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 activeTab="2"/>
  </bookViews>
  <sheets>
    <sheet name="Sheet1" sheetId="1" r:id="rId1"/>
    <sheet name="SPP" sheetId="2" r:id="rId2"/>
    <sheet name="DATA SISWA" sheetId="3" r:id="rId3"/>
  </sheets>
  <definedNames>
    <definedName name="_xlnm._FilterDatabase" localSheetId="1" hidden="1">SPP!$A$1:$Q$1772</definedName>
    <definedName name="_xlnm._FilterDatabase" localSheetId="2" hidden="1">'DATA SISWA'!$A$1:$E$177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<sst xmlns="http://schemas.openxmlformats.org/spreadsheetml/2006/main" count="352">
  <si>
    <t>Count of No</t>
  </si>
  <si>
    <t>Tahun</t>
  </si>
  <si>
    <t>Bulan</t>
  </si>
  <si>
    <t>2017 Total</t>
  </si>
  <si>
    <t>Grand Total</t>
  </si>
  <si>
    <t>Kelas</t>
  </si>
  <si>
    <t>Nama</t>
  </si>
  <si>
    <t>Abdullah Bin Rian</t>
  </si>
  <si>
    <t>Abdurrahman Bin Hendy</t>
  </si>
  <si>
    <t>Haidar Yahya</t>
  </si>
  <si>
    <t>Hanafi Bin Dadi</t>
  </si>
  <si>
    <t>Ibrahim Al Atsari</t>
  </si>
  <si>
    <t>Ikhwanuddin Hanif</t>
  </si>
  <si>
    <t>Ismail bin ibrahim</t>
  </si>
  <si>
    <t>Muawiyah Bin Hasan</t>
  </si>
  <si>
    <t>Muhammad Arifan</t>
  </si>
  <si>
    <t>Muhammad Bin Agus</t>
  </si>
  <si>
    <t>Muhammad Fakhrudin Mutsaqif</t>
  </si>
  <si>
    <t>Muhammad Sholih</t>
  </si>
  <si>
    <t>Muhammad Sufyan A</t>
  </si>
  <si>
    <t>Muhammad Umair Al Atsari</t>
  </si>
  <si>
    <t>Muhammad Zuhdi</t>
  </si>
  <si>
    <t>Musa Bin Icok</t>
  </si>
  <si>
    <t>Nizar</t>
  </si>
  <si>
    <t>Sulaiman bin Wahid</t>
  </si>
  <si>
    <t>Tubagus Hafidh</t>
  </si>
  <si>
    <t>Ubaidullah Bin Husein</t>
  </si>
  <si>
    <t>Usamah Bin Kamto</t>
  </si>
  <si>
    <t>Yahya bin Abu Musa</t>
  </si>
  <si>
    <t>Zakkaria Bin Amin</t>
  </si>
  <si>
    <t>Zidane Fathurrahman</t>
  </si>
  <si>
    <t>1 Total</t>
  </si>
  <si>
    <t>Abdul Aziz Bin Agung</t>
  </si>
  <si>
    <t>Abdul Aziz Bin Sriyadi</t>
  </si>
  <si>
    <t>Abdullah Bin Hari</t>
  </si>
  <si>
    <t>Abdurrahim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</si>
  <si>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</si>
  <si>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</si>
  <si>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</si>
  <si>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</si>
  <si>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</si>
  <si>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</si>
  <si>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</si>
  <si>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</si>
  <si>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</si>
  <si>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</si>
  <si>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</si>
  <si>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 Mantung</t>
  </si>
  <si>
    <t>Ibrahim Bin Hamzah</t>
  </si>
  <si>
    <t>Ihsan</t>
  </si>
  <si>
    <t>Isa Adiknya Ilyas</t>
  </si>
  <si>
    <t>Muhammad Ammar</t>
  </si>
  <si>
    <t>Muhammad Farid</t>
  </si>
  <si>
    <t>Muhammad Fauzan</t>
  </si>
  <si>
    <t>Muhammad Fino</t>
  </si>
  <si>
    <t>Shafiyurrahman A</t>
  </si>
  <si>
    <t>Thufail Bin Abu Taqiyan</t>
  </si>
  <si>
    <t>Urwah Abdurrahman</t>
  </si>
  <si>
    <t>Yahya Kingkang</t>
  </si>
  <si>
    <t>Zerico Bin Jatmiko</t>
  </si>
  <si>
    <t>2 Total</t>
  </si>
  <si>
    <t>Abdullah Al Maghribi</t>
  </si>
  <si>
    <t>Abdullah bin ahmad padang</t>
  </si>
  <si>
    <t>Abdullah Salman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</si>
  <si>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</si>
  <si>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</si>
  <si>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</si>
  <si>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</si>
  <si>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</si>
  <si>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</si>
  <si>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</si>
  <si>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</si>
  <si>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</si>
  <si>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</si>
  <si>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 Cengklik</t>
  </si>
  <si>
    <t>Uthbah Abdurrahman</t>
  </si>
  <si>
    <t>Yusuf Bin Polo</t>
  </si>
  <si>
    <t>Zaid Abdul Qadir</t>
  </si>
  <si>
    <t>3 Total</t>
  </si>
  <si>
    <t>Abdullah Bin Luthfi Nasution</t>
  </si>
  <si>
    <t>Abdurrazaq</t>
  </si>
  <si>
    <t>Hamam</t>
  </si>
  <si>
    <t>Hambali Bin Dadi</t>
  </si>
  <si>
    <t>Hamzah bin hendy</t>
  </si>
  <si>
    <t>Ilyas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</si>
  <si>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</si>
  <si>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</si>
  <si>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</si>
  <si>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</si>
  <si>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</si>
  <si>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</si>
  <si>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4 Total</t>
  </si>
  <si>
    <t>Ahmad Bin Nashir</t>
  </si>
  <si>
    <t>Ali Hasan</t>
  </si>
  <si>
    <t>Azzam Bin Heru</t>
  </si>
  <si>
    <t>Ismail bin Kasturi</t>
  </si>
  <si>
    <t>Zaid Bin Mugo</t>
  </si>
  <si>
    <t>5 Total</t>
  </si>
  <si>
    <t>Abdul Hakim Gorontalo</t>
  </si>
  <si>
    <t>Abdurrahman Fahmi</t>
  </si>
  <si>
    <t>Ahmad Bin Arifin</t>
  </si>
  <si>
    <t>Ammar Said</t>
  </si>
  <si>
    <t>Dipa Surya Purnama</t>
  </si>
  <si>
    <t>Faqih Abdul Aziz</t>
  </si>
  <si>
    <t>Farhan Faruq</t>
  </si>
  <si>
    <t>Fikri M Sidiq</t>
  </si>
  <si>
    <t>Hudzaifah Palembang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</si>
  <si>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</si>
  <si>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</si>
  <si>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</si>
  <si>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</si>
  <si>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</si>
  <si>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</si>
  <si>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Abdurrahman Fauzi</t>
  </si>
  <si>
    <t>6 Total</t>
  </si>
  <si>
    <t>Abdul Khaliq</t>
  </si>
  <si>
    <t>Abdurrasyid</t>
  </si>
  <si>
    <t>Abiyu</t>
  </si>
  <si>
    <t>Adam Nur Faqih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</si>
  <si>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</si>
  <si>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</si>
  <si>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</si>
  <si>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</si>
  <si>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</si>
  <si>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</si>
  <si>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</si>
  <si>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</si>
  <si>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</si>
  <si>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</si>
  <si>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</si>
  <si>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</si>
  <si>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</si>
  <si>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</si>
  <si>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</si>
  <si>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</si>
  <si>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</si>
  <si>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</si>
  <si>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</si>
  <si>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7 Total</t>
  </si>
  <si>
    <t>Abdul Hakim Ahmad</t>
  </si>
  <si>
    <t>Afrizal M Zain</t>
  </si>
  <si>
    <t>Ahmad Zain</t>
  </si>
  <si>
    <t>Anab Silafy</t>
  </si>
  <si>
    <t>Aziz Syahdan Rasyid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</si>
  <si>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</si>
  <si>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</si>
  <si>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</si>
  <si>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</si>
  <si>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</si>
  <si>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</si>
  <si>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</si>
  <si>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</si>
  <si>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8 Total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</si>
  <si>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</si>
  <si>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</si>
  <si>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</si>
  <si>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</si>
  <si>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</si>
  <si>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</si>
  <si>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</si>
  <si>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Muhammad As Salafy</t>
  </si>
  <si>
    <t>Muhammad Fathin</t>
  </si>
  <si>
    <t>Qudamah</t>
  </si>
  <si>
    <t>9 Total</t>
  </si>
  <si>
    <t>Addin</t>
  </si>
  <si>
    <t>Ahmad Harits</t>
  </si>
  <si>
    <t>Muhammad Bin Sawa</t>
  </si>
  <si>
    <t>10 Total</t>
  </si>
  <si>
    <t>Faruq bin Ayip S</t>
  </si>
  <si>
    <t>Umar Al Faruq</t>
  </si>
  <si>
    <t>Yusuf Gawok</t>
  </si>
  <si>
    <t>11 Total</t>
  </si>
  <si>
    <t>Bapak Novi</t>
  </si>
  <si>
    <t>20 Total</t>
  </si>
  <si>
    <t>No</t>
  </si>
  <si>
    <t>Tanggal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</si>
  <si>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</si>
  <si>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</si>
  <si>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</si>
  <si>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</si>
  <si>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</si>
  <si>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</si>
  <si>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</si>
  <si>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</si>
  <si>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</si>
  <si>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</si>
  <si>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</si>
  <si>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xxx</t>
  </si>
  <si>
    <t>zerico Bin Jatmiko</t>
  </si>
  <si>
    <t>Zainur Yusuf Arjani</t>
  </si>
  <si>
    <t>Yazid Bin Yani</t>
  </si>
  <si>
    <t>ukasyah Bin Syakri</t>
  </si>
  <si>
    <t>Taymullah</t>
  </si>
  <si>
    <t>Sufyan AtTsaury</t>
  </si>
  <si>
    <t>Sholih</t>
  </si>
  <si>
    <t>Rafif</t>
  </si>
  <si>
    <t>Musa bin icok</t>
  </si>
  <si>
    <t>Musa Al Atsari</t>
  </si>
  <si>
    <t>Muhammad zuhdi</t>
  </si>
  <si>
    <t>Muhammad Shofiyurrahman</t>
  </si>
  <si>
    <t>Muhammad irbadh</t>
  </si>
  <si>
    <t>Muhammad Emir</t>
  </si>
  <si>
    <t>Muhammad bin sawa</t>
  </si>
  <si>
    <t>Muhammad Bin Panuju</t>
  </si>
  <si>
    <t>Muhammad bin panuju</t>
  </si>
  <si>
    <t>Muhammad Bin Budi</t>
  </si>
  <si>
    <t>Muhammad bin agus</t>
  </si>
  <si>
    <t>MUH</t>
  </si>
  <si>
    <t>Malvino</t>
  </si>
  <si>
    <t>Khuzaimah</t>
  </si>
  <si>
    <t>Khairul Huda</t>
  </si>
  <si>
    <t>Jundi Malik</t>
  </si>
  <si>
    <t>Ismail bin panuju</t>
  </si>
  <si>
    <t>Ishaq</t>
  </si>
  <si>
    <t>Imron</t>
  </si>
  <si>
    <t>Ibrahim yusuf</t>
  </si>
  <si>
    <t>Ibrahim Khalilullah</t>
  </si>
  <si>
    <t>Ibrahim al atsari</t>
  </si>
  <si>
    <t>Ibrahim</t>
  </si>
  <si>
    <t>Harits banjar</t>
  </si>
  <si>
    <t>Hanafi bin Dadi</t>
  </si>
  <si>
    <t>Hambali bin Dadi</t>
  </si>
  <si>
    <t>Haidar Bin Abu Haidar</t>
  </si>
  <si>
    <t>Fikri m sidiq</t>
  </si>
  <si>
    <t>Fauzan Perdana</t>
  </si>
  <si>
    <t>fadli Hamzah</t>
  </si>
  <si>
    <t>Elyas K</t>
  </si>
  <si>
    <t>Bayu Sawiji</t>
  </si>
  <si>
    <t>Azzam bin mulyono</t>
  </si>
  <si>
    <t>Azzam bin heru</t>
  </si>
  <si>
    <t>Ayub Azzahiri</t>
  </si>
  <si>
    <t>Arfan</t>
  </si>
  <si>
    <t>Ammar Purwosari</t>
  </si>
  <si>
    <t>Ammar Abdurrahman</t>
  </si>
  <si>
    <t>Ali Al Auzai</t>
  </si>
  <si>
    <t>alfin Al Mujahid</t>
  </si>
  <si>
    <t>Ahmad Muslim</t>
  </si>
  <si>
    <t>ahmad harits</t>
  </si>
  <si>
    <t>Ahmad Bukhari</t>
  </si>
  <si>
    <t>Ahmad bin sutris</t>
  </si>
  <si>
    <t>Abu Sufyan</t>
  </si>
  <si>
    <t>Abdurrahman Bin Jarot</t>
  </si>
  <si>
    <t>Abdullah bin Tanto</t>
  </si>
  <si>
    <t>Abdullah bin luthfi Nasution</t>
  </si>
  <si>
    <t>XXx</t>
  </si>
  <si>
    <t>Isa Adiknya Zakaria</t>
  </si>
  <si>
    <t>Abdurrahman</t>
  </si>
  <si>
    <t>Muhammad al-Atsari</t>
  </si>
  <si>
    <t>Yusuf al-Atsari</t>
  </si>
  <si>
    <t>Muhammad as Salafy</t>
  </si>
  <si>
    <t>Abdullah bin rian</t>
  </si>
  <si>
    <t>Ayyub Az-Zahairi</t>
  </si>
  <si>
    <t>SPP/Bulan</t>
  </si>
  <si>
    <t>Tunggakan (Bulan)</t>
  </si>
  <si>
    <t>Total Tunggakan</t>
  </si>
  <si>
    <t>Keterangan</t>
  </si>
  <si>
    <t>Nilai SPP Tertunggak :</t>
  </si>
  <si>
    <t>Muh. Sufyan Atsari</t>
  </si>
  <si>
    <t>Muhmmad Sholeh</t>
  </si>
  <si>
    <t>Nu'man Muwahhid</t>
  </si>
  <si>
    <t>Abdul Aziz al-Atsari</t>
  </si>
  <si>
    <t>Abdul Azizi bin Agung</t>
  </si>
  <si>
    <t>Abu Mubarak Uwais</t>
  </si>
  <si>
    <t>Ahmadi</t>
  </si>
  <si>
    <t>Amjad Murtadho</t>
  </si>
  <si>
    <t>Anas Al-Atsari</t>
  </si>
  <si>
    <t>Ayyub</t>
  </si>
  <si>
    <t>Hammam</t>
  </si>
  <si>
    <t>Hanif asy-Syiddad</t>
  </si>
  <si>
    <t>Hudzaifah</t>
  </si>
  <si>
    <t>Muhammad bin Panuju</t>
  </si>
  <si>
    <t>Taimullah</t>
  </si>
  <si>
    <t>Thufail</t>
  </si>
  <si>
    <t>Zarice Elvi Dzahwah</t>
  </si>
  <si>
    <t>Abdullah al-Maghribi</t>
  </si>
  <si>
    <t>Abdullah bin Ahmad</t>
  </si>
  <si>
    <t>Abdullah Salman af</t>
  </si>
  <si>
    <t>Abdurrahman Nashir</t>
  </si>
  <si>
    <t>Hafizh</t>
  </si>
  <si>
    <t>Haikal</t>
  </si>
  <si>
    <t>Harits</t>
  </si>
  <si>
    <t>Kafka Dean Darujalal</t>
  </si>
  <si>
    <t>Muhammad Irbath</t>
  </si>
  <si>
    <t>Musa bin Zakaria</t>
  </si>
  <si>
    <t>Usamah</t>
  </si>
  <si>
    <t>Ahmad Hambali</t>
  </si>
  <si>
    <t>5 Bulan Tahun Ajaran 2015/2016</t>
  </si>
  <si>
    <t>Ismail</t>
  </si>
  <si>
    <t>Ubaidullah</t>
  </si>
  <si>
    <t>Yahya Ibrahimi</t>
  </si>
  <si>
    <t>AHMAD BIN NASHIR</t>
  </si>
  <si>
    <t>AHNAF</t>
  </si>
  <si>
    <t>Kelas 4 7 Bulan, Kelas 5 10 bulan</t>
  </si>
  <si>
    <t>ALI HASAN</t>
  </si>
  <si>
    <t>AMMAR</t>
  </si>
  <si>
    <t>FAUZAN PP</t>
  </si>
  <si>
    <t>ISMAIL YAHSYALLAH</t>
  </si>
  <si>
    <t>M SUFYAN ATS-TSAURI</t>
  </si>
  <si>
    <t>M ZAID ABDRRAHMAN</t>
  </si>
  <si>
    <t>M ZUBAIR ABD AZZAM</t>
  </si>
  <si>
    <t>Ahmad bin Arifin</t>
  </si>
  <si>
    <t>Amar Sa'id</t>
  </si>
  <si>
    <t>Fikri Maulana Sidik</t>
  </si>
  <si>
    <t>M Darissalam</t>
  </si>
  <si>
    <t>Di tambah 3 bulan kelas 5</t>
  </si>
  <si>
    <t>Mu'awiyah Abu Anas</t>
  </si>
  <si>
    <t>Muh. Afifuddin</t>
  </si>
  <si>
    <t>Muh. Nashir Al-Banna</t>
  </si>
  <si>
    <t>Muhammad Rasyid A</t>
  </si>
  <si>
    <t>Muhammad Rizki</t>
  </si>
  <si>
    <t>Yatim</t>
  </si>
  <si>
    <t>Abdullah</t>
  </si>
  <si>
    <t>Abiyyu Firgiawan</t>
  </si>
  <si>
    <t>ADAM NUR FAQIH</t>
  </si>
  <si>
    <t>Daffa Izzuddin</t>
  </si>
  <si>
    <t>Hamim al-Habib</t>
  </si>
  <si>
    <t>HARUN BIN RUSYDI</t>
  </si>
  <si>
    <t>Hashim</t>
  </si>
  <si>
    <t>IBRAHIM YUSUF AM</t>
  </si>
  <si>
    <t>JABIR BIN ABI TAQIYAN</t>
  </si>
  <si>
    <t>Kiflan Aksal JD</t>
  </si>
  <si>
    <t>M Farhan S</t>
  </si>
  <si>
    <t>M Qadhafi</t>
  </si>
  <si>
    <t>Muh. Husein Saifullah</t>
  </si>
  <si>
    <t>MUHAMMAD BIN RUSYDI</t>
  </si>
  <si>
    <t>UKKASYAH AHMAD</t>
  </si>
  <si>
    <t>UTSMAN ERDIAN D</t>
  </si>
  <si>
    <t>Aziz Syahdan al-Rosyid</t>
  </si>
  <si>
    <t>Faridz AH</t>
  </si>
  <si>
    <t>Ikhsan Badruddin</t>
  </si>
  <si>
    <t>Ilham Rino Atmojo</t>
  </si>
  <si>
    <t>M Rafi Ash-Shidiq</t>
  </si>
  <si>
    <t>M. Khoirul Anwar</t>
  </si>
  <si>
    <t>Kelas 7 12 bulan, kelas 8 2 bulan</t>
  </si>
  <si>
    <t>ALFIN AL-MUJAHID</t>
  </si>
  <si>
    <t>ANAS MUSTHOFA</t>
  </si>
  <si>
    <t>BAYU SAWIJI</t>
  </si>
  <si>
    <t>FADHLI HAMZAH</t>
  </si>
  <si>
    <t>FALAH SUNNI</t>
  </si>
  <si>
    <t>HARITS BANJAR</t>
  </si>
  <si>
    <t>ILYASA’</t>
  </si>
  <si>
    <t>IMAM MS</t>
  </si>
  <si>
    <t>M FATHIN</t>
  </si>
  <si>
    <t>MUH.  AS-SALAFY</t>
  </si>
  <si>
    <t>QUDAMAH AS-SALAFY</t>
  </si>
  <si>
    <t>A HARITS ASH-SHIDIQ</t>
  </si>
  <si>
    <t>A ZUHUD AZZAM</t>
  </si>
  <si>
    <t>M ADDIN SAIFULLAH</t>
  </si>
  <si>
    <t>MUHAMMAD B SAWA</t>
  </si>
  <si>
    <t>FARUQ  N</t>
  </si>
  <si>
    <t>UMAR AL-F</t>
  </si>
  <si>
    <t>YUSUF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</si>
</sst>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mm/dd/yyyy"/>
    <numFmt numFmtId="177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5" borderId="16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8" fillId="25" borderId="2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30" borderId="22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33" borderId="2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33" borderId="22" applyNumberFormat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</cellStyleXfs>
  <cellXfs count="95"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0" fillId="0" borderId="0" xfId="0" applyNumberFormat="1" applyFont="1" applyFill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Alignment="1">
      <alignment wrapText="1"/>
    </xf>
    <xf numFmtId="0" fontId="1" fillId="4" borderId="0" xfId="0" applyFont="1" applyFill="1" applyAlignment="1"/>
    <xf numFmtId="177" fontId="1" fillId="4" borderId="0" xfId="2" applyNumberFormat="1" applyFont="1" applyFill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/>
    <xf numFmtId="177" fontId="0" fillId="0" borderId="1" xfId="2" applyNumberFormat="1" applyFont="1" applyFill="1" applyBorder="1" applyAlignment="1"/>
    <xf numFmtId="177" fontId="0" fillId="0" borderId="1" xfId="2" applyNumberFormat="1" applyFont="1" applyFill="1" applyBorder="1" applyAlignment="1">
      <alignment wrapText="1"/>
    </xf>
    <xf numFmtId="0" fontId="0" fillId="5" borderId="1" xfId="0" applyFont="1" applyFill="1" applyBorder="1" applyAlignment="1"/>
    <xf numFmtId="0" fontId="0" fillId="2" borderId="1" xfId="0" applyFont="1" applyFill="1" applyBorder="1" applyAlignment="1"/>
    <xf numFmtId="0" fontId="0" fillId="6" borderId="2" xfId="0" applyNumberFormat="1" applyFont="1" applyFill="1" applyBorder="1" applyAlignment="1"/>
    <xf numFmtId="0" fontId="0" fillId="6" borderId="1" xfId="0" applyFont="1" applyFill="1" applyBorder="1" applyAlignment="1"/>
    <xf numFmtId="0" fontId="0" fillId="6" borderId="3" xfId="0" applyNumberFormat="1" applyFont="1" applyFill="1" applyBorder="1" applyAlignment="1"/>
    <xf numFmtId="0" fontId="0" fillId="7" borderId="1" xfId="0" applyFont="1" applyFill="1" applyBorder="1" applyAlignment="1"/>
    <xf numFmtId="0" fontId="2" fillId="8" borderId="0" xfId="0" applyFont="1" applyFill="1" applyAlignment="1"/>
    <xf numFmtId="0" fontId="0" fillId="8" borderId="1" xfId="0" applyFont="1" applyFill="1" applyBorder="1" applyAlignment="1"/>
    <xf numFmtId="0" fontId="0" fillId="8" borderId="3" xfId="0" applyNumberFormat="1" applyFont="1" applyFill="1" applyBorder="1" applyAlignment="1"/>
    <xf numFmtId="0" fontId="0" fillId="4" borderId="1" xfId="0" applyFont="1" applyFill="1" applyBorder="1" applyAlignment="1"/>
    <xf numFmtId="177" fontId="0" fillId="2" borderId="1" xfId="2" applyNumberFormat="1" applyFont="1" applyFill="1" applyBorder="1" applyAlignment="1"/>
    <xf numFmtId="177" fontId="0" fillId="2" borderId="1" xfId="2" applyNumberFormat="1" applyFont="1" applyFill="1" applyBorder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3" borderId="1" xfId="0" applyFont="1" applyFill="1" applyBorder="1" applyAlignment="1"/>
    <xf numFmtId="177" fontId="0" fillId="3" borderId="1" xfId="2" applyNumberFormat="1" applyFont="1" applyFill="1" applyBorder="1" applyAlignment="1"/>
    <xf numFmtId="177" fontId="0" fillId="3" borderId="1" xfId="2" applyNumberFormat="1" applyFont="1" applyFill="1" applyBorder="1" applyAlignment="1">
      <alignment wrapText="1"/>
    </xf>
    <xf numFmtId="0" fontId="0" fillId="3" borderId="0" xfId="0" applyNumberFormat="1" applyFont="1" applyFill="1" applyAlignment="1">
      <alignment wrapText="1"/>
    </xf>
    <xf numFmtId="0" fontId="0" fillId="9" borderId="1" xfId="0" applyFont="1" applyFill="1" applyBorder="1" applyAlignment="1"/>
    <xf numFmtId="0" fontId="0" fillId="5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58" fontId="0" fillId="0" borderId="0" xfId="0" applyNumberFormat="1" applyFont="1" applyAlignment="1"/>
    <xf numFmtId="0" fontId="0" fillId="0" borderId="0" xfId="0" applyAlignment="1"/>
    <xf numFmtId="58" fontId="0" fillId="0" borderId="0" xfId="0" applyNumberFormat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2" fillId="5" borderId="0" xfId="0" applyFont="1" applyFill="1" applyAlignment="1"/>
    <xf numFmtId="58" fontId="0" fillId="5" borderId="0" xfId="0" applyNumberFormat="1" applyFont="1" applyFill="1" applyAlignment="1"/>
    <xf numFmtId="0" fontId="2" fillId="10" borderId="0" xfId="0" applyFont="1" applyFill="1"/>
    <xf numFmtId="58" fontId="0" fillId="0" borderId="0" xfId="0" applyNumberFormat="1" applyFont="1" applyFill="1" applyAlignment="1"/>
    <xf numFmtId="176" fontId="2" fillId="5" borderId="0" xfId="0" applyNumberFormat="1" applyFont="1" applyFill="1" applyAlignment="1"/>
    <xf numFmtId="58" fontId="2" fillId="5" borderId="0" xfId="0" applyNumberFormat="1" applyFont="1" applyFill="1" applyAlignment="1"/>
    <xf numFmtId="0" fontId="2" fillId="0" borderId="0" xfId="0" applyFont="1" applyFill="1" applyAlignment="1"/>
    <xf numFmtId="58" fontId="2" fillId="0" borderId="0" xfId="0" applyNumberFormat="1" applyFont="1" applyFill="1" applyAlignment="1"/>
    <xf numFmtId="0" fontId="2" fillId="0" borderId="0" xfId="0" applyFont="1" applyFill="1"/>
    <xf numFmtId="0" fontId="0" fillId="11" borderId="0" xfId="0" applyFont="1" applyFill="1" applyAlignment="1"/>
    <xf numFmtId="58" fontId="0" fillId="2" borderId="0" xfId="0" applyNumberFormat="1" applyFont="1" applyFill="1" applyAlignment="1"/>
    <xf numFmtId="0" fontId="0" fillId="12" borderId="1" xfId="0" applyFont="1" applyFill="1" applyBorder="1" applyAlignment="1"/>
    <xf numFmtId="0" fontId="0" fillId="0" borderId="4" xfId="0" applyFont="1" applyBorder="1" applyAlignment="1"/>
    <xf numFmtId="0" fontId="0" fillId="12" borderId="5" xfId="0" applyFont="1" applyFill="1" applyBorder="1" applyAlignment="1"/>
    <xf numFmtId="0" fontId="0" fillId="12" borderId="2" xfId="0" applyFont="1" applyFill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7" xfId="0" applyFont="1" applyBorder="1" applyAlignment="1"/>
    <xf numFmtId="0" fontId="0" fillId="0" borderId="12" xfId="0" applyFont="1" applyBorder="1" applyAlignment="1"/>
    <xf numFmtId="0" fontId="0" fillId="0" borderId="3" xfId="0" applyNumberFormat="1" applyFont="1" applyBorder="1" applyAlignment="1"/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" xfId="0" applyNumberFormat="1" applyFont="1" applyBorder="1" applyAlignment="1"/>
    <xf numFmtId="0" fontId="0" fillId="5" borderId="2" xfId="0" applyFont="1" applyFill="1" applyBorder="1" applyAlignment="1"/>
    <xf numFmtId="0" fontId="0" fillId="0" borderId="14" xfId="0" applyFont="1" applyBorder="1" applyAlignment="1"/>
    <xf numFmtId="0" fontId="0" fillId="5" borderId="3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NumberFormat="1" applyFont="1" applyFill="1" applyBorder="1" applyAlignment="1"/>
    <xf numFmtId="0" fontId="0" fillId="0" borderId="11" xfId="0" applyFont="1" applyBorder="1" applyAlignment="1"/>
    <xf numFmtId="0" fontId="0" fillId="0" borderId="15" xfId="0" applyNumberFormat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2" xfId="0" applyFont="1" applyBorder="1" applyAlignment="1"/>
    <xf numFmtId="0" fontId="0" fillId="6" borderId="2" xfId="0" applyFont="1" applyFill="1" applyBorder="1" applyAlignment="1"/>
    <xf numFmtId="0" fontId="0" fillId="7" borderId="2" xfId="0" applyNumberFormat="1" applyFont="1" applyFill="1" applyBorder="1" applyAlignment="1"/>
    <xf numFmtId="0" fontId="0" fillId="7" borderId="2" xfId="0" applyFont="1" applyFill="1" applyBorder="1" applyAlignment="1"/>
    <xf numFmtId="0" fontId="0" fillId="7" borderId="3" xfId="0" applyNumberFormat="1" applyFont="1" applyFill="1" applyBorder="1" applyAlignment="1"/>
    <xf numFmtId="0" fontId="0" fillId="8" borderId="2" xfId="0" applyNumberFormat="1" applyFont="1" applyFill="1" applyBorder="1" applyAlignment="1"/>
    <xf numFmtId="0" fontId="0" fillId="8" borderId="2" xfId="0" applyFont="1" applyFill="1" applyBorder="1" applyAlignment="1"/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/>
    <xf numFmtId="0" fontId="0" fillId="4" borderId="3" xfId="0" applyNumberFormat="1" applyFont="1" applyFill="1" applyBorder="1" applyAlignment="1"/>
    <xf numFmtId="0" fontId="0" fillId="13" borderId="2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895.963287037" recordCount="1771">
  <cacheSource type="worksheet">
    <worksheetSource ref="A1:Q1772" sheet="SPP"/>
  </cacheSource>
  <cacheFields count="17">
    <cacheField name="No">
      <sharedItems containsNumber="1" containsInteger="1" containsBlank="1" containsMixedTypes="1" count="953">
        <n v="84"/>
        <n v="183"/>
        <n v="214"/>
        <n v="321"/>
        <n v="410"/>
        <n v="518"/>
        <n v="714"/>
        <n v="1009"/>
        <s v="xxx"/>
        <n v="1111"/>
        <n v="476"/>
        <n v="883"/>
        <n v="80"/>
        <n v="302"/>
        <n v="490"/>
        <n v="589"/>
        <n v="842"/>
        <n v="1044"/>
        <n v="72"/>
        <n v="193"/>
        <n v="245"/>
        <n v="258"/>
        <n v="316"/>
        <n v="580"/>
        <n v="731"/>
        <n v="824"/>
        <n v="932"/>
        <n v="1017"/>
        <n v="1081"/>
        <n v="190"/>
        <n v="483"/>
        <n v="812"/>
        <n v="893"/>
        <n v="979"/>
        <n v="1070"/>
        <n v="1"/>
        <n v="149"/>
        <n v="232"/>
        <n v="333"/>
        <n v="393"/>
        <n v="441"/>
        <n v="566"/>
        <n v="654"/>
        <n v="715"/>
        <n v="860"/>
        <n v="969"/>
        <n v="1087"/>
        <n v="604"/>
        <n v="990"/>
        <n v="115"/>
        <n v="200"/>
        <n v="218"/>
        <n v="276"/>
        <n v="308"/>
        <n v="432"/>
        <n v="610"/>
        <n v="741"/>
        <n v="862"/>
        <n v="924"/>
        <n v="1038"/>
        <n v="1105"/>
        <n v="40"/>
        <n v="64"/>
        <n v="179"/>
        <n v="252"/>
        <n v="455"/>
        <n v="625"/>
        <n v="697"/>
        <n v="821"/>
        <n v="899"/>
        <n v="988"/>
        <n v="1083"/>
        <n v="108"/>
        <n v="164"/>
        <n v="217"/>
        <n v="279"/>
        <n v="618"/>
        <n v="716"/>
        <n v="861"/>
        <n v="902"/>
        <n v="1097"/>
        <n v="54"/>
        <n v="65"/>
        <n v="98"/>
        <n v="168"/>
        <n v="227"/>
        <n v="307"/>
        <n v="422"/>
        <n v="547"/>
        <n v="655"/>
        <n v="804"/>
        <n v="885"/>
        <n v="946"/>
        <n v="1062"/>
        <n v="97"/>
        <n v="247"/>
        <n v="443"/>
        <n v="723"/>
        <n v="974"/>
        <n v="101"/>
        <n v="278"/>
        <n v="672"/>
        <n v="807"/>
        <n v="845"/>
        <n v="397"/>
        <n v="626"/>
        <n v="973"/>
        <n v="1023"/>
        <n v="109"/>
        <n v="187"/>
        <n v="240"/>
        <n v="255"/>
        <n v="427"/>
        <n v="620"/>
        <n v="702"/>
        <n v="874"/>
        <n v="933"/>
        <n v="1040"/>
        <n v="110"/>
        <n v="460"/>
        <n v="643"/>
        <n v="700"/>
        <n v="1071"/>
        <n v="160"/>
        <n v="213"/>
        <n v="342"/>
        <n v="498"/>
        <n v="526"/>
        <n v="651"/>
        <n v="830"/>
        <n v="943"/>
        <n v="1029"/>
        <n v="908"/>
        <n v="5"/>
        <n v="34"/>
        <n v="87"/>
        <n v="358"/>
        <n v="408"/>
        <n v="514"/>
        <n v="596"/>
        <n v="748"/>
        <n v="869"/>
        <n v="955"/>
        <n v="1064"/>
        <n v="104"/>
        <n v="249"/>
        <n v="256"/>
        <n v="311"/>
        <n v="360"/>
        <n v="479"/>
        <n v="705"/>
        <n v="726"/>
        <n v="875"/>
        <n v="904"/>
        <n v="137"/>
        <n v="612"/>
        <n v="959"/>
        <n v="56"/>
        <n v="75"/>
        <n v="192"/>
        <n v="466"/>
        <n v="482"/>
        <n v="558"/>
        <n v="617"/>
        <n v="707"/>
        <n v="857"/>
        <n v="934"/>
        <n v="1012"/>
        <n v="1095"/>
        <n v="38"/>
        <n v="93"/>
        <n v="320"/>
        <n v="387"/>
        <n v="563"/>
        <n v="678"/>
        <n v="50"/>
        <n v="145"/>
        <n v="195"/>
        <n v="265"/>
        <n v="315"/>
        <n v="438"/>
        <n v="586"/>
        <n v="734"/>
        <n v="859"/>
        <n v="937"/>
        <n v="1022"/>
        <n v="14"/>
        <n v="314"/>
        <n v="425"/>
        <n v="7"/>
        <n v="334"/>
        <n v="167"/>
        <n v="238"/>
        <n v="453"/>
        <n v="664"/>
        <n v="693"/>
        <n v="740"/>
        <n v="870"/>
        <n v="956"/>
        <n v="1014"/>
        <n v="399"/>
        <n v="379"/>
        <n v="501"/>
        <n v="673"/>
        <n v="942"/>
        <n v="120"/>
        <n v="228"/>
        <n v="319"/>
        <n v="377"/>
        <n v="499"/>
        <n v="529"/>
        <n v="609"/>
        <n v="736"/>
        <n v="944"/>
        <n v="1001"/>
        <n v="1110"/>
        <n v="676"/>
        <n v="8"/>
        <n v="124"/>
        <n v="223"/>
        <n v="285"/>
        <n v="357"/>
        <n v="402"/>
        <n v="628"/>
        <n v="691"/>
        <n v="864"/>
        <n v="941"/>
        <n v="1010"/>
        <n v="1080"/>
        <n v="143"/>
        <n v="366"/>
        <n v="505"/>
        <n v="621"/>
        <n v="178"/>
        <n v="234"/>
        <n v="17"/>
        <n v="136"/>
        <n v="244"/>
        <n v="260"/>
        <n v="367"/>
        <n v="809"/>
        <n v="983"/>
        <n v="1079"/>
        <n v="126"/>
        <n v="297"/>
        <n v="354"/>
        <n v="488"/>
        <n v="597"/>
        <n v="1085"/>
        <n v="1086"/>
        <n v="449"/>
        <n v="25"/>
        <n v="142"/>
        <n v="169"/>
        <n v="290"/>
        <n v="447"/>
        <n v="467"/>
        <n v="810"/>
        <n v="903"/>
        <n v="982"/>
        <n v="1031"/>
        <n v="113"/>
        <n v="236"/>
        <n v="421"/>
        <n v="550"/>
        <n v="712"/>
        <n v="1035"/>
        <n v="73"/>
        <n v="272"/>
        <n v="383"/>
        <n v="442"/>
        <n v="446"/>
        <n v="939"/>
        <n v="117"/>
        <n v="172"/>
        <n v="121"/>
        <n v="837"/>
        <n v="1000"/>
        <n v="71"/>
        <n v="961"/>
        <n v="1008"/>
        <n v="324"/>
        <n v="496"/>
        <n v="640"/>
        <n v="90"/>
        <n v="181"/>
        <n v="229"/>
        <n v="305"/>
        <n v="426"/>
        <n v="650"/>
        <n v="826"/>
        <n v="918"/>
        <n v="987"/>
        <n v="41"/>
        <n v="102"/>
        <n v="286"/>
        <n v="389"/>
        <n v="437"/>
        <n v="644"/>
        <n v="745"/>
        <n v="887"/>
        <n v="925"/>
        <n v="1011"/>
        <n v="1098"/>
        <n v="373"/>
        <n v="486"/>
        <n v="553"/>
        <n v="733"/>
        <n v="827"/>
        <n v="905"/>
        <n v="1077"/>
        <n v="3"/>
        <n v="70"/>
        <n v="398"/>
        <n v="611"/>
        <n v="858"/>
        <n v="1065"/>
        <n v="21"/>
        <n v="511"/>
        <n v="92"/>
        <n v="323"/>
        <n v="507"/>
        <n v="531"/>
        <n v="1107"/>
        <n v="248"/>
        <n v="300"/>
        <n v="831"/>
        <n v="951"/>
        <n v="981"/>
        <n v="52"/>
        <n v="465"/>
        <n v="703"/>
        <n v="978"/>
        <n v="1094"/>
        <n v="53"/>
        <n v="171"/>
        <n v="221"/>
        <n v="262"/>
        <n v="388"/>
        <n v="559"/>
        <n v="674"/>
        <n v="816"/>
        <n v="898"/>
        <n v="1018"/>
        <n v="1073"/>
        <n v="1100"/>
        <n v="152"/>
        <n v="182"/>
        <n v="288"/>
        <n v="698"/>
        <n v="722"/>
        <n v="884"/>
        <n v="927"/>
        <n v="119"/>
        <n v="254"/>
        <n v="444"/>
        <n v="646"/>
        <n v="894"/>
        <n v="1049"/>
        <n v="243"/>
        <n v="86"/>
        <n v="162"/>
        <n v="224"/>
        <n v="231"/>
        <n v="535"/>
        <n v="687"/>
        <n v="838"/>
        <n v="921"/>
        <n v="1006"/>
        <n v="1089"/>
        <n v="35"/>
        <n v="156"/>
        <n v="349"/>
        <n v="494"/>
        <n v="534"/>
        <n v="561"/>
        <n v="665"/>
        <n v="863"/>
        <n v="911"/>
        <n v="1054"/>
        <n v="1109"/>
        <n v="144"/>
        <n v="435"/>
        <n v="629"/>
        <n v="968"/>
        <n v="339"/>
        <n v="141"/>
        <n v="267"/>
        <n v="294"/>
        <n v="380"/>
        <n v="711"/>
        <n v="935"/>
        <n v="1055"/>
        <n v="1093"/>
        <n v="45"/>
        <n v="140"/>
        <n v="253"/>
        <n v="454"/>
        <n v="599"/>
        <n v="808"/>
        <n v="888"/>
        <n v="940"/>
        <n v="1032"/>
        <n v="118"/>
        <n v="298"/>
        <n v="318"/>
        <n v="582"/>
        <n v="750"/>
        <n v="847"/>
        <n v="158"/>
        <n v="211"/>
        <n v="513"/>
        <n v="853"/>
        <n v="150"/>
        <n v="189"/>
        <n v="233"/>
        <n v="251"/>
        <n v="326"/>
        <n v="431"/>
        <n v="639"/>
        <n v="725"/>
        <n v="873"/>
        <n v="100"/>
        <n v="273"/>
        <n v="445"/>
        <n v="463"/>
        <n v="684"/>
        <n v="840"/>
        <n v="970"/>
        <n v="1069"/>
        <n v="111"/>
        <n v="165"/>
        <n v="242"/>
        <n v="477"/>
        <n v="508"/>
        <n v="603"/>
        <n v="817"/>
        <n v="993"/>
        <n v="1030"/>
        <n v="116"/>
        <n v="274"/>
        <n v="392"/>
        <n v="510"/>
        <n v="631"/>
        <n v="743"/>
        <n v="895"/>
        <n v="1042"/>
        <s v="MUH"/>
        <n v="91"/>
        <n v="230"/>
        <n v="303"/>
        <n v="413"/>
        <n v="868"/>
        <n v="914"/>
        <n v="1002"/>
        <n v="1074"/>
        <n v="163"/>
        <n v="166"/>
        <n v="336"/>
        <n v="891"/>
        <n v="13"/>
        <n v="47"/>
        <n v="129"/>
        <n v="180"/>
        <n v="281"/>
        <n v="491"/>
        <n v="730"/>
        <n v="836"/>
        <n v="960"/>
        <n v="1016"/>
        <n v="1103"/>
        <n v="337"/>
        <n v="296"/>
        <n v="464"/>
        <n v="721"/>
        <n v="834"/>
        <n v="153"/>
        <n v="270"/>
        <n v="355"/>
        <n v="484"/>
        <n v="616"/>
        <n v="825"/>
        <n v="878"/>
        <n v="931"/>
        <n v="1092"/>
        <n v="18"/>
        <n v="69"/>
        <n v="198"/>
        <n v="433"/>
        <n v="546"/>
        <n v="24"/>
        <n v="59"/>
        <n v="385"/>
        <n v="436"/>
        <n v="742"/>
        <n v="1036"/>
        <n v="335"/>
        <n v="36"/>
        <n v="81"/>
        <n v="188"/>
        <n v="271"/>
        <n v="345"/>
        <n v="400"/>
        <n v="613"/>
        <n v="685"/>
        <n v="841"/>
        <n v="915"/>
        <n v="1004"/>
        <n v="1102"/>
        <n v="31"/>
        <n v="175"/>
        <n v="419"/>
        <n v="524"/>
        <n v="917"/>
        <n v="112"/>
        <n v="264"/>
        <n v="462"/>
        <n v="583"/>
        <n v="811"/>
        <n v="879"/>
        <n v="980"/>
        <n v="1020"/>
        <n v="1082"/>
        <n v="32"/>
        <n v="155"/>
        <n v="194"/>
        <n v="343"/>
        <n v="417"/>
        <n v="520"/>
        <n v="671"/>
        <n v="907"/>
        <n v="15"/>
        <n v="55"/>
        <n v="134"/>
        <n v="292"/>
        <n v="330"/>
        <n v="428"/>
        <n v="728"/>
        <n v="877"/>
        <n v="995"/>
        <n v="127"/>
        <n v="212"/>
        <n v="381"/>
        <n v="411"/>
        <n v="565"/>
        <n v="657"/>
        <n v="829"/>
        <n v="953"/>
        <n v="1028"/>
        <n v="1108"/>
        <n v="37"/>
        <n v="88"/>
        <n v="340"/>
        <n v="409"/>
        <n v="16"/>
        <n v="107"/>
        <n v="856"/>
        <n v="1072"/>
        <n v="20"/>
        <n v="63"/>
        <n v="375"/>
        <n v="548"/>
        <n v="656"/>
        <n v="724"/>
        <n v="926"/>
        <n v="1043"/>
        <n v="331"/>
        <n v="11"/>
        <n v="61"/>
        <n v="146"/>
        <n v="353"/>
        <n v="414"/>
        <n v="528"/>
        <n v="624"/>
        <n v="802"/>
        <n v="880"/>
        <n v="938"/>
        <n v="649"/>
        <n v="151"/>
        <n v="220"/>
        <n v="280"/>
        <n v="327"/>
        <n v="356"/>
        <n v="434"/>
        <n v="615"/>
        <n v="727"/>
        <n v="930"/>
        <n v="1027"/>
        <n v="222"/>
        <n v="457"/>
        <n v="581"/>
        <n v="962"/>
        <n v="173"/>
        <n v="348"/>
        <n v="361"/>
        <n v="538"/>
        <n v="699"/>
        <n v="977"/>
        <n v="1060"/>
        <n v="184"/>
        <n v="250"/>
        <n v="266"/>
        <n v="480"/>
        <n v="601"/>
        <n v="694"/>
        <n v="849"/>
        <n v="928"/>
        <n v="1015"/>
        <n v="138"/>
        <n v="369"/>
        <n v="493"/>
        <n v="532"/>
        <n v="967"/>
        <n v="1024"/>
        <n v="66"/>
        <n v="157"/>
        <n v="235"/>
        <n v="257"/>
        <n v="487"/>
        <n v="503"/>
        <n v="668"/>
        <n v="906"/>
        <n v="1026"/>
        <n v="1066"/>
        <n v="74"/>
        <n v="219"/>
        <n v="371"/>
        <n v="568"/>
        <n v="623"/>
        <n v="713"/>
        <n v="822"/>
        <n v="992"/>
        <n v="1046"/>
        <n v="46"/>
        <n v="132"/>
        <n v="185"/>
        <n v="328"/>
        <n v="481"/>
        <n v="602"/>
        <n v="701"/>
        <n v="820"/>
        <n v="958"/>
        <n v="1052"/>
        <n v="39"/>
        <n v="89"/>
        <n v="312"/>
        <n v="370"/>
        <n v="492"/>
        <n v="519"/>
        <n v="648"/>
        <n v="813"/>
        <n v="839"/>
        <n v="912"/>
        <n v="1021"/>
        <n v="1101"/>
        <n v="51"/>
        <n v="456"/>
        <n v="598"/>
        <n v="29"/>
        <n v="79"/>
        <n v="170"/>
        <n v="470"/>
        <n v="543"/>
        <n v="570"/>
        <n v="682"/>
        <n v="832"/>
        <n v="910"/>
        <n v="1005"/>
        <n v="1104"/>
        <n v="48"/>
        <n v="67"/>
        <n v="186"/>
        <n v="475"/>
        <n v="557"/>
        <n v="600"/>
        <n v="729"/>
        <n v="850"/>
        <n v="929"/>
        <n v="1053"/>
        <n v="452"/>
        <n v="554"/>
        <n v="660"/>
        <n v="96"/>
        <n v="352"/>
        <n v="509"/>
        <n v="530"/>
        <n v="42"/>
        <n v="287"/>
        <n v="429"/>
        <n v="584"/>
        <n v="1063"/>
        <n v="4"/>
        <n v="556"/>
        <n v="368"/>
        <n v="497"/>
        <n v="567"/>
        <n v="720"/>
        <n v="922"/>
        <n v="998"/>
        <n v="999"/>
        <n v="27"/>
        <n v="216"/>
        <n v="391"/>
        <n v="525"/>
        <n v="591"/>
        <n v="815"/>
        <n v="1051"/>
        <n v="94"/>
        <n v="215"/>
        <n v="346"/>
        <n v="364"/>
        <n v="440"/>
        <n v="916"/>
        <n v="6"/>
        <n v="147"/>
        <n v="226"/>
        <n v="439"/>
        <n v="451"/>
        <n v="552"/>
        <n v="572"/>
        <n v="851"/>
        <n v="174"/>
        <n v="605"/>
        <n v="948"/>
        <n v="133"/>
        <n v="1084"/>
        <n v="44"/>
        <n v="404"/>
        <n v="130"/>
        <n v="159"/>
        <n v="275"/>
        <n v="309"/>
        <n v="365"/>
        <n v="670"/>
        <n v="814"/>
        <n v="889"/>
        <n v="1034"/>
        <n v="1091"/>
        <n v="68"/>
        <n v="403"/>
        <n v="416"/>
        <n v="537"/>
        <n v="1033"/>
        <n v="237"/>
        <n v="301"/>
        <n v="833"/>
        <n v="936"/>
        <n v="1025"/>
        <n v="77"/>
        <n v="512"/>
        <n v="652"/>
        <n v="78"/>
        <n v="125"/>
        <n v="176"/>
        <n v="516"/>
        <n v="653"/>
        <n v="945"/>
        <n v="131"/>
        <n v="269"/>
        <n v="614"/>
        <n v="866"/>
        <n v="1075"/>
        <n v="448"/>
        <n v="106"/>
        <n v="241"/>
        <n v="332"/>
        <n v="390"/>
        <n v="407"/>
        <n v="627"/>
        <n v="642"/>
        <n v="806"/>
        <n v="846"/>
        <n v="991"/>
        <n v="1068"/>
        <n v="696"/>
        <n v="872"/>
        <n v="900"/>
        <n v="1019"/>
        <n v="350"/>
        <n v="351"/>
        <n v="415"/>
        <n v="533"/>
        <n v="62"/>
        <n v="1076"/>
        <n v="313"/>
        <n v="9"/>
        <n v="103"/>
        <n v="396"/>
        <n v="424"/>
        <n v="549"/>
        <n v="588"/>
        <n v="692"/>
        <n v="923"/>
        <n v="1039"/>
        <n v="1096"/>
        <n v="225"/>
        <n v="469"/>
        <n v="12"/>
        <n v="76"/>
        <n v="500"/>
        <n v="669"/>
        <n v="892"/>
        <n v="1056"/>
        <n v="325"/>
        <n v="362"/>
        <n v="913"/>
        <n v="122"/>
        <n v="338"/>
        <n v="33"/>
        <n v="82"/>
        <n v="161"/>
        <n v="306"/>
        <n v="418"/>
        <n v="541"/>
        <n v="677"/>
        <n v="867"/>
        <n v="950"/>
        <n v="1106"/>
        <n v="23"/>
        <n v="376"/>
        <n v="545"/>
        <n v="844"/>
        <n v="1013"/>
        <n v="128"/>
        <n v="239"/>
        <n v="282"/>
        <n v="310"/>
        <n v="395"/>
        <n v="704"/>
        <n v="871"/>
        <n v="964"/>
        <n v="1067"/>
        <n v="49"/>
        <n v="105"/>
        <n v="295"/>
        <n v="359"/>
        <n v="502"/>
        <n v="630"/>
        <n v="805"/>
        <n v="876"/>
        <n v="957"/>
        <n v="1050"/>
        <n v="2"/>
        <n v="43"/>
        <n v="85"/>
        <n v="485"/>
        <n v="521"/>
        <n v="587"/>
        <n v="732"/>
        <n v="972"/>
        <n v="976"/>
        <n v="1007"/>
        <n v="1088"/>
        <n v="139"/>
        <n v="384"/>
        <n v="542"/>
        <n v="289"/>
        <n v="818"/>
        <n v="1041"/>
        <n v="1090"/>
        <n v="199"/>
        <n v="293"/>
        <n v="461"/>
        <n v="709"/>
        <n v="896"/>
        <n v="1078"/>
        <n v="22"/>
        <n v="10"/>
        <n v="135"/>
        <n v="374"/>
        <n v="401"/>
        <n v="560"/>
        <n v="666"/>
        <n v="744"/>
        <n v="886"/>
        <n v="963"/>
        <n v="83"/>
        <n v="322"/>
        <n v="363"/>
        <n v="506"/>
        <n v="527"/>
        <n v="154"/>
        <n v="261"/>
        <n v="378"/>
        <n v="430"/>
        <n v="828"/>
        <n v="1099"/>
        <n v="26"/>
        <n v="19"/>
        <n v="196"/>
        <n v="263"/>
        <n v="708"/>
        <n v="819"/>
        <n v="997"/>
        <n v="28"/>
        <n v="420"/>
        <n v="658"/>
        <n v="971"/>
        <n v="57"/>
        <n v="259"/>
        <n v="459"/>
        <n v="717"/>
        <n v="901"/>
        <n v="344"/>
        <n v="489"/>
        <n v="622"/>
        <n v="882"/>
        <n v="952"/>
        <n v="1003"/>
        <n v="95"/>
        <n v="191"/>
        <n v="341"/>
        <n v="495"/>
        <n v="517"/>
        <n v="966"/>
        <n v="801"/>
        <n v="965"/>
        <n v="996"/>
        <n v="329"/>
        <n v="468"/>
        <n v="590"/>
        <n v="909"/>
        <n v="30"/>
        <n v="148"/>
        <n v="291"/>
        <n v="947"/>
        <n v="1061"/>
        <n v="99"/>
        <n v="197"/>
        <n v="246"/>
        <n v="450"/>
        <n v="619"/>
        <n v="746"/>
        <n v="823"/>
        <n v="954"/>
        <n v="1113"/>
        <n v="1115"/>
        <n v="1116"/>
        <n v="1117"/>
        <n v="1124"/>
        <n v="1119"/>
        <n v="1120"/>
        <n v="1121"/>
        <n v="1122"/>
        <n v="1112"/>
        <n v="1123"/>
        <n v="1125"/>
        <n v="1126"/>
        <n v="1129"/>
        <n v="1127"/>
        <n v="1128"/>
        <n v="1130"/>
        <m/>
      </sharedItems>
    </cacheField>
    <cacheField name="Nama">
      <sharedItems containsBlank="1" count="196">
        <s v="Zuhair Sa'di"/>
        <s v="Zidane Fathurrahman"/>
        <s v="Zidane Faiz R"/>
        <s v="Zerico Bin Jatmiko"/>
        <s v="Zakkaria Bin Amin"/>
        <s v="Zainur Yusuf Arjani"/>
        <s v="Zaid Bin Mugo"/>
        <s v="Zaid Abdul Qadir"/>
        <s v="Yusuf Gawok"/>
        <s v="Yusuf Bin Wahid"/>
        <s v="Yusuf Bin Polo"/>
        <s v="Yazid Bin Yani"/>
        <s v="Yahya Kingkang"/>
        <s v="Yahya Bin Lirim"/>
        <s v="Yahya bin Abu Musa"/>
        <s v="Uthbah Abdurrahman"/>
        <s v="Usamah Cengklik"/>
        <s v="Usamah Bin Kamto"/>
        <s v="Urwah Abdurrahman"/>
        <s v="Umar Al Faruq"/>
        <s v="Muhammad Umair Al Atsari"/>
        <s v="Ukasyah Bin Syakri"/>
        <s v="Ubaidullah Bin Waluyo"/>
        <s v="Ubaidullah Bin Husein"/>
        <s v="Tubagus Hafidh"/>
        <s v="Tsaqif Luthfi"/>
        <s v="Thufail Bin Abu Taqiyan"/>
        <s v="Taymullah"/>
        <s v="Sulaiman bin Wahid"/>
        <s v="Sufyan AtTsaury"/>
        <s v="Sufyan Atsari"/>
        <s v="Muhammad Sufyan A"/>
        <s v="Sholih"/>
        <s v="Shafiyurrahman A"/>
        <s v="Saifurrahman"/>
        <s v="Raya Elmiredo Zufar"/>
        <s v="Rafif"/>
        <s v="Qudamah"/>
        <s v="Nizar"/>
        <s v="Musa Fairuz Abadi"/>
        <s v="Musa Bin Zakaria"/>
        <s v="Musa Bin Icok"/>
        <s v="Musa Al Atsari"/>
        <s v="Muhammad Zuhdi"/>
        <s v="Muhammad Sholih"/>
        <s v="Muhammad Shofiyurrahman"/>
        <s v="Muhammad As Salafy"/>
        <s v="Muhammad Rafi A Shidiq"/>
        <s v="Muhammad Qodafi"/>
        <s v="Muhammad Naufal"/>
        <s v="Muhammad Nashir Al Bana"/>
        <s v="Muhammad Irbadh"/>
        <s v="Muhammad Ibrahim"/>
        <s v="Muhammad Hambali"/>
        <s v="Muhammad Gawok"/>
        <s v="Muhammad Fino"/>
        <s v="Muhammad Fauzan"/>
        <s v="Muhammad Fathin"/>
        <s v="Muhammad Farid"/>
        <s v="Muhammad Fakhrudin Mutsaqif"/>
        <s v="Muhammad Emir"/>
        <s v="Muhammad Bin Sawa"/>
        <s v="Muhammad Bin Rusydi"/>
        <s v="Muhammad Bin Panuju"/>
        <s v="Muhammad Bin Budi"/>
        <s v="Muhammad Bin Agus"/>
        <s v="Muhammad Auzai bin bini"/>
        <s v="Muhammad Arifan"/>
        <s v="Muhammad Ammar"/>
        <s v="Muhammad Afifuddin"/>
        <s v="Muhammad Adrian"/>
        <s v="Muawiyah Bin Hasan"/>
        <s v="Muawiyah Abu Anas"/>
        <s v="Malvino"/>
        <s v="Kiflan"/>
        <s v="Khuzaimah"/>
        <s v="Khairul Huda"/>
        <s v="Khairul Anwar"/>
        <s v="Kafka Solo"/>
        <s v="Jundi Malik"/>
        <s v="Jabir Bin Abu Taqiyan"/>
        <s v="Ismail bin panuju"/>
        <s v="Ismail bin Kasturi"/>
        <s v="Ismail bin ibrahim"/>
        <s v="Ishaq"/>
        <s v="Isa Adiknya Ilyas"/>
        <s v="Imron"/>
        <s v="Imam Muhammad Shalih"/>
        <s v="Ilyasa Gawok"/>
        <s v="Ilyas"/>
        <s v="Ilham Rino A"/>
        <s v="Ikhwanuddin Hanif"/>
        <s v="Ikhsan Badrudin"/>
        <s v="Ihsan"/>
        <s v="Ibrahim Yusuf"/>
        <s v="Ibrahim Khalilullah"/>
        <s v="Ibrahim Bin Hamzah"/>
        <s v="Ibrahim Al Atsari"/>
        <s v="Ibrahim"/>
        <s v="Husein Semarang"/>
        <s v="Hudzaifah Palembang"/>
        <s v="Hudzaifah Mantung"/>
        <s v="Hasyim Papua"/>
        <s v="Hasan"/>
        <s v="Harun Bin Rusydi"/>
        <s v="Harits Banjar"/>
        <s v="Harits Aceh"/>
        <s v="Harits Abdullah"/>
        <s v="Hanif Asy Syidad"/>
        <s v="Hanafi Bin Dadi"/>
        <s v="Hamzah bin hendy"/>
        <s v="Hamim Al Habib"/>
        <s v="Hambali Bin Dadi"/>
        <s v="Hamam"/>
        <s v="Haikal Utsman"/>
        <s v="Haidar Yahya"/>
        <s v="Haidar Bin Abu Haidar"/>
        <s v="Hafidz"/>
        <s v="Fikri M Sidiq"/>
        <s v="Abdurrahman Fauzi"/>
        <s v="Fauzan Zain"/>
        <s v="Fauzan Perdana"/>
        <s v="Faruq bin Ayip S"/>
        <s v="Faridz Amirul Haq"/>
        <s v="Farhan Y"/>
        <s v="Farhan Semarang"/>
        <s v="Farhan Faruq"/>
        <s v="Faqihuddin"/>
        <s v="Faqih Abdul Aziz"/>
        <s v="Falah bin Ayip S"/>
        <s v="Fadli Hamzah"/>
        <s v="Erdian Danuarta Utsman"/>
        <s v="Elyas K"/>
        <s v="Dipa Surya Purnama"/>
        <s v="Daffa Izzudin"/>
        <s v="Bayu Sawiji"/>
        <s v="Bapak Novi"/>
        <s v="Azzam bin Mulyono"/>
        <s v="Azzam Bin Heru"/>
        <s v="Aziz Syahdan Rasyid"/>
        <s v="Ayub Bin Polo"/>
        <s v="Ayub Azzahiri"/>
        <s v="Auzai"/>
        <s v="Attar Ata Arroyan"/>
        <s v="Arfan"/>
        <s v="Anas Musthofa"/>
        <s v="Anas Fauzan"/>
        <s v="Anas"/>
        <s v="Anab Silafy"/>
        <s v="Ammar Said"/>
        <s v="Ammar Purwosari"/>
        <s v="Ammar Abdurrahman"/>
        <s v="Amjad Al Murtadho"/>
        <s v="Ali Hasan"/>
        <s v="Ali Al Auzai"/>
        <s v="Alfin Al Mujahid"/>
        <s v="Ahmad Zain"/>
        <s v="Ahmad Muslim"/>
        <s v="Ahmad Harits"/>
        <s v="Ahmad Bukhari"/>
        <s v="Ahmad Bin Sutris"/>
        <s v="Ahmad Bin Nashir"/>
        <s v="Abdurrahman Bin Nashir"/>
        <s v="Ahmad Bin Arifin"/>
        <s v="Afrizal M Zain"/>
        <s v="Addin"/>
        <s v="Adam Nur Faqih"/>
        <s v="Abu Sufyan"/>
        <s v="Abu Mubarok Uwais"/>
        <s v="Abiyu"/>
        <s v="Abdurrazaq Bin Icok"/>
        <s v="Abdurrazaq"/>
        <s v="Abdurrasyid"/>
        <s v="Abdurrahman Bin Jarot"/>
        <s v="Abdurrahman Bin Hendy"/>
        <s v="Abdurrahim"/>
        <s v="Abdullah Salman"/>
        <s v="Abdullah bin Tanto"/>
        <s v="Abdullah Bin Rian"/>
        <s v="Abdullah Bin Luthfi Nasution"/>
        <s v="Abdullah Bin Hari"/>
        <s v="Abdullah bin ahmad padang"/>
        <s v="Abdullah Al Maghribi"/>
        <s v="Abdul Khaliq"/>
        <s v="Abdul Hakim Gorontalo"/>
        <s v="Abdul Hakim Ahmad"/>
        <s v="Abdul Aziz Bin Sriyadi"/>
        <s v="Abdul Aziz Bin Agung"/>
        <s v="Isa Adiknya Zakaria"/>
        <s v="Abdurrahman"/>
        <s v="Muhammad al-Atsari"/>
        <s v="Yusuf al-Atsari"/>
        <s v="Abdurrahman Fahmi"/>
        <s v="Ayyub Az-Zahairi"/>
        <m/>
        <s v="Fauzi"/>
      </sharedItems>
    </cacheField>
    <cacheField name="Kelas">
      <sharedItems containsNumber="1" containsInteger="1" containsString="0" containsBlank="1" count="15">
        <n v="8"/>
        <n v="1"/>
        <n v="7"/>
        <n v="2"/>
        <n v="10"/>
        <n v="5"/>
        <n v="3"/>
        <n v="11"/>
        <n v="6"/>
        <n v="4"/>
        <n v="9"/>
        <n v="0"/>
        <n v="1000"/>
        <n v="20"/>
        <m/>
      </sharedItems>
    </cacheField>
    <cacheField name="Tanggal">
      <sharedItems containsNonDate="0" containsDate="1" containsString="0" containsBlank="1" count="114">
        <d v="2016-09-03T00:00:00"/>
        <d v="2016-10-08T00:00:00"/>
        <d v="2016-08-09T00:00:00"/>
        <d v="2016-07-23T00:00:00"/>
        <d v="2016-11-10T00:00:00"/>
        <d v="2016-12-07T00:00:00"/>
        <d v="2017-02-04T00:00:00"/>
        <d v="2017-05-03T00:00:00"/>
        <d v="2017-06-04T00:00:00"/>
        <d v="2016-11-05T00:00:00"/>
        <d v="2017-03-25T00:00:00"/>
        <d v="2017-03-18T00:00:00"/>
        <d v="2016-07-19T00:00:00"/>
        <d v="2017-01-21T00:00:00"/>
        <d v="2017-03-09T00:00:00"/>
        <d v="2017-05-07T00:00:00"/>
        <d v="2016-08-20T00:00:00"/>
        <d v="2016-10-12T00:00:00"/>
        <d v="2017-02-11T00:00:00"/>
        <d v="2017-03-04T00:00:00"/>
        <d v="2017-04-08T00:00:00"/>
        <d v="2017-05-06T00:00:00"/>
        <d v="2017-06-01T00:00:00"/>
        <d v="2017-02-18T00:00:00"/>
        <d v="2017-04-22T00:00:00"/>
        <d v="2017-05-20T00:00:00"/>
        <d v="2016-09-24T00:00:00"/>
        <d v="2016-10-22T00:00:00"/>
        <d v="2016-11-19T00:00:00"/>
        <d v="2016-12-24T00:00:00"/>
        <d v="2017-03-10T00:00:00"/>
        <d v="2017-04-15T00:00:00"/>
        <d v="2017-01-08T00:00:00"/>
        <d v="2017-04-29T00:00:00"/>
        <d v="2016-09-10T00:00:00"/>
        <d v="2016-11-12T00:00:00"/>
        <d v="2017-01-10T00:00:00"/>
        <d v="2017-06-03T00:00:00"/>
        <d v="2016-08-13T00:00:00"/>
        <d v="2016-10-29T00:00:00"/>
        <d v="2017-01-06T00:00:00"/>
        <d v="2017-02-01T00:00:00"/>
        <d v="2017-04-01T00:00:00"/>
        <d v="2016-10-01T00:00:00"/>
        <d v="2016-08-28T00:00:00"/>
        <d v="2016-09-09T00:00:00"/>
        <d v="2016-12-10T00:00:00"/>
        <d v="2017-05-13T00:00:00"/>
        <d v="2017-01-28T00:00:00"/>
        <d v="2016-11-11T00:00:00"/>
        <d v="2016-07-28T00:00:00"/>
        <d v="2016-09-07T00:00:00"/>
        <d v="2016-11-07T00:00:00"/>
        <d v="2017-03-11T00:00:00"/>
        <d v="2017-04-11T00:00:00"/>
        <d v="2016-09-17T00:00:00"/>
        <d v="2016-08-27T00:00:00"/>
        <d v="2016-08-12T00:00:00"/>
        <d v="2016-10-15T00:00:00"/>
        <d v="2016-07-30T00:00:00"/>
        <d v="2016-07-29T00:00:00"/>
        <d v="2017-05-01T00:00:00"/>
        <d v="2017-01-30T00:00:00"/>
        <d v="2016-12-17T00:00:00"/>
        <d v="2017-05-25T00:00:00"/>
        <d v="2016-10-02T00:00:00"/>
        <d v="2017-04-05T00:00:00"/>
        <d v="2016-12-19T00:00:00"/>
        <d v="2016-09-04T00:00:00"/>
        <d v="2017-06-02T00:00:00"/>
        <d v="2016-08-11T00:00:00"/>
        <d v="2016-07-26T00:00:00"/>
        <d v="2016-08-05T00:00:00"/>
        <d v="2016-11-20T00:00:00"/>
        <d v="2017-03-07T00:00:00"/>
        <d v="2017-03-06T00:00:00"/>
        <d v="2016-09-15T00:00:00"/>
        <d v="2016-10-16T00:00:00"/>
        <d v="2016-09-23T00:00:00"/>
        <d v="2016-10-23T00:00:00"/>
        <d v="2016-11-23T00:00:00"/>
        <d v="2016-12-23T00:00:00"/>
        <d v="2016-08-23T00:00:00"/>
        <d v="2016-12-12T00:00:00"/>
        <d v="2017-02-07T00:00:00"/>
        <d v="2016-07-25T00:00:00"/>
        <d v="2016-10-03T00:00:00"/>
        <d v="2017-04-10T00:00:00"/>
        <d v="2016-11-08T00:00:00"/>
        <d v="2016-09-19T00:00:00"/>
        <d v="2017-02-14T00:00:00"/>
        <d v="2016-10-04T00:00:00"/>
        <d v="2016-12-09T00:00:00"/>
        <d v="2017-01-04T00:00:00"/>
        <d v="2017-04-02T00:00:00"/>
        <d v="2016-12-18T00:00:00"/>
        <d v="2017-01-05T00:00:00"/>
        <d v="2017-02-27T00:00:00"/>
        <d v="2016-10-05T00:00:00"/>
        <d v="2016-07-27T00:00:00"/>
        <d v="2017-03-22T00:00:00"/>
        <d v="2016-09-21T00:00:00"/>
        <d v="2016-11-03T00:00:00"/>
        <d v="1900-01-01T00:00:00"/>
        <d v="2016-12-05T00:00:00"/>
        <d v="2017-02-06T00:00:00"/>
        <d v="2017-04-06T00:00:00"/>
        <d v="2017-06-05T00:00:00"/>
        <d v="2017-06-07T00:00:00"/>
        <d v="2017-09-06T00:00:00"/>
        <d v="2017-06-08T00:00:00"/>
        <d v="2017-06-09T00:00:00"/>
        <d v="2017-06-10T00:00:00"/>
        <m/>
      </sharedItems>
    </cacheField>
    <cacheField name="Bulan">
      <sharedItems containsNumber="1" containsInteger="1" containsString="0" containsBlank="1" count="14">
        <n v="9"/>
        <n v="10"/>
        <n v="8"/>
        <n v="7"/>
        <n v="11"/>
        <n v="12"/>
        <n v="1"/>
        <n v="5"/>
        <n v="2"/>
        <n v="3"/>
        <n v="4"/>
        <n v="6"/>
        <m/>
        <n v="0"/>
      </sharedItems>
    </cacheField>
    <cacheField name="Tahun">
      <sharedItems containsNumber="1" containsInteger="1" containsString="0" containsBlank="1" count="4">
        <n v="2016"/>
        <n v="2017"/>
        <n v="2015"/>
        <m/>
      </sharedItems>
    </cacheField>
    <cacheField name="Nominal">
      <sharedItems containsNumber="1" containsInteger="1" containsString="0" containsBlank="1" count="35">
        <n v="425000"/>
        <n v="150000"/>
        <n v="170000"/>
        <n v="350000"/>
        <n v="300000"/>
        <n v="165000"/>
        <n v="100000"/>
        <n v="435000"/>
        <n v="445000"/>
        <n v="125000"/>
        <n v="120000"/>
        <n v="500000"/>
        <n v="250000"/>
        <n v="750000"/>
        <n v="160000"/>
        <n v="200000"/>
        <n v="450000"/>
        <n v="550000"/>
        <n v="400000"/>
        <n v="75000"/>
        <n v="155000"/>
        <n v="600000"/>
        <n v="375000"/>
        <n v="426500"/>
        <n v="429000"/>
        <n v="3020000"/>
        <n v="210000"/>
        <n v="360000"/>
        <n v="175000"/>
        <n v="356000"/>
        <n v="270000"/>
        <n v="180000"/>
        <n v="234500"/>
        <n v="0"/>
        <m/>
      </sharedItems>
    </cacheField>
    <cacheField name="SPP">
      <sharedItems containsSemiMixedTypes="0" containsNumber="1" containsInteger="1" containsString="0" count="6">
        <n v="150000"/>
        <n v="100000"/>
        <n v="125000"/>
        <n v="120000"/>
        <n v="0"/>
        <n v="75000"/>
      </sharedItems>
    </cacheField>
    <cacheField name="Konsumsi">
      <sharedItems containsSemiMixedTypes="0" containsNumber="1" containsInteger="1" containsString="0" count="14">
        <n v="260000"/>
        <n v="0"/>
        <n v="135000"/>
        <n v="270000"/>
        <n v="335000"/>
        <n v="-15000"/>
        <n v="85000"/>
        <n v="235000"/>
        <n v="185000"/>
        <n v="210000"/>
        <n v="224000"/>
        <n v="2855000"/>
        <n v="105000"/>
        <n v="285000"/>
      </sharedItems>
    </cacheField>
    <cacheField name="Maktabah">
      <sharedItems containsSemiMixedTypes="0" containsNumber="1" containsInteger="1" containsString="0" count="2">
        <n v="5000"/>
        <n v="0"/>
      </sharedItems>
    </cacheField>
    <cacheField name="Kesehatan">
      <sharedItems containsSemiMixedTypes="0" containsNumber="1" containsInteger="1" containsString="0" count="2">
        <n v="10000"/>
        <n v="0"/>
      </sharedItems>
    </cacheField>
    <cacheField name="Komite">
      <sharedItems containsNumber="1" containsInteger="1" containsString="0" containsBlank="1" count="4">
        <m/>
        <n v="10000"/>
        <n v="20000"/>
        <n v="25000"/>
      </sharedItems>
    </cacheField>
    <cacheField name="Uang Gedung">
      <sharedItems containsNumber="1" containsInteger="1" containsString="0" containsBlank="1" count="8">
        <m/>
        <n v="500000"/>
        <n v="300000"/>
        <n v="200000"/>
        <n v="50000"/>
        <n v="400000"/>
        <n v="100000"/>
        <n v="600000"/>
      </sharedItems>
    </cacheField>
    <cacheField name="Ronda">
      <sharedItems containsNumber="1" containsInteger="1" containsString="0" containsBlank="1" count="12">
        <m/>
        <n v="20000"/>
        <n v="15000"/>
        <n v="10000"/>
        <n v="500000"/>
        <n v="5000"/>
        <n v="40000"/>
        <n v="60000"/>
        <n v="50000"/>
        <n v="25000"/>
        <n v="0"/>
        <n v="30000"/>
      </sharedItems>
    </cacheField>
    <cacheField name="Infaq">
      <sharedItems containsNumber="1" containsInteger="1" containsString="0" containsBlank="1" count="15">
        <m/>
        <n v="200000"/>
        <n v="100000"/>
        <n v="10000"/>
        <n v="50000"/>
        <n v="25000"/>
        <n v="75000"/>
        <n v="30000"/>
        <n v="35000"/>
        <n v="40000"/>
        <n v="0"/>
        <n v="15000"/>
        <n v="1500"/>
        <n v="356000"/>
        <n v="84500"/>
      </sharedItems>
    </cacheField>
    <cacheField name="Kontrol">
      <sharedItems count="2">
        <b v="1"/>
        <b v="0"/>
      </sharedItems>
    </cacheField>
    <cacheField name="Periode">
      <sharedItems count="15">
        <s v="20169"/>
        <s v="201610"/>
        <s v="20168"/>
        <s v="20167"/>
        <s v="201611"/>
        <s v="201612"/>
        <s v="20172"/>
        <s v="20175"/>
        <s v="20176"/>
        <s v="20173"/>
        <s v="20171"/>
        <s v="20174"/>
        <e v="#REF!"/>
        <s v="19001"/>
        <s v="2017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1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0"/>
    <x v="0"/>
    <x v="0"/>
    <x v="0"/>
    <x v="0"/>
    <x v="0"/>
    <x v="0"/>
    <x v="0"/>
    <x v="1"/>
  </r>
  <r>
    <x v="2"/>
    <x v="0"/>
    <x v="0"/>
    <x v="2"/>
    <x v="2"/>
    <x v="0"/>
    <x v="0"/>
    <x v="0"/>
    <x v="0"/>
    <x v="0"/>
    <x v="0"/>
    <x v="0"/>
    <x v="0"/>
    <x v="0"/>
    <x v="0"/>
    <x v="0"/>
    <x v="2"/>
  </r>
  <r>
    <x v="3"/>
    <x v="0"/>
    <x v="0"/>
    <x v="3"/>
    <x v="3"/>
    <x v="0"/>
    <x v="0"/>
    <x v="0"/>
    <x v="0"/>
    <x v="0"/>
    <x v="0"/>
    <x v="0"/>
    <x v="0"/>
    <x v="0"/>
    <x v="0"/>
    <x v="0"/>
    <x v="3"/>
  </r>
  <r>
    <x v="4"/>
    <x v="0"/>
    <x v="0"/>
    <x v="4"/>
    <x v="4"/>
    <x v="0"/>
    <x v="0"/>
    <x v="0"/>
    <x v="0"/>
    <x v="0"/>
    <x v="0"/>
    <x v="0"/>
    <x v="0"/>
    <x v="0"/>
    <x v="0"/>
    <x v="0"/>
    <x v="4"/>
  </r>
  <r>
    <x v="5"/>
    <x v="0"/>
    <x v="0"/>
    <x v="5"/>
    <x v="5"/>
    <x v="0"/>
    <x v="0"/>
    <x v="0"/>
    <x v="0"/>
    <x v="0"/>
    <x v="0"/>
    <x v="0"/>
    <x v="0"/>
    <x v="0"/>
    <x v="0"/>
    <x v="0"/>
    <x v="5"/>
  </r>
  <r>
    <x v="6"/>
    <x v="0"/>
    <x v="0"/>
    <x v="6"/>
    <x v="6"/>
    <x v="1"/>
    <x v="0"/>
    <x v="0"/>
    <x v="0"/>
    <x v="0"/>
    <x v="0"/>
    <x v="0"/>
    <x v="0"/>
    <x v="0"/>
    <x v="0"/>
    <x v="0"/>
    <x v="6"/>
  </r>
  <r>
    <x v="7"/>
    <x v="0"/>
    <x v="0"/>
    <x v="7"/>
    <x v="7"/>
    <x v="1"/>
    <x v="0"/>
    <x v="0"/>
    <x v="0"/>
    <x v="0"/>
    <x v="0"/>
    <x v="0"/>
    <x v="0"/>
    <x v="0"/>
    <x v="0"/>
    <x v="0"/>
    <x v="7"/>
  </r>
  <r>
    <x v="8"/>
    <x v="0"/>
    <x v="0"/>
    <x v="7"/>
    <x v="8"/>
    <x v="1"/>
    <x v="0"/>
    <x v="0"/>
    <x v="0"/>
    <x v="0"/>
    <x v="0"/>
    <x v="0"/>
    <x v="0"/>
    <x v="0"/>
    <x v="0"/>
    <x v="0"/>
    <x v="7"/>
  </r>
  <r>
    <x v="8"/>
    <x v="0"/>
    <x v="0"/>
    <x v="7"/>
    <x v="9"/>
    <x v="1"/>
    <x v="0"/>
    <x v="0"/>
    <x v="0"/>
    <x v="0"/>
    <x v="0"/>
    <x v="0"/>
    <x v="0"/>
    <x v="0"/>
    <x v="0"/>
    <x v="0"/>
    <x v="7"/>
  </r>
  <r>
    <x v="8"/>
    <x v="0"/>
    <x v="0"/>
    <x v="7"/>
    <x v="10"/>
    <x v="1"/>
    <x v="0"/>
    <x v="0"/>
    <x v="0"/>
    <x v="0"/>
    <x v="0"/>
    <x v="0"/>
    <x v="0"/>
    <x v="0"/>
    <x v="0"/>
    <x v="0"/>
    <x v="7"/>
  </r>
  <r>
    <x v="9"/>
    <x v="0"/>
    <x v="0"/>
    <x v="8"/>
    <x v="11"/>
    <x v="1"/>
    <x v="0"/>
    <x v="0"/>
    <x v="0"/>
    <x v="0"/>
    <x v="0"/>
    <x v="0"/>
    <x v="0"/>
    <x v="0"/>
    <x v="0"/>
    <x v="0"/>
    <x v="8"/>
  </r>
  <r>
    <x v="10"/>
    <x v="1"/>
    <x v="1"/>
    <x v="9"/>
    <x v="0"/>
    <x v="0"/>
    <x v="1"/>
    <x v="0"/>
    <x v="1"/>
    <x v="1"/>
    <x v="1"/>
    <x v="0"/>
    <x v="0"/>
    <x v="0"/>
    <x v="0"/>
    <x v="0"/>
    <x v="4"/>
  </r>
  <r>
    <x v="10"/>
    <x v="1"/>
    <x v="1"/>
    <x v="9"/>
    <x v="1"/>
    <x v="0"/>
    <x v="1"/>
    <x v="0"/>
    <x v="1"/>
    <x v="1"/>
    <x v="1"/>
    <x v="0"/>
    <x v="0"/>
    <x v="0"/>
    <x v="0"/>
    <x v="0"/>
    <x v="4"/>
  </r>
  <r>
    <x v="10"/>
    <x v="1"/>
    <x v="1"/>
    <x v="9"/>
    <x v="4"/>
    <x v="0"/>
    <x v="1"/>
    <x v="0"/>
    <x v="1"/>
    <x v="1"/>
    <x v="1"/>
    <x v="0"/>
    <x v="0"/>
    <x v="0"/>
    <x v="0"/>
    <x v="0"/>
    <x v="4"/>
  </r>
  <r>
    <x v="11"/>
    <x v="1"/>
    <x v="1"/>
    <x v="10"/>
    <x v="5"/>
    <x v="0"/>
    <x v="1"/>
    <x v="0"/>
    <x v="1"/>
    <x v="1"/>
    <x v="1"/>
    <x v="0"/>
    <x v="0"/>
    <x v="0"/>
    <x v="0"/>
    <x v="0"/>
    <x v="9"/>
  </r>
  <r>
    <x v="11"/>
    <x v="1"/>
    <x v="1"/>
    <x v="11"/>
    <x v="6"/>
    <x v="1"/>
    <x v="1"/>
    <x v="0"/>
    <x v="1"/>
    <x v="1"/>
    <x v="1"/>
    <x v="0"/>
    <x v="0"/>
    <x v="0"/>
    <x v="0"/>
    <x v="0"/>
    <x v="9"/>
  </r>
  <r>
    <x v="11"/>
    <x v="1"/>
    <x v="1"/>
    <x v="10"/>
    <x v="8"/>
    <x v="1"/>
    <x v="1"/>
    <x v="0"/>
    <x v="1"/>
    <x v="1"/>
    <x v="1"/>
    <x v="0"/>
    <x v="0"/>
    <x v="0"/>
    <x v="0"/>
    <x v="0"/>
    <x v="9"/>
  </r>
  <r>
    <x v="11"/>
    <x v="1"/>
    <x v="1"/>
    <x v="11"/>
    <x v="9"/>
    <x v="1"/>
    <x v="1"/>
    <x v="0"/>
    <x v="1"/>
    <x v="1"/>
    <x v="1"/>
    <x v="0"/>
    <x v="0"/>
    <x v="0"/>
    <x v="0"/>
    <x v="0"/>
    <x v="9"/>
  </r>
  <r>
    <x v="12"/>
    <x v="2"/>
    <x v="2"/>
    <x v="0"/>
    <x v="0"/>
    <x v="0"/>
    <x v="0"/>
    <x v="0"/>
    <x v="0"/>
    <x v="0"/>
    <x v="0"/>
    <x v="0"/>
    <x v="0"/>
    <x v="0"/>
    <x v="0"/>
    <x v="0"/>
    <x v="0"/>
  </r>
  <r>
    <x v="12"/>
    <x v="2"/>
    <x v="2"/>
    <x v="0"/>
    <x v="1"/>
    <x v="0"/>
    <x v="0"/>
    <x v="0"/>
    <x v="0"/>
    <x v="0"/>
    <x v="0"/>
    <x v="0"/>
    <x v="0"/>
    <x v="0"/>
    <x v="0"/>
    <x v="0"/>
    <x v="0"/>
  </r>
  <r>
    <x v="13"/>
    <x v="2"/>
    <x v="2"/>
    <x v="12"/>
    <x v="3"/>
    <x v="0"/>
    <x v="0"/>
    <x v="0"/>
    <x v="0"/>
    <x v="0"/>
    <x v="0"/>
    <x v="0"/>
    <x v="0"/>
    <x v="0"/>
    <x v="0"/>
    <x v="0"/>
    <x v="3"/>
  </r>
  <r>
    <x v="13"/>
    <x v="2"/>
    <x v="2"/>
    <x v="12"/>
    <x v="2"/>
    <x v="0"/>
    <x v="0"/>
    <x v="0"/>
    <x v="0"/>
    <x v="0"/>
    <x v="0"/>
    <x v="0"/>
    <x v="0"/>
    <x v="0"/>
    <x v="0"/>
    <x v="0"/>
    <x v="3"/>
  </r>
  <r>
    <x v="14"/>
    <x v="2"/>
    <x v="2"/>
    <x v="9"/>
    <x v="4"/>
    <x v="0"/>
    <x v="0"/>
    <x v="0"/>
    <x v="0"/>
    <x v="0"/>
    <x v="0"/>
    <x v="0"/>
    <x v="0"/>
    <x v="0"/>
    <x v="0"/>
    <x v="0"/>
    <x v="4"/>
  </r>
  <r>
    <x v="14"/>
    <x v="2"/>
    <x v="2"/>
    <x v="9"/>
    <x v="5"/>
    <x v="0"/>
    <x v="0"/>
    <x v="0"/>
    <x v="0"/>
    <x v="0"/>
    <x v="0"/>
    <x v="0"/>
    <x v="0"/>
    <x v="0"/>
    <x v="0"/>
    <x v="0"/>
    <x v="4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5"/>
    <x v="2"/>
    <x v="2"/>
    <x v="13"/>
    <x v="8"/>
    <x v="1"/>
    <x v="0"/>
    <x v="0"/>
    <x v="0"/>
    <x v="0"/>
    <x v="0"/>
    <x v="0"/>
    <x v="0"/>
    <x v="0"/>
    <x v="0"/>
    <x v="0"/>
    <x v="10"/>
  </r>
  <r>
    <x v="16"/>
    <x v="2"/>
    <x v="2"/>
    <x v="14"/>
    <x v="9"/>
    <x v="1"/>
    <x v="0"/>
    <x v="0"/>
    <x v="0"/>
    <x v="0"/>
    <x v="0"/>
    <x v="0"/>
    <x v="0"/>
    <x v="0"/>
    <x v="0"/>
    <x v="0"/>
    <x v="9"/>
  </r>
  <r>
    <x v="16"/>
    <x v="2"/>
    <x v="2"/>
    <x v="14"/>
    <x v="10"/>
    <x v="1"/>
    <x v="0"/>
    <x v="0"/>
    <x v="0"/>
    <x v="0"/>
    <x v="0"/>
    <x v="0"/>
    <x v="0"/>
    <x v="0"/>
    <x v="0"/>
    <x v="0"/>
    <x v="9"/>
  </r>
  <r>
    <x v="17"/>
    <x v="2"/>
    <x v="2"/>
    <x v="15"/>
    <x v="7"/>
    <x v="1"/>
    <x v="0"/>
    <x v="0"/>
    <x v="0"/>
    <x v="0"/>
    <x v="0"/>
    <x v="0"/>
    <x v="0"/>
    <x v="0"/>
    <x v="0"/>
    <x v="0"/>
    <x v="7"/>
  </r>
  <r>
    <x v="17"/>
    <x v="2"/>
    <x v="2"/>
    <x v="15"/>
    <x v="11"/>
    <x v="1"/>
    <x v="0"/>
    <x v="0"/>
    <x v="0"/>
    <x v="0"/>
    <x v="0"/>
    <x v="0"/>
    <x v="0"/>
    <x v="0"/>
    <x v="0"/>
    <x v="0"/>
    <x v="7"/>
  </r>
  <r>
    <x v="18"/>
    <x v="3"/>
    <x v="3"/>
    <x v="0"/>
    <x v="0"/>
    <x v="0"/>
    <x v="2"/>
    <x v="0"/>
    <x v="1"/>
    <x v="1"/>
    <x v="1"/>
    <x v="0"/>
    <x v="0"/>
    <x v="1"/>
    <x v="0"/>
    <x v="0"/>
    <x v="0"/>
  </r>
  <r>
    <x v="19"/>
    <x v="3"/>
    <x v="3"/>
    <x v="1"/>
    <x v="1"/>
    <x v="0"/>
    <x v="1"/>
    <x v="0"/>
    <x v="1"/>
    <x v="1"/>
    <x v="1"/>
    <x v="0"/>
    <x v="0"/>
    <x v="0"/>
    <x v="0"/>
    <x v="0"/>
    <x v="1"/>
  </r>
  <r>
    <x v="20"/>
    <x v="3"/>
    <x v="3"/>
    <x v="16"/>
    <x v="2"/>
    <x v="0"/>
    <x v="2"/>
    <x v="0"/>
    <x v="1"/>
    <x v="1"/>
    <x v="1"/>
    <x v="0"/>
    <x v="0"/>
    <x v="1"/>
    <x v="0"/>
    <x v="0"/>
    <x v="2"/>
  </r>
  <r>
    <x v="21"/>
    <x v="3"/>
    <x v="3"/>
    <x v="17"/>
    <x v="4"/>
    <x v="0"/>
    <x v="1"/>
    <x v="0"/>
    <x v="1"/>
    <x v="1"/>
    <x v="1"/>
    <x v="0"/>
    <x v="0"/>
    <x v="0"/>
    <x v="0"/>
    <x v="0"/>
    <x v="1"/>
  </r>
  <r>
    <x v="21"/>
    <x v="3"/>
    <x v="3"/>
    <x v="17"/>
    <x v="5"/>
    <x v="0"/>
    <x v="1"/>
    <x v="0"/>
    <x v="1"/>
    <x v="1"/>
    <x v="1"/>
    <x v="0"/>
    <x v="0"/>
    <x v="0"/>
    <x v="0"/>
    <x v="0"/>
    <x v="1"/>
  </r>
  <r>
    <x v="22"/>
    <x v="3"/>
    <x v="3"/>
    <x v="3"/>
    <x v="3"/>
    <x v="0"/>
    <x v="2"/>
    <x v="0"/>
    <x v="1"/>
    <x v="1"/>
    <x v="1"/>
    <x v="0"/>
    <x v="0"/>
    <x v="1"/>
    <x v="0"/>
    <x v="0"/>
    <x v="3"/>
  </r>
  <r>
    <x v="23"/>
    <x v="3"/>
    <x v="3"/>
    <x v="13"/>
    <x v="6"/>
    <x v="1"/>
    <x v="1"/>
    <x v="0"/>
    <x v="1"/>
    <x v="1"/>
    <x v="1"/>
    <x v="0"/>
    <x v="0"/>
    <x v="0"/>
    <x v="0"/>
    <x v="0"/>
    <x v="10"/>
  </r>
  <r>
    <x v="24"/>
    <x v="3"/>
    <x v="3"/>
    <x v="18"/>
    <x v="8"/>
    <x v="1"/>
    <x v="1"/>
    <x v="0"/>
    <x v="1"/>
    <x v="1"/>
    <x v="1"/>
    <x v="0"/>
    <x v="0"/>
    <x v="0"/>
    <x v="0"/>
    <x v="0"/>
    <x v="6"/>
  </r>
  <r>
    <x v="25"/>
    <x v="3"/>
    <x v="3"/>
    <x v="19"/>
    <x v="9"/>
    <x v="1"/>
    <x v="2"/>
    <x v="0"/>
    <x v="1"/>
    <x v="1"/>
    <x v="1"/>
    <x v="0"/>
    <x v="0"/>
    <x v="1"/>
    <x v="0"/>
    <x v="0"/>
    <x v="9"/>
  </r>
  <r>
    <x v="26"/>
    <x v="3"/>
    <x v="3"/>
    <x v="20"/>
    <x v="10"/>
    <x v="1"/>
    <x v="1"/>
    <x v="0"/>
    <x v="1"/>
    <x v="1"/>
    <x v="1"/>
    <x v="0"/>
    <x v="0"/>
    <x v="0"/>
    <x v="0"/>
    <x v="0"/>
    <x v="11"/>
  </r>
  <r>
    <x v="27"/>
    <x v="3"/>
    <x v="3"/>
    <x v="21"/>
    <x v="7"/>
    <x v="1"/>
    <x v="1"/>
    <x v="0"/>
    <x v="1"/>
    <x v="1"/>
    <x v="1"/>
    <x v="0"/>
    <x v="0"/>
    <x v="0"/>
    <x v="0"/>
    <x v="0"/>
    <x v="7"/>
  </r>
  <r>
    <x v="28"/>
    <x v="3"/>
    <x v="3"/>
    <x v="22"/>
    <x v="11"/>
    <x v="1"/>
    <x v="1"/>
    <x v="0"/>
    <x v="1"/>
    <x v="1"/>
    <x v="1"/>
    <x v="0"/>
    <x v="0"/>
    <x v="0"/>
    <x v="0"/>
    <x v="0"/>
    <x v="8"/>
  </r>
  <r>
    <x v="29"/>
    <x v="4"/>
    <x v="1"/>
    <x v="1"/>
    <x v="0"/>
    <x v="0"/>
    <x v="3"/>
    <x v="0"/>
    <x v="1"/>
    <x v="1"/>
    <x v="1"/>
    <x v="0"/>
    <x v="0"/>
    <x v="0"/>
    <x v="1"/>
    <x v="0"/>
    <x v="1"/>
  </r>
  <r>
    <x v="29"/>
    <x v="4"/>
    <x v="1"/>
    <x v="1"/>
    <x v="1"/>
    <x v="0"/>
    <x v="3"/>
    <x v="0"/>
    <x v="1"/>
    <x v="1"/>
    <x v="1"/>
    <x v="0"/>
    <x v="0"/>
    <x v="0"/>
    <x v="1"/>
    <x v="0"/>
    <x v="1"/>
  </r>
  <r>
    <x v="30"/>
    <x v="4"/>
    <x v="1"/>
    <x v="9"/>
    <x v="4"/>
    <x v="0"/>
    <x v="3"/>
    <x v="0"/>
    <x v="1"/>
    <x v="1"/>
    <x v="1"/>
    <x v="0"/>
    <x v="0"/>
    <x v="0"/>
    <x v="1"/>
    <x v="0"/>
    <x v="4"/>
  </r>
  <r>
    <x v="31"/>
    <x v="4"/>
    <x v="1"/>
    <x v="23"/>
    <x v="6"/>
    <x v="1"/>
    <x v="3"/>
    <x v="0"/>
    <x v="1"/>
    <x v="1"/>
    <x v="1"/>
    <x v="0"/>
    <x v="0"/>
    <x v="0"/>
    <x v="1"/>
    <x v="0"/>
    <x v="6"/>
  </r>
  <r>
    <x v="32"/>
    <x v="4"/>
    <x v="1"/>
    <x v="10"/>
    <x v="5"/>
    <x v="0"/>
    <x v="3"/>
    <x v="0"/>
    <x v="1"/>
    <x v="1"/>
    <x v="1"/>
    <x v="0"/>
    <x v="0"/>
    <x v="0"/>
    <x v="0"/>
    <x v="1"/>
    <x v="9"/>
  </r>
  <r>
    <x v="32"/>
    <x v="4"/>
    <x v="1"/>
    <x v="10"/>
    <x v="8"/>
    <x v="1"/>
    <x v="3"/>
    <x v="0"/>
    <x v="1"/>
    <x v="1"/>
    <x v="1"/>
    <x v="0"/>
    <x v="0"/>
    <x v="0"/>
    <x v="0"/>
    <x v="1"/>
    <x v="9"/>
  </r>
  <r>
    <x v="32"/>
    <x v="4"/>
    <x v="1"/>
    <x v="10"/>
    <x v="9"/>
    <x v="1"/>
    <x v="3"/>
    <x v="0"/>
    <x v="1"/>
    <x v="1"/>
    <x v="1"/>
    <x v="0"/>
    <x v="0"/>
    <x v="0"/>
    <x v="0"/>
    <x v="1"/>
    <x v="9"/>
  </r>
  <r>
    <x v="33"/>
    <x v="4"/>
    <x v="1"/>
    <x v="24"/>
    <x v="10"/>
    <x v="1"/>
    <x v="3"/>
    <x v="0"/>
    <x v="1"/>
    <x v="1"/>
    <x v="1"/>
    <x v="0"/>
    <x v="0"/>
    <x v="0"/>
    <x v="1"/>
    <x v="0"/>
    <x v="11"/>
  </r>
  <r>
    <x v="34"/>
    <x v="4"/>
    <x v="1"/>
    <x v="25"/>
    <x v="7"/>
    <x v="1"/>
    <x v="3"/>
    <x v="0"/>
    <x v="1"/>
    <x v="1"/>
    <x v="1"/>
    <x v="0"/>
    <x v="0"/>
    <x v="0"/>
    <x v="1"/>
    <x v="0"/>
    <x v="7"/>
  </r>
  <r>
    <x v="35"/>
    <x v="5"/>
    <x v="4"/>
    <x v="12"/>
    <x v="10"/>
    <x v="0"/>
    <x v="4"/>
    <x v="0"/>
    <x v="2"/>
    <x v="0"/>
    <x v="0"/>
    <x v="0"/>
    <x v="0"/>
    <x v="0"/>
    <x v="0"/>
    <x v="0"/>
    <x v="3"/>
  </r>
  <r>
    <x v="35"/>
    <x v="5"/>
    <x v="4"/>
    <x v="12"/>
    <x v="7"/>
    <x v="0"/>
    <x v="4"/>
    <x v="0"/>
    <x v="2"/>
    <x v="0"/>
    <x v="0"/>
    <x v="0"/>
    <x v="0"/>
    <x v="0"/>
    <x v="0"/>
    <x v="0"/>
    <x v="3"/>
  </r>
  <r>
    <x v="36"/>
    <x v="6"/>
    <x v="5"/>
    <x v="26"/>
    <x v="0"/>
    <x v="0"/>
    <x v="5"/>
    <x v="0"/>
    <x v="1"/>
    <x v="1"/>
    <x v="1"/>
    <x v="0"/>
    <x v="0"/>
    <x v="2"/>
    <x v="0"/>
    <x v="0"/>
    <x v="0"/>
  </r>
  <r>
    <x v="37"/>
    <x v="6"/>
    <x v="5"/>
    <x v="16"/>
    <x v="2"/>
    <x v="0"/>
    <x v="5"/>
    <x v="0"/>
    <x v="1"/>
    <x v="1"/>
    <x v="1"/>
    <x v="0"/>
    <x v="0"/>
    <x v="2"/>
    <x v="0"/>
    <x v="0"/>
    <x v="2"/>
  </r>
  <r>
    <x v="38"/>
    <x v="6"/>
    <x v="5"/>
    <x v="3"/>
    <x v="3"/>
    <x v="0"/>
    <x v="5"/>
    <x v="0"/>
    <x v="1"/>
    <x v="1"/>
    <x v="1"/>
    <x v="0"/>
    <x v="0"/>
    <x v="2"/>
    <x v="0"/>
    <x v="0"/>
    <x v="3"/>
  </r>
  <r>
    <x v="39"/>
    <x v="6"/>
    <x v="5"/>
    <x v="27"/>
    <x v="1"/>
    <x v="0"/>
    <x v="5"/>
    <x v="0"/>
    <x v="1"/>
    <x v="1"/>
    <x v="1"/>
    <x v="0"/>
    <x v="0"/>
    <x v="2"/>
    <x v="0"/>
    <x v="0"/>
    <x v="1"/>
  </r>
  <r>
    <x v="40"/>
    <x v="6"/>
    <x v="5"/>
    <x v="28"/>
    <x v="4"/>
    <x v="0"/>
    <x v="1"/>
    <x v="0"/>
    <x v="1"/>
    <x v="1"/>
    <x v="1"/>
    <x v="0"/>
    <x v="0"/>
    <x v="0"/>
    <x v="0"/>
    <x v="0"/>
    <x v="4"/>
  </r>
  <r>
    <x v="41"/>
    <x v="6"/>
    <x v="5"/>
    <x v="29"/>
    <x v="5"/>
    <x v="0"/>
    <x v="5"/>
    <x v="0"/>
    <x v="1"/>
    <x v="1"/>
    <x v="1"/>
    <x v="0"/>
    <x v="0"/>
    <x v="2"/>
    <x v="0"/>
    <x v="0"/>
    <x v="5"/>
  </r>
  <r>
    <x v="42"/>
    <x v="6"/>
    <x v="5"/>
    <x v="13"/>
    <x v="6"/>
    <x v="1"/>
    <x v="1"/>
    <x v="0"/>
    <x v="1"/>
    <x v="1"/>
    <x v="1"/>
    <x v="0"/>
    <x v="0"/>
    <x v="0"/>
    <x v="0"/>
    <x v="0"/>
    <x v="10"/>
  </r>
  <r>
    <x v="43"/>
    <x v="6"/>
    <x v="5"/>
    <x v="6"/>
    <x v="8"/>
    <x v="1"/>
    <x v="1"/>
    <x v="0"/>
    <x v="1"/>
    <x v="1"/>
    <x v="1"/>
    <x v="0"/>
    <x v="0"/>
    <x v="0"/>
    <x v="0"/>
    <x v="0"/>
    <x v="6"/>
  </r>
  <r>
    <x v="44"/>
    <x v="6"/>
    <x v="5"/>
    <x v="30"/>
    <x v="9"/>
    <x v="1"/>
    <x v="1"/>
    <x v="0"/>
    <x v="1"/>
    <x v="1"/>
    <x v="1"/>
    <x v="0"/>
    <x v="0"/>
    <x v="0"/>
    <x v="0"/>
    <x v="0"/>
    <x v="9"/>
  </r>
  <r>
    <x v="45"/>
    <x v="6"/>
    <x v="5"/>
    <x v="31"/>
    <x v="10"/>
    <x v="1"/>
    <x v="1"/>
    <x v="0"/>
    <x v="1"/>
    <x v="1"/>
    <x v="1"/>
    <x v="0"/>
    <x v="0"/>
    <x v="0"/>
    <x v="0"/>
    <x v="0"/>
    <x v="11"/>
  </r>
  <r>
    <x v="46"/>
    <x v="6"/>
    <x v="5"/>
    <x v="22"/>
    <x v="7"/>
    <x v="1"/>
    <x v="1"/>
    <x v="0"/>
    <x v="1"/>
    <x v="1"/>
    <x v="1"/>
    <x v="0"/>
    <x v="0"/>
    <x v="0"/>
    <x v="0"/>
    <x v="0"/>
    <x v="8"/>
  </r>
  <r>
    <x v="47"/>
    <x v="7"/>
    <x v="6"/>
    <x v="32"/>
    <x v="3"/>
    <x v="0"/>
    <x v="6"/>
    <x v="1"/>
    <x v="1"/>
    <x v="1"/>
    <x v="1"/>
    <x v="0"/>
    <x v="0"/>
    <x v="0"/>
    <x v="0"/>
    <x v="0"/>
    <x v="10"/>
  </r>
  <r>
    <x v="47"/>
    <x v="7"/>
    <x v="6"/>
    <x v="32"/>
    <x v="2"/>
    <x v="0"/>
    <x v="6"/>
    <x v="1"/>
    <x v="1"/>
    <x v="1"/>
    <x v="1"/>
    <x v="0"/>
    <x v="0"/>
    <x v="0"/>
    <x v="0"/>
    <x v="0"/>
    <x v="10"/>
  </r>
  <r>
    <x v="47"/>
    <x v="7"/>
    <x v="6"/>
    <x v="32"/>
    <x v="0"/>
    <x v="0"/>
    <x v="6"/>
    <x v="1"/>
    <x v="1"/>
    <x v="1"/>
    <x v="1"/>
    <x v="0"/>
    <x v="0"/>
    <x v="0"/>
    <x v="0"/>
    <x v="0"/>
    <x v="10"/>
  </r>
  <r>
    <x v="47"/>
    <x v="7"/>
    <x v="6"/>
    <x v="32"/>
    <x v="1"/>
    <x v="0"/>
    <x v="6"/>
    <x v="1"/>
    <x v="1"/>
    <x v="1"/>
    <x v="1"/>
    <x v="0"/>
    <x v="0"/>
    <x v="0"/>
    <x v="0"/>
    <x v="0"/>
    <x v="10"/>
  </r>
  <r>
    <x v="47"/>
    <x v="7"/>
    <x v="6"/>
    <x v="32"/>
    <x v="4"/>
    <x v="0"/>
    <x v="6"/>
    <x v="1"/>
    <x v="1"/>
    <x v="1"/>
    <x v="1"/>
    <x v="0"/>
    <x v="0"/>
    <x v="0"/>
    <x v="0"/>
    <x v="0"/>
    <x v="10"/>
  </r>
  <r>
    <x v="48"/>
    <x v="7"/>
    <x v="6"/>
    <x v="33"/>
    <x v="5"/>
    <x v="0"/>
    <x v="6"/>
    <x v="1"/>
    <x v="1"/>
    <x v="1"/>
    <x v="1"/>
    <x v="0"/>
    <x v="0"/>
    <x v="0"/>
    <x v="0"/>
    <x v="0"/>
    <x v="11"/>
  </r>
  <r>
    <x v="48"/>
    <x v="7"/>
    <x v="6"/>
    <x v="33"/>
    <x v="6"/>
    <x v="1"/>
    <x v="6"/>
    <x v="1"/>
    <x v="1"/>
    <x v="1"/>
    <x v="1"/>
    <x v="0"/>
    <x v="0"/>
    <x v="0"/>
    <x v="0"/>
    <x v="0"/>
    <x v="11"/>
  </r>
  <r>
    <x v="48"/>
    <x v="7"/>
    <x v="6"/>
    <x v="33"/>
    <x v="8"/>
    <x v="1"/>
    <x v="6"/>
    <x v="1"/>
    <x v="1"/>
    <x v="1"/>
    <x v="1"/>
    <x v="0"/>
    <x v="0"/>
    <x v="0"/>
    <x v="0"/>
    <x v="0"/>
    <x v="11"/>
  </r>
  <r>
    <x v="49"/>
    <x v="8"/>
    <x v="7"/>
    <x v="34"/>
    <x v="0"/>
    <x v="0"/>
    <x v="7"/>
    <x v="0"/>
    <x v="0"/>
    <x v="0"/>
    <x v="0"/>
    <x v="1"/>
    <x v="0"/>
    <x v="0"/>
    <x v="0"/>
    <x v="0"/>
    <x v="0"/>
  </r>
  <r>
    <x v="50"/>
    <x v="8"/>
    <x v="7"/>
    <x v="1"/>
    <x v="1"/>
    <x v="0"/>
    <x v="7"/>
    <x v="0"/>
    <x v="0"/>
    <x v="0"/>
    <x v="0"/>
    <x v="1"/>
    <x v="0"/>
    <x v="0"/>
    <x v="0"/>
    <x v="0"/>
    <x v="1"/>
  </r>
  <r>
    <x v="51"/>
    <x v="8"/>
    <x v="7"/>
    <x v="2"/>
    <x v="2"/>
    <x v="0"/>
    <x v="7"/>
    <x v="0"/>
    <x v="3"/>
    <x v="0"/>
    <x v="0"/>
    <x v="0"/>
    <x v="0"/>
    <x v="0"/>
    <x v="0"/>
    <x v="0"/>
    <x v="2"/>
  </r>
  <r>
    <x v="52"/>
    <x v="8"/>
    <x v="7"/>
    <x v="17"/>
    <x v="5"/>
    <x v="0"/>
    <x v="7"/>
    <x v="0"/>
    <x v="0"/>
    <x v="0"/>
    <x v="0"/>
    <x v="1"/>
    <x v="0"/>
    <x v="0"/>
    <x v="0"/>
    <x v="0"/>
    <x v="1"/>
  </r>
  <r>
    <x v="53"/>
    <x v="8"/>
    <x v="7"/>
    <x v="12"/>
    <x v="11"/>
    <x v="0"/>
    <x v="8"/>
    <x v="0"/>
    <x v="0"/>
    <x v="0"/>
    <x v="0"/>
    <x v="2"/>
    <x v="0"/>
    <x v="0"/>
    <x v="0"/>
    <x v="0"/>
    <x v="3"/>
  </r>
  <r>
    <x v="54"/>
    <x v="8"/>
    <x v="7"/>
    <x v="35"/>
    <x v="4"/>
    <x v="0"/>
    <x v="0"/>
    <x v="0"/>
    <x v="0"/>
    <x v="0"/>
    <x v="0"/>
    <x v="0"/>
    <x v="0"/>
    <x v="0"/>
    <x v="0"/>
    <x v="0"/>
    <x v="4"/>
  </r>
  <r>
    <x v="55"/>
    <x v="8"/>
    <x v="7"/>
    <x v="36"/>
    <x v="6"/>
    <x v="1"/>
    <x v="0"/>
    <x v="0"/>
    <x v="0"/>
    <x v="0"/>
    <x v="0"/>
    <x v="0"/>
    <x v="0"/>
    <x v="0"/>
    <x v="0"/>
    <x v="0"/>
    <x v="10"/>
  </r>
  <r>
    <x v="56"/>
    <x v="8"/>
    <x v="7"/>
    <x v="18"/>
    <x v="8"/>
    <x v="1"/>
    <x v="7"/>
    <x v="0"/>
    <x v="0"/>
    <x v="0"/>
    <x v="0"/>
    <x v="1"/>
    <x v="0"/>
    <x v="0"/>
    <x v="0"/>
    <x v="0"/>
    <x v="6"/>
  </r>
  <r>
    <x v="57"/>
    <x v="8"/>
    <x v="7"/>
    <x v="30"/>
    <x v="9"/>
    <x v="1"/>
    <x v="7"/>
    <x v="0"/>
    <x v="3"/>
    <x v="0"/>
    <x v="0"/>
    <x v="0"/>
    <x v="0"/>
    <x v="0"/>
    <x v="0"/>
    <x v="0"/>
    <x v="9"/>
  </r>
  <r>
    <x v="58"/>
    <x v="8"/>
    <x v="7"/>
    <x v="20"/>
    <x v="10"/>
    <x v="1"/>
    <x v="0"/>
    <x v="0"/>
    <x v="0"/>
    <x v="0"/>
    <x v="0"/>
    <x v="0"/>
    <x v="0"/>
    <x v="0"/>
    <x v="0"/>
    <x v="0"/>
    <x v="11"/>
  </r>
  <r>
    <x v="59"/>
    <x v="8"/>
    <x v="7"/>
    <x v="21"/>
    <x v="7"/>
    <x v="1"/>
    <x v="7"/>
    <x v="0"/>
    <x v="0"/>
    <x v="0"/>
    <x v="0"/>
    <x v="1"/>
    <x v="0"/>
    <x v="0"/>
    <x v="0"/>
    <x v="0"/>
    <x v="7"/>
  </r>
  <r>
    <x v="60"/>
    <x v="8"/>
    <x v="7"/>
    <x v="37"/>
    <x v="11"/>
    <x v="1"/>
    <x v="7"/>
    <x v="0"/>
    <x v="3"/>
    <x v="0"/>
    <x v="0"/>
    <x v="0"/>
    <x v="0"/>
    <x v="0"/>
    <x v="0"/>
    <x v="0"/>
    <x v="8"/>
  </r>
  <r>
    <x v="61"/>
    <x v="9"/>
    <x v="8"/>
    <x v="38"/>
    <x v="2"/>
    <x v="0"/>
    <x v="7"/>
    <x v="0"/>
    <x v="0"/>
    <x v="0"/>
    <x v="0"/>
    <x v="0"/>
    <x v="0"/>
    <x v="3"/>
    <x v="0"/>
    <x v="0"/>
    <x v="2"/>
  </r>
  <r>
    <x v="62"/>
    <x v="9"/>
    <x v="8"/>
    <x v="0"/>
    <x v="0"/>
    <x v="0"/>
    <x v="0"/>
    <x v="0"/>
    <x v="0"/>
    <x v="0"/>
    <x v="0"/>
    <x v="0"/>
    <x v="0"/>
    <x v="0"/>
    <x v="0"/>
    <x v="0"/>
    <x v="0"/>
  </r>
  <r>
    <x v="63"/>
    <x v="9"/>
    <x v="8"/>
    <x v="1"/>
    <x v="1"/>
    <x v="0"/>
    <x v="7"/>
    <x v="0"/>
    <x v="0"/>
    <x v="0"/>
    <x v="0"/>
    <x v="0"/>
    <x v="0"/>
    <x v="3"/>
    <x v="0"/>
    <x v="0"/>
    <x v="1"/>
  </r>
  <r>
    <x v="64"/>
    <x v="9"/>
    <x v="8"/>
    <x v="17"/>
    <x v="5"/>
    <x v="0"/>
    <x v="7"/>
    <x v="0"/>
    <x v="0"/>
    <x v="0"/>
    <x v="0"/>
    <x v="0"/>
    <x v="0"/>
    <x v="3"/>
    <x v="0"/>
    <x v="0"/>
    <x v="1"/>
  </r>
  <r>
    <x v="65"/>
    <x v="9"/>
    <x v="8"/>
    <x v="39"/>
    <x v="4"/>
    <x v="0"/>
    <x v="0"/>
    <x v="0"/>
    <x v="0"/>
    <x v="0"/>
    <x v="0"/>
    <x v="0"/>
    <x v="0"/>
    <x v="0"/>
    <x v="0"/>
    <x v="0"/>
    <x v="1"/>
  </r>
  <r>
    <x v="66"/>
    <x v="9"/>
    <x v="8"/>
    <x v="40"/>
    <x v="6"/>
    <x v="1"/>
    <x v="7"/>
    <x v="0"/>
    <x v="0"/>
    <x v="0"/>
    <x v="0"/>
    <x v="0"/>
    <x v="0"/>
    <x v="3"/>
    <x v="0"/>
    <x v="0"/>
    <x v="10"/>
  </r>
  <r>
    <x v="67"/>
    <x v="9"/>
    <x v="8"/>
    <x v="41"/>
    <x v="8"/>
    <x v="1"/>
    <x v="7"/>
    <x v="0"/>
    <x v="0"/>
    <x v="0"/>
    <x v="0"/>
    <x v="0"/>
    <x v="0"/>
    <x v="3"/>
    <x v="0"/>
    <x v="0"/>
    <x v="6"/>
  </r>
  <r>
    <x v="68"/>
    <x v="9"/>
    <x v="8"/>
    <x v="19"/>
    <x v="9"/>
    <x v="1"/>
    <x v="0"/>
    <x v="0"/>
    <x v="0"/>
    <x v="0"/>
    <x v="0"/>
    <x v="0"/>
    <x v="0"/>
    <x v="0"/>
    <x v="0"/>
    <x v="0"/>
    <x v="9"/>
  </r>
  <r>
    <x v="69"/>
    <x v="9"/>
    <x v="8"/>
    <x v="42"/>
    <x v="10"/>
    <x v="1"/>
    <x v="0"/>
    <x v="0"/>
    <x v="0"/>
    <x v="0"/>
    <x v="0"/>
    <x v="0"/>
    <x v="0"/>
    <x v="0"/>
    <x v="0"/>
    <x v="0"/>
    <x v="11"/>
  </r>
  <r>
    <x v="70"/>
    <x v="9"/>
    <x v="8"/>
    <x v="33"/>
    <x v="7"/>
    <x v="1"/>
    <x v="7"/>
    <x v="0"/>
    <x v="0"/>
    <x v="0"/>
    <x v="0"/>
    <x v="0"/>
    <x v="0"/>
    <x v="3"/>
    <x v="0"/>
    <x v="0"/>
    <x v="11"/>
  </r>
  <r>
    <x v="71"/>
    <x v="9"/>
    <x v="8"/>
    <x v="22"/>
    <x v="11"/>
    <x v="1"/>
    <x v="7"/>
    <x v="0"/>
    <x v="0"/>
    <x v="0"/>
    <x v="0"/>
    <x v="0"/>
    <x v="0"/>
    <x v="3"/>
    <x v="0"/>
    <x v="0"/>
    <x v="8"/>
  </r>
  <r>
    <x v="72"/>
    <x v="10"/>
    <x v="6"/>
    <x v="34"/>
    <x v="0"/>
    <x v="0"/>
    <x v="6"/>
    <x v="1"/>
    <x v="1"/>
    <x v="1"/>
    <x v="1"/>
    <x v="0"/>
    <x v="0"/>
    <x v="0"/>
    <x v="0"/>
    <x v="0"/>
    <x v="0"/>
  </r>
  <r>
    <x v="73"/>
    <x v="10"/>
    <x v="6"/>
    <x v="43"/>
    <x v="1"/>
    <x v="0"/>
    <x v="6"/>
    <x v="1"/>
    <x v="1"/>
    <x v="1"/>
    <x v="1"/>
    <x v="0"/>
    <x v="0"/>
    <x v="0"/>
    <x v="0"/>
    <x v="0"/>
    <x v="1"/>
  </r>
  <r>
    <x v="74"/>
    <x v="10"/>
    <x v="6"/>
    <x v="2"/>
    <x v="3"/>
    <x v="0"/>
    <x v="6"/>
    <x v="1"/>
    <x v="1"/>
    <x v="1"/>
    <x v="1"/>
    <x v="0"/>
    <x v="0"/>
    <x v="0"/>
    <x v="0"/>
    <x v="0"/>
    <x v="2"/>
  </r>
  <r>
    <x v="74"/>
    <x v="10"/>
    <x v="6"/>
    <x v="2"/>
    <x v="2"/>
    <x v="0"/>
    <x v="6"/>
    <x v="1"/>
    <x v="1"/>
    <x v="1"/>
    <x v="1"/>
    <x v="0"/>
    <x v="0"/>
    <x v="0"/>
    <x v="0"/>
    <x v="0"/>
    <x v="2"/>
  </r>
  <r>
    <x v="75"/>
    <x v="10"/>
    <x v="6"/>
    <x v="17"/>
    <x v="4"/>
    <x v="0"/>
    <x v="6"/>
    <x v="1"/>
    <x v="1"/>
    <x v="1"/>
    <x v="1"/>
    <x v="0"/>
    <x v="0"/>
    <x v="0"/>
    <x v="0"/>
    <x v="0"/>
    <x v="1"/>
  </r>
  <r>
    <x v="75"/>
    <x v="10"/>
    <x v="6"/>
    <x v="17"/>
    <x v="5"/>
    <x v="0"/>
    <x v="6"/>
    <x v="1"/>
    <x v="1"/>
    <x v="1"/>
    <x v="1"/>
    <x v="0"/>
    <x v="0"/>
    <x v="0"/>
    <x v="0"/>
    <x v="0"/>
    <x v="1"/>
  </r>
  <r>
    <x v="76"/>
    <x v="10"/>
    <x v="6"/>
    <x v="40"/>
    <x v="6"/>
    <x v="1"/>
    <x v="6"/>
    <x v="1"/>
    <x v="1"/>
    <x v="1"/>
    <x v="1"/>
    <x v="0"/>
    <x v="0"/>
    <x v="0"/>
    <x v="0"/>
    <x v="0"/>
    <x v="10"/>
  </r>
  <r>
    <x v="77"/>
    <x v="10"/>
    <x v="6"/>
    <x v="6"/>
    <x v="8"/>
    <x v="1"/>
    <x v="6"/>
    <x v="1"/>
    <x v="1"/>
    <x v="1"/>
    <x v="1"/>
    <x v="0"/>
    <x v="0"/>
    <x v="0"/>
    <x v="0"/>
    <x v="0"/>
    <x v="6"/>
  </r>
  <r>
    <x v="78"/>
    <x v="10"/>
    <x v="6"/>
    <x v="30"/>
    <x v="9"/>
    <x v="1"/>
    <x v="1"/>
    <x v="0"/>
    <x v="1"/>
    <x v="1"/>
    <x v="1"/>
    <x v="0"/>
    <x v="0"/>
    <x v="0"/>
    <x v="0"/>
    <x v="0"/>
    <x v="9"/>
  </r>
  <r>
    <x v="79"/>
    <x v="10"/>
    <x v="6"/>
    <x v="42"/>
    <x v="10"/>
    <x v="1"/>
    <x v="6"/>
    <x v="1"/>
    <x v="1"/>
    <x v="1"/>
    <x v="1"/>
    <x v="0"/>
    <x v="0"/>
    <x v="0"/>
    <x v="0"/>
    <x v="0"/>
    <x v="11"/>
  </r>
  <r>
    <x v="80"/>
    <x v="10"/>
    <x v="6"/>
    <x v="37"/>
    <x v="7"/>
    <x v="1"/>
    <x v="6"/>
    <x v="1"/>
    <x v="1"/>
    <x v="1"/>
    <x v="1"/>
    <x v="0"/>
    <x v="0"/>
    <x v="0"/>
    <x v="0"/>
    <x v="0"/>
    <x v="8"/>
  </r>
  <r>
    <x v="80"/>
    <x v="10"/>
    <x v="6"/>
    <x v="37"/>
    <x v="11"/>
    <x v="1"/>
    <x v="6"/>
    <x v="1"/>
    <x v="1"/>
    <x v="1"/>
    <x v="1"/>
    <x v="0"/>
    <x v="0"/>
    <x v="0"/>
    <x v="0"/>
    <x v="0"/>
    <x v="8"/>
  </r>
  <r>
    <x v="81"/>
    <x v="11"/>
    <x v="3"/>
    <x v="44"/>
    <x v="3"/>
    <x v="0"/>
    <x v="1"/>
    <x v="0"/>
    <x v="1"/>
    <x v="1"/>
    <x v="1"/>
    <x v="0"/>
    <x v="0"/>
    <x v="0"/>
    <x v="0"/>
    <x v="0"/>
    <x v="2"/>
  </r>
  <r>
    <x v="81"/>
    <x v="11"/>
    <x v="3"/>
    <x v="44"/>
    <x v="2"/>
    <x v="0"/>
    <x v="1"/>
    <x v="0"/>
    <x v="1"/>
    <x v="1"/>
    <x v="1"/>
    <x v="0"/>
    <x v="0"/>
    <x v="0"/>
    <x v="0"/>
    <x v="0"/>
    <x v="2"/>
  </r>
  <r>
    <x v="82"/>
    <x v="11"/>
    <x v="3"/>
    <x v="0"/>
    <x v="0"/>
    <x v="0"/>
    <x v="1"/>
    <x v="0"/>
    <x v="1"/>
    <x v="1"/>
    <x v="1"/>
    <x v="0"/>
    <x v="0"/>
    <x v="0"/>
    <x v="0"/>
    <x v="0"/>
    <x v="0"/>
  </r>
  <r>
    <x v="83"/>
    <x v="12"/>
    <x v="3"/>
    <x v="45"/>
    <x v="0"/>
    <x v="0"/>
    <x v="1"/>
    <x v="0"/>
    <x v="1"/>
    <x v="1"/>
    <x v="1"/>
    <x v="0"/>
    <x v="0"/>
    <x v="0"/>
    <x v="0"/>
    <x v="0"/>
    <x v="0"/>
  </r>
  <r>
    <x v="84"/>
    <x v="12"/>
    <x v="3"/>
    <x v="43"/>
    <x v="1"/>
    <x v="0"/>
    <x v="1"/>
    <x v="0"/>
    <x v="1"/>
    <x v="1"/>
    <x v="1"/>
    <x v="0"/>
    <x v="0"/>
    <x v="0"/>
    <x v="0"/>
    <x v="0"/>
    <x v="1"/>
  </r>
  <r>
    <x v="85"/>
    <x v="12"/>
    <x v="3"/>
    <x v="16"/>
    <x v="2"/>
    <x v="0"/>
    <x v="1"/>
    <x v="0"/>
    <x v="1"/>
    <x v="1"/>
    <x v="1"/>
    <x v="0"/>
    <x v="0"/>
    <x v="0"/>
    <x v="0"/>
    <x v="0"/>
    <x v="2"/>
  </r>
  <r>
    <x v="86"/>
    <x v="12"/>
    <x v="3"/>
    <x v="12"/>
    <x v="11"/>
    <x v="0"/>
    <x v="1"/>
    <x v="0"/>
    <x v="1"/>
    <x v="1"/>
    <x v="1"/>
    <x v="0"/>
    <x v="0"/>
    <x v="0"/>
    <x v="0"/>
    <x v="0"/>
    <x v="3"/>
  </r>
  <r>
    <x v="87"/>
    <x v="12"/>
    <x v="3"/>
    <x v="35"/>
    <x v="4"/>
    <x v="0"/>
    <x v="1"/>
    <x v="0"/>
    <x v="1"/>
    <x v="1"/>
    <x v="1"/>
    <x v="0"/>
    <x v="0"/>
    <x v="0"/>
    <x v="0"/>
    <x v="0"/>
    <x v="4"/>
  </r>
  <r>
    <x v="88"/>
    <x v="12"/>
    <x v="3"/>
    <x v="46"/>
    <x v="5"/>
    <x v="0"/>
    <x v="1"/>
    <x v="0"/>
    <x v="1"/>
    <x v="1"/>
    <x v="1"/>
    <x v="0"/>
    <x v="0"/>
    <x v="0"/>
    <x v="0"/>
    <x v="0"/>
    <x v="5"/>
  </r>
  <r>
    <x v="89"/>
    <x v="12"/>
    <x v="3"/>
    <x v="13"/>
    <x v="6"/>
    <x v="1"/>
    <x v="1"/>
    <x v="0"/>
    <x v="1"/>
    <x v="1"/>
    <x v="1"/>
    <x v="0"/>
    <x v="0"/>
    <x v="0"/>
    <x v="0"/>
    <x v="0"/>
    <x v="10"/>
  </r>
  <r>
    <x v="90"/>
    <x v="12"/>
    <x v="3"/>
    <x v="23"/>
    <x v="8"/>
    <x v="1"/>
    <x v="1"/>
    <x v="0"/>
    <x v="1"/>
    <x v="1"/>
    <x v="1"/>
    <x v="0"/>
    <x v="0"/>
    <x v="0"/>
    <x v="0"/>
    <x v="0"/>
    <x v="6"/>
  </r>
  <r>
    <x v="91"/>
    <x v="12"/>
    <x v="3"/>
    <x v="10"/>
    <x v="9"/>
    <x v="1"/>
    <x v="1"/>
    <x v="0"/>
    <x v="1"/>
    <x v="1"/>
    <x v="1"/>
    <x v="0"/>
    <x v="0"/>
    <x v="0"/>
    <x v="0"/>
    <x v="0"/>
    <x v="9"/>
  </r>
  <r>
    <x v="92"/>
    <x v="12"/>
    <x v="3"/>
    <x v="20"/>
    <x v="10"/>
    <x v="1"/>
    <x v="1"/>
    <x v="0"/>
    <x v="1"/>
    <x v="1"/>
    <x v="1"/>
    <x v="0"/>
    <x v="0"/>
    <x v="0"/>
    <x v="0"/>
    <x v="0"/>
    <x v="11"/>
  </r>
  <r>
    <x v="93"/>
    <x v="12"/>
    <x v="3"/>
    <x v="47"/>
    <x v="7"/>
    <x v="1"/>
    <x v="1"/>
    <x v="0"/>
    <x v="1"/>
    <x v="1"/>
    <x v="1"/>
    <x v="0"/>
    <x v="0"/>
    <x v="0"/>
    <x v="0"/>
    <x v="0"/>
    <x v="7"/>
  </r>
  <r>
    <x v="94"/>
    <x v="13"/>
    <x v="9"/>
    <x v="45"/>
    <x v="0"/>
    <x v="0"/>
    <x v="1"/>
    <x v="0"/>
    <x v="1"/>
    <x v="1"/>
    <x v="1"/>
    <x v="0"/>
    <x v="0"/>
    <x v="0"/>
    <x v="0"/>
    <x v="0"/>
    <x v="0"/>
  </r>
  <r>
    <x v="95"/>
    <x v="13"/>
    <x v="9"/>
    <x v="16"/>
    <x v="3"/>
    <x v="0"/>
    <x v="1"/>
    <x v="0"/>
    <x v="1"/>
    <x v="1"/>
    <x v="1"/>
    <x v="0"/>
    <x v="0"/>
    <x v="0"/>
    <x v="0"/>
    <x v="0"/>
    <x v="2"/>
  </r>
  <r>
    <x v="95"/>
    <x v="13"/>
    <x v="9"/>
    <x v="16"/>
    <x v="2"/>
    <x v="0"/>
    <x v="1"/>
    <x v="0"/>
    <x v="1"/>
    <x v="1"/>
    <x v="1"/>
    <x v="0"/>
    <x v="0"/>
    <x v="0"/>
    <x v="0"/>
    <x v="0"/>
    <x v="2"/>
  </r>
  <r>
    <x v="96"/>
    <x v="13"/>
    <x v="9"/>
    <x v="28"/>
    <x v="1"/>
    <x v="0"/>
    <x v="1"/>
    <x v="0"/>
    <x v="1"/>
    <x v="1"/>
    <x v="1"/>
    <x v="0"/>
    <x v="0"/>
    <x v="0"/>
    <x v="0"/>
    <x v="0"/>
    <x v="4"/>
  </r>
  <r>
    <x v="97"/>
    <x v="13"/>
    <x v="9"/>
    <x v="18"/>
    <x v="5"/>
    <x v="0"/>
    <x v="1"/>
    <x v="0"/>
    <x v="1"/>
    <x v="1"/>
    <x v="1"/>
    <x v="0"/>
    <x v="0"/>
    <x v="0"/>
    <x v="0"/>
    <x v="0"/>
    <x v="6"/>
  </r>
  <r>
    <x v="97"/>
    <x v="13"/>
    <x v="9"/>
    <x v="18"/>
    <x v="6"/>
    <x v="1"/>
    <x v="1"/>
    <x v="0"/>
    <x v="1"/>
    <x v="1"/>
    <x v="1"/>
    <x v="0"/>
    <x v="0"/>
    <x v="0"/>
    <x v="0"/>
    <x v="0"/>
    <x v="6"/>
  </r>
  <r>
    <x v="97"/>
    <x v="13"/>
    <x v="9"/>
    <x v="18"/>
    <x v="8"/>
    <x v="1"/>
    <x v="1"/>
    <x v="0"/>
    <x v="1"/>
    <x v="1"/>
    <x v="1"/>
    <x v="0"/>
    <x v="0"/>
    <x v="0"/>
    <x v="0"/>
    <x v="0"/>
    <x v="6"/>
  </r>
  <r>
    <x v="98"/>
    <x v="13"/>
    <x v="9"/>
    <x v="31"/>
    <x v="9"/>
    <x v="1"/>
    <x v="1"/>
    <x v="0"/>
    <x v="1"/>
    <x v="1"/>
    <x v="1"/>
    <x v="0"/>
    <x v="0"/>
    <x v="0"/>
    <x v="0"/>
    <x v="0"/>
    <x v="11"/>
  </r>
  <r>
    <x v="99"/>
    <x v="14"/>
    <x v="1"/>
    <x v="34"/>
    <x v="0"/>
    <x v="0"/>
    <x v="1"/>
    <x v="0"/>
    <x v="1"/>
    <x v="1"/>
    <x v="1"/>
    <x v="0"/>
    <x v="0"/>
    <x v="0"/>
    <x v="0"/>
    <x v="0"/>
    <x v="0"/>
  </r>
  <r>
    <x v="100"/>
    <x v="14"/>
    <x v="1"/>
    <x v="17"/>
    <x v="4"/>
    <x v="0"/>
    <x v="1"/>
    <x v="0"/>
    <x v="1"/>
    <x v="1"/>
    <x v="1"/>
    <x v="0"/>
    <x v="0"/>
    <x v="0"/>
    <x v="0"/>
    <x v="0"/>
    <x v="1"/>
  </r>
  <r>
    <x v="100"/>
    <x v="14"/>
    <x v="1"/>
    <x v="17"/>
    <x v="5"/>
    <x v="0"/>
    <x v="1"/>
    <x v="0"/>
    <x v="1"/>
    <x v="1"/>
    <x v="1"/>
    <x v="0"/>
    <x v="0"/>
    <x v="0"/>
    <x v="0"/>
    <x v="0"/>
    <x v="1"/>
  </r>
  <r>
    <x v="101"/>
    <x v="14"/>
    <x v="1"/>
    <x v="48"/>
    <x v="6"/>
    <x v="1"/>
    <x v="1"/>
    <x v="0"/>
    <x v="1"/>
    <x v="1"/>
    <x v="1"/>
    <x v="0"/>
    <x v="0"/>
    <x v="0"/>
    <x v="0"/>
    <x v="0"/>
    <x v="10"/>
  </r>
  <r>
    <x v="102"/>
    <x v="14"/>
    <x v="1"/>
    <x v="23"/>
    <x v="8"/>
    <x v="1"/>
    <x v="1"/>
    <x v="0"/>
    <x v="1"/>
    <x v="1"/>
    <x v="1"/>
    <x v="0"/>
    <x v="0"/>
    <x v="0"/>
    <x v="0"/>
    <x v="0"/>
    <x v="6"/>
  </r>
  <r>
    <x v="103"/>
    <x v="14"/>
    <x v="1"/>
    <x v="30"/>
    <x v="9"/>
    <x v="1"/>
    <x v="1"/>
    <x v="0"/>
    <x v="1"/>
    <x v="1"/>
    <x v="1"/>
    <x v="0"/>
    <x v="0"/>
    <x v="0"/>
    <x v="0"/>
    <x v="0"/>
    <x v="9"/>
  </r>
  <r>
    <x v="104"/>
    <x v="15"/>
    <x v="6"/>
    <x v="27"/>
    <x v="3"/>
    <x v="0"/>
    <x v="1"/>
    <x v="0"/>
    <x v="1"/>
    <x v="1"/>
    <x v="1"/>
    <x v="0"/>
    <x v="0"/>
    <x v="0"/>
    <x v="0"/>
    <x v="0"/>
    <x v="1"/>
  </r>
  <r>
    <x v="104"/>
    <x v="15"/>
    <x v="6"/>
    <x v="27"/>
    <x v="2"/>
    <x v="0"/>
    <x v="1"/>
    <x v="0"/>
    <x v="1"/>
    <x v="1"/>
    <x v="1"/>
    <x v="0"/>
    <x v="0"/>
    <x v="0"/>
    <x v="0"/>
    <x v="0"/>
    <x v="1"/>
  </r>
  <r>
    <x v="105"/>
    <x v="15"/>
    <x v="6"/>
    <x v="40"/>
    <x v="4"/>
    <x v="0"/>
    <x v="1"/>
    <x v="0"/>
    <x v="1"/>
    <x v="1"/>
    <x v="1"/>
    <x v="0"/>
    <x v="0"/>
    <x v="0"/>
    <x v="0"/>
    <x v="0"/>
    <x v="10"/>
  </r>
  <r>
    <x v="105"/>
    <x v="15"/>
    <x v="6"/>
    <x v="40"/>
    <x v="5"/>
    <x v="0"/>
    <x v="1"/>
    <x v="0"/>
    <x v="1"/>
    <x v="1"/>
    <x v="1"/>
    <x v="0"/>
    <x v="0"/>
    <x v="0"/>
    <x v="0"/>
    <x v="0"/>
    <x v="10"/>
  </r>
  <r>
    <x v="105"/>
    <x v="15"/>
    <x v="6"/>
    <x v="40"/>
    <x v="6"/>
    <x v="1"/>
    <x v="1"/>
    <x v="0"/>
    <x v="1"/>
    <x v="1"/>
    <x v="1"/>
    <x v="0"/>
    <x v="0"/>
    <x v="0"/>
    <x v="0"/>
    <x v="0"/>
    <x v="10"/>
  </r>
  <r>
    <x v="106"/>
    <x v="15"/>
    <x v="6"/>
    <x v="31"/>
    <x v="8"/>
    <x v="1"/>
    <x v="1"/>
    <x v="0"/>
    <x v="1"/>
    <x v="1"/>
    <x v="1"/>
    <x v="0"/>
    <x v="0"/>
    <x v="0"/>
    <x v="0"/>
    <x v="0"/>
    <x v="11"/>
  </r>
  <r>
    <x v="106"/>
    <x v="15"/>
    <x v="6"/>
    <x v="31"/>
    <x v="9"/>
    <x v="1"/>
    <x v="1"/>
    <x v="0"/>
    <x v="1"/>
    <x v="1"/>
    <x v="1"/>
    <x v="0"/>
    <x v="0"/>
    <x v="0"/>
    <x v="0"/>
    <x v="0"/>
    <x v="11"/>
  </r>
  <r>
    <x v="8"/>
    <x v="15"/>
    <x v="6"/>
    <x v="49"/>
    <x v="0"/>
    <x v="0"/>
    <x v="1"/>
    <x v="0"/>
    <x v="1"/>
    <x v="1"/>
    <x v="1"/>
    <x v="0"/>
    <x v="0"/>
    <x v="0"/>
    <x v="0"/>
    <x v="0"/>
    <x v="4"/>
  </r>
  <r>
    <x v="8"/>
    <x v="15"/>
    <x v="6"/>
    <x v="49"/>
    <x v="1"/>
    <x v="0"/>
    <x v="1"/>
    <x v="0"/>
    <x v="1"/>
    <x v="1"/>
    <x v="1"/>
    <x v="0"/>
    <x v="0"/>
    <x v="0"/>
    <x v="0"/>
    <x v="0"/>
    <x v="4"/>
  </r>
  <r>
    <x v="107"/>
    <x v="15"/>
    <x v="6"/>
    <x v="21"/>
    <x v="10"/>
    <x v="1"/>
    <x v="1"/>
    <x v="0"/>
    <x v="1"/>
    <x v="1"/>
    <x v="1"/>
    <x v="0"/>
    <x v="0"/>
    <x v="0"/>
    <x v="0"/>
    <x v="0"/>
    <x v="7"/>
  </r>
  <r>
    <x v="107"/>
    <x v="15"/>
    <x v="6"/>
    <x v="21"/>
    <x v="7"/>
    <x v="1"/>
    <x v="1"/>
    <x v="0"/>
    <x v="1"/>
    <x v="1"/>
    <x v="1"/>
    <x v="0"/>
    <x v="0"/>
    <x v="0"/>
    <x v="0"/>
    <x v="0"/>
    <x v="7"/>
  </r>
  <r>
    <x v="108"/>
    <x v="16"/>
    <x v="6"/>
    <x v="34"/>
    <x v="0"/>
    <x v="0"/>
    <x v="1"/>
    <x v="0"/>
    <x v="1"/>
    <x v="1"/>
    <x v="1"/>
    <x v="0"/>
    <x v="0"/>
    <x v="0"/>
    <x v="0"/>
    <x v="0"/>
    <x v="0"/>
  </r>
  <r>
    <x v="109"/>
    <x v="16"/>
    <x v="6"/>
    <x v="1"/>
    <x v="1"/>
    <x v="0"/>
    <x v="1"/>
    <x v="0"/>
    <x v="1"/>
    <x v="1"/>
    <x v="1"/>
    <x v="0"/>
    <x v="0"/>
    <x v="0"/>
    <x v="0"/>
    <x v="0"/>
    <x v="1"/>
  </r>
  <r>
    <x v="110"/>
    <x v="16"/>
    <x v="6"/>
    <x v="16"/>
    <x v="3"/>
    <x v="0"/>
    <x v="1"/>
    <x v="0"/>
    <x v="1"/>
    <x v="1"/>
    <x v="1"/>
    <x v="0"/>
    <x v="0"/>
    <x v="0"/>
    <x v="0"/>
    <x v="0"/>
    <x v="2"/>
  </r>
  <r>
    <x v="110"/>
    <x v="16"/>
    <x v="6"/>
    <x v="16"/>
    <x v="2"/>
    <x v="0"/>
    <x v="1"/>
    <x v="0"/>
    <x v="1"/>
    <x v="1"/>
    <x v="1"/>
    <x v="0"/>
    <x v="0"/>
    <x v="0"/>
    <x v="0"/>
    <x v="0"/>
    <x v="2"/>
  </r>
  <r>
    <x v="111"/>
    <x v="16"/>
    <x v="6"/>
    <x v="17"/>
    <x v="5"/>
    <x v="0"/>
    <x v="1"/>
    <x v="0"/>
    <x v="1"/>
    <x v="1"/>
    <x v="1"/>
    <x v="0"/>
    <x v="0"/>
    <x v="0"/>
    <x v="0"/>
    <x v="0"/>
    <x v="1"/>
  </r>
  <r>
    <x v="112"/>
    <x v="16"/>
    <x v="6"/>
    <x v="35"/>
    <x v="4"/>
    <x v="0"/>
    <x v="1"/>
    <x v="0"/>
    <x v="1"/>
    <x v="1"/>
    <x v="1"/>
    <x v="0"/>
    <x v="0"/>
    <x v="0"/>
    <x v="0"/>
    <x v="0"/>
    <x v="4"/>
  </r>
  <r>
    <x v="113"/>
    <x v="16"/>
    <x v="6"/>
    <x v="40"/>
    <x v="6"/>
    <x v="1"/>
    <x v="1"/>
    <x v="0"/>
    <x v="1"/>
    <x v="1"/>
    <x v="1"/>
    <x v="0"/>
    <x v="0"/>
    <x v="0"/>
    <x v="0"/>
    <x v="0"/>
    <x v="10"/>
  </r>
  <r>
    <x v="114"/>
    <x v="16"/>
    <x v="6"/>
    <x v="6"/>
    <x v="8"/>
    <x v="1"/>
    <x v="1"/>
    <x v="0"/>
    <x v="1"/>
    <x v="1"/>
    <x v="1"/>
    <x v="0"/>
    <x v="0"/>
    <x v="0"/>
    <x v="0"/>
    <x v="0"/>
    <x v="6"/>
  </r>
  <r>
    <x v="115"/>
    <x v="16"/>
    <x v="6"/>
    <x v="11"/>
    <x v="9"/>
    <x v="1"/>
    <x v="1"/>
    <x v="0"/>
    <x v="1"/>
    <x v="1"/>
    <x v="1"/>
    <x v="0"/>
    <x v="0"/>
    <x v="0"/>
    <x v="0"/>
    <x v="0"/>
    <x v="9"/>
  </r>
  <r>
    <x v="116"/>
    <x v="16"/>
    <x v="6"/>
    <x v="20"/>
    <x v="10"/>
    <x v="1"/>
    <x v="1"/>
    <x v="0"/>
    <x v="1"/>
    <x v="1"/>
    <x v="1"/>
    <x v="0"/>
    <x v="0"/>
    <x v="0"/>
    <x v="0"/>
    <x v="0"/>
    <x v="11"/>
  </r>
  <r>
    <x v="117"/>
    <x v="16"/>
    <x v="6"/>
    <x v="21"/>
    <x v="7"/>
    <x v="1"/>
    <x v="1"/>
    <x v="0"/>
    <x v="1"/>
    <x v="1"/>
    <x v="1"/>
    <x v="0"/>
    <x v="0"/>
    <x v="0"/>
    <x v="0"/>
    <x v="0"/>
    <x v="7"/>
  </r>
  <r>
    <x v="118"/>
    <x v="17"/>
    <x v="1"/>
    <x v="34"/>
    <x v="0"/>
    <x v="0"/>
    <x v="1"/>
    <x v="0"/>
    <x v="1"/>
    <x v="1"/>
    <x v="1"/>
    <x v="0"/>
    <x v="0"/>
    <x v="0"/>
    <x v="0"/>
    <x v="0"/>
    <x v="0"/>
  </r>
  <r>
    <x v="119"/>
    <x v="17"/>
    <x v="1"/>
    <x v="39"/>
    <x v="1"/>
    <x v="0"/>
    <x v="1"/>
    <x v="0"/>
    <x v="1"/>
    <x v="1"/>
    <x v="1"/>
    <x v="0"/>
    <x v="0"/>
    <x v="0"/>
    <x v="0"/>
    <x v="0"/>
    <x v="1"/>
  </r>
  <r>
    <x v="119"/>
    <x v="17"/>
    <x v="1"/>
    <x v="39"/>
    <x v="4"/>
    <x v="0"/>
    <x v="1"/>
    <x v="0"/>
    <x v="1"/>
    <x v="1"/>
    <x v="1"/>
    <x v="0"/>
    <x v="0"/>
    <x v="0"/>
    <x v="0"/>
    <x v="0"/>
    <x v="1"/>
  </r>
  <r>
    <x v="120"/>
    <x v="17"/>
    <x v="1"/>
    <x v="13"/>
    <x v="5"/>
    <x v="0"/>
    <x v="1"/>
    <x v="0"/>
    <x v="1"/>
    <x v="1"/>
    <x v="1"/>
    <x v="0"/>
    <x v="0"/>
    <x v="0"/>
    <x v="0"/>
    <x v="0"/>
    <x v="10"/>
  </r>
  <r>
    <x v="120"/>
    <x v="17"/>
    <x v="1"/>
    <x v="13"/>
    <x v="6"/>
    <x v="1"/>
    <x v="1"/>
    <x v="0"/>
    <x v="1"/>
    <x v="1"/>
    <x v="1"/>
    <x v="0"/>
    <x v="0"/>
    <x v="0"/>
    <x v="0"/>
    <x v="0"/>
    <x v="10"/>
  </r>
  <r>
    <x v="121"/>
    <x v="17"/>
    <x v="1"/>
    <x v="41"/>
    <x v="8"/>
    <x v="1"/>
    <x v="1"/>
    <x v="0"/>
    <x v="1"/>
    <x v="1"/>
    <x v="1"/>
    <x v="0"/>
    <x v="0"/>
    <x v="0"/>
    <x v="0"/>
    <x v="0"/>
    <x v="6"/>
  </r>
  <r>
    <x v="122"/>
    <x v="17"/>
    <x v="1"/>
    <x v="25"/>
    <x v="9"/>
    <x v="1"/>
    <x v="1"/>
    <x v="0"/>
    <x v="1"/>
    <x v="1"/>
    <x v="1"/>
    <x v="0"/>
    <x v="0"/>
    <x v="0"/>
    <x v="0"/>
    <x v="0"/>
    <x v="7"/>
  </r>
  <r>
    <x v="122"/>
    <x v="17"/>
    <x v="1"/>
    <x v="25"/>
    <x v="10"/>
    <x v="1"/>
    <x v="1"/>
    <x v="0"/>
    <x v="1"/>
    <x v="1"/>
    <x v="1"/>
    <x v="0"/>
    <x v="0"/>
    <x v="0"/>
    <x v="0"/>
    <x v="0"/>
    <x v="7"/>
  </r>
  <r>
    <x v="104"/>
    <x v="18"/>
    <x v="3"/>
    <x v="27"/>
    <x v="3"/>
    <x v="0"/>
    <x v="1"/>
    <x v="0"/>
    <x v="1"/>
    <x v="1"/>
    <x v="1"/>
    <x v="0"/>
    <x v="0"/>
    <x v="0"/>
    <x v="0"/>
    <x v="0"/>
    <x v="1"/>
  </r>
  <r>
    <x v="104"/>
    <x v="18"/>
    <x v="3"/>
    <x v="27"/>
    <x v="2"/>
    <x v="0"/>
    <x v="1"/>
    <x v="0"/>
    <x v="1"/>
    <x v="1"/>
    <x v="1"/>
    <x v="0"/>
    <x v="0"/>
    <x v="0"/>
    <x v="0"/>
    <x v="0"/>
    <x v="1"/>
  </r>
  <r>
    <x v="105"/>
    <x v="18"/>
    <x v="3"/>
    <x v="40"/>
    <x v="4"/>
    <x v="0"/>
    <x v="1"/>
    <x v="0"/>
    <x v="1"/>
    <x v="1"/>
    <x v="1"/>
    <x v="0"/>
    <x v="0"/>
    <x v="0"/>
    <x v="0"/>
    <x v="0"/>
    <x v="10"/>
  </r>
  <r>
    <x v="105"/>
    <x v="18"/>
    <x v="3"/>
    <x v="40"/>
    <x v="5"/>
    <x v="0"/>
    <x v="1"/>
    <x v="0"/>
    <x v="1"/>
    <x v="1"/>
    <x v="1"/>
    <x v="0"/>
    <x v="0"/>
    <x v="0"/>
    <x v="0"/>
    <x v="0"/>
    <x v="10"/>
  </r>
  <r>
    <x v="105"/>
    <x v="18"/>
    <x v="3"/>
    <x v="40"/>
    <x v="6"/>
    <x v="1"/>
    <x v="1"/>
    <x v="0"/>
    <x v="1"/>
    <x v="1"/>
    <x v="1"/>
    <x v="0"/>
    <x v="0"/>
    <x v="0"/>
    <x v="0"/>
    <x v="0"/>
    <x v="10"/>
  </r>
  <r>
    <x v="106"/>
    <x v="18"/>
    <x v="3"/>
    <x v="31"/>
    <x v="8"/>
    <x v="1"/>
    <x v="1"/>
    <x v="0"/>
    <x v="1"/>
    <x v="1"/>
    <x v="1"/>
    <x v="0"/>
    <x v="0"/>
    <x v="0"/>
    <x v="0"/>
    <x v="0"/>
    <x v="11"/>
  </r>
  <r>
    <x v="106"/>
    <x v="18"/>
    <x v="3"/>
    <x v="31"/>
    <x v="9"/>
    <x v="1"/>
    <x v="1"/>
    <x v="0"/>
    <x v="1"/>
    <x v="1"/>
    <x v="1"/>
    <x v="0"/>
    <x v="0"/>
    <x v="0"/>
    <x v="0"/>
    <x v="0"/>
    <x v="11"/>
  </r>
  <r>
    <x v="8"/>
    <x v="18"/>
    <x v="3"/>
    <x v="49"/>
    <x v="0"/>
    <x v="0"/>
    <x v="1"/>
    <x v="0"/>
    <x v="1"/>
    <x v="1"/>
    <x v="1"/>
    <x v="0"/>
    <x v="0"/>
    <x v="0"/>
    <x v="0"/>
    <x v="0"/>
    <x v="4"/>
  </r>
  <r>
    <x v="8"/>
    <x v="18"/>
    <x v="3"/>
    <x v="49"/>
    <x v="1"/>
    <x v="0"/>
    <x v="1"/>
    <x v="0"/>
    <x v="1"/>
    <x v="1"/>
    <x v="1"/>
    <x v="0"/>
    <x v="0"/>
    <x v="0"/>
    <x v="0"/>
    <x v="0"/>
    <x v="4"/>
  </r>
  <r>
    <x v="107"/>
    <x v="18"/>
    <x v="3"/>
    <x v="21"/>
    <x v="10"/>
    <x v="1"/>
    <x v="1"/>
    <x v="0"/>
    <x v="1"/>
    <x v="1"/>
    <x v="1"/>
    <x v="0"/>
    <x v="0"/>
    <x v="0"/>
    <x v="0"/>
    <x v="0"/>
    <x v="7"/>
  </r>
  <r>
    <x v="107"/>
    <x v="18"/>
    <x v="3"/>
    <x v="21"/>
    <x v="7"/>
    <x v="1"/>
    <x v="1"/>
    <x v="0"/>
    <x v="1"/>
    <x v="1"/>
    <x v="1"/>
    <x v="0"/>
    <x v="0"/>
    <x v="0"/>
    <x v="0"/>
    <x v="0"/>
    <x v="7"/>
  </r>
  <r>
    <x v="123"/>
    <x v="19"/>
    <x v="7"/>
    <x v="43"/>
    <x v="0"/>
    <x v="0"/>
    <x v="0"/>
    <x v="0"/>
    <x v="0"/>
    <x v="0"/>
    <x v="0"/>
    <x v="0"/>
    <x v="0"/>
    <x v="0"/>
    <x v="0"/>
    <x v="0"/>
    <x v="1"/>
  </r>
  <r>
    <x v="124"/>
    <x v="19"/>
    <x v="7"/>
    <x v="2"/>
    <x v="3"/>
    <x v="0"/>
    <x v="0"/>
    <x v="0"/>
    <x v="0"/>
    <x v="0"/>
    <x v="0"/>
    <x v="0"/>
    <x v="0"/>
    <x v="0"/>
    <x v="0"/>
    <x v="0"/>
    <x v="2"/>
  </r>
  <r>
    <x v="125"/>
    <x v="19"/>
    <x v="4"/>
    <x v="3"/>
    <x v="11"/>
    <x v="2"/>
    <x v="0"/>
    <x v="0"/>
    <x v="0"/>
    <x v="0"/>
    <x v="0"/>
    <x v="0"/>
    <x v="0"/>
    <x v="0"/>
    <x v="0"/>
    <x v="0"/>
    <x v="3"/>
  </r>
  <r>
    <x v="126"/>
    <x v="19"/>
    <x v="7"/>
    <x v="9"/>
    <x v="1"/>
    <x v="0"/>
    <x v="0"/>
    <x v="0"/>
    <x v="0"/>
    <x v="0"/>
    <x v="0"/>
    <x v="0"/>
    <x v="0"/>
    <x v="0"/>
    <x v="0"/>
    <x v="0"/>
    <x v="4"/>
  </r>
  <r>
    <x v="126"/>
    <x v="19"/>
    <x v="7"/>
    <x v="9"/>
    <x v="4"/>
    <x v="0"/>
    <x v="0"/>
    <x v="0"/>
    <x v="0"/>
    <x v="0"/>
    <x v="0"/>
    <x v="0"/>
    <x v="0"/>
    <x v="0"/>
    <x v="0"/>
    <x v="0"/>
    <x v="4"/>
  </r>
  <r>
    <x v="127"/>
    <x v="19"/>
    <x v="7"/>
    <x v="5"/>
    <x v="5"/>
    <x v="0"/>
    <x v="0"/>
    <x v="0"/>
    <x v="0"/>
    <x v="0"/>
    <x v="0"/>
    <x v="0"/>
    <x v="0"/>
    <x v="0"/>
    <x v="0"/>
    <x v="0"/>
    <x v="5"/>
  </r>
  <r>
    <x v="128"/>
    <x v="19"/>
    <x v="7"/>
    <x v="13"/>
    <x v="6"/>
    <x v="1"/>
    <x v="0"/>
    <x v="0"/>
    <x v="0"/>
    <x v="0"/>
    <x v="0"/>
    <x v="0"/>
    <x v="0"/>
    <x v="0"/>
    <x v="0"/>
    <x v="0"/>
    <x v="10"/>
  </r>
  <r>
    <x v="129"/>
    <x v="19"/>
    <x v="7"/>
    <x v="19"/>
    <x v="8"/>
    <x v="1"/>
    <x v="0"/>
    <x v="0"/>
    <x v="0"/>
    <x v="0"/>
    <x v="0"/>
    <x v="0"/>
    <x v="0"/>
    <x v="0"/>
    <x v="0"/>
    <x v="0"/>
    <x v="9"/>
  </r>
  <r>
    <x v="129"/>
    <x v="19"/>
    <x v="7"/>
    <x v="19"/>
    <x v="9"/>
    <x v="1"/>
    <x v="0"/>
    <x v="0"/>
    <x v="0"/>
    <x v="0"/>
    <x v="0"/>
    <x v="0"/>
    <x v="0"/>
    <x v="0"/>
    <x v="0"/>
    <x v="0"/>
    <x v="9"/>
  </r>
  <r>
    <x v="130"/>
    <x v="19"/>
    <x v="7"/>
    <x v="20"/>
    <x v="10"/>
    <x v="1"/>
    <x v="0"/>
    <x v="0"/>
    <x v="0"/>
    <x v="0"/>
    <x v="0"/>
    <x v="0"/>
    <x v="0"/>
    <x v="0"/>
    <x v="0"/>
    <x v="0"/>
    <x v="11"/>
  </r>
  <r>
    <x v="131"/>
    <x v="19"/>
    <x v="7"/>
    <x v="21"/>
    <x v="7"/>
    <x v="1"/>
    <x v="0"/>
    <x v="0"/>
    <x v="0"/>
    <x v="0"/>
    <x v="0"/>
    <x v="0"/>
    <x v="0"/>
    <x v="0"/>
    <x v="0"/>
    <x v="0"/>
    <x v="7"/>
  </r>
  <r>
    <x v="131"/>
    <x v="19"/>
    <x v="7"/>
    <x v="21"/>
    <x v="11"/>
    <x v="1"/>
    <x v="0"/>
    <x v="0"/>
    <x v="0"/>
    <x v="0"/>
    <x v="0"/>
    <x v="0"/>
    <x v="0"/>
    <x v="0"/>
    <x v="0"/>
    <x v="0"/>
    <x v="7"/>
  </r>
  <r>
    <x v="132"/>
    <x v="20"/>
    <x v="1"/>
    <x v="42"/>
    <x v="9"/>
    <x v="1"/>
    <x v="1"/>
    <x v="0"/>
    <x v="1"/>
    <x v="1"/>
    <x v="1"/>
    <x v="0"/>
    <x v="0"/>
    <x v="0"/>
    <x v="0"/>
    <x v="0"/>
    <x v="11"/>
  </r>
  <r>
    <x v="132"/>
    <x v="20"/>
    <x v="1"/>
    <x v="42"/>
    <x v="10"/>
    <x v="1"/>
    <x v="1"/>
    <x v="0"/>
    <x v="1"/>
    <x v="1"/>
    <x v="1"/>
    <x v="0"/>
    <x v="0"/>
    <x v="0"/>
    <x v="0"/>
    <x v="0"/>
    <x v="11"/>
  </r>
  <r>
    <x v="133"/>
    <x v="21"/>
    <x v="2"/>
    <x v="50"/>
    <x v="3"/>
    <x v="0"/>
    <x v="0"/>
    <x v="0"/>
    <x v="0"/>
    <x v="0"/>
    <x v="0"/>
    <x v="0"/>
    <x v="0"/>
    <x v="0"/>
    <x v="0"/>
    <x v="0"/>
    <x v="3"/>
  </r>
  <r>
    <x v="134"/>
    <x v="21"/>
    <x v="2"/>
    <x v="2"/>
    <x v="2"/>
    <x v="0"/>
    <x v="0"/>
    <x v="0"/>
    <x v="0"/>
    <x v="0"/>
    <x v="0"/>
    <x v="0"/>
    <x v="0"/>
    <x v="0"/>
    <x v="0"/>
    <x v="0"/>
    <x v="2"/>
  </r>
  <r>
    <x v="135"/>
    <x v="21"/>
    <x v="2"/>
    <x v="51"/>
    <x v="0"/>
    <x v="0"/>
    <x v="0"/>
    <x v="0"/>
    <x v="0"/>
    <x v="0"/>
    <x v="0"/>
    <x v="0"/>
    <x v="0"/>
    <x v="0"/>
    <x v="0"/>
    <x v="0"/>
    <x v="0"/>
  </r>
  <r>
    <x v="136"/>
    <x v="21"/>
    <x v="2"/>
    <x v="1"/>
    <x v="1"/>
    <x v="0"/>
    <x v="0"/>
    <x v="0"/>
    <x v="0"/>
    <x v="0"/>
    <x v="0"/>
    <x v="0"/>
    <x v="0"/>
    <x v="0"/>
    <x v="0"/>
    <x v="0"/>
    <x v="1"/>
  </r>
  <r>
    <x v="137"/>
    <x v="21"/>
    <x v="2"/>
    <x v="52"/>
    <x v="4"/>
    <x v="0"/>
    <x v="0"/>
    <x v="0"/>
    <x v="0"/>
    <x v="0"/>
    <x v="0"/>
    <x v="0"/>
    <x v="0"/>
    <x v="0"/>
    <x v="0"/>
    <x v="0"/>
    <x v="4"/>
  </r>
  <r>
    <x v="138"/>
    <x v="21"/>
    <x v="2"/>
    <x v="5"/>
    <x v="5"/>
    <x v="0"/>
    <x v="0"/>
    <x v="0"/>
    <x v="0"/>
    <x v="0"/>
    <x v="0"/>
    <x v="0"/>
    <x v="0"/>
    <x v="0"/>
    <x v="0"/>
    <x v="0"/>
    <x v="5"/>
  </r>
  <r>
    <x v="139"/>
    <x v="21"/>
    <x v="2"/>
    <x v="13"/>
    <x v="6"/>
    <x v="1"/>
    <x v="0"/>
    <x v="0"/>
    <x v="0"/>
    <x v="0"/>
    <x v="0"/>
    <x v="0"/>
    <x v="0"/>
    <x v="0"/>
    <x v="0"/>
    <x v="0"/>
    <x v="10"/>
  </r>
  <r>
    <x v="140"/>
    <x v="21"/>
    <x v="2"/>
    <x v="18"/>
    <x v="8"/>
    <x v="1"/>
    <x v="0"/>
    <x v="0"/>
    <x v="0"/>
    <x v="0"/>
    <x v="0"/>
    <x v="0"/>
    <x v="0"/>
    <x v="0"/>
    <x v="0"/>
    <x v="0"/>
    <x v="6"/>
  </r>
  <r>
    <x v="141"/>
    <x v="21"/>
    <x v="2"/>
    <x v="53"/>
    <x v="9"/>
    <x v="1"/>
    <x v="0"/>
    <x v="0"/>
    <x v="0"/>
    <x v="0"/>
    <x v="0"/>
    <x v="0"/>
    <x v="0"/>
    <x v="0"/>
    <x v="0"/>
    <x v="0"/>
    <x v="9"/>
  </r>
  <r>
    <x v="142"/>
    <x v="21"/>
    <x v="2"/>
    <x v="54"/>
    <x v="10"/>
    <x v="1"/>
    <x v="0"/>
    <x v="0"/>
    <x v="0"/>
    <x v="0"/>
    <x v="0"/>
    <x v="0"/>
    <x v="0"/>
    <x v="0"/>
    <x v="0"/>
    <x v="0"/>
    <x v="11"/>
  </r>
  <r>
    <x v="143"/>
    <x v="21"/>
    <x v="2"/>
    <x v="47"/>
    <x v="7"/>
    <x v="1"/>
    <x v="0"/>
    <x v="0"/>
    <x v="0"/>
    <x v="0"/>
    <x v="0"/>
    <x v="0"/>
    <x v="0"/>
    <x v="0"/>
    <x v="0"/>
    <x v="0"/>
    <x v="7"/>
  </r>
  <r>
    <x v="144"/>
    <x v="22"/>
    <x v="9"/>
    <x v="34"/>
    <x v="0"/>
    <x v="0"/>
    <x v="9"/>
    <x v="2"/>
    <x v="1"/>
    <x v="1"/>
    <x v="1"/>
    <x v="0"/>
    <x v="0"/>
    <x v="0"/>
    <x v="0"/>
    <x v="0"/>
    <x v="0"/>
  </r>
  <r>
    <x v="145"/>
    <x v="22"/>
    <x v="9"/>
    <x v="44"/>
    <x v="2"/>
    <x v="0"/>
    <x v="9"/>
    <x v="2"/>
    <x v="1"/>
    <x v="1"/>
    <x v="1"/>
    <x v="0"/>
    <x v="0"/>
    <x v="0"/>
    <x v="0"/>
    <x v="0"/>
    <x v="2"/>
  </r>
  <r>
    <x v="146"/>
    <x v="22"/>
    <x v="9"/>
    <x v="17"/>
    <x v="5"/>
    <x v="0"/>
    <x v="1"/>
    <x v="0"/>
    <x v="1"/>
    <x v="1"/>
    <x v="1"/>
    <x v="0"/>
    <x v="0"/>
    <x v="0"/>
    <x v="0"/>
    <x v="0"/>
    <x v="1"/>
  </r>
  <r>
    <x v="147"/>
    <x v="22"/>
    <x v="9"/>
    <x v="3"/>
    <x v="3"/>
    <x v="0"/>
    <x v="9"/>
    <x v="2"/>
    <x v="1"/>
    <x v="1"/>
    <x v="1"/>
    <x v="0"/>
    <x v="0"/>
    <x v="0"/>
    <x v="0"/>
    <x v="0"/>
    <x v="3"/>
  </r>
  <r>
    <x v="148"/>
    <x v="22"/>
    <x v="9"/>
    <x v="1"/>
    <x v="1"/>
    <x v="0"/>
    <x v="9"/>
    <x v="2"/>
    <x v="1"/>
    <x v="1"/>
    <x v="1"/>
    <x v="0"/>
    <x v="0"/>
    <x v="0"/>
    <x v="0"/>
    <x v="0"/>
    <x v="1"/>
  </r>
  <r>
    <x v="149"/>
    <x v="22"/>
    <x v="9"/>
    <x v="9"/>
    <x v="4"/>
    <x v="0"/>
    <x v="9"/>
    <x v="2"/>
    <x v="1"/>
    <x v="1"/>
    <x v="1"/>
    <x v="0"/>
    <x v="0"/>
    <x v="0"/>
    <x v="0"/>
    <x v="0"/>
    <x v="4"/>
  </r>
  <r>
    <x v="150"/>
    <x v="22"/>
    <x v="9"/>
    <x v="6"/>
    <x v="6"/>
    <x v="1"/>
    <x v="9"/>
    <x v="2"/>
    <x v="1"/>
    <x v="1"/>
    <x v="1"/>
    <x v="0"/>
    <x v="0"/>
    <x v="0"/>
    <x v="0"/>
    <x v="0"/>
    <x v="6"/>
  </r>
  <r>
    <x v="151"/>
    <x v="22"/>
    <x v="9"/>
    <x v="18"/>
    <x v="8"/>
    <x v="1"/>
    <x v="9"/>
    <x v="2"/>
    <x v="1"/>
    <x v="1"/>
    <x v="1"/>
    <x v="0"/>
    <x v="0"/>
    <x v="0"/>
    <x v="0"/>
    <x v="0"/>
    <x v="6"/>
  </r>
  <r>
    <x v="152"/>
    <x v="22"/>
    <x v="9"/>
    <x v="11"/>
    <x v="9"/>
    <x v="1"/>
    <x v="1"/>
    <x v="0"/>
    <x v="1"/>
    <x v="1"/>
    <x v="1"/>
    <x v="0"/>
    <x v="0"/>
    <x v="0"/>
    <x v="0"/>
    <x v="0"/>
    <x v="9"/>
  </r>
  <r>
    <x v="153"/>
    <x v="22"/>
    <x v="9"/>
    <x v="42"/>
    <x v="10"/>
    <x v="1"/>
    <x v="1"/>
    <x v="0"/>
    <x v="1"/>
    <x v="1"/>
    <x v="1"/>
    <x v="0"/>
    <x v="0"/>
    <x v="0"/>
    <x v="0"/>
    <x v="0"/>
    <x v="11"/>
  </r>
  <r>
    <x v="154"/>
    <x v="23"/>
    <x v="1"/>
    <x v="55"/>
    <x v="0"/>
    <x v="0"/>
    <x v="10"/>
    <x v="3"/>
    <x v="1"/>
    <x v="1"/>
    <x v="1"/>
    <x v="0"/>
    <x v="0"/>
    <x v="0"/>
    <x v="0"/>
    <x v="0"/>
    <x v="0"/>
  </r>
  <r>
    <x v="155"/>
    <x v="23"/>
    <x v="1"/>
    <x v="40"/>
    <x v="1"/>
    <x v="0"/>
    <x v="10"/>
    <x v="3"/>
    <x v="1"/>
    <x v="1"/>
    <x v="1"/>
    <x v="0"/>
    <x v="0"/>
    <x v="0"/>
    <x v="0"/>
    <x v="0"/>
    <x v="10"/>
  </r>
  <r>
    <x v="155"/>
    <x v="23"/>
    <x v="1"/>
    <x v="40"/>
    <x v="4"/>
    <x v="0"/>
    <x v="10"/>
    <x v="3"/>
    <x v="1"/>
    <x v="1"/>
    <x v="1"/>
    <x v="0"/>
    <x v="0"/>
    <x v="0"/>
    <x v="0"/>
    <x v="0"/>
    <x v="10"/>
  </r>
  <r>
    <x v="155"/>
    <x v="23"/>
    <x v="1"/>
    <x v="40"/>
    <x v="5"/>
    <x v="0"/>
    <x v="10"/>
    <x v="3"/>
    <x v="1"/>
    <x v="1"/>
    <x v="1"/>
    <x v="0"/>
    <x v="0"/>
    <x v="0"/>
    <x v="0"/>
    <x v="0"/>
    <x v="10"/>
  </r>
  <r>
    <x v="155"/>
    <x v="23"/>
    <x v="1"/>
    <x v="40"/>
    <x v="6"/>
    <x v="1"/>
    <x v="10"/>
    <x v="3"/>
    <x v="1"/>
    <x v="1"/>
    <x v="1"/>
    <x v="0"/>
    <x v="0"/>
    <x v="0"/>
    <x v="0"/>
    <x v="0"/>
    <x v="10"/>
  </r>
  <r>
    <x v="156"/>
    <x v="23"/>
    <x v="1"/>
    <x v="31"/>
    <x v="8"/>
    <x v="1"/>
    <x v="10"/>
    <x v="3"/>
    <x v="1"/>
    <x v="1"/>
    <x v="1"/>
    <x v="0"/>
    <x v="0"/>
    <x v="0"/>
    <x v="0"/>
    <x v="0"/>
    <x v="11"/>
  </r>
  <r>
    <x v="156"/>
    <x v="23"/>
    <x v="1"/>
    <x v="31"/>
    <x v="9"/>
    <x v="1"/>
    <x v="10"/>
    <x v="3"/>
    <x v="1"/>
    <x v="1"/>
    <x v="1"/>
    <x v="0"/>
    <x v="0"/>
    <x v="0"/>
    <x v="0"/>
    <x v="0"/>
    <x v="11"/>
  </r>
  <r>
    <x v="156"/>
    <x v="23"/>
    <x v="1"/>
    <x v="31"/>
    <x v="10"/>
    <x v="1"/>
    <x v="10"/>
    <x v="3"/>
    <x v="1"/>
    <x v="1"/>
    <x v="1"/>
    <x v="0"/>
    <x v="0"/>
    <x v="0"/>
    <x v="0"/>
    <x v="0"/>
    <x v="11"/>
  </r>
  <r>
    <x v="157"/>
    <x v="24"/>
    <x v="1"/>
    <x v="56"/>
    <x v="12"/>
    <x v="0"/>
    <x v="11"/>
    <x v="4"/>
    <x v="1"/>
    <x v="1"/>
    <x v="1"/>
    <x v="0"/>
    <x v="0"/>
    <x v="4"/>
    <x v="0"/>
    <x v="0"/>
    <x v="2"/>
  </r>
  <r>
    <x v="158"/>
    <x v="24"/>
    <x v="1"/>
    <x v="0"/>
    <x v="0"/>
    <x v="0"/>
    <x v="12"/>
    <x v="0"/>
    <x v="1"/>
    <x v="1"/>
    <x v="1"/>
    <x v="0"/>
    <x v="0"/>
    <x v="0"/>
    <x v="2"/>
    <x v="0"/>
    <x v="0"/>
  </r>
  <r>
    <x v="159"/>
    <x v="24"/>
    <x v="1"/>
    <x v="1"/>
    <x v="1"/>
    <x v="0"/>
    <x v="13"/>
    <x v="0"/>
    <x v="1"/>
    <x v="1"/>
    <x v="1"/>
    <x v="0"/>
    <x v="1"/>
    <x v="0"/>
    <x v="2"/>
    <x v="0"/>
    <x v="1"/>
  </r>
  <r>
    <x v="160"/>
    <x v="24"/>
    <x v="1"/>
    <x v="39"/>
    <x v="12"/>
    <x v="0"/>
    <x v="11"/>
    <x v="4"/>
    <x v="1"/>
    <x v="1"/>
    <x v="1"/>
    <x v="0"/>
    <x v="1"/>
    <x v="0"/>
    <x v="0"/>
    <x v="0"/>
    <x v="1"/>
  </r>
  <r>
    <x v="161"/>
    <x v="24"/>
    <x v="1"/>
    <x v="9"/>
    <x v="4"/>
    <x v="0"/>
    <x v="12"/>
    <x v="0"/>
    <x v="1"/>
    <x v="1"/>
    <x v="1"/>
    <x v="0"/>
    <x v="0"/>
    <x v="0"/>
    <x v="2"/>
    <x v="0"/>
    <x v="4"/>
  </r>
  <r>
    <x v="162"/>
    <x v="24"/>
    <x v="1"/>
    <x v="29"/>
    <x v="5"/>
    <x v="0"/>
    <x v="12"/>
    <x v="0"/>
    <x v="1"/>
    <x v="1"/>
    <x v="1"/>
    <x v="0"/>
    <x v="0"/>
    <x v="0"/>
    <x v="2"/>
    <x v="0"/>
    <x v="5"/>
  </r>
  <r>
    <x v="163"/>
    <x v="24"/>
    <x v="1"/>
    <x v="40"/>
    <x v="6"/>
    <x v="1"/>
    <x v="12"/>
    <x v="0"/>
    <x v="1"/>
    <x v="1"/>
    <x v="1"/>
    <x v="0"/>
    <x v="0"/>
    <x v="0"/>
    <x v="2"/>
    <x v="0"/>
    <x v="10"/>
  </r>
  <r>
    <x v="164"/>
    <x v="24"/>
    <x v="1"/>
    <x v="6"/>
    <x v="8"/>
    <x v="1"/>
    <x v="12"/>
    <x v="0"/>
    <x v="1"/>
    <x v="1"/>
    <x v="1"/>
    <x v="0"/>
    <x v="0"/>
    <x v="0"/>
    <x v="2"/>
    <x v="0"/>
    <x v="6"/>
  </r>
  <r>
    <x v="165"/>
    <x v="24"/>
    <x v="1"/>
    <x v="30"/>
    <x v="9"/>
    <x v="1"/>
    <x v="12"/>
    <x v="0"/>
    <x v="1"/>
    <x v="1"/>
    <x v="1"/>
    <x v="0"/>
    <x v="0"/>
    <x v="0"/>
    <x v="2"/>
    <x v="0"/>
    <x v="9"/>
  </r>
  <r>
    <x v="166"/>
    <x v="24"/>
    <x v="1"/>
    <x v="20"/>
    <x v="10"/>
    <x v="1"/>
    <x v="1"/>
    <x v="0"/>
    <x v="1"/>
    <x v="1"/>
    <x v="1"/>
    <x v="0"/>
    <x v="0"/>
    <x v="0"/>
    <x v="0"/>
    <x v="0"/>
    <x v="11"/>
  </r>
  <r>
    <x v="167"/>
    <x v="24"/>
    <x v="1"/>
    <x v="21"/>
    <x v="7"/>
    <x v="1"/>
    <x v="12"/>
    <x v="0"/>
    <x v="1"/>
    <x v="1"/>
    <x v="1"/>
    <x v="0"/>
    <x v="0"/>
    <x v="0"/>
    <x v="2"/>
    <x v="0"/>
    <x v="7"/>
  </r>
  <r>
    <x v="168"/>
    <x v="24"/>
    <x v="1"/>
    <x v="37"/>
    <x v="11"/>
    <x v="1"/>
    <x v="12"/>
    <x v="0"/>
    <x v="1"/>
    <x v="1"/>
    <x v="1"/>
    <x v="0"/>
    <x v="0"/>
    <x v="0"/>
    <x v="2"/>
    <x v="0"/>
    <x v="8"/>
  </r>
  <r>
    <x v="169"/>
    <x v="25"/>
    <x v="2"/>
    <x v="57"/>
    <x v="2"/>
    <x v="0"/>
    <x v="0"/>
    <x v="0"/>
    <x v="0"/>
    <x v="0"/>
    <x v="0"/>
    <x v="0"/>
    <x v="0"/>
    <x v="0"/>
    <x v="0"/>
    <x v="0"/>
    <x v="2"/>
  </r>
  <r>
    <x v="170"/>
    <x v="25"/>
    <x v="2"/>
    <x v="45"/>
    <x v="0"/>
    <x v="0"/>
    <x v="0"/>
    <x v="0"/>
    <x v="0"/>
    <x v="0"/>
    <x v="0"/>
    <x v="0"/>
    <x v="0"/>
    <x v="0"/>
    <x v="0"/>
    <x v="0"/>
    <x v="0"/>
  </r>
  <r>
    <x v="171"/>
    <x v="25"/>
    <x v="2"/>
    <x v="3"/>
    <x v="3"/>
    <x v="0"/>
    <x v="0"/>
    <x v="0"/>
    <x v="0"/>
    <x v="0"/>
    <x v="0"/>
    <x v="0"/>
    <x v="0"/>
    <x v="0"/>
    <x v="0"/>
    <x v="0"/>
    <x v="3"/>
  </r>
  <r>
    <x v="172"/>
    <x v="25"/>
    <x v="2"/>
    <x v="58"/>
    <x v="1"/>
    <x v="0"/>
    <x v="0"/>
    <x v="0"/>
    <x v="0"/>
    <x v="0"/>
    <x v="0"/>
    <x v="0"/>
    <x v="0"/>
    <x v="0"/>
    <x v="0"/>
    <x v="0"/>
    <x v="1"/>
  </r>
  <r>
    <x v="173"/>
    <x v="25"/>
    <x v="2"/>
    <x v="29"/>
    <x v="4"/>
    <x v="0"/>
    <x v="0"/>
    <x v="0"/>
    <x v="0"/>
    <x v="0"/>
    <x v="0"/>
    <x v="0"/>
    <x v="0"/>
    <x v="0"/>
    <x v="0"/>
    <x v="0"/>
    <x v="5"/>
  </r>
  <r>
    <x v="173"/>
    <x v="25"/>
    <x v="2"/>
    <x v="29"/>
    <x v="5"/>
    <x v="0"/>
    <x v="0"/>
    <x v="0"/>
    <x v="0"/>
    <x v="0"/>
    <x v="0"/>
    <x v="0"/>
    <x v="0"/>
    <x v="0"/>
    <x v="0"/>
    <x v="0"/>
    <x v="5"/>
  </r>
  <r>
    <x v="174"/>
    <x v="25"/>
    <x v="2"/>
    <x v="41"/>
    <x v="6"/>
    <x v="1"/>
    <x v="0"/>
    <x v="0"/>
    <x v="0"/>
    <x v="0"/>
    <x v="0"/>
    <x v="0"/>
    <x v="0"/>
    <x v="0"/>
    <x v="0"/>
    <x v="0"/>
    <x v="6"/>
  </r>
  <r>
    <x v="16"/>
    <x v="25"/>
    <x v="2"/>
    <x v="14"/>
    <x v="8"/>
    <x v="1"/>
    <x v="0"/>
    <x v="0"/>
    <x v="0"/>
    <x v="0"/>
    <x v="0"/>
    <x v="0"/>
    <x v="0"/>
    <x v="0"/>
    <x v="0"/>
    <x v="0"/>
    <x v="9"/>
  </r>
  <r>
    <x v="16"/>
    <x v="25"/>
    <x v="2"/>
    <x v="14"/>
    <x v="9"/>
    <x v="1"/>
    <x v="0"/>
    <x v="0"/>
    <x v="0"/>
    <x v="0"/>
    <x v="0"/>
    <x v="0"/>
    <x v="0"/>
    <x v="0"/>
    <x v="0"/>
    <x v="0"/>
    <x v="9"/>
  </r>
  <r>
    <x v="175"/>
    <x v="26"/>
    <x v="3"/>
    <x v="38"/>
    <x v="2"/>
    <x v="0"/>
    <x v="1"/>
    <x v="0"/>
    <x v="1"/>
    <x v="1"/>
    <x v="1"/>
    <x v="0"/>
    <x v="0"/>
    <x v="0"/>
    <x v="0"/>
    <x v="0"/>
    <x v="2"/>
  </r>
  <r>
    <x v="176"/>
    <x v="26"/>
    <x v="3"/>
    <x v="55"/>
    <x v="0"/>
    <x v="0"/>
    <x v="1"/>
    <x v="0"/>
    <x v="1"/>
    <x v="1"/>
    <x v="1"/>
    <x v="0"/>
    <x v="0"/>
    <x v="0"/>
    <x v="0"/>
    <x v="0"/>
    <x v="0"/>
  </r>
  <r>
    <x v="177"/>
    <x v="26"/>
    <x v="3"/>
    <x v="1"/>
    <x v="1"/>
    <x v="0"/>
    <x v="1"/>
    <x v="0"/>
    <x v="1"/>
    <x v="1"/>
    <x v="1"/>
    <x v="0"/>
    <x v="0"/>
    <x v="0"/>
    <x v="0"/>
    <x v="0"/>
    <x v="1"/>
  </r>
  <r>
    <x v="178"/>
    <x v="26"/>
    <x v="3"/>
    <x v="17"/>
    <x v="5"/>
    <x v="0"/>
    <x v="1"/>
    <x v="0"/>
    <x v="1"/>
    <x v="1"/>
    <x v="1"/>
    <x v="0"/>
    <x v="0"/>
    <x v="0"/>
    <x v="0"/>
    <x v="0"/>
    <x v="1"/>
  </r>
  <r>
    <x v="179"/>
    <x v="26"/>
    <x v="3"/>
    <x v="3"/>
    <x v="3"/>
    <x v="0"/>
    <x v="1"/>
    <x v="0"/>
    <x v="1"/>
    <x v="1"/>
    <x v="1"/>
    <x v="0"/>
    <x v="0"/>
    <x v="0"/>
    <x v="0"/>
    <x v="0"/>
    <x v="3"/>
  </r>
  <r>
    <x v="180"/>
    <x v="26"/>
    <x v="3"/>
    <x v="35"/>
    <x v="4"/>
    <x v="0"/>
    <x v="1"/>
    <x v="0"/>
    <x v="1"/>
    <x v="1"/>
    <x v="1"/>
    <x v="0"/>
    <x v="0"/>
    <x v="0"/>
    <x v="0"/>
    <x v="0"/>
    <x v="4"/>
  </r>
  <r>
    <x v="181"/>
    <x v="26"/>
    <x v="3"/>
    <x v="13"/>
    <x v="6"/>
    <x v="1"/>
    <x v="1"/>
    <x v="0"/>
    <x v="1"/>
    <x v="1"/>
    <x v="1"/>
    <x v="0"/>
    <x v="0"/>
    <x v="0"/>
    <x v="0"/>
    <x v="0"/>
    <x v="10"/>
  </r>
  <r>
    <x v="182"/>
    <x v="26"/>
    <x v="3"/>
    <x v="18"/>
    <x v="8"/>
    <x v="1"/>
    <x v="1"/>
    <x v="0"/>
    <x v="1"/>
    <x v="1"/>
    <x v="1"/>
    <x v="0"/>
    <x v="0"/>
    <x v="0"/>
    <x v="0"/>
    <x v="0"/>
    <x v="6"/>
  </r>
  <r>
    <x v="183"/>
    <x v="26"/>
    <x v="3"/>
    <x v="30"/>
    <x v="9"/>
    <x v="1"/>
    <x v="1"/>
    <x v="0"/>
    <x v="1"/>
    <x v="1"/>
    <x v="1"/>
    <x v="0"/>
    <x v="0"/>
    <x v="0"/>
    <x v="0"/>
    <x v="0"/>
    <x v="9"/>
  </r>
  <r>
    <x v="184"/>
    <x v="26"/>
    <x v="3"/>
    <x v="20"/>
    <x v="10"/>
    <x v="1"/>
    <x v="1"/>
    <x v="0"/>
    <x v="1"/>
    <x v="1"/>
    <x v="1"/>
    <x v="0"/>
    <x v="0"/>
    <x v="0"/>
    <x v="0"/>
    <x v="0"/>
    <x v="11"/>
  </r>
  <r>
    <x v="185"/>
    <x v="26"/>
    <x v="3"/>
    <x v="21"/>
    <x v="7"/>
    <x v="1"/>
    <x v="1"/>
    <x v="0"/>
    <x v="1"/>
    <x v="1"/>
    <x v="1"/>
    <x v="0"/>
    <x v="0"/>
    <x v="0"/>
    <x v="0"/>
    <x v="0"/>
    <x v="7"/>
  </r>
  <r>
    <x v="186"/>
    <x v="27"/>
    <x v="3"/>
    <x v="59"/>
    <x v="3"/>
    <x v="0"/>
    <x v="6"/>
    <x v="1"/>
    <x v="1"/>
    <x v="1"/>
    <x v="1"/>
    <x v="0"/>
    <x v="0"/>
    <x v="0"/>
    <x v="0"/>
    <x v="0"/>
    <x v="3"/>
  </r>
  <r>
    <x v="187"/>
    <x v="27"/>
    <x v="3"/>
    <x v="3"/>
    <x v="7"/>
    <x v="0"/>
    <x v="6"/>
    <x v="1"/>
    <x v="1"/>
    <x v="1"/>
    <x v="1"/>
    <x v="0"/>
    <x v="0"/>
    <x v="0"/>
    <x v="0"/>
    <x v="0"/>
    <x v="3"/>
  </r>
  <r>
    <x v="187"/>
    <x v="27"/>
    <x v="3"/>
    <x v="3"/>
    <x v="11"/>
    <x v="0"/>
    <x v="6"/>
    <x v="1"/>
    <x v="1"/>
    <x v="1"/>
    <x v="1"/>
    <x v="0"/>
    <x v="0"/>
    <x v="0"/>
    <x v="0"/>
    <x v="0"/>
    <x v="3"/>
  </r>
  <r>
    <x v="188"/>
    <x v="27"/>
    <x v="3"/>
    <x v="35"/>
    <x v="2"/>
    <x v="0"/>
    <x v="6"/>
    <x v="1"/>
    <x v="1"/>
    <x v="1"/>
    <x v="1"/>
    <x v="0"/>
    <x v="0"/>
    <x v="0"/>
    <x v="0"/>
    <x v="0"/>
    <x v="4"/>
  </r>
  <r>
    <x v="188"/>
    <x v="27"/>
    <x v="3"/>
    <x v="35"/>
    <x v="0"/>
    <x v="0"/>
    <x v="6"/>
    <x v="1"/>
    <x v="1"/>
    <x v="1"/>
    <x v="1"/>
    <x v="0"/>
    <x v="0"/>
    <x v="0"/>
    <x v="0"/>
    <x v="0"/>
    <x v="4"/>
  </r>
  <r>
    <x v="188"/>
    <x v="27"/>
    <x v="3"/>
    <x v="35"/>
    <x v="1"/>
    <x v="0"/>
    <x v="6"/>
    <x v="1"/>
    <x v="1"/>
    <x v="1"/>
    <x v="1"/>
    <x v="0"/>
    <x v="0"/>
    <x v="0"/>
    <x v="0"/>
    <x v="0"/>
    <x v="4"/>
  </r>
  <r>
    <x v="188"/>
    <x v="27"/>
    <x v="3"/>
    <x v="35"/>
    <x v="4"/>
    <x v="0"/>
    <x v="6"/>
    <x v="1"/>
    <x v="1"/>
    <x v="1"/>
    <x v="1"/>
    <x v="0"/>
    <x v="0"/>
    <x v="0"/>
    <x v="0"/>
    <x v="0"/>
    <x v="4"/>
  </r>
  <r>
    <x v="189"/>
    <x v="28"/>
    <x v="1"/>
    <x v="60"/>
    <x v="2"/>
    <x v="0"/>
    <x v="1"/>
    <x v="0"/>
    <x v="1"/>
    <x v="1"/>
    <x v="1"/>
    <x v="0"/>
    <x v="0"/>
    <x v="0"/>
    <x v="0"/>
    <x v="0"/>
    <x v="3"/>
  </r>
  <r>
    <x v="62"/>
    <x v="28"/>
    <x v="1"/>
    <x v="0"/>
    <x v="0"/>
    <x v="0"/>
    <x v="14"/>
    <x v="0"/>
    <x v="1"/>
    <x v="1"/>
    <x v="1"/>
    <x v="0"/>
    <x v="0"/>
    <x v="0"/>
    <x v="3"/>
    <x v="0"/>
    <x v="0"/>
  </r>
  <r>
    <x v="63"/>
    <x v="28"/>
    <x v="1"/>
    <x v="1"/>
    <x v="1"/>
    <x v="0"/>
    <x v="1"/>
    <x v="0"/>
    <x v="1"/>
    <x v="1"/>
    <x v="1"/>
    <x v="0"/>
    <x v="0"/>
    <x v="0"/>
    <x v="0"/>
    <x v="0"/>
    <x v="1"/>
  </r>
  <r>
    <x v="64"/>
    <x v="28"/>
    <x v="1"/>
    <x v="17"/>
    <x v="5"/>
    <x v="0"/>
    <x v="1"/>
    <x v="0"/>
    <x v="1"/>
    <x v="1"/>
    <x v="1"/>
    <x v="0"/>
    <x v="0"/>
    <x v="0"/>
    <x v="0"/>
    <x v="0"/>
    <x v="1"/>
  </r>
  <r>
    <x v="64"/>
    <x v="28"/>
    <x v="1"/>
    <x v="17"/>
    <x v="6"/>
    <x v="1"/>
    <x v="1"/>
    <x v="0"/>
    <x v="1"/>
    <x v="1"/>
    <x v="1"/>
    <x v="0"/>
    <x v="0"/>
    <x v="0"/>
    <x v="0"/>
    <x v="0"/>
    <x v="1"/>
  </r>
  <r>
    <x v="65"/>
    <x v="28"/>
    <x v="1"/>
    <x v="39"/>
    <x v="4"/>
    <x v="0"/>
    <x v="1"/>
    <x v="0"/>
    <x v="1"/>
    <x v="1"/>
    <x v="1"/>
    <x v="0"/>
    <x v="0"/>
    <x v="0"/>
    <x v="0"/>
    <x v="0"/>
    <x v="1"/>
  </r>
  <r>
    <x v="67"/>
    <x v="28"/>
    <x v="1"/>
    <x v="41"/>
    <x v="8"/>
    <x v="1"/>
    <x v="1"/>
    <x v="0"/>
    <x v="1"/>
    <x v="1"/>
    <x v="1"/>
    <x v="0"/>
    <x v="0"/>
    <x v="0"/>
    <x v="0"/>
    <x v="0"/>
    <x v="6"/>
  </r>
  <r>
    <x v="68"/>
    <x v="28"/>
    <x v="1"/>
    <x v="19"/>
    <x v="9"/>
    <x v="1"/>
    <x v="1"/>
    <x v="0"/>
    <x v="1"/>
    <x v="1"/>
    <x v="1"/>
    <x v="0"/>
    <x v="0"/>
    <x v="0"/>
    <x v="0"/>
    <x v="0"/>
    <x v="9"/>
  </r>
  <r>
    <x v="69"/>
    <x v="28"/>
    <x v="1"/>
    <x v="42"/>
    <x v="10"/>
    <x v="1"/>
    <x v="1"/>
    <x v="0"/>
    <x v="1"/>
    <x v="1"/>
    <x v="1"/>
    <x v="0"/>
    <x v="0"/>
    <x v="0"/>
    <x v="0"/>
    <x v="0"/>
    <x v="11"/>
  </r>
  <r>
    <x v="70"/>
    <x v="28"/>
    <x v="1"/>
    <x v="33"/>
    <x v="7"/>
    <x v="1"/>
    <x v="1"/>
    <x v="0"/>
    <x v="1"/>
    <x v="1"/>
    <x v="1"/>
    <x v="0"/>
    <x v="0"/>
    <x v="0"/>
    <x v="0"/>
    <x v="0"/>
    <x v="11"/>
  </r>
  <r>
    <x v="71"/>
    <x v="28"/>
    <x v="1"/>
    <x v="22"/>
    <x v="11"/>
    <x v="1"/>
    <x v="1"/>
    <x v="0"/>
    <x v="1"/>
    <x v="1"/>
    <x v="1"/>
    <x v="0"/>
    <x v="0"/>
    <x v="0"/>
    <x v="0"/>
    <x v="0"/>
    <x v="8"/>
  </r>
  <r>
    <x v="190"/>
    <x v="29"/>
    <x v="5"/>
    <x v="3"/>
    <x v="3"/>
    <x v="0"/>
    <x v="14"/>
    <x v="0"/>
    <x v="1"/>
    <x v="1"/>
    <x v="1"/>
    <x v="0"/>
    <x v="0"/>
    <x v="0"/>
    <x v="3"/>
    <x v="0"/>
    <x v="3"/>
  </r>
  <r>
    <x v="191"/>
    <x v="30"/>
    <x v="9"/>
    <x v="43"/>
    <x v="2"/>
    <x v="0"/>
    <x v="1"/>
    <x v="0"/>
    <x v="1"/>
    <x v="1"/>
    <x v="1"/>
    <x v="0"/>
    <x v="0"/>
    <x v="0"/>
    <x v="0"/>
    <x v="0"/>
    <x v="1"/>
  </r>
  <r>
    <x v="191"/>
    <x v="30"/>
    <x v="9"/>
    <x v="43"/>
    <x v="0"/>
    <x v="0"/>
    <x v="1"/>
    <x v="0"/>
    <x v="1"/>
    <x v="1"/>
    <x v="1"/>
    <x v="0"/>
    <x v="0"/>
    <x v="0"/>
    <x v="0"/>
    <x v="0"/>
    <x v="1"/>
  </r>
  <r>
    <x v="192"/>
    <x v="30"/>
    <x v="9"/>
    <x v="16"/>
    <x v="11"/>
    <x v="0"/>
    <x v="1"/>
    <x v="0"/>
    <x v="1"/>
    <x v="1"/>
    <x v="1"/>
    <x v="0"/>
    <x v="0"/>
    <x v="0"/>
    <x v="0"/>
    <x v="0"/>
    <x v="2"/>
  </r>
  <r>
    <x v="192"/>
    <x v="30"/>
    <x v="9"/>
    <x v="16"/>
    <x v="3"/>
    <x v="0"/>
    <x v="1"/>
    <x v="0"/>
    <x v="1"/>
    <x v="1"/>
    <x v="1"/>
    <x v="0"/>
    <x v="0"/>
    <x v="0"/>
    <x v="0"/>
    <x v="0"/>
    <x v="2"/>
  </r>
  <r>
    <x v="193"/>
    <x v="30"/>
    <x v="9"/>
    <x v="39"/>
    <x v="1"/>
    <x v="0"/>
    <x v="1"/>
    <x v="0"/>
    <x v="1"/>
    <x v="1"/>
    <x v="1"/>
    <x v="0"/>
    <x v="0"/>
    <x v="0"/>
    <x v="0"/>
    <x v="0"/>
    <x v="1"/>
  </r>
  <r>
    <x v="194"/>
    <x v="30"/>
    <x v="9"/>
    <x v="48"/>
    <x v="4"/>
    <x v="0"/>
    <x v="1"/>
    <x v="0"/>
    <x v="1"/>
    <x v="1"/>
    <x v="1"/>
    <x v="0"/>
    <x v="0"/>
    <x v="0"/>
    <x v="0"/>
    <x v="0"/>
    <x v="10"/>
  </r>
  <r>
    <x v="194"/>
    <x v="30"/>
    <x v="9"/>
    <x v="48"/>
    <x v="5"/>
    <x v="0"/>
    <x v="1"/>
    <x v="0"/>
    <x v="1"/>
    <x v="1"/>
    <x v="1"/>
    <x v="0"/>
    <x v="0"/>
    <x v="0"/>
    <x v="0"/>
    <x v="0"/>
    <x v="10"/>
  </r>
  <r>
    <x v="195"/>
    <x v="30"/>
    <x v="9"/>
    <x v="41"/>
    <x v="6"/>
    <x v="1"/>
    <x v="1"/>
    <x v="0"/>
    <x v="1"/>
    <x v="1"/>
    <x v="1"/>
    <x v="0"/>
    <x v="0"/>
    <x v="0"/>
    <x v="0"/>
    <x v="0"/>
    <x v="6"/>
  </r>
  <r>
    <x v="195"/>
    <x v="30"/>
    <x v="9"/>
    <x v="41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9"/>
    <x v="1"/>
    <x v="1"/>
    <x v="0"/>
    <x v="1"/>
    <x v="1"/>
    <x v="1"/>
    <x v="0"/>
    <x v="0"/>
    <x v="0"/>
    <x v="0"/>
    <x v="0"/>
    <x v="6"/>
  </r>
  <r>
    <x v="197"/>
    <x v="30"/>
    <x v="9"/>
    <x v="53"/>
    <x v="9"/>
    <x v="1"/>
    <x v="1"/>
    <x v="0"/>
    <x v="1"/>
    <x v="1"/>
    <x v="1"/>
    <x v="0"/>
    <x v="0"/>
    <x v="0"/>
    <x v="0"/>
    <x v="0"/>
    <x v="9"/>
  </r>
  <r>
    <x v="198"/>
    <x v="30"/>
    <x v="9"/>
    <x v="31"/>
    <x v="10"/>
    <x v="1"/>
    <x v="1"/>
    <x v="0"/>
    <x v="1"/>
    <x v="1"/>
    <x v="1"/>
    <x v="0"/>
    <x v="0"/>
    <x v="0"/>
    <x v="0"/>
    <x v="0"/>
    <x v="11"/>
  </r>
  <r>
    <x v="199"/>
    <x v="30"/>
    <x v="9"/>
    <x v="21"/>
    <x v="7"/>
    <x v="1"/>
    <x v="1"/>
    <x v="0"/>
    <x v="1"/>
    <x v="1"/>
    <x v="1"/>
    <x v="0"/>
    <x v="0"/>
    <x v="0"/>
    <x v="0"/>
    <x v="0"/>
    <x v="7"/>
  </r>
  <r>
    <x v="200"/>
    <x v="32"/>
    <x v="1"/>
    <x v="27"/>
    <x v="1"/>
    <x v="0"/>
    <x v="1"/>
    <x v="0"/>
    <x v="1"/>
    <x v="1"/>
    <x v="1"/>
    <x v="0"/>
    <x v="0"/>
    <x v="0"/>
    <x v="0"/>
    <x v="0"/>
    <x v="1"/>
  </r>
  <r>
    <x v="201"/>
    <x v="33"/>
    <x v="3"/>
    <x v="58"/>
    <x v="0"/>
    <x v="0"/>
    <x v="15"/>
    <x v="0"/>
    <x v="1"/>
    <x v="1"/>
    <x v="1"/>
    <x v="0"/>
    <x v="0"/>
    <x v="0"/>
    <x v="4"/>
    <x v="0"/>
    <x v="1"/>
  </r>
  <r>
    <x v="202"/>
    <x v="33"/>
    <x v="3"/>
    <x v="28"/>
    <x v="1"/>
    <x v="0"/>
    <x v="15"/>
    <x v="0"/>
    <x v="1"/>
    <x v="1"/>
    <x v="1"/>
    <x v="0"/>
    <x v="0"/>
    <x v="0"/>
    <x v="4"/>
    <x v="0"/>
    <x v="4"/>
  </r>
  <r>
    <x v="202"/>
    <x v="33"/>
    <x v="3"/>
    <x v="28"/>
    <x v="4"/>
    <x v="0"/>
    <x v="15"/>
    <x v="0"/>
    <x v="1"/>
    <x v="1"/>
    <x v="1"/>
    <x v="0"/>
    <x v="0"/>
    <x v="0"/>
    <x v="4"/>
    <x v="0"/>
    <x v="4"/>
  </r>
  <r>
    <x v="203"/>
    <x v="33"/>
    <x v="3"/>
    <x v="48"/>
    <x v="5"/>
    <x v="0"/>
    <x v="15"/>
    <x v="0"/>
    <x v="1"/>
    <x v="1"/>
    <x v="1"/>
    <x v="0"/>
    <x v="0"/>
    <x v="0"/>
    <x v="4"/>
    <x v="0"/>
    <x v="10"/>
  </r>
  <r>
    <x v="203"/>
    <x v="33"/>
    <x v="3"/>
    <x v="48"/>
    <x v="6"/>
    <x v="1"/>
    <x v="15"/>
    <x v="0"/>
    <x v="1"/>
    <x v="1"/>
    <x v="1"/>
    <x v="0"/>
    <x v="0"/>
    <x v="0"/>
    <x v="4"/>
    <x v="0"/>
    <x v="10"/>
  </r>
  <r>
    <x v="204"/>
    <x v="33"/>
    <x v="3"/>
    <x v="20"/>
    <x v="8"/>
    <x v="1"/>
    <x v="15"/>
    <x v="0"/>
    <x v="1"/>
    <x v="1"/>
    <x v="1"/>
    <x v="0"/>
    <x v="0"/>
    <x v="0"/>
    <x v="4"/>
    <x v="0"/>
    <x v="11"/>
  </r>
  <r>
    <x v="204"/>
    <x v="33"/>
    <x v="3"/>
    <x v="20"/>
    <x v="9"/>
    <x v="1"/>
    <x v="15"/>
    <x v="0"/>
    <x v="1"/>
    <x v="1"/>
    <x v="1"/>
    <x v="0"/>
    <x v="0"/>
    <x v="0"/>
    <x v="4"/>
    <x v="0"/>
    <x v="11"/>
  </r>
  <r>
    <x v="204"/>
    <x v="33"/>
    <x v="3"/>
    <x v="20"/>
    <x v="10"/>
    <x v="1"/>
    <x v="15"/>
    <x v="0"/>
    <x v="1"/>
    <x v="1"/>
    <x v="1"/>
    <x v="0"/>
    <x v="0"/>
    <x v="0"/>
    <x v="4"/>
    <x v="0"/>
    <x v="11"/>
  </r>
  <r>
    <x v="191"/>
    <x v="34"/>
    <x v="2"/>
    <x v="43"/>
    <x v="2"/>
    <x v="0"/>
    <x v="0"/>
    <x v="0"/>
    <x v="0"/>
    <x v="0"/>
    <x v="0"/>
    <x v="0"/>
    <x v="0"/>
    <x v="0"/>
    <x v="0"/>
    <x v="0"/>
    <x v="1"/>
  </r>
  <r>
    <x v="191"/>
    <x v="34"/>
    <x v="2"/>
    <x v="43"/>
    <x v="0"/>
    <x v="0"/>
    <x v="0"/>
    <x v="0"/>
    <x v="0"/>
    <x v="0"/>
    <x v="0"/>
    <x v="0"/>
    <x v="0"/>
    <x v="0"/>
    <x v="0"/>
    <x v="0"/>
    <x v="1"/>
  </r>
  <r>
    <x v="192"/>
    <x v="34"/>
    <x v="2"/>
    <x v="16"/>
    <x v="11"/>
    <x v="0"/>
    <x v="0"/>
    <x v="0"/>
    <x v="0"/>
    <x v="0"/>
    <x v="0"/>
    <x v="0"/>
    <x v="0"/>
    <x v="0"/>
    <x v="0"/>
    <x v="0"/>
    <x v="2"/>
  </r>
  <r>
    <x v="192"/>
    <x v="34"/>
    <x v="2"/>
    <x v="16"/>
    <x v="3"/>
    <x v="0"/>
    <x v="0"/>
    <x v="0"/>
    <x v="0"/>
    <x v="0"/>
    <x v="0"/>
    <x v="0"/>
    <x v="0"/>
    <x v="0"/>
    <x v="0"/>
    <x v="0"/>
    <x v="2"/>
  </r>
  <r>
    <x v="193"/>
    <x v="34"/>
    <x v="2"/>
    <x v="39"/>
    <x v="1"/>
    <x v="0"/>
    <x v="0"/>
    <x v="0"/>
    <x v="0"/>
    <x v="0"/>
    <x v="0"/>
    <x v="0"/>
    <x v="0"/>
    <x v="0"/>
    <x v="0"/>
    <x v="0"/>
    <x v="1"/>
  </r>
  <r>
    <x v="194"/>
    <x v="34"/>
    <x v="2"/>
    <x v="48"/>
    <x v="4"/>
    <x v="0"/>
    <x v="0"/>
    <x v="0"/>
    <x v="0"/>
    <x v="0"/>
    <x v="0"/>
    <x v="0"/>
    <x v="0"/>
    <x v="0"/>
    <x v="0"/>
    <x v="0"/>
    <x v="10"/>
  </r>
  <r>
    <x v="194"/>
    <x v="34"/>
    <x v="2"/>
    <x v="48"/>
    <x v="5"/>
    <x v="0"/>
    <x v="0"/>
    <x v="0"/>
    <x v="0"/>
    <x v="0"/>
    <x v="0"/>
    <x v="0"/>
    <x v="0"/>
    <x v="0"/>
    <x v="0"/>
    <x v="0"/>
    <x v="10"/>
  </r>
  <r>
    <x v="195"/>
    <x v="34"/>
    <x v="2"/>
    <x v="41"/>
    <x v="6"/>
    <x v="1"/>
    <x v="0"/>
    <x v="0"/>
    <x v="0"/>
    <x v="0"/>
    <x v="0"/>
    <x v="0"/>
    <x v="0"/>
    <x v="0"/>
    <x v="0"/>
    <x v="0"/>
    <x v="6"/>
  </r>
  <r>
    <x v="195"/>
    <x v="34"/>
    <x v="2"/>
    <x v="41"/>
    <x v="8"/>
    <x v="1"/>
    <x v="0"/>
    <x v="0"/>
    <x v="0"/>
    <x v="0"/>
    <x v="0"/>
    <x v="0"/>
    <x v="0"/>
    <x v="0"/>
    <x v="0"/>
    <x v="0"/>
    <x v="6"/>
  </r>
  <r>
    <x v="197"/>
    <x v="34"/>
    <x v="2"/>
    <x v="53"/>
    <x v="9"/>
    <x v="1"/>
    <x v="0"/>
    <x v="0"/>
    <x v="0"/>
    <x v="0"/>
    <x v="0"/>
    <x v="0"/>
    <x v="0"/>
    <x v="0"/>
    <x v="0"/>
    <x v="0"/>
    <x v="9"/>
  </r>
  <r>
    <x v="198"/>
    <x v="34"/>
    <x v="2"/>
    <x v="31"/>
    <x v="10"/>
    <x v="1"/>
    <x v="0"/>
    <x v="0"/>
    <x v="0"/>
    <x v="0"/>
    <x v="0"/>
    <x v="0"/>
    <x v="0"/>
    <x v="0"/>
    <x v="0"/>
    <x v="0"/>
    <x v="2"/>
  </r>
  <r>
    <x v="199"/>
    <x v="34"/>
    <x v="2"/>
    <x v="21"/>
    <x v="7"/>
    <x v="1"/>
    <x v="16"/>
    <x v="0"/>
    <x v="0"/>
    <x v="0"/>
    <x v="0"/>
    <x v="0"/>
    <x v="0"/>
    <x v="0"/>
    <x v="5"/>
    <x v="0"/>
    <x v="7"/>
  </r>
  <r>
    <x v="205"/>
    <x v="35"/>
    <x v="2"/>
    <x v="55"/>
    <x v="0"/>
    <x v="0"/>
    <x v="11"/>
    <x v="0"/>
    <x v="0"/>
    <x v="0"/>
    <x v="0"/>
    <x v="0"/>
    <x v="0"/>
    <x v="0"/>
    <x v="6"/>
    <x v="0"/>
    <x v="0"/>
  </r>
  <r>
    <x v="206"/>
    <x v="35"/>
    <x v="2"/>
    <x v="16"/>
    <x v="2"/>
    <x v="0"/>
    <x v="11"/>
    <x v="0"/>
    <x v="0"/>
    <x v="0"/>
    <x v="0"/>
    <x v="0"/>
    <x v="0"/>
    <x v="0"/>
    <x v="6"/>
    <x v="0"/>
    <x v="2"/>
  </r>
  <r>
    <x v="207"/>
    <x v="35"/>
    <x v="2"/>
    <x v="3"/>
    <x v="3"/>
    <x v="0"/>
    <x v="11"/>
    <x v="0"/>
    <x v="0"/>
    <x v="0"/>
    <x v="0"/>
    <x v="0"/>
    <x v="0"/>
    <x v="0"/>
    <x v="6"/>
    <x v="0"/>
    <x v="3"/>
  </r>
  <r>
    <x v="208"/>
    <x v="35"/>
    <x v="2"/>
    <x v="58"/>
    <x v="1"/>
    <x v="0"/>
    <x v="11"/>
    <x v="0"/>
    <x v="0"/>
    <x v="0"/>
    <x v="0"/>
    <x v="0"/>
    <x v="0"/>
    <x v="0"/>
    <x v="6"/>
    <x v="0"/>
    <x v="1"/>
  </r>
  <r>
    <x v="209"/>
    <x v="35"/>
    <x v="2"/>
    <x v="9"/>
    <x v="4"/>
    <x v="0"/>
    <x v="11"/>
    <x v="0"/>
    <x v="0"/>
    <x v="0"/>
    <x v="0"/>
    <x v="0"/>
    <x v="0"/>
    <x v="0"/>
    <x v="6"/>
    <x v="0"/>
    <x v="4"/>
  </r>
  <r>
    <x v="210"/>
    <x v="35"/>
    <x v="2"/>
    <x v="5"/>
    <x v="5"/>
    <x v="0"/>
    <x v="11"/>
    <x v="0"/>
    <x v="0"/>
    <x v="0"/>
    <x v="0"/>
    <x v="0"/>
    <x v="0"/>
    <x v="0"/>
    <x v="6"/>
    <x v="0"/>
    <x v="5"/>
  </r>
  <r>
    <x v="211"/>
    <x v="35"/>
    <x v="2"/>
    <x v="36"/>
    <x v="6"/>
    <x v="1"/>
    <x v="11"/>
    <x v="0"/>
    <x v="0"/>
    <x v="0"/>
    <x v="0"/>
    <x v="0"/>
    <x v="0"/>
    <x v="0"/>
    <x v="6"/>
    <x v="0"/>
    <x v="10"/>
  </r>
  <r>
    <x v="212"/>
    <x v="35"/>
    <x v="2"/>
    <x v="18"/>
    <x v="8"/>
    <x v="1"/>
    <x v="11"/>
    <x v="0"/>
    <x v="0"/>
    <x v="0"/>
    <x v="0"/>
    <x v="0"/>
    <x v="0"/>
    <x v="0"/>
    <x v="6"/>
    <x v="0"/>
    <x v="6"/>
  </r>
  <r>
    <x v="16"/>
    <x v="35"/>
    <x v="2"/>
    <x v="14"/>
    <x v="9"/>
    <x v="1"/>
    <x v="11"/>
    <x v="0"/>
    <x v="4"/>
    <x v="0"/>
    <x v="0"/>
    <x v="0"/>
    <x v="0"/>
    <x v="0"/>
    <x v="0"/>
    <x v="0"/>
    <x v="9"/>
  </r>
  <r>
    <x v="213"/>
    <x v="35"/>
    <x v="2"/>
    <x v="20"/>
    <x v="10"/>
    <x v="1"/>
    <x v="0"/>
    <x v="0"/>
    <x v="0"/>
    <x v="0"/>
    <x v="0"/>
    <x v="0"/>
    <x v="0"/>
    <x v="0"/>
    <x v="0"/>
    <x v="0"/>
    <x v="11"/>
  </r>
  <r>
    <x v="214"/>
    <x v="35"/>
    <x v="2"/>
    <x v="61"/>
    <x v="7"/>
    <x v="1"/>
    <x v="11"/>
    <x v="0"/>
    <x v="4"/>
    <x v="0"/>
    <x v="0"/>
    <x v="0"/>
    <x v="0"/>
    <x v="0"/>
    <x v="0"/>
    <x v="0"/>
    <x v="7"/>
  </r>
  <r>
    <x v="215"/>
    <x v="35"/>
    <x v="2"/>
    <x v="8"/>
    <x v="11"/>
    <x v="1"/>
    <x v="11"/>
    <x v="0"/>
    <x v="4"/>
    <x v="0"/>
    <x v="0"/>
    <x v="0"/>
    <x v="0"/>
    <x v="0"/>
    <x v="0"/>
    <x v="0"/>
    <x v="8"/>
  </r>
  <r>
    <x v="216"/>
    <x v="36"/>
    <x v="8"/>
    <x v="62"/>
    <x v="2"/>
    <x v="0"/>
    <x v="0"/>
    <x v="0"/>
    <x v="0"/>
    <x v="0"/>
    <x v="0"/>
    <x v="0"/>
    <x v="0"/>
    <x v="0"/>
    <x v="0"/>
    <x v="0"/>
    <x v="10"/>
  </r>
  <r>
    <x v="216"/>
    <x v="36"/>
    <x v="8"/>
    <x v="62"/>
    <x v="0"/>
    <x v="0"/>
    <x v="0"/>
    <x v="0"/>
    <x v="0"/>
    <x v="0"/>
    <x v="0"/>
    <x v="0"/>
    <x v="0"/>
    <x v="0"/>
    <x v="0"/>
    <x v="0"/>
    <x v="10"/>
  </r>
  <r>
    <x v="217"/>
    <x v="37"/>
    <x v="10"/>
    <x v="59"/>
    <x v="3"/>
    <x v="0"/>
    <x v="0"/>
    <x v="0"/>
    <x v="0"/>
    <x v="0"/>
    <x v="0"/>
    <x v="0"/>
    <x v="0"/>
    <x v="0"/>
    <x v="0"/>
    <x v="0"/>
    <x v="3"/>
  </r>
  <r>
    <x v="218"/>
    <x v="37"/>
    <x v="10"/>
    <x v="55"/>
    <x v="0"/>
    <x v="0"/>
    <x v="0"/>
    <x v="0"/>
    <x v="0"/>
    <x v="0"/>
    <x v="0"/>
    <x v="0"/>
    <x v="0"/>
    <x v="0"/>
    <x v="0"/>
    <x v="0"/>
    <x v="0"/>
  </r>
  <r>
    <x v="219"/>
    <x v="37"/>
    <x v="10"/>
    <x v="38"/>
    <x v="2"/>
    <x v="0"/>
    <x v="0"/>
    <x v="0"/>
    <x v="0"/>
    <x v="0"/>
    <x v="0"/>
    <x v="0"/>
    <x v="0"/>
    <x v="0"/>
    <x v="0"/>
    <x v="0"/>
    <x v="2"/>
  </r>
  <r>
    <x v="220"/>
    <x v="37"/>
    <x v="10"/>
    <x v="63"/>
    <x v="5"/>
    <x v="0"/>
    <x v="0"/>
    <x v="0"/>
    <x v="0"/>
    <x v="0"/>
    <x v="0"/>
    <x v="0"/>
    <x v="0"/>
    <x v="0"/>
    <x v="0"/>
    <x v="0"/>
    <x v="5"/>
  </r>
  <r>
    <x v="221"/>
    <x v="37"/>
    <x v="10"/>
    <x v="1"/>
    <x v="1"/>
    <x v="0"/>
    <x v="0"/>
    <x v="0"/>
    <x v="0"/>
    <x v="0"/>
    <x v="0"/>
    <x v="0"/>
    <x v="0"/>
    <x v="0"/>
    <x v="0"/>
    <x v="0"/>
    <x v="1"/>
  </r>
  <r>
    <x v="222"/>
    <x v="37"/>
    <x v="10"/>
    <x v="9"/>
    <x v="4"/>
    <x v="0"/>
    <x v="0"/>
    <x v="0"/>
    <x v="0"/>
    <x v="0"/>
    <x v="0"/>
    <x v="0"/>
    <x v="0"/>
    <x v="0"/>
    <x v="0"/>
    <x v="0"/>
    <x v="4"/>
  </r>
  <r>
    <x v="223"/>
    <x v="37"/>
    <x v="10"/>
    <x v="40"/>
    <x v="6"/>
    <x v="1"/>
    <x v="0"/>
    <x v="0"/>
    <x v="0"/>
    <x v="0"/>
    <x v="0"/>
    <x v="0"/>
    <x v="0"/>
    <x v="0"/>
    <x v="0"/>
    <x v="0"/>
    <x v="10"/>
  </r>
  <r>
    <x v="224"/>
    <x v="37"/>
    <x v="10"/>
    <x v="41"/>
    <x v="8"/>
    <x v="1"/>
    <x v="0"/>
    <x v="0"/>
    <x v="0"/>
    <x v="0"/>
    <x v="0"/>
    <x v="0"/>
    <x v="0"/>
    <x v="0"/>
    <x v="0"/>
    <x v="0"/>
    <x v="6"/>
  </r>
  <r>
    <x v="225"/>
    <x v="37"/>
    <x v="10"/>
    <x v="53"/>
    <x v="9"/>
    <x v="1"/>
    <x v="0"/>
    <x v="0"/>
    <x v="0"/>
    <x v="0"/>
    <x v="0"/>
    <x v="0"/>
    <x v="0"/>
    <x v="0"/>
    <x v="0"/>
    <x v="0"/>
    <x v="9"/>
  </r>
  <r>
    <x v="226"/>
    <x v="37"/>
    <x v="10"/>
    <x v="20"/>
    <x v="10"/>
    <x v="1"/>
    <x v="0"/>
    <x v="0"/>
    <x v="0"/>
    <x v="0"/>
    <x v="0"/>
    <x v="0"/>
    <x v="0"/>
    <x v="0"/>
    <x v="0"/>
    <x v="0"/>
    <x v="11"/>
  </r>
  <r>
    <x v="227"/>
    <x v="37"/>
    <x v="10"/>
    <x v="21"/>
    <x v="7"/>
    <x v="1"/>
    <x v="16"/>
    <x v="0"/>
    <x v="0"/>
    <x v="0"/>
    <x v="0"/>
    <x v="3"/>
    <x v="0"/>
    <x v="0"/>
    <x v="0"/>
    <x v="0"/>
    <x v="7"/>
  </r>
  <r>
    <x v="228"/>
    <x v="37"/>
    <x v="10"/>
    <x v="22"/>
    <x v="11"/>
    <x v="1"/>
    <x v="0"/>
    <x v="0"/>
    <x v="0"/>
    <x v="0"/>
    <x v="0"/>
    <x v="0"/>
    <x v="0"/>
    <x v="0"/>
    <x v="0"/>
    <x v="0"/>
    <x v="8"/>
  </r>
  <r>
    <x v="229"/>
    <x v="38"/>
    <x v="1"/>
    <x v="55"/>
    <x v="0"/>
    <x v="0"/>
    <x v="1"/>
    <x v="0"/>
    <x v="1"/>
    <x v="1"/>
    <x v="1"/>
    <x v="0"/>
    <x v="0"/>
    <x v="0"/>
    <x v="0"/>
    <x v="0"/>
    <x v="0"/>
  </r>
  <r>
    <x v="230"/>
    <x v="38"/>
    <x v="1"/>
    <x v="58"/>
    <x v="1"/>
    <x v="0"/>
    <x v="1"/>
    <x v="0"/>
    <x v="1"/>
    <x v="1"/>
    <x v="1"/>
    <x v="0"/>
    <x v="0"/>
    <x v="0"/>
    <x v="0"/>
    <x v="0"/>
    <x v="1"/>
  </r>
  <r>
    <x v="231"/>
    <x v="38"/>
    <x v="1"/>
    <x v="28"/>
    <x v="4"/>
    <x v="0"/>
    <x v="1"/>
    <x v="0"/>
    <x v="1"/>
    <x v="1"/>
    <x v="1"/>
    <x v="0"/>
    <x v="0"/>
    <x v="0"/>
    <x v="0"/>
    <x v="0"/>
    <x v="4"/>
  </r>
  <r>
    <x v="232"/>
    <x v="38"/>
    <x v="1"/>
    <x v="40"/>
    <x v="5"/>
    <x v="0"/>
    <x v="1"/>
    <x v="0"/>
    <x v="1"/>
    <x v="1"/>
    <x v="1"/>
    <x v="0"/>
    <x v="0"/>
    <x v="0"/>
    <x v="0"/>
    <x v="0"/>
    <x v="10"/>
  </r>
  <r>
    <x v="232"/>
    <x v="38"/>
    <x v="1"/>
    <x v="40"/>
    <x v="6"/>
    <x v="1"/>
    <x v="1"/>
    <x v="0"/>
    <x v="1"/>
    <x v="1"/>
    <x v="1"/>
    <x v="0"/>
    <x v="0"/>
    <x v="0"/>
    <x v="0"/>
    <x v="0"/>
    <x v="10"/>
  </r>
  <r>
    <x v="99"/>
    <x v="39"/>
    <x v="9"/>
    <x v="34"/>
    <x v="0"/>
    <x v="0"/>
    <x v="1"/>
    <x v="0"/>
    <x v="1"/>
    <x v="1"/>
    <x v="1"/>
    <x v="0"/>
    <x v="0"/>
    <x v="0"/>
    <x v="0"/>
    <x v="0"/>
    <x v="0"/>
  </r>
  <r>
    <x v="233"/>
    <x v="39"/>
    <x v="9"/>
    <x v="1"/>
    <x v="1"/>
    <x v="0"/>
    <x v="1"/>
    <x v="0"/>
    <x v="1"/>
    <x v="1"/>
    <x v="1"/>
    <x v="0"/>
    <x v="0"/>
    <x v="0"/>
    <x v="0"/>
    <x v="0"/>
    <x v="1"/>
  </r>
  <r>
    <x v="234"/>
    <x v="39"/>
    <x v="9"/>
    <x v="16"/>
    <x v="3"/>
    <x v="0"/>
    <x v="1"/>
    <x v="0"/>
    <x v="1"/>
    <x v="1"/>
    <x v="1"/>
    <x v="0"/>
    <x v="0"/>
    <x v="0"/>
    <x v="0"/>
    <x v="0"/>
    <x v="2"/>
  </r>
  <r>
    <x v="234"/>
    <x v="39"/>
    <x v="9"/>
    <x v="16"/>
    <x v="2"/>
    <x v="0"/>
    <x v="1"/>
    <x v="0"/>
    <x v="1"/>
    <x v="1"/>
    <x v="1"/>
    <x v="0"/>
    <x v="0"/>
    <x v="0"/>
    <x v="0"/>
    <x v="0"/>
    <x v="2"/>
  </r>
  <r>
    <x v="100"/>
    <x v="39"/>
    <x v="9"/>
    <x v="17"/>
    <x v="4"/>
    <x v="0"/>
    <x v="1"/>
    <x v="0"/>
    <x v="1"/>
    <x v="1"/>
    <x v="1"/>
    <x v="0"/>
    <x v="0"/>
    <x v="0"/>
    <x v="0"/>
    <x v="0"/>
    <x v="1"/>
  </r>
  <r>
    <x v="100"/>
    <x v="39"/>
    <x v="9"/>
    <x v="17"/>
    <x v="5"/>
    <x v="0"/>
    <x v="1"/>
    <x v="0"/>
    <x v="1"/>
    <x v="1"/>
    <x v="1"/>
    <x v="0"/>
    <x v="0"/>
    <x v="0"/>
    <x v="0"/>
    <x v="0"/>
    <x v="1"/>
  </r>
  <r>
    <x v="101"/>
    <x v="39"/>
    <x v="9"/>
    <x v="48"/>
    <x v="6"/>
    <x v="1"/>
    <x v="1"/>
    <x v="0"/>
    <x v="1"/>
    <x v="1"/>
    <x v="1"/>
    <x v="0"/>
    <x v="0"/>
    <x v="0"/>
    <x v="0"/>
    <x v="0"/>
    <x v="10"/>
  </r>
  <r>
    <x v="102"/>
    <x v="39"/>
    <x v="9"/>
    <x v="23"/>
    <x v="8"/>
    <x v="1"/>
    <x v="1"/>
    <x v="0"/>
    <x v="1"/>
    <x v="1"/>
    <x v="1"/>
    <x v="0"/>
    <x v="0"/>
    <x v="0"/>
    <x v="0"/>
    <x v="0"/>
    <x v="6"/>
  </r>
  <r>
    <x v="103"/>
    <x v="39"/>
    <x v="9"/>
    <x v="30"/>
    <x v="9"/>
    <x v="1"/>
    <x v="1"/>
    <x v="0"/>
    <x v="1"/>
    <x v="1"/>
    <x v="1"/>
    <x v="0"/>
    <x v="0"/>
    <x v="0"/>
    <x v="0"/>
    <x v="0"/>
    <x v="9"/>
  </r>
  <r>
    <x v="235"/>
    <x v="40"/>
    <x v="6"/>
    <x v="59"/>
    <x v="3"/>
    <x v="0"/>
    <x v="1"/>
    <x v="0"/>
    <x v="1"/>
    <x v="1"/>
    <x v="1"/>
    <x v="0"/>
    <x v="0"/>
    <x v="0"/>
    <x v="0"/>
    <x v="0"/>
    <x v="3"/>
  </r>
  <r>
    <x v="236"/>
    <x v="40"/>
    <x v="6"/>
    <x v="55"/>
    <x v="0"/>
    <x v="0"/>
    <x v="1"/>
    <x v="0"/>
    <x v="1"/>
    <x v="1"/>
    <x v="1"/>
    <x v="0"/>
    <x v="0"/>
    <x v="0"/>
    <x v="0"/>
    <x v="0"/>
    <x v="0"/>
  </r>
  <r>
    <x v="237"/>
    <x v="40"/>
    <x v="6"/>
    <x v="16"/>
    <x v="2"/>
    <x v="0"/>
    <x v="1"/>
    <x v="0"/>
    <x v="1"/>
    <x v="1"/>
    <x v="1"/>
    <x v="0"/>
    <x v="0"/>
    <x v="0"/>
    <x v="0"/>
    <x v="0"/>
    <x v="2"/>
  </r>
  <r>
    <x v="238"/>
    <x v="40"/>
    <x v="6"/>
    <x v="17"/>
    <x v="5"/>
    <x v="0"/>
    <x v="1"/>
    <x v="0"/>
    <x v="1"/>
    <x v="1"/>
    <x v="1"/>
    <x v="0"/>
    <x v="0"/>
    <x v="0"/>
    <x v="0"/>
    <x v="0"/>
    <x v="1"/>
  </r>
  <r>
    <x v="238"/>
    <x v="40"/>
    <x v="6"/>
    <x v="17"/>
    <x v="6"/>
    <x v="1"/>
    <x v="1"/>
    <x v="0"/>
    <x v="1"/>
    <x v="1"/>
    <x v="1"/>
    <x v="0"/>
    <x v="0"/>
    <x v="0"/>
    <x v="0"/>
    <x v="0"/>
    <x v="1"/>
  </r>
  <r>
    <x v="239"/>
    <x v="40"/>
    <x v="6"/>
    <x v="58"/>
    <x v="1"/>
    <x v="0"/>
    <x v="1"/>
    <x v="0"/>
    <x v="1"/>
    <x v="1"/>
    <x v="1"/>
    <x v="0"/>
    <x v="0"/>
    <x v="0"/>
    <x v="0"/>
    <x v="0"/>
    <x v="1"/>
  </r>
  <r>
    <x v="239"/>
    <x v="40"/>
    <x v="6"/>
    <x v="58"/>
    <x v="4"/>
    <x v="0"/>
    <x v="1"/>
    <x v="0"/>
    <x v="1"/>
    <x v="1"/>
    <x v="1"/>
    <x v="0"/>
    <x v="0"/>
    <x v="0"/>
    <x v="0"/>
    <x v="0"/>
    <x v="1"/>
  </r>
  <r>
    <x v="240"/>
    <x v="40"/>
    <x v="6"/>
    <x v="23"/>
    <x v="8"/>
    <x v="1"/>
    <x v="1"/>
    <x v="0"/>
    <x v="1"/>
    <x v="1"/>
    <x v="1"/>
    <x v="0"/>
    <x v="0"/>
    <x v="0"/>
    <x v="0"/>
    <x v="0"/>
    <x v="6"/>
  </r>
  <r>
    <x v="240"/>
    <x v="40"/>
    <x v="6"/>
    <x v="23"/>
    <x v="9"/>
    <x v="1"/>
    <x v="1"/>
    <x v="0"/>
    <x v="1"/>
    <x v="1"/>
    <x v="1"/>
    <x v="0"/>
    <x v="0"/>
    <x v="0"/>
    <x v="0"/>
    <x v="0"/>
    <x v="6"/>
  </r>
  <r>
    <x v="241"/>
    <x v="40"/>
    <x v="6"/>
    <x v="24"/>
    <x v="10"/>
    <x v="1"/>
    <x v="1"/>
    <x v="0"/>
    <x v="1"/>
    <x v="1"/>
    <x v="1"/>
    <x v="0"/>
    <x v="0"/>
    <x v="0"/>
    <x v="0"/>
    <x v="0"/>
    <x v="11"/>
  </r>
  <r>
    <x v="242"/>
    <x v="40"/>
    <x v="6"/>
    <x v="64"/>
    <x v="7"/>
    <x v="1"/>
    <x v="1"/>
    <x v="0"/>
    <x v="1"/>
    <x v="1"/>
    <x v="1"/>
    <x v="0"/>
    <x v="0"/>
    <x v="0"/>
    <x v="0"/>
    <x v="0"/>
    <x v="7"/>
  </r>
  <r>
    <x v="242"/>
    <x v="40"/>
    <x v="6"/>
    <x v="64"/>
    <x v="11"/>
    <x v="1"/>
    <x v="1"/>
    <x v="0"/>
    <x v="1"/>
    <x v="1"/>
    <x v="1"/>
    <x v="0"/>
    <x v="0"/>
    <x v="0"/>
    <x v="0"/>
    <x v="0"/>
    <x v="7"/>
  </r>
  <r>
    <x v="243"/>
    <x v="41"/>
    <x v="1"/>
    <x v="55"/>
    <x v="0"/>
    <x v="0"/>
    <x v="14"/>
    <x v="0"/>
    <x v="1"/>
    <x v="1"/>
    <x v="1"/>
    <x v="0"/>
    <x v="0"/>
    <x v="0"/>
    <x v="3"/>
    <x v="0"/>
    <x v="0"/>
  </r>
  <r>
    <x v="244"/>
    <x v="41"/>
    <x v="3"/>
    <x v="63"/>
    <x v="5"/>
    <x v="0"/>
    <x v="14"/>
    <x v="0"/>
    <x v="1"/>
    <x v="1"/>
    <x v="1"/>
    <x v="0"/>
    <x v="0"/>
    <x v="0"/>
    <x v="3"/>
    <x v="0"/>
    <x v="5"/>
  </r>
  <r>
    <x v="245"/>
    <x v="41"/>
    <x v="1"/>
    <x v="1"/>
    <x v="1"/>
    <x v="0"/>
    <x v="14"/>
    <x v="0"/>
    <x v="1"/>
    <x v="1"/>
    <x v="1"/>
    <x v="0"/>
    <x v="0"/>
    <x v="0"/>
    <x v="3"/>
    <x v="0"/>
    <x v="1"/>
  </r>
  <r>
    <x v="246"/>
    <x v="41"/>
    <x v="1"/>
    <x v="9"/>
    <x v="4"/>
    <x v="0"/>
    <x v="14"/>
    <x v="0"/>
    <x v="1"/>
    <x v="1"/>
    <x v="1"/>
    <x v="0"/>
    <x v="0"/>
    <x v="0"/>
    <x v="3"/>
    <x v="0"/>
    <x v="4"/>
  </r>
  <r>
    <x v="247"/>
    <x v="41"/>
    <x v="1"/>
    <x v="13"/>
    <x v="6"/>
    <x v="1"/>
    <x v="14"/>
    <x v="0"/>
    <x v="1"/>
    <x v="1"/>
    <x v="1"/>
    <x v="0"/>
    <x v="0"/>
    <x v="0"/>
    <x v="3"/>
    <x v="0"/>
    <x v="10"/>
  </r>
  <r>
    <x v="248"/>
    <x v="41"/>
    <x v="1"/>
    <x v="22"/>
    <x v="7"/>
    <x v="1"/>
    <x v="14"/>
    <x v="0"/>
    <x v="1"/>
    <x v="1"/>
    <x v="1"/>
    <x v="0"/>
    <x v="0"/>
    <x v="0"/>
    <x v="3"/>
    <x v="0"/>
    <x v="8"/>
  </r>
  <r>
    <x v="249"/>
    <x v="41"/>
    <x v="1"/>
    <x v="22"/>
    <x v="11"/>
    <x v="1"/>
    <x v="14"/>
    <x v="0"/>
    <x v="1"/>
    <x v="1"/>
    <x v="1"/>
    <x v="0"/>
    <x v="0"/>
    <x v="0"/>
    <x v="3"/>
    <x v="0"/>
    <x v="8"/>
  </r>
  <r>
    <x v="250"/>
    <x v="42"/>
    <x v="3"/>
    <x v="28"/>
    <x v="3"/>
    <x v="0"/>
    <x v="1"/>
    <x v="0"/>
    <x v="1"/>
    <x v="1"/>
    <x v="1"/>
    <x v="0"/>
    <x v="0"/>
    <x v="0"/>
    <x v="0"/>
    <x v="0"/>
    <x v="4"/>
  </r>
  <r>
    <x v="250"/>
    <x v="42"/>
    <x v="3"/>
    <x v="28"/>
    <x v="2"/>
    <x v="0"/>
    <x v="1"/>
    <x v="0"/>
    <x v="1"/>
    <x v="1"/>
    <x v="1"/>
    <x v="0"/>
    <x v="0"/>
    <x v="0"/>
    <x v="0"/>
    <x v="0"/>
    <x v="4"/>
  </r>
  <r>
    <x v="251"/>
    <x v="43"/>
    <x v="1"/>
    <x v="59"/>
    <x v="2"/>
    <x v="0"/>
    <x v="1"/>
    <x v="0"/>
    <x v="1"/>
    <x v="1"/>
    <x v="1"/>
    <x v="0"/>
    <x v="0"/>
    <x v="0"/>
    <x v="0"/>
    <x v="0"/>
    <x v="3"/>
  </r>
  <r>
    <x v="252"/>
    <x v="43"/>
    <x v="1"/>
    <x v="55"/>
    <x v="0"/>
    <x v="0"/>
    <x v="1"/>
    <x v="0"/>
    <x v="1"/>
    <x v="1"/>
    <x v="1"/>
    <x v="0"/>
    <x v="0"/>
    <x v="0"/>
    <x v="0"/>
    <x v="0"/>
    <x v="0"/>
  </r>
  <r>
    <x v="253"/>
    <x v="43"/>
    <x v="1"/>
    <x v="43"/>
    <x v="13"/>
    <x v="0"/>
    <x v="4"/>
    <x v="4"/>
    <x v="1"/>
    <x v="1"/>
    <x v="1"/>
    <x v="0"/>
    <x v="2"/>
    <x v="0"/>
    <x v="0"/>
    <x v="0"/>
    <x v="1"/>
  </r>
  <r>
    <x v="254"/>
    <x v="43"/>
    <x v="1"/>
    <x v="63"/>
    <x v="5"/>
    <x v="0"/>
    <x v="1"/>
    <x v="0"/>
    <x v="1"/>
    <x v="1"/>
    <x v="1"/>
    <x v="0"/>
    <x v="0"/>
    <x v="0"/>
    <x v="0"/>
    <x v="0"/>
    <x v="5"/>
  </r>
  <r>
    <x v="255"/>
    <x v="43"/>
    <x v="1"/>
    <x v="28"/>
    <x v="4"/>
    <x v="0"/>
    <x v="1"/>
    <x v="0"/>
    <x v="1"/>
    <x v="1"/>
    <x v="1"/>
    <x v="0"/>
    <x v="0"/>
    <x v="0"/>
    <x v="0"/>
    <x v="0"/>
    <x v="4"/>
  </r>
  <r>
    <x v="256"/>
    <x v="43"/>
    <x v="1"/>
    <x v="39"/>
    <x v="1"/>
    <x v="0"/>
    <x v="1"/>
    <x v="0"/>
    <x v="1"/>
    <x v="1"/>
    <x v="1"/>
    <x v="0"/>
    <x v="0"/>
    <x v="0"/>
    <x v="0"/>
    <x v="0"/>
    <x v="1"/>
  </r>
  <r>
    <x v="257"/>
    <x v="43"/>
    <x v="1"/>
    <x v="23"/>
    <x v="6"/>
    <x v="1"/>
    <x v="1"/>
    <x v="0"/>
    <x v="1"/>
    <x v="1"/>
    <x v="1"/>
    <x v="0"/>
    <x v="0"/>
    <x v="0"/>
    <x v="0"/>
    <x v="0"/>
    <x v="6"/>
  </r>
  <r>
    <x v="257"/>
    <x v="43"/>
    <x v="1"/>
    <x v="23"/>
    <x v="8"/>
    <x v="1"/>
    <x v="1"/>
    <x v="0"/>
    <x v="1"/>
    <x v="1"/>
    <x v="1"/>
    <x v="0"/>
    <x v="0"/>
    <x v="0"/>
    <x v="0"/>
    <x v="0"/>
    <x v="6"/>
  </r>
  <r>
    <x v="258"/>
    <x v="43"/>
    <x v="1"/>
    <x v="42"/>
    <x v="9"/>
    <x v="1"/>
    <x v="1"/>
    <x v="0"/>
    <x v="1"/>
    <x v="1"/>
    <x v="1"/>
    <x v="0"/>
    <x v="0"/>
    <x v="0"/>
    <x v="0"/>
    <x v="0"/>
    <x v="11"/>
  </r>
  <r>
    <x v="259"/>
    <x v="43"/>
    <x v="1"/>
    <x v="24"/>
    <x v="10"/>
    <x v="1"/>
    <x v="1"/>
    <x v="0"/>
    <x v="1"/>
    <x v="1"/>
    <x v="1"/>
    <x v="0"/>
    <x v="0"/>
    <x v="0"/>
    <x v="0"/>
    <x v="0"/>
    <x v="11"/>
  </r>
  <r>
    <x v="260"/>
    <x v="43"/>
    <x v="1"/>
    <x v="21"/>
    <x v="13"/>
    <x v="1"/>
    <x v="4"/>
    <x v="4"/>
    <x v="1"/>
    <x v="1"/>
    <x v="1"/>
    <x v="0"/>
    <x v="2"/>
    <x v="0"/>
    <x v="0"/>
    <x v="0"/>
    <x v="7"/>
  </r>
  <r>
    <x v="261"/>
    <x v="20"/>
    <x v="1"/>
    <x v="34"/>
    <x v="0"/>
    <x v="0"/>
    <x v="1"/>
    <x v="0"/>
    <x v="1"/>
    <x v="1"/>
    <x v="1"/>
    <x v="0"/>
    <x v="0"/>
    <x v="0"/>
    <x v="0"/>
    <x v="0"/>
    <x v="0"/>
  </r>
  <r>
    <x v="262"/>
    <x v="20"/>
    <x v="1"/>
    <x v="16"/>
    <x v="3"/>
    <x v="0"/>
    <x v="1"/>
    <x v="0"/>
    <x v="1"/>
    <x v="1"/>
    <x v="1"/>
    <x v="0"/>
    <x v="0"/>
    <x v="0"/>
    <x v="0"/>
    <x v="0"/>
    <x v="2"/>
  </r>
  <r>
    <x v="262"/>
    <x v="20"/>
    <x v="1"/>
    <x v="16"/>
    <x v="2"/>
    <x v="0"/>
    <x v="1"/>
    <x v="0"/>
    <x v="1"/>
    <x v="1"/>
    <x v="1"/>
    <x v="0"/>
    <x v="0"/>
    <x v="0"/>
    <x v="0"/>
    <x v="0"/>
    <x v="2"/>
  </r>
  <r>
    <x v="263"/>
    <x v="20"/>
    <x v="1"/>
    <x v="35"/>
    <x v="1"/>
    <x v="0"/>
    <x v="1"/>
    <x v="0"/>
    <x v="1"/>
    <x v="1"/>
    <x v="1"/>
    <x v="0"/>
    <x v="0"/>
    <x v="0"/>
    <x v="0"/>
    <x v="0"/>
    <x v="4"/>
  </r>
  <r>
    <x v="263"/>
    <x v="20"/>
    <x v="1"/>
    <x v="35"/>
    <x v="4"/>
    <x v="0"/>
    <x v="1"/>
    <x v="0"/>
    <x v="1"/>
    <x v="1"/>
    <x v="1"/>
    <x v="0"/>
    <x v="0"/>
    <x v="0"/>
    <x v="0"/>
    <x v="0"/>
    <x v="4"/>
  </r>
  <r>
    <x v="264"/>
    <x v="20"/>
    <x v="1"/>
    <x v="46"/>
    <x v="5"/>
    <x v="0"/>
    <x v="1"/>
    <x v="0"/>
    <x v="1"/>
    <x v="1"/>
    <x v="1"/>
    <x v="0"/>
    <x v="0"/>
    <x v="0"/>
    <x v="0"/>
    <x v="0"/>
    <x v="5"/>
  </r>
  <r>
    <x v="265"/>
    <x v="20"/>
    <x v="1"/>
    <x v="6"/>
    <x v="6"/>
    <x v="1"/>
    <x v="1"/>
    <x v="0"/>
    <x v="1"/>
    <x v="1"/>
    <x v="1"/>
    <x v="0"/>
    <x v="0"/>
    <x v="0"/>
    <x v="0"/>
    <x v="0"/>
    <x v="6"/>
  </r>
  <r>
    <x v="265"/>
    <x v="20"/>
    <x v="1"/>
    <x v="6"/>
    <x v="8"/>
    <x v="1"/>
    <x v="1"/>
    <x v="0"/>
    <x v="1"/>
    <x v="1"/>
    <x v="1"/>
    <x v="0"/>
    <x v="0"/>
    <x v="0"/>
    <x v="0"/>
    <x v="0"/>
    <x v="6"/>
  </r>
  <r>
    <x v="266"/>
    <x v="20"/>
    <x v="1"/>
    <x v="21"/>
    <x v="7"/>
    <x v="1"/>
    <x v="1"/>
    <x v="0"/>
    <x v="1"/>
    <x v="1"/>
    <x v="1"/>
    <x v="0"/>
    <x v="0"/>
    <x v="0"/>
    <x v="0"/>
    <x v="0"/>
    <x v="7"/>
  </r>
  <r>
    <x v="267"/>
    <x v="31"/>
    <x v="1"/>
    <x v="0"/>
    <x v="0"/>
    <x v="0"/>
    <x v="1"/>
    <x v="0"/>
    <x v="1"/>
    <x v="1"/>
    <x v="1"/>
    <x v="0"/>
    <x v="0"/>
    <x v="0"/>
    <x v="0"/>
    <x v="0"/>
    <x v="0"/>
  </r>
  <r>
    <x v="268"/>
    <x v="31"/>
    <x v="1"/>
    <x v="17"/>
    <x v="4"/>
    <x v="0"/>
    <x v="1"/>
    <x v="0"/>
    <x v="1"/>
    <x v="1"/>
    <x v="1"/>
    <x v="0"/>
    <x v="0"/>
    <x v="0"/>
    <x v="0"/>
    <x v="0"/>
    <x v="1"/>
  </r>
  <r>
    <x v="268"/>
    <x v="31"/>
    <x v="1"/>
    <x v="17"/>
    <x v="5"/>
    <x v="0"/>
    <x v="1"/>
    <x v="0"/>
    <x v="1"/>
    <x v="1"/>
    <x v="1"/>
    <x v="0"/>
    <x v="0"/>
    <x v="0"/>
    <x v="0"/>
    <x v="0"/>
    <x v="1"/>
  </r>
  <r>
    <x v="268"/>
    <x v="31"/>
    <x v="1"/>
    <x v="17"/>
    <x v="6"/>
    <x v="1"/>
    <x v="1"/>
    <x v="0"/>
    <x v="1"/>
    <x v="1"/>
    <x v="1"/>
    <x v="0"/>
    <x v="0"/>
    <x v="0"/>
    <x v="0"/>
    <x v="0"/>
    <x v="1"/>
  </r>
  <r>
    <x v="269"/>
    <x v="31"/>
    <x v="1"/>
    <x v="58"/>
    <x v="1"/>
    <x v="0"/>
    <x v="1"/>
    <x v="0"/>
    <x v="1"/>
    <x v="1"/>
    <x v="1"/>
    <x v="0"/>
    <x v="0"/>
    <x v="0"/>
    <x v="0"/>
    <x v="0"/>
    <x v="1"/>
  </r>
  <r>
    <x v="270"/>
    <x v="44"/>
    <x v="1"/>
    <x v="28"/>
    <x v="0"/>
    <x v="0"/>
    <x v="1"/>
    <x v="0"/>
    <x v="1"/>
    <x v="1"/>
    <x v="1"/>
    <x v="0"/>
    <x v="0"/>
    <x v="0"/>
    <x v="0"/>
    <x v="0"/>
    <x v="4"/>
  </r>
  <r>
    <x v="271"/>
    <x v="44"/>
    <x v="1"/>
    <x v="28"/>
    <x v="4"/>
    <x v="0"/>
    <x v="1"/>
    <x v="0"/>
    <x v="1"/>
    <x v="1"/>
    <x v="1"/>
    <x v="0"/>
    <x v="0"/>
    <x v="0"/>
    <x v="0"/>
    <x v="0"/>
    <x v="4"/>
  </r>
  <r>
    <x v="272"/>
    <x v="31"/>
    <x v="1"/>
    <x v="20"/>
    <x v="10"/>
    <x v="1"/>
    <x v="1"/>
    <x v="0"/>
    <x v="1"/>
    <x v="1"/>
    <x v="1"/>
    <x v="0"/>
    <x v="0"/>
    <x v="0"/>
    <x v="0"/>
    <x v="0"/>
    <x v="12"/>
  </r>
  <r>
    <x v="272"/>
    <x v="31"/>
    <x v="1"/>
    <x v="20"/>
    <x v="7"/>
    <x v="1"/>
    <x v="1"/>
    <x v="0"/>
    <x v="1"/>
    <x v="1"/>
    <x v="1"/>
    <x v="0"/>
    <x v="0"/>
    <x v="0"/>
    <x v="0"/>
    <x v="0"/>
    <x v="12"/>
  </r>
  <r>
    <x v="273"/>
    <x v="31"/>
    <x v="5"/>
    <x v="55"/>
    <x v="3"/>
    <x v="0"/>
    <x v="14"/>
    <x v="0"/>
    <x v="1"/>
    <x v="1"/>
    <x v="1"/>
    <x v="0"/>
    <x v="0"/>
    <x v="0"/>
    <x v="3"/>
    <x v="0"/>
    <x v="0"/>
  </r>
  <r>
    <x v="274"/>
    <x v="31"/>
    <x v="5"/>
    <x v="65"/>
    <x v="2"/>
    <x v="0"/>
    <x v="14"/>
    <x v="0"/>
    <x v="1"/>
    <x v="1"/>
    <x v="1"/>
    <x v="0"/>
    <x v="0"/>
    <x v="0"/>
    <x v="3"/>
    <x v="0"/>
    <x v="1"/>
  </r>
  <r>
    <x v="275"/>
    <x v="44"/>
    <x v="1"/>
    <x v="55"/>
    <x v="2"/>
    <x v="0"/>
    <x v="1"/>
    <x v="0"/>
    <x v="1"/>
    <x v="1"/>
    <x v="1"/>
    <x v="0"/>
    <x v="0"/>
    <x v="0"/>
    <x v="0"/>
    <x v="0"/>
    <x v="0"/>
  </r>
  <r>
    <x v="276"/>
    <x v="44"/>
    <x v="1"/>
    <x v="19"/>
    <x v="5"/>
    <x v="0"/>
    <x v="1"/>
    <x v="0"/>
    <x v="1"/>
    <x v="1"/>
    <x v="1"/>
    <x v="0"/>
    <x v="0"/>
    <x v="0"/>
    <x v="0"/>
    <x v="0"/>
    <x v="9"/>
  </r>
  <r>
    <x v="276"/>
    <x v="44"/>
    <x v="1"/>
    <x v="19"/>
    <x v="6"/>
    <x v="1"/>
    <x v="1"/>
    <x v="0"/>
    <x v="1"/>
    <x v="1"/>
    <x v="1"/>
    <x v="0"/>
    <x v="0"/>
    <x v="0"/>
    <x v="0"/>
    <x v="0"/>
    <x v="9"/>
  </r>
  <r>
    <x v="276"/>
    <x v="44"/>
    <x v="1"/>
    <x v="19"/>
    <x v="8"/>
    <x v="1"/>
    <x v="1"/>
    <x v="0"/>
    <x v="1"/>
    <x v="1"/>
    <x v="1"/>
    <x v="0"/>
    <x v="0"/>
    <x v="0"/>
    <x v="0"/>
    <x v="0"/>
    <x v="9"/>
  </r>
  <r>
    <x v="277"/>
    <x v="44"/>
    <x v="1"/>
    <x v="61"/>
    <x v="9"/>
    <x v="1"/>
    <x v="1"/>
    <x v="0"/>
    <x v="1"/>
    <x v="1"/>
    <x v="1"/>
    <x v="0"/>
    <x v="0"/>
    <x v="0"/>
    <x v="0"/>
    <x v="0"/>
    <x v="7"/>
  </r>
  <r>
    <x v="278"/>
    <x v="45"/>
    <x v="3"/>
    <x v="0"/>
    <x v="3"/>
    <x v="0"/>
    <x v="1"/>
    <x v="0"/>
    <x v="1"/>
    <x v="1"/>
    <x v="1"/>
    <x v="0"/>
    <x v="0"/>
    <x v="0"/>
    <x v="0"/>
    <x v="0"/>
    <x v="0"/>
  </r>
  <r>
    <x v="278"/>
    <x v="45"/>
    <x v="3"/>
    <x v="0"/>
    <x v="2"/>
    <x v="0"/>
    <x v="1"/>
    <x v="0"/>
    <x v="1"/>
    <x v="1"/>
    <x v="1"/>
    <x v="0"/>
    <x v="0"/>
    <x v="0"/>
    <x v="0"/>
    <x v="0"/>
    <x v="0"/>
  </r>
  <r>
    <x v="279"/>
    <x v="46"/>
    <x v="10"/>
    <x v="31"/>
    <x v="10"/>
    <x v="1"/>
    <x v="0"/>
    <x v="0"/>
    <x v="0"/>
    <x v="0"/>
    <x v="0"/>
    <x v="0"/>
    <x v="0"/>
    <x v="0"/>
    <x v="0"/>
    <x v="0"/>
    <x v="11"/>
  </r>
  <r>
    <x v="280"/>
    <x v="46"/>
    <x v="10"/>
    <x v="7"/>
    <x v="7"/>
    <x v="1"/>
    <x v="0"/>
    <x v="0"/>
    <x v="0"/>
    <x v="0"/>
    <x v="0"/>
    <x v="0"/>
    <x v="0"/>
    <x v="0"/>
    <x v="0"/>
    <x v="0"/>
    <x v="7"/>
  </r>
  <r>
    <x v="124"/>
    <x v="47"/>
    <x v="0"/>
    <x v="2"/>
    <x v="0"/>
    <x v="0"/>
    <x v="0"/>
    <x v="0"/>
    <x v="0"/>
    <x v="0"/>
    <x v="0"/>
    <x v="0"/>
    <x v="0"/>
    <x v="0"/>
    <x v="0"/>
    <x v="0"/>
    <x v="2"/>
  </r>
  <r>
    <x v="124"/>
    <x v="47"/>
    <x v="0"/>
    <x v="2"/>
    <x v="1"/>
    <x v="0"/>
    <x v="0"/>
    <x v="0"/>
    <x v="0"/>
    <x v="0"/>
    <x v="0"/>
    <x v="0"/>
    <x v="0"/>
    <x v="0"/>
    <x v="0"/>
    <x v="0"/>
    <x v="2"/>
  </r>
  <r>
    <x v="281"/>
    <x v="47"/>
    <x v="0"/>
    <x v="3"/>
    <x v="3"/>
    <x v="0"/>
    <x v="0"/>
    <x v="0"/>
    <x v="0"/>
    <x v="0"/>
    <x v="0"/>
    <x v="0"/>
    <x v="0"/>
    <x v="0"/>
    <x v="0"/>
    <x v="0"/>
    <x v="3"/>
  </r>
  <r>
    <x v="281"/>
    <x v="47"/>
    <x v="0"/>
    <x v="3"/>
    <x v="2"/>
    <x v="0"/>
    <x v="0"/>
    <x v="0"/>
    <x v="0"/>
    <x v="0"/>
    <x v="0"/>
    <x v="0"/>
    <x v="0"/>
    <x v="0"/>
    <x v="0"/>
    <x v="0"/>
    <x v="3"/>
  </r>
  <r>
    <x v="282"/>
    <x v="47"/>
    <x v="0"/>
    <x v="9"/>
    <x v="4"/>
    <x v="0"/>
    <x v="0"/>
    <x v="0"/>
    <x v="0"/>
    <x v="0"/>
    <x v="0"/>
    <x v="0"/>
    <x v="0"/>
    <x v="0"/>
    <x v="0"/>
    <x v="0"/>
    <x v="4"/>
  </r>
  <r>
    <x v="282"/>
    <x v="47"/>
    <x v="0"/>
    <x v="9"/>
    <x v="5"/>
    <x v="0"/>
    <x v="0"/>
    <x v="0"/>
    <x v="0"/>
    <x v="0"/>
    <x v="0"/>
    <x v="0"/>
    <x v="0"/>
    <x v="0"/>
    <x v="0"/>
    <x v="0"/>
    <x v="4"/>
  </r>
  <r>
    <x v="283"/>
    <x v="47"/>
    <x v="0"/>
    <x v="13"/>
    <x v="6"/>
    <x v="1"/>
    <x v="0"/>
    <x v="0"/>
    <x v="0"/>
    <x v="0"/>
    <x v="0"/>
    <x v="0"/>
    <x v="0"/>
    <x v="0"/>
    <x v="0"/>
    <x v="0"/>
    <x v="10"/>
  </r>
  <r>
    <x v="283"/>
    <x v="47"/>
    <x v="0"/>
    <x v="13"/>
    <x v="8"/>
    <x v="1"/>
    <x v="0"/>
    <x v="0"/>
    <x v="0"/>
    <x v="0"/>
    <x v="0"/>
    <x v="0"/>
    <x v="0"/>
    <x v="0"/>
    <x v="0"/>
    <x v="0"/>
    <x v="10"/>
  </r>
  <r>
    <x v="16"/>
    <x v="47"/>
    <x v="0"/>
    <x v="14"/>
    <x v="9"/>
    <x v="1"/>
    <x v="0"/>
    <x v="0"/>
    <x v="0"/>
    <x v="0"/>
    <x v="0"/>
    <x v="0"/>
    <x v="0"/>
    <x v="0"/>
    <x v="0"/>
    <x v="0"/>
    <x v="9"/>
  </r>
  <r>
    <x v="214"/>
    <x v="47"/>
    <x v="0"/>
    <x v="61"/>
    <x v="10"/>
    <x v="1"/>
    <x v="0"/>
    <x v="0"/>
    <x v="0"/>
    <x v="0"/>
    <x v="0"/>
    <x v="0"/>
    <x v="0"/>
    <x v="0"/>
    <x v="0"/>
    <x v="0"/>
    <x v="7"/>
  </r>
  <r>
    <x v="214"/>
    <x v="47"/>
    <x v="0"/>
    <x v="61"/>
    <x v="7"/>
    <x v="1"/>
    <x v="0"/>
    <x v="0"/>
    <x v="0"/>
    <x v="0"/>
    <x v="0"/>
    <x v="0"/>
    <x v="0"/>
    <x v="0"/>
    <x v="0"/>
    <x v="0"/>
    <x v="7"/>
  </r>
  <r>
    <x v="214"/>
    <x v="47"/>
    <x v="0"/>
    <x v="61"/>
    <x v="11"/>
    <x v="1"/>
    <x v="0"/>
    <x v="0"/>
    <x v="0"/>
    <x v="0"/>
    <x v="0"/>
    <x v="0"/>
    <x v="0"/>
    <x v="0"/>
    <x v="0"/>
    <x v="0"/>
    <x v="7"/>
  </r>
  <r>
    <x v="284"/>
    <x v="48"/>
    <x v="2"/>
    <x v="45"/>
    <x v="2"/>
    <x v="0"/>
    <x v="0"/>
    <x v="0"/>
    <x v="0"/>
    <x v="0"/>
    <x v="0"/>
    <x v="0"/>
    <x v="0"/>
    <x v="0"/>
    <x v="0"/>
    <x v="0"/>
    <x v="0"/>
  </r>
  <r>
    <x v="285"/>
    <x v="48"/>
    <x v="2"/>
    <x v="1"/>
    <x v="0"/>
    <x v="0"/>
    <x v="0"/>
    <x v="0"/>
    <x v="0"/>
    <x v="0"/>
    <x v="0"/>
    <x v="0"/>
    <x v="0"/>
    <x v="0"/>
    <x v="0"/>
    <x v="0"/>
    <x v="1"/>
  </r>
  <r>
    <x v="286"/>
    <x v="48"/>
    <x v="2"/>
    <x v="16"/>
    <x v="3"/>
    <x v="0"/>
    <x v="0"/>
    <x v="0"/>
    <x v="0"/>
    <x v="0"/>
    <x v="0"/>
    <x v="0"/>
    <x v="0"/>
    <x v="0"/>
    <x v="0"/>
    <x v="0"/>
    <x v="2"/>
  </r>
  <r>
    <x v="287"/>
    <x v="48"/>
    <x v="2"/>
    <x v="12"/>
    <x v="11"/>
    <x v="0"/>
    <x v="0"/>
    <x v="0"/>
    <x v="0"/>
    <x v="0"/>
    <x v="0"/>
    <x v="0"/>
    <x v="0"/>
    <x v="0"/>
    <x v="0"/>
    <x v="0"/>
    <x v="3"/>
  </r>
  <r>
    <x v="288"/>
    <x v="48"/>
    <x v="2"/>
    <x v="35"/>
    <x v="1"/>
    <x v="0"/>
    <x v="0"/>
    <x v="0"/>
    <x v="0"/>
    <x v="0"/>
    <x v="0"/>
    <x v="0"/>
    <x v="0"/>
    <x v="0"/>
    <x v="0"/>
    <x v="0"/>
    <x v="4"/>
  </r>
  <r>
    <x v="283"/>
    <x v="48"/>
    <x v="2"/>
    <x v="13"/>
    <x v="4"/>
    <x v="1"/>
    <x v="0"/>
    <x v="0"/>
    <x v="0"/>
    <x v="0"/>
    <x v="0"/>
    <x v="0"/>
    <x v="0"/>
    <x v="0"/>
    <x v="0"/>
    <x v="0"/>
    <x v="10"/>
  </r>
  <r>
    <x v="289"/>
    <x v="48"/>
    <x v="2"/>
    <x v="13"/>
    <x v="5"/>
    <x v="0"/>
    <x v="0"/>
    <x v="0"/>
    <x v="0"/>
    <x v="0"/>
    <x v="0"/>
    <x v="0"/>
    <x v="0"/>
    <x v="0"/>
    <x v="0"/>
    <x v="0"/>
    <x v="10"/>
  </r>
  <r>
    <x v="289"/>
    <x v="48"/>
    <x v="2"/>
    <x v="13"/>
    <x v="6"/>
    <x v="1"/>
    <x v="0"/>
    <x v="0"/>
    <x v="0"/>
    <x v="0"/>
    <x v="0"/>
    <x v="0"/>
    <x v="0"/>
    <x v="0"/>
    <x v="0"/>
    <x v="0"/>
    <x v="10"/>
  </r>
  <r>
    <x v="290"/>
    <x v="48"/>
    <x v="2"/>
    <x v="19"/>
    <x v="8"/>
    <x v="1"/>
    <x v="0"/>
    <x v="0"/>
    <x v="0"/>
    <x v="0"/>
    <x v="0"/>
    <x v="0"/>
    <x v="0"/>
    <x v="0"/>
    <x v="0"/>
    <x v="0"/>
    <x v="9"/>
  </r>
  <r>
    <x v="291"/>
    <x v="48"/>
    <x v="2"/>
    <x v="66"/>
    <x v="9"/>
    <x v="1"/>
    <x v="0"/>
    <x v="0"/>
    <x v="0"/>
    <x v="0"/>
    <x v="0"/>
    <x v="0"/>
    <x v="0"/>
    <x v="0"/>
    <x v="0"/>
    <x v="0"/>
    <x v="11"/>
  </r>
  <r>
    <x v="292"/>
    <x v="48"/>
    <x v="2"/>
    <x v="33"/>
    <x v="10"/>
    <x v="1"/>
    <x v="1"/>
    <x v="0"/>
    <x v="5"/>
    <x v="0"/>
    <x v="0"/>
    <x v="0"/>
    <x v="0"/>
    <x v="0"/>
    <x v="0"/>
    <x v="0"/>
    <x v="11"/>
  </r>
  <r>
    <x v="293"/>
    <x v="49"/>
    <x v="9"/>
    <x v="38"/>
    <x v="3"/>
    <x v="0"/>
    <x v="1"/>
    <x v="0"/>
    <x v="1"/>
    <x v="1"/>
    <x v="1"/>
    <x v="0"/>
    <x v="0"/>
    <x v="0"/>
    <x v="0"/>
    <x v="0"/>
    <x v="2"/>
  </r>
  <r>
    <x v="293"/>
    <x v="49"/>
    <x v="9"/>
    <x v="38"/>
    <x v="2"/>
    <x v="0"/>
    <x v="1"/>
    <x v="0"/>
    <x v="1"/>
    <x v="1"/>
    <x v="1"/>
    <x v="0"/>
    <x v="0"/>
    <x v="0"/>
    <x v="0"/>
    <x v="0"/>
    <x v="2"/>
  </r>
  <r>
    <x v="294"/>
    <x v="49"/>
    <x v="9"/>
    <x v="34"/>
    <x v="0"/>
    <x v="0"/>
    <x v="1"/>
    <x v="0"/>
    <x v="1"/>
    <x v="1"/>
    <x v="1"/>
    <x v="0"/>
    <x v="0"/>
    <x v="0"/>
    <x v="0"/>
    <x v="0"/>
    <x v="0"/>
  </r>
  <r>
    <x v="295"/>
    <x v="49"/>
    <x v="9"/>
    <x v="63"/>
    <x v="5"/>
    <x v="0"/>
    <x v="1"/>
    <x v="0"/>
    <x v="1"/>
    <x v="1"/>
    <x v="1"/>
    <x v="0"/>
    <x v="0"/>
    <x v="0"/>
    <x v="0"/>
    <x v="0"/>
    <x v="5"/>
  </r>
  <r>
    <x v="296"/>
    <x v="49"/>
    <x v="9"/>
    <x v="58"/>
    <x v="1"/>
    <x v="0"/>
    <x v="1"/>
    <x v="0"/>
    <x v="1"/>
    <x v="1"/>
    <x v="1"/>
    <x v="0"/>
    <x v="0"/>
    <x v="0"/>
    <x v="0"/>
    <x v="0"/>
    <x v="1"/>
  </r>
  <r>
    <x v="297"/>
    <x v="49"/>
    <x v="9"/>
    <x v="35"/>
    <x v="4"/>
    <x v="0"/>
    <x v="1"/>
    <x v="0"/>
    <x v="1"/>
    <x v="1"/>
    <x v="1"/>
    <x v="0"/>
    <x v="0"/>
    <x v="0"/>
    <x v="0"/>
    <x v="0"/>
    <x v="4"/>
  </r>
  <r>
    <x v="298"/>
    <x v="49"/>
    <x v="9"/>
    <x v="13"/>
    <x v="6"/>
    <x v="1"/>
    <x v="1"/>
    <x v="0"/>
    <x v="1"/>
    <x v="1"/>
    <x v="1"/>
    <x v="0"/>
    <x v="0"/>
    <x v="0"/>
    <x v="0"/>
    <x v="0"/>
    <x v="10"/>
  </r>
  <r>
    <x v="299"/>
    <x v="49"/>
    <x v="9"/>
    <x v="18"/>
    <x v="8"/>
    <x v="1"/>
    <x v="1"/>
    <x v="0"/>
    <x v="1"/>
    <x v="1"/>
    <x v="1"/>
    <x v="0"/>
    <x v="0"/>
    <x v="0"/>
    <x v="0"/>
    <x v="0"/>
    <x v="6"/>
  </r>
  <r>
    <x v="300"/>
    <x v="49"/>
    <x v="9"/>
    <x v="10"/>
    <x v="9"/>
    <x v="1"/>
    <x v="1"/>
    <x v="0"/>
    <x v="1"/>
    <x v="1"/>
    <x v="1"/>
    <x v="0"/>
    <x v="0"/>
    <x v="0"/>
    <x v="0"/>
    <x v="0"/>
    <x v="9"/>
  </r>
  <r>
    <x v="301"/>
    <x v="49"/>
    <x v="9"/>
    <x v="20"/>
    <x v="10"/>
    <x v="1"/>
    <x v="1"/>
    <x v="0"/>
    <x v="1"/>
    <x v="1"/>
    <x v="1"/>
    <x v="0"/>
    <x v="0"/>
    <x v="0"/>
    <x v="0"/>
    <x v="0"/>
    <x v="11"/>
  </r>
  <r>
    <x v="302"/>
    <x v="49"/>
    <x v="9"/>
    <x v="21"/>
    <x v="7"/>
    <x v="1"/>
    <x v="1"/>
    <x v="0"/>
    <x v="1"/>
    <x v="1"/>
    <x v="1"/>
    <x v="0"/>
    <x v="0"/>
    <x v="0"/>
    <x v="0"/>
    <x v="0"/>
    <x v="7"/>
  </r>
  <r>
    <x v="303"/>
    <x v="49"/>
    <x v="9"/>
    <x v="37"/>
    <x v="11"/>
    <x v="1"/>
    <x v="1"/>
    <x v="0"/>
    <x v="1"/>
    <x v="1"/>
    <x v="1"/>
    <x v="0"/>
    <x v="0"/>
    <x v="0"/>
    <x v="0"/>
    <x v="0"/>
    <x v="8"/>
  </r>
  <r>
    <x v="304"/>
    <x v="50"/>
    <x v="8"/>
    <x v="58"/>
    <x v="1"/>
    <x v="0"/>
    <x v="1"/>
    <x v="0"/>
    <x v="5"/>
    <x v="0"/>
    <x v="0"/>
    <x v="0"/>
    <x v="0"/>
    <x v="0"/>
    <x v="0"/>
    <x v="0"/>
    <x v="1"/>
  </r>
  <r>
    <x v="305"/>
    <x v="50"/>
    <x v="8"/>
    <x v="9"/>
    <x v="4"/>
    <x v="0"/>
    <x v="1"/>
    <x v="0"/>
    <x v="5"/>
    <x v="0"/>
    <x v="0"/>
    <x v="0"/>
    <x v="0"/>
    <x v="0"/>
    <x v="0"/>
    <x v="0"/>
    <x v="4"/>
  </r>
  <r>
    <x v="306"/>
    <x v="50"/>
    <x v="8"/>
    <x v="67"/>
    <x v="5"/>
    <x v="0"/>
    <x v="1"/>
    <x v="0"/>
    <x v="5"/>
    <x v="0"/>
    <x v="0"/>
    <x v="0"/>
    <x v="0"/>
    <x v="0"/>
    <x v="0"/>
    <x v="0"/>
    <x v="5"/>
  </r>
  <r>
    <x v="306"/>
    <x v="50"/>
    <x v="8"/>
    <x v="67"/>
    <x v="6"/>
    <x v="1"/>
    <x v="1"/>
    <x v="0"/>
    <x v="5"/>
    <x v="0"/>
    <x v="0"/>
    <x v="0"/>
    <x v="0"/>
    <x v="0"/>
    <x v="0"/>
    <x v="0"/>
    <x v="5"/>
  </r>
  <r>
    <x v="307"/>
    <x v="50"/>
    <x v="8"/>
    <x v="18"/>
    <x v="8"/>
    <x v="1"/>
    <x v="1"/>
    <x v="0"/>
    <x v="5"/>
    <x v="0"/>
    <x v="0"/>
    <x v="0"/>
    <x v="0"/>
    <x v="0"/>
    <x v="0"/>
    <x v="0"/>
    <x v="6"/>
  </r>
  <r>
    <x v="308"/>
    <x v="50"/>
    <x v="8"/>
    <x v="19"/>
    <x v="9"/>
    <x v="1"/>
    <x v="1"/>
    <x v="0"/>
    <x v="5"/>
    <x v="0"/>
    <x v="0"/>
    <x v="0"/>
    <x v="0"/>
    <x v="0"/>
    <x v="0"/>
    <x v="0"/>
    <x v="9"/>
  </r>
  <r>
    <x v="309"/>
    <x v="50"/>
    <x v="8"/>
    <x v="42"/>
    <x v="10"/>
    <x v="1"/>
    <x v="1"/>
    <x v="0"/>
    <x v="5"/>
    <x v="0"/>
    <x v="0"/>
    <x v="0"/>
    <x v="0"/>
    <x v="0"/>
    <x v="0"/>
    <x v="0"/>
    <x v="11"/>
  </r>
  <r>
    <x v="310"/>
    <x v="50"/>
    <x v="8"/>
    <x v="64"/>
    <x v="7"/>
    <x v="1"/>
    <x v="1"/>
    <x v="0"/>
    <x v="5"/>
    <x v="0"/>
    <x v="0"/>
    <x v="0"/>
    <x v="0"/>
    <x v="0"/>
    <x v="0"/>
    <x v="0"/>
    <x v="7"/>
  </r>
  <r>
    <x v="311"/>
    <x v="51"/>
    <x v="6"/>
    <x v="50"/>
    <x v="3"/>
    <x v="0"/>
    <x v="1"/>
    <x v="0"/>
    <x v="1"/>
    <x v="1"/>
    <x v="1"/>
    <x v="0"/>
    <x v="0"/>
    <x v="0"/>
    <x v="0"/>
    <x v="0"/>
    <x v="3"/>
  </r>
  <r>
    <x v="312"/>
    <x v="51"/>
    <x v="6"/>
    <x v="0"/>
    <x v="2"/>
    <x v="0"/>
    <x v="1"/>
    <x v="0"/>
    <x v="1"/>
    <x v="1"/>
    <x v="1"/>
    <x v="0"/>
    <x v="0"/>
    <x v="0"/>
    <x v="0"/>
    <x v="0"/>
    <x v="0"/>
  </r>
  <r>
    <x v="312"/>
    <x v="51"/>
    <x v="6"/>
    <x v="0"/>
    <x v="0"/>
    <x v="0"/>
    <x v="1"/>
    <x v="0"/>
    <x v="1"/>
    <x v="1"/>
    <x v="1"/>
    <x v="0"/>
    <x v="0"/>
    <x v="0"/>
    <x v="0"/>
    <x v="0"/>
    <x v="0"/>
  </r>
  <r>
    <x v="313"/>
    <x v="51"/>
    <x v="6"/>
    <x v="27"/>
    <x v="1"/>
    <x v="0"/>
    <x v="1"/>
    <x v="0"/>
    <x v="1"/>
    <x v="1"/>
    <x v="1"/>
    <x v="0"/>
    <x v="0"/>
    <x v="0"/>
    <x v="0"/>
    <x v="0"/>
    <x v="1"/>
  </r>
  <r>
    <x v="313"/>
    <x v="51"/>
    <x v="6"/>
    <x v="27"/>
    <x v="4"/>
    <x v="0"/>
    <x v="1"/>
    <x v="0"/>
    <x v="1"/>
    <x v="1"/>
    <x v="1"/>
    <x v="0"/>
    <x v="0"/>
    <x v="0"/>
    <x v="0"/>
    <x v="0"/>
    <x v="1"/>
  </r>
  <r>
    <x v="314"/>
    <x v="51"/>
    <x v="6"/>
    <x v="40"/>
    <x v="5"/>
    <x v="0"/>
    <x v="1"/>
    <x v="0"/>
    <x v="1"/>
    <x v="1"/>
    <x v="1"/>
    <x v="0"/>
    <x v="0"/>
    <x v="0"/>
    <x v="0"/>
    <x v="0"/>
    <x v="10"/>
  </r>
  <r>
    <x v="314"/>
    <x v="51"/>
    <x v="6"/>
    <x v="40"/>
    <x v="6"/>
    <x v="1"/>
    <x v="1"/>
    <x v="0"/>
    <x v="1"/>
    <x v="1"/>
    <x v="1"/>
    <x v="0"/>
    <x v="0"/>
    <x v="0"/>
    <x v="0"/>
    <x v="0"/>
    <x v="10"/>
  </r>
  <r>
    <x v="315"/>
    <x v="51"/>
    <x v="6"/>
    <x v="30"/>
    <x v="8"/>
    <x v="1"/>
    <x v="1"/>
    <x v="0"/>
    <x v="1"/>
    <x v="1"/>
    <x v="1"/>
    <x v="0"/>
    <x v="0"/>
    <x v="0"/>
    <x v="0"/>
    <x v="0"/>
    <x v="9"/>
  </r>
  <r>
    <x v="315"/>
    <x v="51"/>
    <x v="6"/>
    <x v="30"/>
    <x v="9"/>
    <x v="1"/>
    <x v="1"/>
    <x v="0"/>
    <x v="1"/>
    <x v="1"/>
    <x v="1"/>
    <x v="0"/>
    <x v="0"/>
    <x v="0"/>
    <x v="0"/>
    <x v="0"/>
    <x v="9"/>
  </r>
  <r>
    <x v="316"/>
    <x v="51"/>
    <x v="6"/>
    <x v="47"/>
    <x v="10"/>
    <x v="1"/>
    <x v="1"/>
    <x v="0"/>
    <x v="1"/>
    <x v="1"/>
    <x v="1"/>
    <x v="0"/>
    <x v="0"/>
    <x v="0"/>
    <x v="0"/>
    <x v="0"/>
    <x v="7"/>
  </r>
  <r>
    <x v="316"/>
    <x v="51"/>
    <x v="6"/>
    <x v="47"/>
    <x v="7"/>
    <x v="1"/>
    <x v="1"/>
    <x v="0"/>
    <x v="1"/>
    <x v="1"/>
    <x v="1"/>
    <x v="0"/>
    <x v="0"/>
    <x v="0"/>
    <x v="0"/>
    <x v="0"/>
    <x v="7"/>
  </r>
  <r>
    <x v="317"/>
    <x v="52"/>
    <x v="6"/>
    <x v="59"/>
    <x v="3"/>
    <x v="0"/>
    <x v="10"/>
    <x v="3"/>
    <x v="1"/>
    <x v="1"/>
    <x v="1"/>
    <x v="0"/>
    <x v="0"/>
    <x v="0"/>
    <x v="0"/>
    <x v="0"/>
    <x v="3"/>
  </r>
  <r>
    <x v="317"/>
    <x v="52"/>
    <x v="6"/>
    <x v="59"/>
    <x v="2"/>
    <x v="0"/>
    <x v="10"/>
    <x v="3"/>
    <x v="1"/>
    <x v="1"/>
    <x v="1"/>
    <x v="0"/>
    <x v="0"/>
    <x v="0"/>
    <x v="0"/>
    <x v="0"/>
    <x v="3"/>
  </r>
  <r>
    <x v="318"/>
    <x v="52"/>
    <x v="6"/>
    <x v="28"/>
    <x v="0"/>
    <x v="0"/>
    <x v="10"/>
    <x v="3"/>
    <x v="1"/>
    <x v="1"/>
    <x v="1"/>
    <x v="0"/>
    <x v="0"/>
    <x v="0"/>
    <x v="0"/>
    <x v="0"/>
    <x v="4"/>
  </r>
  <r>
    <x v="318"/>
    <x v="52"/>
    <x v="6"/>
    <x v="28"/>
    <x v="1"/>
    <x v="0"/>
    <x v="10"/>
    <x v="3"/>
    <x v="1"/>
    <x v="1"/>
    <x v="1"/>
    <x v="0"/>
    <x v="0"/>
    <x v="0"/>
    <x v="0"/>
    <x v="0"/>
    <x v="4"/>
  </r>
  <r>
    <x v="318"/>
    <x v="52"/>
    <x v="6"/>
    <x v="28"/>
    <x v="4"/>
    <x v="0"/>
    <x v="10"/>
    <x v="3"/>
    <x v="1"/>
    <x v="1"/>
    <x v="1"/>
    <x v="0"/>
    <x v="0"/>
    <x v="0"/>
    <x v="0"/>
    <x v="0"/>
    <x v="4"/>
  </r>
  <r>
    <x v="318"/>
    <x v="52"/>
    <x v="6"/>
    <x v="28"/>
    <x v="5"/>
    <x v="0"/>
    <x v="10"/>
    <x v="3"/>
    <x v="1"/>
    <x v="1"/>
    <x v="1"/>
    <x v="0"/>
    <x v="0"/>
    <x v="0"/>
    <x v="0"/>
    <x v="0"/>
    <x v="4"/>
  </r>
  <r>
    <x v="241"/>
    <x v="52"/>
    <x v="6"/>
    <x v="24"/>
    <x v="6"/>
    <x v="1"/>
    <x v="10"/>
    <x v="3"/>
    <x v="1"/>
    <x v="1"/>
    <x v="1"/>
    <x v="0"/>
    <x v="0"/>
    <x v="0"/>
    <x v="0"/>
    <x v="0"/>
    <x v="11"/>
  </r>
  <r>
    <x v="241"/>
    <x v="52"/>
    <x v="6"/>
    <x v="24"/>
    <x v="8"/>
    <x v="1"/>
    <x v="10"/>
    <x v="3"/>
    <x v="1"/>
    <x v="1"/>
    <x v="1"/>
    <x v="0"/>
    <x v="0"/>
    <x v="0"/>
    <x v="0"/>
    <x v="0"/>
    <x v="11"/>
  </r>
  <r>
    <x v="241"/>
    <x v="52"/>
    <x v="6"/>
    <x v="24"/>
    <x v="9"/>
    <x v="1"/>
    <x v="10"/>
    <x v="3"/>
    <x v="1"/>
    <x v="1"/>
    <x v="1"/>
    <x v="0"/>
    <x v="0"/>
    <x v="0"/>
    <x v="0"/>
    <x v="0"/>
    <x v="11"/>
  </r>
  <r>
    <x v="241"/>
    <x v="52"/>
    <x v="6"/>
    <x v="24"/>
    <x v="10"/>
    <x v="1"/>
    <x v="10"/>
    <x v="3"/>
    <x v="1"/>
    <x v="1"/>
    <x v="1"/>
    <x v="0"/>
    <x v="0"/>
    <x v="0"/>
    <x v="0"/>
    <x v="0"/>
    <x v="11"/>
  </r>
  <r>
    <x v="319"/>
    <x v="53"/>
    <x v="0"/>
    <x v="45"/>
    <x v="0"/>
    <x v="0"/>
    <x v="0"/>
    <x v="0"/>
    <x v="0"/>
    <x v="0"/>
    <x v="0"/>
    <x v="0"/>
    <x v="0"/>
    <x v="0"/>
    <x v="0"/>
    <x v="0"/>
    <x v="0"/>
  </r>
  <r>
    <x v="319"/>
    <x v="53"/>
    <x v="0"/>
    <x v="45"/>
    <x v="1"/>
    <x v="0"/>
    <x v="0"/>
    <x v="0"/>
    <x v="0"/>
    <x v="0"/>
    <x v="0"/>
    <x v="0"/>
    <x v="0"/>
    <x v="0"/>
    <x v="0"/>
    <x v="0"/>
    <x v="0"/>
  </r>
  <r>
    <x v="320"/>
    <x v="53"/>
    <x v="0"/>
    <x v="3"/>
    <x v="3"/>
    <x v="0"/>
    <x v="0"/>
    <x v="0"/>
    <x v="0"/>
    <x v="0"/>
    <x v="0"/>
    <x v="0"/>
    <x v="0"/>
    <x v="0"/>
    <x v="0"/>
    <x v="0"/>
    <x v="3"/>
  </r>
  <r>
    <x v="320"/>
    <x v="53"/>
    <x v="0"/>
    <x v="3"/>
    <x v="2"/>
    <x v="0"/>
    <x v="0"/>
    <x v="0"/>
    <x v="0"/>
    <x v="0"/>
    <x v="0"/>
    <x v="0"/>
    <x v="0"/>
    <x v="0"/>
    <x v="0"/>
    <x v="0"/>
    <x v="3"/>
  </r>
  <r>
    <x v="321"/>
    <x v="53"/>
    <x v="0"/>
    <x v="28"/>
    <x v="4"/>
    <x v="0"/>
    <x v="0"/>
    <x v="0"/>
    <x v="0"/>
    <x v="0"/>
    <x v="0"/>
    <x v="0"/>
    <x v="0"/>
    <x v="0"/>
    <x v="0"/>
    <x v="0"/>
    <x v="4"/>
  </r>
  <r>
    <x v="322"/>
    <x v="53"/>
    <x v="0"/>
    <x v="5"/>
    <x v="5"/>
    <x v="0"/>
    <x v="0"/>
    <x v="0"/>
    <x v="0"/>
    <x v="0"/>
    <x v="0"/>
    <x v="0"/>
    <x v="0"/>
    <x v="0"/>
    <x v="0"/>
    <x v="0"/>
    <x v="5"/>
  </r>
  <r>
    <x v="174"/>
    <x v="53"/>
    <x v="0"/>
    <x v="41"/>
    <x v="6"/>
    <x v="1"/>
    <x v="0"/>
    <x v="0"/>
    <x v="0"/>
    <x v="0"/>
    <x v="0"/>
    <x v="0"/>
    <x v="0"/>
    <x v="0"/>
    <x v="0"/>
    <x v="0"/>
    <x v="6"/>
  </r>
  <r>
    <x v="174"/>
    <x v="53"/>
    <x v="0"/>
    <x v="41"/>
    <x v="8"/>
    <x v="1"/>
    <x v="0"/>
    <x v="0"/>
    <x v="0"/>
    <x v="0"/>
    <x v="0"/>
    <x v="0"/>
    <x v="0"/>
    <x v="0"/>
    <x v="0"/>
    <x v="0"/>
    <x v="6"/>
  </r>
  <r>
    <x v="16"/>
    <x v="53"/>
    <x v="0"/>
    <x v="14"/>
    <x v="9"/>
    <x v="1"/>
    <x v="0"/>
    <x v="0"/>
    <x v="0"/>
    <x v="0"/>
    <x v="0"/>
    <x v="0"/>
    <x v="0"/>
    <x v="0"/>
    <x v="0"/>
    <x v="0"/>
    <x v="9"/>
  </r>
  <r>
    <x v="214"/>
    <x v="53"/>
    <x v="0"/>
    <x v="61"/>
    <x v="10"/>
    <x v="1"/>
    <x v="0"/>
    <x v="0"/>
    <x v="0"/>
    <x v="0"/>
    <x v="0"/>
    <x v="0"/>
    <x v="0"/>
    <x v="0"/>
    <x v="0"/>
    <x v="0"/>
    <x v="7"/>
  </r>
  <r>
    <x v="323"/>
    <x v="53"/>
    <x v="0"/>
    <x v="8"/>
    <x v="7"/>
    <x v="1"/>
    <x v="0"/>
    <x v="0"/>
    <x v="0"/>
    <x v="0"/>
    <x v="0"/>
    <x v="0"/>
    <x v="0"/>
    <x v="0"/>
    <x v="0"/>
    <x v="0"/>
    <x v="8"/>
  </r>
  <r>
    <x v="323"/>
    <x v="53"/>
    <x v="0"/>
    <x v="8"/>
    <x v="11"/>
    <x v="1"/>
    <x v="0"/>
    <x v="0"/>
    <x v="0"/>
    <x v="0"/>
    <x v="0"/>
    <x v="0"/>
    <x v="0"/>
    <x v="0"/>
    <x v="0"/>
    <x v="0"/>
    <x v="8"/>
  </r>
  <r>
    <x v="49"/>
    <x v="54"/>
    <x v="8"/>
    <x v="34"/>
    <x v="0"/>
    <x v="0"/>
    <x v="7"/>
    <x v="0"/>
    <x v="0"/>
    <x v="0"/>
    <x v="0"/>
    <x v="1"/>
    <x v="0"/>
    <x v="0"/>
    <x v="0"/>
    <x v="0"/>
    <x v="0"/>
  </r>
  <r>
    <x v="50"/>
    <x v="54"/>
    <x v="8"/>
    <x v="1"/>
    <x v="1"/>
    <x v="0"/>
    <x v="7"/>
    <x v="0"/>
    <x v="0"/>
    <x v="0"/>
    <x v="0"/>
    <x v="1"/>
    <x v="0"/>
    <x v="0"/>
    <x v="0"/>
    <x v="0"/>
    <x v="1"/>
  </r>
  <r>
    <x v="51"/>
    <x v="54"/>
    <x v="8"/>
    <x v="2"/>
    <x v="2"/>
    <x v="0"/>
    <x v="7"/>
    <x v="0"/>
    <x v="3"/>
    <x v="0"/>
    <x v="0"/>
    <x v="0"/>
    <x v="0"/>
    <x v="0"/>
    <x v="0"/>
    <x v="0"/>
    <x v="2"/>
  </r>
  <r>
    <x v="52"/>
    <x v="54"/>
    <x v="8"/>
    <x v="17"/>
    <x v="5"/>
    <x v="0"/>
    <x v="7"/>
    <x v="0"/>
    <x v="0"/>
    <x v="0"/>
    <x v="0"/>
    <x v="1"/>
    <x v="0"/>
    <x v="0"/>
    <x v="0"/>
    <x v="0"/>
    <x v="1"/>
  </r>
  <r>
    <x v="54"/>
    <x v="54"/>
    <x v="8"/>
    <x v="35"/>
    <x v="4"/>
    <x v="0"/>
    <x v="0"/>
    <x v="0"/>
    <x v="0"/>
    <x v="0"/>
    <x v="0"/>
    <x v="0"/>
    <x v="0"/>
    <x v="0"/>
    <x v="0"/>
    <x v="0"/>
    <x v="4"/>
  </r>
  <r>
    <x v="55"/>
    <x v="54"/>
    <x v="8"/>
    <x v="36"/>
    <x v="6"/>
    <x v="1"/>
    <x v="0"/>
    <x v="0"/>
    <x v="0"/>
    <x v="0"/>
    <x v="0"/>
    <x v="0"/>
    <x v="0"/>
    <x v="0"/>
    <x v="0"/>
    <x v="0"/>
    <x v="10"/>
  </r>
  <r>
    <x v="56"/>
    <x v="54"/>
    <x v="8"/>
    <x v="18"/>
    <x v="8"/>
    <x v="1"/>
    <x v="7"/>
    <x v="0"/>
    <x v="0"/>
    <x v="0"/>
    <x v="0"/>
    <x v="1"/>
    <x v="0"/>
    <x v="0"/>
    <x v="0"/>
    <x v="0"/>
    <x v="6"/>
  </r>
  <r>
    <x v="57"/>
    <x v="54"/>
    <x v="8"/>
    <x v="30"/>
    <x v="9"/>
    <x v="1"/>
    <x v="7"/>
    <x v="0"/>
    <x v="3"/>
    <x v="0"/>
    <x v="0"/>
    <x v="0"/>
    <x v="0"/>
    <x v="0"/>
    <x v="0"/>
    <x v="0"/>
    <x v="9"/>
  </r>
  <r>
    <x v="58"/>
    <x v="54"/>
    <x v="8"/>
    <x v="20"/>
    <x v="10"/>
    <x v="1"/>
    <x v="0"/>
    <x v="0"/>
    <x v="0"/>
    <x v="0"/>
    <x v="0"/>
    <x v="0"/>
    <x v="0"/>
    <x v="0"/>
    <x v="0"/>
    <x v="0"/>
    <x v="11"/>
  </r>
  <r>
    <x v="59"/>
    <x v="54"/>
    <x v="8"/>
    <x v="21"/>
    <x v="7"/>
    <x v="1"/>
    <x v="7"/>
    <x v="0"/>
    <x v="0"/>
    <x v="0"/>
    <x v="0"/>
    <x v="1"/>
    <x v="0"/>
    <x v="0"/>
    <x v="0"/>
    <x v="0"/>
    <x v="7"/>
  </r>
  <r>
    <x v="60"/>
    <x v="54"/>
    <x v="8"/>
    <x v="37"/>
    <x v="11"/>
    <x v="1"/>
    <x v="7"/>
    <x v="0"/>
    <x v="3"/>
    <x v="0"/>
    <x v="0"/>
    <x v="0"/>
    <x v="0"/>
    <x v="0"/>
    <x v="0"/>
    <x v="0"/>
    <x v="8"/>
  </r>
  <r>
    <x v="324"/>
    <x v="55"/>
    <x v="3"/>
    <x v="44"/>
    <x v="2"/>
    <x v="0"/>
    <x v="1"/>
    <x v="0"/>
    <x v="1"/>
    <x v="1"/>
    <x v="1"/>
    <x v="0"/>
    <x v="0"/>
    <x v="0"/>
    <x v="0"/>
    <x v="0"/>
    <x v="2"/>
  </r>
  <r>
    <x v="324"/>
    <x v="55"/>
    <x v="3"/>
    <x v="44"/>
    <x v="0"/>
    <x v="0"/>
    <x v="1"/>
    <x v="0"/>
    <x v="1"/>
    <x v="1"/>
    <x v="1"/>
    <x v="0"/>
    <x v="0"/>
    <x v="0"/>
    <x v="0"/>
    <x v="0"/>
    <x v="2"/>
  </r>
  <r>
    <x v="324"/>
    <x v="55"/>
    <x v="3"/>
    <x v="44"/>
    <x v="1"/>
    <x v="0"/>
    <x v="1"/>
    <x v="0"/>
    <x v="1"/>
    <x v="1"/>
    <x v="1"/>
    <x v="0"/>
    <x v="0"/>
    <x v="0"/>
    <x v="0"/>
    <x v="0"/>
    <x v="2"/>
  </r>
  <r>
    <x v="324"/>
    <x v="55"/>
    <x v="3"/>
    <x v="44"/>
    <x v="4"/>
    <x v="0"/>
    <x v="3"/>
    <x v="0"/>
    <x v="1"/>
    <x v="1"/>
    <x v="1"/>
    <x v="0"/>
    <x v="3"/>
    <x v="0"/>
    <x v="0"/>
    <x v="0"/>
    <x v="2"/>
  </r>
  <r>
    <x v="325"/>
    <x v="55"/>
    <x v="3"/>
    <x v="63"/>
    <x v="5"/>
    <x v="0"/>
    <x v="15"/>
    <x v="0"/>
    <x v="1"/>
    <x v="1"/>
    <x v="1"/>
    <x v="0"/>
    <x v="0"/>
    <x v="0"/>
    <x v="4"/>
    <x v="0"/>
    <x v="5"/>
  </r>
  <r>
    <x v="326"/>
    <x v="55"/>
    <x v="3"/>
    <x v="19"/>
    <x v="6"/>
    <x v="1"/>
    <x v="1"/>
    <x v="0"/>
    <x v="1"/>
    <x v="1"/>
    <x v="1"/>
    <x v="0"/>
    <x v="0"/>
    <x v="0"/>
    <x v="0"/>
    <x v="0"/>
    <x v="9"/>
  </r>
  <r>
    <x v="327"/>
    <x v="55"/>
    <x v="3"/>
    <x v="20"/>
    <x v="8"/>
    <x v="1"/>
    <x v="1"/>
    <x v="0"/>
    <x v="1"/>
    <x v="1"/>
    <x v="1"/>
    <x v="0"/>
    <x v="0"/>
    <x v="0"/>
    <x v="0"/>
    <x v="0"/>
    <x v="11"/>
  </r>
  <r>
    <x v="327"/>
    <x v="55"/>
    <x v="3"/>
    <x v="20"/>
    <x v="9"/>
    <x v="1"/>
    <x v="1"/>
    <x v="0"/>
    <x v="1"/>
    <x v="1"/>
    <x v="1"/>
    <x v="0"/>
    <x v="0"/>
    <x v="0"/>
    <x v="0"/>
    <x v="0"/>
    <x v="11"/>
  </r>
  <r>
    <x v="327"/>
    <x v="55"/>
    <x v="3"/>
    <x v="20"/>
    <x v="10"/>
    <x v="1"/>
    <x v="1"/>
    <x v="0"/>
    <x v="1"/>
    <x v="1"/>
    <x v="1"/>
    <x v="0"/>
    <x v="0"/>
    <x v="0"/>
    <x v="0"/>
    <x v="0"/>
    <x v="11"/>
  </r>
  <r>
    <x v="328"/>
    <x v="55"/>
    <x v="3"/>
    <x v="24"/>
    <x v="7"/>
    <x v="1"/>
    <x v="1"/>
    <x v="0"/>
    <x v="1"/>
    <x v="1"/>
    <x v="1"/>
    <x v="0"/>
    <x v="0"/>
    <x v="0"/>
    <x v="0"/>
    <x v="0"/>
    <x v="11"/>
  </r>
  <r>
    <x v="329"/>
    <x v="56"/>
    <x v="3"/>
    <x v="44"/>
    <x v="3"/>
    <x v="0"/>
    <x v="10"/>
    <x v="3"/>
    <x v="1"/>
    <x v="1"/>
    <x v="1"/>
    <x v="0"/>
    <x v="0"/>
    <x v="0"/>
    <x v="0"/>
    <x v="0"/>
    <x v="2"/>
  </r>
  <r>
    <x v="329"/>
    <x v="56"/>
    <x v="3"/>
    <x v="44"/>
    <x v="2"/>
    <x v="0"/>
    <x v="10"/>
    <x v="3"/>
    <x v="1"/>
    <x v="1"/>
    <x v="1"/>
    <x v="0"/>
    <x v="0"/>
    <x v="0"/>
    <x v="0"/>
    <x v="0"/>
    <x v="2"/>
  </r>
  <r>
    <x v="330"/>
    <x v="56"/>
    <x v="3"/>
    <x v="39"/>
    <x v="0"/>
    <x v="0"/>
    <x v="10"/>
    <x v="3"/>
    <x v="1"/>
    <x v="1"/>
    <x v="1"/>
    <x v="0"/>
    <x v="0"/>
    <x v="0"/>
    <x v="0"/>
    <x v="0"/>
    <x v="1"/>
  </r>
  <r>
    <x v="330"/>
    <x v="56"/>
    <x v="3"/>
    <x v="39"/>
    <x v="1"/>
    <x v="0"/>
    <x v="10"/>
    <x v="3"/>
    <x v="1"/>
    <x v="1"/>
    <x v="1"/>
    <x v="0"/>
    <x v="0"/>
    <x v="0"/>
    <x v="0"/>
    <x v="0"/>
    <x v="1"/>
  </r>
  <r>
    <x v="331"/>
    <x v="56"/>
    <x v="3"/>
    <x v="6"/>
    <x v="4"/>
    <x v="0"/>
    <x v="10"/>
    <x v="3"/>
    <x v="1"/>
    <x v="1"/>
    <x v="1"/>
    <x v="0"/>
    <x v="0"/>
    <x v="0"/>
    <x v="0"/>
    <x v="0"/>
    <x v="6"/>
  </r>
  <r>
    <x v="332"/>
    <x v="56"/>
    <x v="3"/>
    <x v="24"/>
    <x v="5"/>
    <x v="0"/>
    <x v="10"/>
    <x v="3"/>
    <x v="1"/>
    <x v="1"/>
    <x v="1"/>
    <x v="0"/>
    <x v="0"/>
    <x v="0"/>
    <x v="0"/>
    <x v="0"/>
    <x v="11"/>
  </r>
  <r>
    <x v="332"/>
    <x v="56"/>
    <x v="3"/>
    <x v="24"/>
    <x v="6"/>
    <x v="1"/>
    <x v="10"/>
    <x v="3"/>
    <x v="1"/>
    <x v="1"/>
    <x v="1"/>
    <x v="0"/>
    <x v="0"/>
    <x v="0"/>
    <x v="0"/>
    <x v="0"/>
    <x v="11"/>
  </r>
  <r>
    <x v="333"/>
    <x v="56"/>
    <x v="3"/>
    <x v="37"/>
    <x v="8"/>
    <x v="1"/>
    <x v="10"/>
    <x v="3"/>
    <x v="1"/>
    <x v="1"/>
    <x v="1"/>
    <x v="0"/>
    <x v="0"/>
    <x v="0"/>
    <x v="0"/>
    <x v="0"/>
    <x v="8"/>
  </r>
  <r>
    <x v="333"/>
    <x v="56"/>
    <x v="3"/>
    <x v="37"/>
    <x v="9"/>
    <x v="1"/>
    <x v="10"/>
    <x v="3"/>
    <x v="1"/>
    <x v="1"/>
    <x v="1"/>
    <x v="0"/>
    <x v="0"/>
    <x v="0"/>
    <x v="0"/>
    <x v="0"/>
    <x v="8"/>
  </r>
  <r>
    <x v="334"/>
    <x v="57"/>
    <x v="10"/>
    <x v="44"/>
    <x v="2"/>
    <x v="0"/>
    <x v="0"/>
    <x v="0"/>
    <x v="0"/>
    <x v="0"/>
    <x v="0"/>
    <x v="0"/>
    <x v="0"/>
    <x v="0"/>
    <x v="0"/>
    <x v="0"/>
    <x v="2"/>
  </r>
  <r>
    <x v="335"/>
    <x v="57"/>
    <x v="10"/>
    <x v="43"/>
    <x v="0"/>
    <x v="0"/>
    <x v="0"/>
    <x v="0"/>
    <x v="0"/>
    <x v="0"/>
    <x v="0"/>
    <x v="0"/>
    <x v="0"/>
    <x v="0"/>
    <x v="0"/>
    <x v="0"/>
    <x v="1"/>
  </r>
  <r>
    <x v="336"/>
    <x v="57"/>
    <x v="10"/>
    <x v="38"/>
    <x v="3"/>
    <x v="0"/>
    <x v="0"/>
    <x v="0"/>
    <x v="0"/>
    <x v="0"/>
    <x v="0"/>
    <x v="0"/>
    <x v="0"/>
    <x v="0"/>
    <x v="0"/>
    <x v="0"/>
    <x v="2"/>
  </r>
  <r>
    <x v="337"/>
    <x v="57"/>
    <x v="10"/>
    <x v="17"/>
    <x v="4"/>
    <x v="0"/>
    <x v="0"/>
    <x v="0"/>
    <x v="0"/>
    <x v="0"/>
    <x v="0"/>
    <x v="0"/>
    <x v="0"/>
    <x v="0"/>
    <x v="0"/>
    <x v="0"/>
    <x v="1"/>
  </r>
  <r>
    <x v="338"/>
    <x v="57"/>
    <x v="10"/>
    <x v="58"/>
    <x v="1"/>
    <x v="0"/>
    <x v="0"/>
    <x v="0"/>
    <x v="0"/>
    <x v="0"/>
    <x v="0"/>
    <x v="0"/>
    <x v="0"/>
    <x v="0"/>
    <x v="0"/>
    <x v="0"/>
    <x v="1"/>
  </r>
  <r>
    <x v="339"/>
    <x v="57"/>
    <x v="10"/>
    <x v="29"/>
    <x v="5"/>
    <x v="0"/>
    <x v="0"/>
    <x v="0"/>
    <x v="0"/>
    <x v="0"/>
    <x v="0"/>
    <x v="0"/>
    <x v="0"/>
    <x v="0"/>
    <x v="0"/>
    <x v="0"/>
    <x v="5"/>
  </r>
  <r>
    <x v="340"/>
    <x v="57"/>
    <x v="10"/>
    <x v="48"/>
    <x v="6"/>
    <x v="1"/>
    <x v="0"/>
    <x v="0"/>
    <x v="0"/>
    <x v="0"/>
    <x v="0"/>
    <x v="0"/>
    <x v="0"/>
    <x v="0"/>
    <x v="0"/>
    <x v="0"/>
    <x v="10"/>
  </r>
  <r>
    <x v="341"/>
    <x v="57"/>
    <x v="10"/>
    <x v="19"/>
    <x v="8"/>
    <x v="1"/>
    <x v="0"/>
    <x v="0"/>
    <x v="0"/>
    <x v="0"/>
    <x v="0"/>
    <x v="0"/>
    <x v="0"/>
    <x v="0"/>
    <x v="0"/>
    <x v="0"/>
    <x v="9"/>
  </r>
  <r>
    <x v="342"/>
    <x v="57"/>
    <x v="10"/>
    <x v="42"/>
    <x v="9"/>
    <x v="1"/>
    <x v="0"/>
    <x v="0"/>
    <x v="0"/>
    <x v="0"/>
    <x v="0"/>
    <x v="0"/>
    <x v="0"/>
    <x v="0"/>
    <x v="0"/>
    <x v="0"/>
    <x v="11"/>
  </r>
  <r>
    <x v="343"/>
    <x v="57"/>
    <x v="10"/>
    <x v="21"/>
    <x v="10"/>
    <x v="1"/>
    <x v="0"/>
    <x v="0"/>
    <x v="0"/>
    <x v="0"/>
    <x v="0"/>
    <x v="0"/>
    <x v="0"/>
    <x v="0"/>
    <x v="0"/>
    <x v="0"/>
    <x v="7"/>
  </r>
  <r>
    <x v="344"/>
    <x v="57"/>
    <x v="10"/>
    <x v="25"/>
    <x v="7"/>
    <x v="1"/>
    <x v="0"/>
    <x v="0"/>
    <x v="0"/>
    <x v="0"/>
    <x v="0"/>
    <x v="0"/>
    <x v="0"/>
    <x v="0"/>
    <x v="0"/>
    <x v="0"/>
    <x v="7"/>
  </r>
  <r>
    <x v="345"/>
    <x v="57"/>
    <x v="10"/>
    <x v="37"/>
    <x v="11"/>
    <x v="1"/>
    <x v="0"/>
    <x v="0"/>
    <x v="0"/>
    <x v="0"/>
    <x v="0"/>
    <x v="0"/>
    <x v="0"/>
    <x v="0"/>
    <x v="0"/>
    <x v="0"/>
    <x v="8"/>
  </r>
  <r>
    <x v="346"/>
    <x v="58"/>
    <x v="3"/>
    <x v="26"/>
    <x v="0"/>
    <x v="0"/>
    <x v="1"/>
    <x v="0"/>
    <x v="1"/>
    <x v="1"/>
    <x v="1"/>
    <x v="0"/>
    <x v="0"/>
    <x v="0"/>
    <x v="0"/>
    <x v="0"/>
    <x v="0"/>
  </r>
  <r>
    <x v="347"/>
    <x v="58"/>
    <x v="3"/>
    <x v="1"/>
    <x v="1"/>
    <x v="0"/>
    <x v="1"/>
    <x v="0"/>
    <x v="1"/>
    <x v="1"/>
    <x v="1"/>
    <x v="0"/>
    <x v="0"/>
    <x v="0"/>
    <x v="0"/>
    <x v="0"/>
    <x v="1"/>
  </r>
  <r>
    <x v="348"/>
    <x v="58"/>
    <x v="3"/>
    <x v="63"/>
    <x v="4"/>
    <x v="0"/>
    <x v="1"/>
    <x v="0"/>
    <x v="1"/>
    <x v="1"/>
    <x v="1"/>
    <x v="0"/>
    <x v="0"/>
    <x v="0"/>
    <x v="0"/>
    <x v="0"/>
    <x v="5"/>
  </r>
  <r>
    <x v="349"/>
    <x v="58"/>
    <x v="3"/>
    <x v="41"/>
    <x v="5"/>
    <x v="0"/>
    <x v="1"/>
    <x v="0"/>
    <x v="1"/>
    <x v="1"/>
    <x v="1"/>
    <x v="0"/>
    <x v="0"/>
    <x v="0"/>
    <x v="0"/>
    <x v="0"/>
    <x v="6"/>
  </r>
  <r>
    <x v="350"/>
    <x v="58"/>
    <x v="3"/>
    <x v="18"/>
    <x v="6"/>
    <x v="1"/>
    <x v="1"/>
    <x v="0"/>
    <x v="1"/>
    <x v="1"/>
    <x v="1"/>
    <x v="0"/>
    <x v="0"/>
    <x v="0"/>
    <x v="0"/>
    <x v="0"/>
    <x v="6"/>
  </r>
  <r>
    <x v="351"/>
    <x v="58"/>
    <x v="3"/>
    <x v="11"/>
    <x v="8"/>
    <x v="1"/>
    <x v="1"/>
    <x v="0"/>
    <x v="1"/>
    <x v="1"/>
    <x v="1"/>
    <x v="0"/>
    <x v="0"/>
    <x v="0"/>
    <x v="0"/>
    <x v="0"/>
    <x v="9"/>
  </r>
  <r>
    <x v="351"/>
    <x v="58"/>
    <x v="3"/>
    <x v="11"/>
    <x v="9"/>
    <x v="1"/>
    <x v="1"/>
    <x v="0"/>
    <x v="1"/>
    <x v="1"/>
    <x v="1"/>
    <x v="0"/>
    <x v="0"/>
    <x v="0"/>
    <x v="0"/>
    <x v="0"/>
    <x v="9"/>
  </r>
  <r>
    <x v="352"/>
    <x v="58"/>
    <x v="3"/>
    <x v="20"/>
    <x v="10"/>
    <x v="1"/>
    <x v="1"/>
    <x v="0"/>
    <x v="1"/>
    <x v="1"/>
    <x v="1"/>
    <x v="0"/>
    <x v="0"/>
    <x v="0"/>
    <x v="0"/>
    <x v="0"/>
    <x v="11"/>
  </r>
  <r>
    <x v="353"/>
    <x v="59"/>
    <x v="1"/>
    <x v="55"/>
    <x v="0"/>
    <x v="0"/>
    <x v="1"/>
    <x v="0"/>
    <x v="1"/>
    <x v="1"/>
    <x v="1"/>
    <x v="0"/>
    <x v="0"/>
    <x v="0"/>
    <x v="0"/>
    <x v="0"/>
    <x v="0"/>
  </r>
  <r>
    <x v="354"/>
    <x v="59"/>
    <x v="1"/>
    <x v="17"/>
    <x v="4"/>
    <x v="0"/>
    <x v="1"/>
    <x v="0"/>
    <x v="1"/>
    <x v="1"/>
    <x v="1"/>
    <x v="0"/>
    <x v="0"/>
    <x v="0"/>
    <x v="0"/>
    <x v="0"/>
    <x v="1"/>
  </r>
  <r>
    <x v="355"/>
    <x v="59"/>
    <x v="1"/>
    <x v="28"/>
    <x v="1"/>
    <x v="0"/>
    <x v="1"/>
    <x v="0"/>
    <x v="1"/>
    <x v="1"/>
    <x v="1"/>
    <x v="0"/>
    <x v="0"/>
    <x v="0"/>
    <x v="0"/>
    <x v="0"/>
    <x v="4"/>
  </r>
  <r>
    <x v="356"/>
    <x v="59"/>
    <x v="1"/>
    <x v="13"/>
    <x v="5"/>
    <x v="1"/>
    <x v="1"/>
    <x v="0"/>
    <x v="1"/>
    <x v="1"/>
    <x v="1"/>
    <x v="0"/>
    <x v="0"/>
    <x v="0"/>
    <x v="0"/>
    <x v="0"/>
    <x v="10"/>
  </r>
  <r>
    <x v="357"/>
    <x v="59"/>
    <x v="1"/>
    <x v="10"/>
    <x v="6"/>
    <x v="1"/>
    <x v="1"/>
    <x v="0"/>
    <x v="1"/>
    <x v="1"/>
    <x v="1"/>
    <x v="0"/>
    <x v="0"/>
    <x v="0"/>
    <x v="0"/>
    <x v="0"/>
    <x v="9"/>
  </r>
  <r>
    <x v="357"/>
    <x v="59"/>
    <x v="1"/>
    <x v="10"/>
    <x v="8"/>
    <x v="1"/>
    <x v="1"/>
    <x v="0"/>
    <x v="1"/>
    <x v="1"/>
    <x v="1"/>
    <x v="0"/>
    <x v="0"/>
    <x v="0"/>
    <x v="0"/>
    <x v="0"/>
    <x v="9"/>
  </r>
  <r>
    <x v="358"/>
    <x v="59"/>
    <x v="1"/>
    <x v="47"/>
    <x v="9"/>
    <x v="1"/>
    <x v="1"/>
    <x v="0"/>
    <x v="1"/>
    <x v="1"/>
    <x v="1"/>
    <x v="0"/>
    <x v="0"/>
    <x v="0"/>
    <x v="0"/>
    <x v="0"/>
    <x v="7"/>
  </r>
  <r>
    <x v="358"/>
    <x v="59"/>
    <x v="1"/>
    <x v="47"/>
    <x v="10"/>
    <x v="1"/>
    <x v="1"/>
    <x v="0"/>
    <x v="1"/>
    <x v="1"/>
    <x v="1"/>
    <x v="0"/>
    <x v="0"/>
    <x v="0"/>
    <x v="0"/>
    <x v="0"/>
    <x v="7"/>
  </r>
  <r>
    <x v="359"/>
    <x v="60"/>
    <x v="11"/>
    <x v="16"/>
    <x v="2"/>
    <x v="0"/>
    <x v="1"/>
    <x v="0"/>
    <x v="1"/>
    <x v="1"/>
    <x v="1"/>
    <x v="0"/>
    <x v="0"/>
    <x v="0"/>
    <x v="0"/>
    <x v="0"/>
    <x v="2"/>
  </r>
  <r>
    <x v="360"/>
    <x v="61"/>
    <x v="4"/>
    <x v="68"/>
    <x v="0"/>
    <x v="0"/>
    <x v="0"/>
    <x v="0"/>
    <x v="0"/>
    <x v="0"/>
    <x v="0"/>
    <x v="0"/>
    <x v="0"/>
    <x v="0"/>
    <x v="0"/>
    <x v="0"/>
    <x v="0"/>
  </r>
  <r>
    <x v="361"/>
    <x v="61"/>
    <x v="4"/>
    <x v="43"/>
    <x v="1"/>
    <x v="0"/>
    <x v="0"/>
    <x v="0"/>
    <x v="0"/>
    <x v="0"/>
    <x v="0"/>
    <x v="0"/>
    <x v="0"/>
    <x v="0"/>
    <x v="0"/>
    <x v="0"/>
    <x v="1"/>
  </r>
  <r>
    <x v="362"/>
    <x v="61"/>
    <x v="4"/>
    <x v="38"/>
    <x v="3"/>
    <x v="0"/>
    <x v="0"/>
    <x v="0"/>
    <x v="0"/>
    <x v="0"/>
    <x v="0"/>
    <x v="0"/>
    <x v="0"/>
    <x v="0"/>
    <x v="0"/>
    <x v="0"/>
    <x v="2"/>
  </r>
  <r>
    <x v="363"/>
    <x v="61"/>
    <x v="4"/>
    <x v="16"/>
    <x v="3"/>
    <x v="0"/>
    <x v="0"/>
    <x v="0"/>
    <x v="0"/>
    <x v="0"/>
    <x v="0"/>
    <x v="0"/>
    <x v="0"/>
    <x v="0"/>
    <x v="0"/>
    <x v="0"/>
    <x v="2"/>
  </r>
  <r>
    <x v="364"/>
    <x v="61"/>
    <x v="4"/>
    <x v="5"/>
    <x v="4"/>
    <x v="0"/>
    <x v="0"/>
    <x v="0"/>
    <x v="0"/>
    <x v="0"/>
    <x v="0"/>
    <x v="0"/>
    <x v="0"/>
    <x v="0"/>
    <x v="0"/>
    <x v="0"/>
    <x v="5"/>
  </r>
  <r>
    <x v="365"/>
    <x v="61"/>
    <x v="4"/>
    <x v="41"/>
    <x v="6"/>
    <x v="1"/>
    <x v="0"/>
    <x v="0"/>
    <x v="0"/>
    <x v="0"/>
    <x v="0"/>
    <x v="0"/>
    <x v="0"/>
    <x v="0"/>
    <x v="0"/>
    <x v="0"/>
    <x v="6"/>
  </r>
  <r>
    <x v="366"/>
    <x v="61"/>
    <x v="4"/>
    <x v="19"/>
    <x v="8"/>
    <x v="1"/>
    <x v="0"/>
    <x v="0"/>
    <x v="0"/>
    <x v="0"/>
    <x v="0"/>
    <x v="0"/>
    <x v="0"/>
    <x v="0"/>
    <x v="0"/>
    <x v="0"/>
    <x v="9"/>
  </r>
  <r>
    <x v="367"/>
    <x v="61"/>
    <x v="4"/>
    <x v="66"/>
    <x v="9"/>
    <x v="1"/>
    <x v="0"/>
    <x v="0"/>
    <x v="0"/>
    <x v="0"/>
    <x v="0"/>
    <x v="0"/>
    <x v="0"/>
    <x v="0"/>
    <x v="0"/>
    <x v="0"/>
    <x v="11"/>
  </r>
  <r>
    <x v="368"/>
    <x v="61"/>
    <x v="4"/>
    <x v="7"/>
    <x v="10"/>
    <x v="1"/>
    <x v="0"/>
    <x v="0"/>
    <x v="0"/>
    <x v="0"/>
    <x v="0"/>
    <x v="0"/>
    <x v="0"/>
    <x v="0"/>
    <x v="0"/>
    <x v="0"/>
    <x v="7"/>
  </r>
  <r>
    <x v="369"/>
    <x v="61"/>
    <x v="4"/>
    <x v="69"/>
    <x v="7"/>
    <x v="1"/>
    <x v="0"/>
    <x v="0"/>
    <x v="0"/>
    <x v="0"/>
    <x v="0"/>
    <x v="0"/>
    <x v="0"/>
    <x v="0"/>
    <x v="0"/>
    <x v="0"/>
    <x v="8"/>
  </r>
  <r>
    <x v="369"/>
    <x v="61"/>
    <x v="4"/>
    <x v="69"/>
    <x v="11"/>
    <x v="1"/>
    <x v="0"/>
    <x v="0"/>
    <x v="0"/>
    <x v="0"/>
    <x v="0"/>
    <x v="0"/>
    <x v="0"/>
    <x v="0"/>
    <x v="0"/>
    <x v="0"/>
    <x v="8"/>
  </r>
  <r>
    <x v="370"/>
    <x v="62"/>
    <x v="2"/>
    <x v="70"/>
    <x v="2"/>
    <x v="0"/>
    <x v="0"/>
    <x v="0"/>
    <x v="0"/>
    <x v="0"/>
    <x v="0"/>
    <x v="0"/>
    <x v="0"/>
    <x v="0"/>
    <x v="0"/>
    <x v="0"/>
    <x v="2"/>
  </r>
  <r>
    <x v="371"/>
    <x v="62"/>
    <x v="2"/>
    <x v="26"/>
    <x v="0"/>
    <x v="0"/>
    <x v="0"/>
    <x v="0"/>
    <x v="0"/>
    <x v="0"/>
    <x v="0"/>
    <x v="0"/>
    <x v="0"/>
    <x v="0"/>
    <x v="0"/>
    <x v="0"/>
    <x v="0"/>
  </r>
  <r>
    <x v="372"/>
    <x v="62"/>
    <x v="2"/>
    <x v="71"/>
    <x v="3"/>
    <x v="0"/>
    <x v="0"/>
    <x v="0"/>
    <x v="0"/>
    <x v="0"/>
    <x v="0"/>
    <x v="0"/>
    <x v="0"/>
    <x v="0"/>
    <x v="0"/>
    <x v="0"/>
    <x v="3"/>
  </r>
  <r>
    <x v="373"/>
    <x v="62"/>
    <x v="2"/>
    <x v="9"/>
    <x v="1"/>
    <x v="0"/>
    <x v="0"/>
    <x v="0"/>
    <x v="0"/>
    <x v="0"/>
    <x v="0"/>
    <x v="0"/>
    <x v="0"/>
    <x v="0"/>
    <x v="0"/>
    <x v="0"/>
    <x v="4"/>
  </r>
  <r>
    <x v="374"/>
    <x v="62"/>
    <x v="2"/>
    <x v="5"/>
    <x v="4"/>
    <x v="0"/>
    <x v="0"/>
    <x v="0"/>
    <x v="0"/>
    <x v="0"/>
    <x v="0"/>
    <x v="0"/>
    <x v="0"/>
    <x v="0"/>
    <x v="0"/>
    <x v="0"/>
    <x v="5"/>
  </r>
  <r>
    <x v="375"/>
    <x v="62"/>
    <x v="2"/>
    <x v="29"/>
    <x v="5"/>
    <x v="0"/>
    <x v="0"/>
    <x v="0"/>
    <x v="0"/>
    <x v="0"/>
    <x v="0"/>
    <x v="0"/>
    <x v="0"/>
    <x v="0"/>
    <x v="0"/>
    <x v="0"/>
    <x v="5"/>
  </r>
  <r>
    <x v="376"/>
    <x v="62"/>
    <x v="2"/>
    <x v="48"/>
    <x v="6"/>
    <x v="1"/>
    <x v="0"/>
    <x v="0"/>
    <x v="0"/>
    <x v="0"/>
    <x v="0"/>
    <x v="0"/>
    <x v="0"/>
    <x v="0"/>
    <x v="0"/>
    <x v="0"/>
    <x v="10"/>
  </r>
  <r>
    <x v="377"/>
    <x v="62"/>
    <x v="2"/>
    <x v="53"/>
    <x v="9"/>
    <x v="1"/>
    <x v="0"/>
    <x v="0"/>
    <x v="0"/>
    <x v="0"/>
    <x v="0"/>
    <x v="0"/>
    <x v="0"/>
    <x v="0"/>
    <x v="0"/>
    <x v="0"/>
    <x v="9"/>
  </r>
  <r>
    <x v="378"/>
    <x v="62"/>
    <x v="2"/>
    <x v="66"/>
    <x v="10"/>
    <x v="1"/>
    <x v="0"/>
    <x v="0"/>
    <x v="0"/>
    <x v="0"/>
    <x v="0"/>
    <x v="0"/>
    <x v="0"/>
    <x v="0"/>
    <x v="0"/>
    <x v="0"/>
    <x v="11"/>
  </r>
  <r>
    <x v="379"/>
    <x v="62"/>
    <x v="2"/>
    <x v="47"/>
    <x v="7"/>
    <x v="1"/>
    <x v="0"/>
    <x v="0"/>
    <x v="0"/>
    <x v="0"/>
    <x v="0"/>
    <x v="0"/>
    <x v="0"/>
    <x v="0"/>
    <x v="0"/>
    <x v="0"/>
    <x v="7"/>
  </r>
  <r>
    <x v="380"/>
    <x v="62"/>
    <x v="2"/>
    <x v="8"/>
    <x v="11"/>
    <x v="1"/>
    <x v="0"/>
    <x v="0"/>
    <x v="0"/>
    <x v="0"/>
    <x v="0"/>
    <x v="0"/>
    <x v="0"/>
    <x v="0"/>
    <x v="0"/>
    <x v="0"/>
    <x v="8"/>
  </r>
  <r>
    <x v="381"/>
    <x v="63"/>
    <x v="3"/>
    <x v="55"/>
    <x v="3"/>
    <x v="0"/>
    <x v="10"/>
    <x v="3"/>
    <x v="1"/>
    <x v="1"/>
    <x v="1"/>
    <x v="0"/>
    <x v="0"/>
    <x v="0"/>
    <x v="0"/>
    <x v="0"/>
    <x v="0"/>
  </r>
  <r>
    <x v="382"/>
    <x v="63"/>
    <x v="3"/>
    <x v="35"/>
    <x v="2"/>
    <x v="0"/>
    <x v="10"/>
    <x v="3"/>
    <x v="1"/>
    <x v="1"/>
    <x v="1"/>
    <x v="0"/>
    <x v="0"/>
    <x v="0"/>
    <x v="0"/>
    <x v="0"/>
    <x v="4"/>
  </r>
  <r>
    <x v="383"/>
    <x v="63"/>
    <x v="3"/>
    <x v="40"/>
    <x v="0"/>
    <x v="0"/>
    <x v="10"/>
    <x v="3"/>
    <x v="1"/>
    <x v="1"/>
    <x v="1"/>
    <x v="0"/>
    <x v="0"/>
    <x v="0"/>
    <x v="0"/>
    <x v="0"/>
    <x v="10"/>
  </r>
  <r>
    <x v="383"/>
    <x v="63"/>
    <x v="3"/>
    <x v="40"/>
    <x v="1"/>
    <x v="0"/>
    <x v="10"/>
    <x v="3"/>
    <x v="1"/>
    <x v="1"/>
    <x v="1"/>
    <x v="0"/>
    <x v="0"/>
    <x v="0"/>
    <x v="0"/>
    <x v="0"/>
    <x v="10"/>
  </r>
  <r>
    <x v="384"/>
    <x v="63"/>
    <x v="3"/>
    <x v="31"/>
    <x v="4"/>
    <x v="0"/>
    <x v="10"/>
    <x v="3"/>
    <x v="1"/>
    <x v="1"/>
    <x v="1"/>
    <x v="0"/>
    <x v="0"/>
    <x v="0"/>
    <x v="0"/>
    <x v="0"/>
    <x v="11"/>
  </r>
  <r>
    <x v="384"/>
    <x v="63"/>
    <x v="3"/>
    <x v="31"/>
    <x v="5"/>
    <x v="0"/>
    <x v="10"/>
    <x v="3"/>
    <x v="1"/>
    <x v="1"/>
    <x v="1"/>
    <x v="0"/>
    <x v="0"/>
    <x v="0"/>
    <x v="0"/>
    <x v="0"/>
    <x v="11"/>
  </r>
  <r>
    <x v="385"/>
    <x v="64"/>
    <x v="10"/>
    <x v="3"/>
    <x v="3"/>
    <x v="0"/>
    <x v="4"/>
    <x v="0"/>
    <x v="2"/>
    <x v="0"/>
    <x v="0"/>
    <x v="0"/>
    <x v="0"/>
    <x v="0"/>
    <x v="0"/>
    <x v="0"/>
    <x v="3"/>
  </r>
  <r>
    <x v="386"/>
    <x v="65"/>
    <x v="1"/>
    <x v="55"/>
    <x v="0"/>
    <x v="0"/>
    <x v="1"/>
    <x v="0"/>
    <x v="1"/>
    <x v="1"/>
    <x v="1"/>
    <x v="0"/>
    <x v="0"/>
    <x v="0"/>
    <x v="0"/>
    <x v="0"/>
    <x v="0"/>
  </r>
  <r>
    <x v="387"/>
    <x v="65"/>
    <x v="1"/>
    <x v="17"/>
    <x v="4"/>
    <x v="0"/>
    <x v="1"/>
    <x v="0"/>
    <x v="1"/>
    <x v="1"/>
    <x v="1"/>
    <x v="0"/>
    <x v="0"/>
    <x v="0"/>
    <x v="0"/>
    <x v="0"/>
    <x v="1"/>
  </r>
  <r>
    <x v="388"/>
    <x v="65"/>
    <x v="1"/>
    <x v="63"/>
    <x v="5"/>
    <x v="0"/>
    <x v="1"/>
    <x v="0"/>
    <x v="1"/>
    <x v="1"/>
    <x v="1"/>
    <x v="0"/>
    <x v="0"/>
    <x v="0"/>
    <x v="0"/>
    <x v="0"/>
    <x v="5"/>
  </r>
  <r>
    <x v="389"/>
    <x v="65"/>
    <x v="1"/>
    <x v="58"/>
    <x v="1"/>
    <x v="0"/>
    <x v="1"/>
    <x v="0"/>
    <x v="1"/>
    <x v="1"/>
    <x v="1"/>
    <x v="0"/>
    <x v="0"/>
    <x v="0"/>
    <x v="0"/>
    <x v="0"/>
    <x v="1"/>
  </r>
  <r>
    <x v="390"/>
    <x v="65"/>
    <x v="1"/>
    <x v="6"/>
    <x v="6"/>
    <x v="1"/>
    <x v="1"/>
    <x v="0"/>
    <x v="1"/>
    <x v="1"/>
    <x v="1"/>
    <x v="0"/>
    <x v="0"/>
    <x v="0"/>
    <x v="0"/>
    <x v="0"/>
    <x v="6"/>
  </r>
  <r>
    <x v="391"/>
    <x v="65"/>
    <x v="1"/>
    <x v="20"/>
    <x v="9"/>
    <x v="1"/>
    <x v="1"/>
    <x v="0"/>
    <x v="1"/>
    <x v="1"/>
    <x v="1"/>
    <x v="0"/>
    <x v="0"/>
    <x v="0"/>
    <x v="0"/>
    <x v="0"/>
    <x v="11"/>
  </r>
  <r>
    <x v="392"/>
    <x v="65"/>
    <x v="1"/>
    <x v="47"/>
    <x v="10"/>
    <x v="1"/>
    <x v="1"/>
    <x v="0"/>
    <x v="1"/>
    <x v="1"/>
    <x v="1"/>
    <x v="0"/>
    <x v="0"/>
    <x v="0"/>
    <x v="0"/>
    <x v="0"/>
    <x v="7"/>
  </r>
  <r>
    <x v="393"/>
    <x v="65"/>
    <x v="1"/>
    <x v="37"/>
    <x v="7"/>
    <x v="1"/>
    <x v="1"/>
    <x v="0"/>
    <x v="1"/>
    <x v="1"/>
    <x v="1"/>
    <x v="0"/>
    <x v="0"/>
    <x v="0"/>
    <x v="0"/>
    <x v="0"/>
    <x v="8"/>
  </r>
  <r>
    <x v="394"/>
    <x v="66"/>
    <x v="9"/>
    <x v="38"/>
    <x v="3"/>
    <x v="0"/>
    <x v="10"/>
    <x v="3"/>
    <x v="1"/>
    <x v="1"/>
    <x v="1"/>
    <x v="0"/>
    <x v="0"/>
    <x v="0"/>
    <x v="0"/>
    <x v="0"/>
    <x v="2"/>
  </r>
  <r>
    <x v="394"/>
    <x v="66"/>
    <x v="9"/>
    <x v="38"/>
    <x v="2"/>
    <x v="0"/>
    <x v="10"/>
    <x v="3"/>
    <x v="1"/>
    <x v="1"/>
    <x v="1"/>
    <x v="0"/>
    <x v="0"/>
    <x v="0"/>
    <x v="0"/>
    <x v="0"/>
    <x v="2"/>
  </r>
  <r>
    <x v="395"/>
    <x v="66"/>
    <x v="9"/>
    <x v="55"/>
    <x v="0"/>
    <x v="0"/>
    <x v="10"/>
    <x v="3"/>
    <x v="1"/>
    <x v="1"/>
    <x v="1"/>
    <x v="0"/>
    <x v="0"/>
    <x v="0"/>
    <x v="0"/>
    <x v="0"/>
    <x v="0"/>
  </r>
  <r>
    <x v="396"/>
    <x v="66"/>
    <x v="9"/>
    <x v="17"/>
    <x v="5"/>
    <x v="0"/>
    <x v="10"/>
    <x v="3"/>
    <x v="1"/>
    <x v="1"/>
    <x v="1"/>
    <x v="0"/>
    <x v="0"/>
    <x v="0"/>
    <x v="0"/>
    <x v="0"/>
    <x v="1"/>
  </r>
  <r>
    <x v="397"/>
    <x v="66"/>
    <x v="9"/>
    <x v="39"/>
    <x v="1"/>
    <x v="0"/>
    <x v="10"/>
    <x v="3"/>
    <x v="1"/>
    <x v="1"/>
    <x v="1"/>
    <x v="0"/>
    <x v="0"/>
    <x v="0"/>
    <x v="0"/>
    <x v="0"/>
    <x v="1"/>
  </r>
  <r>
    <x v="397"/>
    <x v="66"/>
    <x v="9"/>
    <x v="39"/>
    <x v="4"/>
    <x v="0"/>
    <x v="10"/>
    <x v="3"/>
    <x v="1"/>
    <x v="1"/>
    <x v="1"/>
    <x v="0"/>
    <x v="0"/>
    <x v="0"/>
    <x v="0"/>
    <x v="0"/>
    <x v="1"/>
  </r>
  <r>
    <x v="398"/>
    <x v="66"/>
    <x v="9"/>
    <x v="40"/>
    <x v="6"/>
    <x v="1"/>
    <x v="10"/>
    <x v="3"/>
    <x v="1"/>
    <x v="1"/>
    <x v="1"/>
    <x v="0"/>
    <x v="0"/>
    <x v="0"/>
    <x v="0"/>
    <x v="0"/>
    <x v="10"/>
  </r>
  <r>
    <x v="399"/>
    <x v="66"/>
    <x v="9"/>
    <x v="23"/>
    <x v="8"/>
    <x v="1"/>
    <x v="10"/>
    <x v="3"/>
    <x v="1"/>
    <x v="1"/>
    <x v="1"/>
    <x v="0"/>
    <x v="0"/>
    <x v="0"/>
    <x v="0"/>
    <x v="0"/>
    <x v="6"/>
  </r>
  <r>
    <x v="400"/>
    <x v="66"/>
    <x v="9"/>
    <x v="10"/>
    <x v="9"/>
    <x v="1"/>
    <x v="10"/>
    <x v="3"/>
    <x v="1"/>
    <x v="1"/>
    <x v="1"/>
    <x v="0"/>
    <x v="0"/>
    <x v="0"/>
    <x v="0"/>
    <x v="0"/>
    <x v="9"/>
  </r>
  <r>
    <x v="401"/>
    <x v="66"/>
    <x v="9"/>
    <x v="20"/>
    <x v="10"/>
    <x v="1"/>
    <x v="10"/>
    <x v="3"/>
    <x v="1"/>
    <x v="1"/>
    <x v="1"/>
    <x v="0"/>
    <x v="0"/>
    <x v="0"/>
    <x v="0"/>
    <x v="0"/>
    <x v="12"/>
  </r>
  <r>
    <x v="402"/>
    <x v="66"/>
    <x v="9"/>
    <x v="21"/>
    <x v="7"/>
    <x v="1"/>
    <x v="10"/>
    <x v="3"/>
    <x v="1"/>
    <x v="1"/>
    <x v="1"/>
    <x v="0"/>
    <x v="0"/>
    <x v="0"/>
    <x v="0"/>
    <x v="0"/>
    <x v="7"/>
  </r>
  <r>
    <x v="403"/>
    <x v="46"/>
    <x v="10"/>
    <x v="55"/>
    <x v="2"/>
    <x v="0"/>
    <x v="0"/>
    <x v="0"/>
    <x v="0"/>
    <x v="0"/>
    <x v="0"/>
    <x v="0"/>
    <x v="0"/>
    <x v="0"/>
    <x v="0"/>
    <x v="0"/>
    <x v="0"/>
  </r>
  <r>
    <x v="404"/>
    <x v="46"/>
    <x v="10"/>
    <x v="63"/>
    <x v="0"/>
    <x v="0"/>
    <x v="0"/>
    <x v="0"/>
    <x v="0"/>
    <x v="0"/>
    <x v="0"/>
    <x v="0"/>
    <x v="0"/>
    <x v="0"/>
    <x v="0"/>
    <x v="0"/>
    <x v="5"/>
  </r>
  <r>
    <x v="404"/>
    <x v="46"/>
    <x v="10"/>
    <x v="63"/>
    <x v="1"/>
    <x v="0"/>
    <x v="0"/>
    <x v="0"/>
    <x v="0"/>
    <x v="0"/>
    <x v="0"/>
    <x v="0"/>
    <x v="0"/>
    <x v="0"/>
    <x v="0"/>
    <x v="0"/>
    <x v="5"/>
  </r>
  <r>
    <x v="404"/>
    <x v="46"/>
    <x v="10"/>
    <x v="63"/>
    <x v="4"/>
    <x v="0"/>
    <x v="0"/>
    <x v="0"/>
    <x v="0"/>
    <x v="0"/>
    <x v="0"/>
    <x v="0"/>
    <x v="0"/>
    <x v="0"/>
    <x v="0"/>
    <x v="0"/>
    <x v="5"/>
  </r>
  <r>
    <x v="404"/>
    <x v="46"/>
    <x v="10"/>
    <x v="63"/>
    <x v="5"/>
    <x v="0"/>
    <x v="0"/>
    <x v="0"/>
    <x v="0"/>
    <x v="0"/>
    <x v="0"/>
    <x v="0"/>
    <x v="0"/>
    <x v="0"/>
    <x v="0"/>
    <x v="0"/>
    <x v="5"/>
  </r>
  <r>
    <x v="405"/>
    <x v="46"/>
    <x v="10"/>
    <x v="3"/>
    <x v="3"/>
    <x v="0"/>
    <x v="0"/>
    <x v="0"/>
    <x v="0"/>
    <x v="0"/>
    <x v="0"/>
    <x v="0"/>
    <x v="0"/>
    <x v="0"/>
    <x v="0"/>
    <x v="0"/>
    <x v="3"/>
  </r>
  <r>
    <x v="405"/>
    <x v="46"/>
    <x v="10"/>
    <x v="3"/>
    <x v="2"/>
    <x v="0"/>
    <x v="0"/>
    <x v="0"/>
    <x v="0"/>
    <x v="0"/>
    <x v="0"/>
    <x v="0"/>
    <x v="0"/>
    <x v="0"/>
    <x v="0"/>
    <x v="0"/>
    <x v="3"/>
  </r>
  <r>
    <x v="406"/>
    <x v="46"/>
    <x v="10"/>
    <x v="13"/>
    <x v="6"/>
    <x v="1"/>
    <x v="0"/>
    <x v="0"/>
    <x v="0"/>
    <x v="0"/>
    <x v="0"/>
    <x v="0"/>
    <x v="0"/>
    <x v="0"/>
    <x v="0"/>
    <x v="0"/>
    <x v="10"/>
  </r>
  <r>
    <x v="407"/>
    <x v="46"/>
    <x v="10"/>
    <x v="18"/>
    <x v="8"/>
    <x v="1"/>
    <x v="0"/>
    <x v="0"/>
    <x v="0"/>
    <x v="0"/>
    <x v="0"/>
    <x v="0"/>
    <x v="0"/>
    <x v="0"/>
    <x v="0"/>
    <x v="0"/>
    <x v="6"/>
  </r>
  <r>
    <x v="408"/>
    <x v="46"/>
    <x v="10"/>
    <x v="30"/>
    <x v="9"/>
    <x v="1"/>
    <x v="0"/>
    <x v="0"/>
    <x v="0"/>
    <x v="0"/>
    <x v="0"/>
    <x v="0"/>
    <x v="0"/>
    <x v="0"/>
    <x v="0"/>
    <x v="0"/>
    <x v="9"/>
  </r>
  <r>
    <x v="409"/>
    <x v="67"/>
    <x v="1"/>
    <x v="26"/>
    <x v="1"/>
    <x v="0"/>
    <x v="15"/>
    <x v="0"/>
    <x v="1"/>
    <x v="1"/>
    <x v="1"/>
    <x v="0"/>
    <x v="4"/>
    <x v="0"/>
    <x v="0"/>
    <x v="0"/>
    <x v="0"/>
  </r>
  <r>
    <x v="410"/>
    <x v="67"/>
    <x v="1"/>
    <x v="72"/>
    <x v="0"/>
    <x v="0"/>
    <x v="11"/>
    <x v="0"/>
    <x v="1"/>
    <x v="1"/>
    <x v="1"/>
    <x v="0"/>
    <x v="2"/>
    <x v="0"/>
    <x v="4"/>
    <x v="0"/>
    <x v="2"/>
  </r>
  <r>
    <x v="411"/>
    <x v="67"/>
    <x v="1"/>
    <x v="73"/>
    <x v="4"/>
    <x v="0"/>
    <x v="15"/>
    <x v="0"/>
    <x v="1"/>
    <x v="1"/>
    <x v="1"/>
    <x v="0"/>
    <x v="0"/>
    <x v="0"/>
    <x v="4"/>
    <x v="0"/>
    <x v="4"/>
  </r>
  <r>
    <x v="412"/>
    <x v="67"/>
    <x v="1"/>
    <x v="74"/>
    <x v="5"/>
    <x v="1"/>
    <x v="15"/>
    <x v="0"/>
    <x v="1"/>
    <x v="1"/>
    <x v="1"/>
    <x v="0"/>
    <x v="0"/>
    <x v="0"/>
    <x v="4"/>
    <x v="0"/>
    <x v="9"/>
  </r>
  <r>
    <x v="412"/>
    <x v="67"/>
    <x v="1"/>
    <x v="74"/>
    <x v="6"/>
    <x v="1"/>
    <x v="15"/>
    <x v="0"/>
    <x v="1"/>
    <x v="1"/>
    <x v="1"/>
    <x v="0"/>
    <x v="0"/>
    <x v="0"/>
    <x v="4"/>
    <x v="0"/>
    <x v="9"/>
  </r>
  <r>
    <x v="154"/>
    <x v="68"/>
    <x v="3"/>
    <x v="55"/>
    <x v="3"/>
    <x v="0"/>
    <x v="10"/>
    <x v="3"/>
    <x v="1"/>
    <x v="1"/>
    <x v="1"/>
    <x v="0"/>
    <x v="0"/>
    <x v="0"/>
    <x v="0"/>
    <x v="0"/>
    <x v="0"/>
  </r>
  <r>
    <x v="154"/>
    <x v="68"/>
    <x v="3"/>
    <x v="55"/>
    <x v="2"/>
    <x v="0"/>
    <x v="10"/>
    <x v="3"/>
    <x v="1"/>
    <x v="1"/>
    <x v="1"/>
    <x v="0"/>
    <x v="0"/>
    <x v="0"/>
    <x v="0"/>
    <x v="0"/>
    <x v="0"/>
  </r>
  <r>
    <x v="154"/>
    <x v="68"/>
    <x v="3"/>
    <x v="55"/>
    <x v="0"/>
    <x v="0"/>
    <x v="10"/>
    <x v="3"/>
    <x v="1"/>
    <x v="1"/>
    <x v="1"/>
    <x v="0"/>
    <x v="0"/>
    <x v="0"/>
    <x v="0"/>
    <x v="0"/>
    <x v="0"/>
  </r>
  <r>
    <x v="155"/>
    <x v="68"/>
    <x v="3"/>
    <x v="40"/>
    <x v="1"/>
    <x v="0"/>
    <x v="10"/>
    <x v="3"/>
    <x v="1"/>
    <x v="1"/>
    <x v="1"/>
    <x v="0"/>
    <x v="0"/>
    <x v="0"/>
    <x v="0"/>
    <x v="0"/>
    <x v="10"/>
  </r>
  <r>
    <x v="155"/>
    <x v="68"/>
    <x v="3"/>
    <x v="40"/>
    <x v="4"/>
    <x v="0"/>
    <x v="10"/>
    <x v="3"/>
    <x v="1"/>
    <x v="1"/>
    <x v="1"/>
    <x v="0"/>
    <x v="0"/>
    <x v="0"/>
    <x v="0"/>
    <x v="0"/>
    <x v="10"/>
  </r>
  <r>
    <x v="155"/>
    <x v="68"/>
    <x v="3"/>
    <x v="40"/>
    <x v="5"/>
    <x v="0"/>
    <x v="10"/>
    <x v="3"/>
    <x v="1"/>
    <x v="1"/>
    <x v="1"/>
    <x v="0"/>
    <x v="0"/>
    <x v="0"/>
    <x v="0"/>
    <x v="0"/>
    <x v="10"/>
  </r>
  <r>
    <x v="155"/>
    <x v="68"/>
    <x v="3"/>
    <x v="40"/>
    <x v="6"/>
    <x v="1"/>
    <x v="10"/>
    <x v="3"/>
    <x v="1"/>
    <x v="1"/>
    <x v="1"/>
    <x v="0"/>
    <x v="0"/>
    <x v="0"/>
    <x v="0"/>
    <x v="0"/>
    <x v="10"/>
  </r>
  <r>
    <x v="156"/>
    <x v="68"/>
    <x v="3"/>
    <x v="31"/>
    <x v="8"/>
    <x v="1"/>
    <x v="6"/>
    <x v="1"/>
    <x v="1"/>
    <x v="1"/>
    <x v="1"/>
    <x v="0"/>
    <x v="0"/>
    <x v="0"/>
    <x v="0"/>
    <x v="0"/>
    <x v="11"/>
  </r>
  <r>
    <x v="156"/>
    <x v="68"/>
    <x v="3"/>
    <x v="31"/>
    <x v="9"/>
    <x v="1"/>
    <x v="6"/>
    <x v="1"/>
    <x v="1"/>
    <x v="1"/>
    <x v="1"/>
    <x v="0"/>
    <x v="0"/>
    <x v="0"/>
    <x v="0"/>
    <x v="0"/>
    <x v="11"/>
  </r>
  <r>
    <x v="156"/>
    <x v="68"/>
    <x v="3"/>
    <x v="31"/>
    <x v="10"/>
    <x v="1"/>
    <x v="6"/>
    <x v="1"/>
    <x v="1"/>
    <x v="1"/>
    <x v="1"/>
    <x v="0"/>
    <x v="0"/>
    <x v="0"/>
    <x v="0"/>
    <x v="0"/>
    <x v="11"/>
  </r>
  <r>
    <x v="413"/>
    <x v="69"/>
    <x v="8"/>
    <x v="26"/>
    <x v="0"/>
    <x v="0"/>
    <x v="0"/>
    <x v="0"/>
    <x v="0"/>
    <x v="0"/>
    <x v="0"/>
    <x v="0"/>
    <x v="0"/>
    <x v="0"/>
    <x v="0"/>
    <x v="0"/>
    <x v="0"/>
  </r>
  <r>
    <x v="414"/>
    <x v="69"/>
    <x v="8"/>
    <x v="1"/>
    <x v="1"/>
    <x v="0"/>
    <x v="0"/>
    <x v="0"/>
    <x v="0"/>
    <x v="0"/>
    <x v="0"/>
    <x v="0"/>
    <x v="0"/>
    <x v="0"/>
    <x v="0"/>
    <x v="0"/>
    <x v="1"/>
  </r>
  <r>
    <x v="415"/>
    <x v="69"/>
    <x v="8"/>
    <x v="16"/>
    <x v="3"/>
    <x v="0"/>
    <x v="0"/>
    <x v="0"/>
    <x v="0"/>
    <x v="0"/>
    <x v="0"/>
    <x v="0"/>
    <x v="0"/>
    <x v="0"/>
    <x v="0"/>
    <x v="0"/>
    <x v="2"/>
  </r>
  <r>
    <x v="415"/>
    <x v="69"/>
    <x v="8"/>
    <x v="16"/>
    <x v="2"/>
    <x v="0"/>
    <x v="0"/>
    <x v="0"/>
    <x v="0"/>
    <x v="0"/>
    <x v="0"/>
    <x v="0"/>
    <x v="0"/>
    <x v="0"/>
    <x v="0"/>
    <x v="0"/>
    <x v="2"/>
  </r>
  <r>
    <x v="416"/>
    <x v="69"/>
    <x v="8"/>
    <x v="17"/>
    <x v="5"/>
    <x v="0"/>
    <x v="0"/>
    <x v="0"/>
    <x v="0"/>
    <x v="0"/>
    <x v="0"/>
    <x v="0"/>
    <x v="0"/>
    <x v="0"/>
    <x v="0"/>
    <x v="0"/>
    <x v="1"/>
  </r>
  <r>
    <x v="417"/>
    <x v="69"/>
    <x v="8"/>
    <x v="3"/>
    <x v="11"/>
    <x v="0"/>
    <x v="0"/>
    <x v="0"/>
    <x v="0"/>
    <x v="0"/>
    <x v="0"/>
    <x v="0"/>
    <x v="0"/>
    <x v="0"/>
    <x v="0"/>
    <x v="0"/>
    <x v="3"/>
  </r>
  <r>
    <x v="418"/>
    <x v="69"/>
    <x v="8"/>
    <x v="35"/>
    <x v="4"/>
    <x v="0"/>
    <x v="0"/>
    <x v="0"/>
    <x v="0"/>
    <x v="0"/>
    <x v="0"/>
    <x v="0"/>
    <x v="0"/>
    <x v="0"/>
    <x v="0"/>
    <x v="0"/>
    <x v="4"/>
  </r>
  <r>
    <x v="419"/>
    <x v="69"/>
    <x v="8"/>
    <x v="13"/>
    <x v="6"/>
    <x v="1"/>
    <x v="0"/>
    <x v="0"/>
    <x v="0"/>
    <x v="0"/>
    <x v="0"/>
    <x v="0"/>
    <x v="0"/>
    <x v="0"/>
    <x v="0"/>
    <x v="0"/>
    <x v="10"/>
  </r>
  <r>
    <x v="420"/>
    <x v="69"/>
    <x v="8"/>
    <x v="18"/>
    <x v="8"/>
    <x v="1"/>
    <x v="0"/>
    <x v="0"/>
    <x v="0"/>
    <x v="0"/>
    <x v="0"/>
    <x v="0"/>
    <x v="0"/>
    <x v="0"/>
    <x v="0"/>
    <x v="0"/>
    <x v="6"/>
  </r>
  <r>
    <x v="421"/>
    <x v="69"/>
    <x v="8"/>
    <x v="11"/>
    <x v="9"/>
    <x v="1"/>
    <x v="0"/>
    <x v="0"/>
    <x v="0"/>
    <x v="0"/>
    <x v="0"/>
    <x v="0"/>
    <x v="0"/>
    <x v="0"/>
    <x v="0"/>
    <x v="0"/>
    <x v="9"/>
  </r>
  <r>
    <x v="422"/>
    <x v="70"/>
    <x v="8"/>
    <x v="34"/>
    <x v="0"/>
    <x v="0"/>
    <x v="0"/>
    <x v="0"/>
    <x v="0"/>
    <x v="0"/>
    <x v="0"/>
    <x v="0"/>
    <x v="0"/>
    <x v="0"/>
    <x v="0"/>
    <x v="0"/>
    <x v="0"/>
  </r>
  <r>
    <x v="423"/>
    <x v="70"/>
    <x v="8"/>
    <x v="17"/>
    <x v="5"/>
    <x v="0"/>
    <x v="0"/>
    <x v="0"/>
    <x v="0"/>
    <x v="0"/>
    <x v="0"/>
    <x v="0"/>
    <x v="0"/>
    <x v="0"/>
    <x v="0"/>
    <x v="0"/>
    <x v="1"/>
  </r>
  <r>
    <x v="424"/>
    <x v="70"/>
    <x v="8"/>
    <x v="28"/>
    <x v="4"/>
    <x v="0"/>
    <x v="0"/>
    <x v="0"/>
    <x v="0"/>
    <x v="0"/>
    <x v="0"/>
    <x v="0"/>
    <x v="0"/>
    <x v="0"/>
    <x v="0"/>
    <x v="0"/>
    <x v="4"/>
  </r>
  <r>
    <x v="425"/>
    <x v="70"/>
    <x v="8"/>
    <x v="39"/>
    <x v="1"/>
    <x v="0"/>
    <x v="0"/>
    <x v="0"/>
    <x v="0"/>
    <x v="0"/>
    <x v="0"/>
    <x v="0"/>
    <x v="0"/>
    <x v="0"/>
    <x v="0"/>
    <x v="0"/>
    <x v="1"/>
  </r>
  <r>
    <x v="426"/>
    <x v="70"/>
    <x v="8"/>
    <x v="41"/>
    <x v="6"/>
    <x v="1"/>
    <x v="0"/>
    <x v="0"/>
    <x v="0"/>
    <x v="0"/>
    <x v="0"/>
    <x v="0"/>
    <x v="0"/>
    <x v="0"/>
    <x v="0"/>
    <x v="0"/>
    <x v="6"/>
  </r>
  <r>
    <x v="426"/>
    <x v="70"/>
    <x v="8"/>
    <x v="41"/>
    <x v="8"/>
    <x v="1"/>
    <x v="0"/>
    <x v="0"/>
    <x v="0"/>
    <x v="0"/>
    <x v="0"/>
    <x v="0"/>
    <x v="0"/>
    <x v="0"/>
    <x v="0"/>
    <x v="0"/>
    <x v="6"/>
  </r>
  <r>
    <x v="427"/>
    <x v="70"/>
    <x v="8"/>
    <x v="75"/>
    <x v="9"/>
    <x v="1"/>
    <x v="0"/>
    <x v="0"/>
    <x v="0"/>
    <x v="0"/>
    <x v="0"/>
    <x v="0"/>
    <x v="0"/>
    <x v="0"/>
    <x v="0"/>
    <x v="0"/>
    <x v="9"/>
  </r>
  <r>
    <x v="428"/>
    <x v="70"/>
    <x v="8"/>
    <x v="31"/>
    <x v="10"/>
    <x v="1"/>
    <x v="0"/>
    <x v="0"/>
    <x v="0"/>
    <x v="0"/>
    <x v="0"/>
    <x v="0"/>
    <x v="0"/>
    <x v="0"/>
    <x v="0"/>
    <x v="0"/>
    <x v="11"/>
  </r>
  <r>
    <x v="429"/>
    <x v="70"/>
    <x v="8"/>
    <x v="25"/>
    <x v="7"/>
    <x v="1"/>
    <x v="0"/>
    <x v="0"/>
    <x v="0"/>
    <x v="0"/>
    <x v="0"/>
    <x v="0"/>
    <x v="0"/>
    <x v="0"/>
    <x v="0"/>
    <x v="0"/>
    <x v="7"/>
  </r>
  <r>
    <x v="430"/>
    <x v="71"/>
    <x v="1"/>
    <x v="34"/>
    <x v="2"/>
    <x v="0"/>
    <x v="1"/>
    <x v="0"/>
    <x v="1"/>
    <x v="1"/>
    <x v="1"/>
    <x v="0"/>
    <x v="0"/>
    <x v="0"/>
    <x v="0"/>
    <x v="0"/>
    <x v="0"/>
  </r>
  <r>
    <x v="431"/>
    <x v="71"/>
    <x v="1"/>
    <x v="43"/>
    <x v="0"/>
    <x v="0"/>
    <x v="17"/>
    <x v="0"/>
    <x v="1"/>
    <x v="1"/>
    <x v="1"/>
    <x v="0"/>
    <x v="5"/>
    <x v="0"/>
    <x v="0"/>
    <x v="0"/>
    <x v="1"/>
  </r>
  <r>
    <x v="432"/>
    <x v="71"/>
    <x v="1"/>
    <x v="16"/>
    <x v="3"/>
    <x v="0"/>
    <x v="1"/>
    <x v="0"/>
    <x v="1"/>
    <x v="1"/>
    <x v="1"/>
    <x v="0"/>
    <x v="0"/>
    <x v="0"/>
    <x v="0"/>
    <x v="0"/>
    <x v="2"/>
  </r>
  <r>
    <x v="433"/>
    <x v="71"/>
    <x v="1"/>
    <x v="9"/>
    <x v="1"/>
    <x v="0"/>
    <x v="1"/>
    <x v="0"/>
    <x v="1"/>
    <x v="1"/>
    <x v="1"/>
    <x v="0"/>
    <x v="0"/>
    <x v="0"/>
    <x v="0"/>
    <x v="0"/>
    <x v="4"/>
  </r>
  <r>
    <x v="434"/>
    <x v="71"/>
    <x v="1"/>
    <x v="28"/>
    <x v="4"/>
    <x v="0"/>
    <x v="1"/>
    <x v="0"/>
    <x v="1"/>
    <x v="1"/>
    <x v="1"/>
    <x v="0"/>
    <x v="0"/>
    <x v="0"/>
    <x v="0"/>
    <x v="0"/>
    <x v="4"/>
  </r>
  <r>
    <x v="435"/>
    <x v="71"/>
    <x v="1"/>
    <x v="32"/>
    <x v="5"/>
    <x v="0"/>
    <x v="1"/>
    <x v="0"/>
    <x v="1"/>
    <x v="1"/>
    <x v="1"/>
    <x v="0"/>
    <x v="0"/>
    <x v="0"/>
    <x v="0"/>
    <x v="0"/>
    <x v="10"/>
  </r>
  <r>
    <x v="436"/>
    <x v="71"/>
    <x v="1"/>
    <x v="19"/>
    <x v="6"/>
    <x v="1"/>
    <x v="1"/>
    <x v="0"/>
    <x v="1"/>
    <x v="1"/>
    <x v="1"/>
    <x v="0"/>
    <x v="0"/>
    <x v="0"/>
    <x v="0"/>
    <x v="0"/>
    <x v="9"/>
  </r>
  <r>
    <x v="436"/>
    <x v="71"/>
    <x v="1"/>
    <x v="19"/>
    <x v="8"/>
    <x v="1"/>
    <x v="1"/>
    <x v="0"/>
    <x v="1"/>
    <x v="1"/>
    <x v="1"/>
    <x v="0"/>
    <x v="0"/>
    <x v="0"/>
    <x v="0"/>
    <x v="0"/>
    <x v="9"/>
  </r>
  <r>
    <x v="437"/>
    <x v="71"/>
    <x v="1"/>
    <x v="33"/>
    <x v="9"/>
    <x v="1"/>
    <x v="1"/>
    <x v="0"/>
    <x v="1"/>
    <x v="1"/>
    <x v="1"/>
    <x v="0"/>
    <x v="0"/>
    <x v="0"/>
    <x v="0"/>
    <x v="0"/>
    <x v="11"/>
  </r>
  <r>
    <x v="438"/>
    <x v="71"/>
    <x v="1"/>
    <x v="21"/>
    <x v="10"/>
    <x v="1"/>
    <x v="1"/>
    <x v="0"/>
    <x v="1"/>
    <x v="1"/>
    <x v="1"/>
    <x v="0"/>
    <x v="0"/>
    <x v="0"/>
    <x v="0"/>
    <x v="0"/>
    <x v="7"/>
  </r>
  <r>
    <x v="439"/>
    <x v="72"/>
    <x v="8"/>
    <x v="76"/>
    <x v="3"/>
    <x v="0"/>
    <x v="4"/>
    <x v="0"/>
    <x v="2"/>
    <x v="0"/>
    <x v="0"/>
    <x v="0"/>
    <x v="0"/>
    <x v="0"/>
    <x v="0"/>
    <x v="0"/>
    <x v="0"/>
  </r>
  <r>
    <x v="440"/>
    <x v="72"/>
    <x v="8"/>
    <x v="17"/>
    <x v="5"/>
    <x v="0"/>
    <x v="4"/>
    <x v="0"/>
    <x v="2"/>
    <x v="0"/>
    <x v="0"/>
    <x v="0"/>
    <x v="0"/>
    <x v="0"/>
    <x v="0"/>
    <x v="0"/>
    <x v="1"/>
  </r>
  <r>
    <x v="441"/>
    <x v="72"/>
    <x v="8"/>
    <x v="77"/>
    <x v="0"/>
    <x v="0"/>
    <x v="4"/>
    <x v="0"/>
    <x v="2"/>
    <x v="0"/>
    <x v="0"/>
    <x v="0"/>
    <x v="0"/>
    <x v="0"/>
    <x v="0"/>
    <x v="0"/>
    <x v="1"/>
  </r>
  <r>
    <x v="442"/>
    <x v="72"/>
    <x v="8"/>
    <x v="28"/>
    <x v="1"/>
    <x v="0"/>
    <x v="4"/>
    <x v="0"/>
    <x v="2"/>
    <x v="0"/>
    <x v="0"/>
    <x v="0"/>
    <x v="0"/>
    <x v="0"/>
    <x v="0"/>
    <x v="0"/>
    <x v="4"/>
  </r>
  <r>
    <x v="443"/>
    <x v="72"/>
    <x v="8"/>
    <x v="40"/>
    <x v="4"/>
    <x v="1"/>
    <x v="4"/>
    <x v="0"/>
    <x v="2"/>
    <x v="0"/>
    <x v="0"/>
    <x v="0"/>
    <x v="0"/>
    <x v="0"/>
    <x v="0"/>
    <x v="0"/>
    <x v="10"/>
  </r>
  <r>
    <x v="444"/>
    <x v="72"/>
    <x v="8"/>
    <x v="18"/>
    <x v="6"/>
    <x v="1"/>
    <x v="4"/>
    <x v="0"/>
    <x v="2"/>
    <x v="0"/>
    <x v="0"/>
    <x v="0"/>
    <x v="0"/>
    <x v="0"/>
    <x v="0"/>
    <x v="0"/>
    <x v="6"/>
  </r>
  <r>
    <x v="445"/>
    <x v="72"/>
    <x v="8"/>
    <x v="10"/>
    <x v="8"/>
    <x v="1"/>
    <x v="4"/>
    <x v="0"/>
    <x v="2"/>
    <x v="0"/>
    <x v="0"/>
    <x v="0"/>
    <x v="0"/>
    <x v="0"/>
    <x v="0"/>
    <x v="0"/>
    <x v="9"/>
  </r>
  <r>
    <x v="446"/>
    <x v="72"/>
    <x v="8"/>
    <x v="21"/>
    <x v="9"/>
    <x v="1"/>
    <x v="4"/>
    <x v="0"/>
    <x v="2"/>
    <x v="0"/>
    <x v="0"/>
    <x v="0"/>
    <x v="0"/>
    <x v="0"/>
    <x v="0"/>
    <x v="0"/>
    <x v="7"/>
  </r>
  <r>
    <x v="447"/>
    <x v="73"/>
    <x v="0"/>
    <x v="78"/>
    <x v="0"/>
    <x v="0"/>
    <x v="4"/>
    <x v="0"/>
    <x v="2"/>
    <x v="0"/>
    <x v="0"/>
    <x v="0"/>
    <x v="0"/>
    <x v="0"/>
    <x v="0"/>
    <x v="0"/>
    <x v="0"/>
  </r>
  <r>
    <x v="447"/>
    <x v="73"/>
    <x v="0"/>
    <x v="79"/>
    <x v="1"/>
    <x v="0"/>
    <x v="4"/>
    <x v="0"/>
    <x v="2"/>
    <x v="0"/>
    <x v="0"/>
    <x v="0"/>
    <x v="0"/>
    <x v="0"/>
    <x v="0"/>
    <x v="0"/>
    <x v="1"/>
  </r>
  <r>
    <x v="447"/>
    <x v="73"/>
    <x v="0"/>
    <x v="80"/>
    <x v="4"/>
    <x v="0"/>
    <x v="4"/>
    <x v="0"/>
    <x v="2"/>
    <x v="0"/>
    <x v="0"/>
    <x v="0"/>
    <x v="0"/>
    <x v="0"/>
    <x v="0"/>
    <x v="0"/>
    <x v="4"/>
  </r>
  <r>
    <x v="447"/>
    <x v="73"/>
    <x v="0"/>
    <x v="81"/>
    <x v="5"/>
    <x v="0"/>
    <x v="4"/>
    <x v="0"/>
    <x v="2"/>
    <x v="0"/>
    <x v="0"/>
    <x v="0"/>
    <x v="0"/>
    <x v="0"/>
    <x v="0"/>
    <x v="0"/>
    <x v="5"/>
  </r>
  <r>
    <x v="448"/>
    <x v="74"/>
    <x v="2"/>
    <x v="45"/>
    <x v="2"/>
    <x v="0"/>
    <x v="0"/>
    <x v="0"/>
    <x v="0"/>
    <x v="0"/>
    <x v="0"/>
    <x v="0"/>
    <x v="0"/>
    <x v="0"/>
    <x v="0"/>
    <x v="0"/>
    <x v="0"/>
  </r>
  <r>
    <x v="449"/>
    <x v="74"/>
    <x v="2"/>
    <x v="16"/>
    <x v="3"/>
    <x v="0"/>
    <x v="0"/>
    <x v="0"/>
    <x v="0"/>
    <x v="0"/>
    <x v="0"/>
    <x v="0"/>
    <x v="0"/>
    <x v="0"/>
    <x v="0"/>
    <x v="0"/>
    <x v="2"/>
  </r>
  <r>
    <x v="450"/>
    <x v="74"/>
    <x v="2"/>
    <x v="12"/>
    <x v="11"/>
    <x v="0"/>
    <x v="0"/>
    <x v="0"/>
    <x v="0"/>
    <x v="0"/>
    <x v="0"/>
    <x v="0"/>
    <x v="0"/>
    <x v="0"/>
    <x v="0"/>
    <x v="0"/>
    <x v="3"/>
  </r>
  <r>
    <x v="451"/>
    <x v="74"/>
    <x v="2"/>
    <x v="49"/>
    <x v="0"/>
    <x v="0"/>
    <x v="0"/>
    <x v="0"/>
    <x v="0"/>
    <x v="0"/>
    <x v="0"/>
    <x v="0"/>
    <x v="0"/>
    <x v="0"/>
    <x v="0"/>
    <x v="0"/>
    <x v="4"/>
  </r>
  <r>
    <x v="283"/>
    <x v="74"/>
    <x v="2"/>
    <x v="13"/>
    <x v="1"/>
    <x v="1"/>
    <x v="0"/>
    <x v="0"/>
    <x v="0"/>
    <x v="0"/>
    <x v="0"/>
    <x v="0"/>
    <x v="0"/>
    <x v="0"/>
    <x v="0"/>
    <x v="0"/>
    <x v="10"/>
  </r>
  <r>
    <x v="452"/>
    <x v="74"/>
    <x v="2"/>
    <x v="53"/>
    <x v="5"/>
    <x v="0"/>
    <x v="0"/>
    <x v="0"/>
    <x v="0"/>
    <x v="0"/>
    <x v="0"/>
    <x v="0"/>
    <x v="0"/>
    <x v="0"/>
    <x v="0"/>
    <x v="0"/>
    <x v="9"/>
  </r>
  <r>
    <x v="453"/>
    <x v="74"/>
    <x v="2"/>
    <x v="66"/>
    <x v="6"/>
    <x v="1"/>
    <x v="0"/>
    <x v="0"/>
    <x v="0"/>
    <x v="0"/>
    <x v="0"/>
    <x v="0"/>
    <x v="0"/>
    <x v="0"/>
    <x v="0"/>
    <x v="0"/>
    <x v="11"/>
  </r>
  <r>
    <x v="454"/>
    <x v="74"/>
    <x v="2"/>
    <x v="61"/>
    <x v="8"/>
    <x v="1"/>
    <x v="0"/>
    <x v="0"/>
    <x v="0"/>
    <x v="0"/>
    <x v="0"/>
    <x v="0"/>
    <x v="0"/>
    <x v="0"/>
    <x v="0"/>
    <x v="0"/>
    <x v="7"/>
  </r>
  <r>
    <x v="455"/>
    <x v="74"/>
    <x v="2"/>
    <x v="25"/>
    <x v="9"/>
    <x v="1"/>
    <x v="0"/>
    <x v="0"/>
    <x v="0"/>
    <x v="0"/>
    <x v="0"/>
    <x v="0"/>
    <x v="0"/>
    <x v="0"/>
    <x v="0"/>
    <x v="0"/>
    <x v="7"/>
  </r>
  <r>
    <x v="455"/>
    <x v="74"/>
    <x v="2"/>
    <x v="25"/>
    <x v="10"/>
    <x v="1"/>
    <x v="0"/>
    <x v="0"/>
    <x v="0"/>
    <x v="0"/>
    <x v="0"/>
    <x v="0"/>
    <x v="0"/>
    <x v="0"/>
    <x v="0"/>
    <x v="0"/>
    <x v="7"/>
  </r>
  <r>
    <x v="456"/>
    <x v="75"/>
    <x v="3"/>
    <x v="43"/>
    <x v="6"/>
    <x v="0"/>
    <x v="1"/>
    <x v="0"/>
    <x v="1"/>
    <x v="1"/>
    <x v="1"/>
    <x v="0"/>
    <x v="0"/>
    <x v="0"/>
    <x v="0"/>
    <x v="0"/>
    <x v="1"/>
  </r>
  <r>
    <x v="456"/>
    <x v="75"/>
    <x v="3"/>
    <x v="43"/>
    <x v="8"/>
    <x v="0"/>
    <x v="1"/>
    <x v="0"/>
    <x v="1"/>
    <x v="1"/>
    <x v="1"/>
    <x v="0"/>
    <x v="0"/>
    <x v="0"/>
    <x v="0"/>
    <x v="0"/>
    <x v="1"/>
  </r>
  <r>
    <x v="456"/>
    <x v="75"/>
    <x v="3"/>
    <x v="43"/>
    <x v="9"/>
    <x v="0"/>
    <x v="1"/>
    <x v="0"/>
    <x v="1"/>
    <x v="1"/>
    <x v="1"/>
    <x v="0"/>
    <x v="0"/>
    <x v="0"/>
    <x v="0"/>
    <x v="0"/>
    <x v="1"/>
  </r>
  <r>
    <x v="456"/>
    <x v="75"/>
    <x v="3"/>
    <x v="43"/>
    <x v="10"/>
    <x v="0"/>
    <x v="1"/>
    <x v="0"/>
    <x v="1"/>
    <x v="1"/>
    <x v="1"/>
    <x v="0"/>
    <x v="0"/>
    <x v="0"/>
    <x v="0"/>
    <x v="0"/>
    <x v="1"/>
  </r>
  <r>
    <x v="456"/>
    <x v="75"/>
    <x v="3"/>
    <x v="43"/>
    <x v="7"/>
    <x v="0"/>
    <x v="1"/>
    <x v="0"/>
    <x v="1"/>
    <x v="1"/>
    <x v="1"/>
    <x v="0"/>
    <x v="0"/>
    <x v="0"/>
    <x v="0"/>
    <x v="0"/>
    <x v="1"/>
  </r>
  <r>
    <x v="456"/>
    <x v="75"/>
    <x v="3"/>
    <x v="43"/>
    <x v="11"/>
    <x v="0"/>
    <x v="1"/>
    <x v="0"/>
    <x v="1"/>
    <x v="1"/>
    <x v="1"/>
    <x v="0"/>
    <x v="0"/>
    <x v="0"/>
    <x v="0"/>
    <x v="0"/>
    <x v="1"/>
  </r>
  <r>
    <x v="457"/>
    <x v="75"/>
    <x v="3"/>
    <x v="43"/>
    <x v="3"/>
    <x v="0"/>
    <x v="1"/>
    <x v="0"/>
    <x v="1"/>
    <x v="1"/>
    <x v="1"/>
    <x v="0"/>
    <x v="0"/>
    <x v="0"/>
    <x v="0"/>
    <x v="0"/>
    <x v="1"/>
  </r>
  <r>
    <x v="457"/>
    <x v="75"/>
    <x v="3"/>
    <x v="43"/>
    <x v="2"/>
    <x v="0"/>
    <x v="1"/>
    <x v="0"/>
    <x v="1"/>
    <x v="1"/>
    <x v="1"/>
    <x v="0"/>
    <x v="0"/>
    <x v="0"/>
    <x v="0"/>
    <x v="0"/>
    <x v="1"/>
  </r>
  <r>
    <x v="457"/>
    <x v="75"/>
    <x v="3"/>
    <x v="43"/>
    <x v="0"/>
    <x v="0"/>
    <x v="1"/>
    <x v="0"/>
    <x v="1"/>
    <x v="1"/>
    <x v="1"/>
    <x v="0"/>
    <x v="0"/>
    <x v="0"/>
    <x v="0"/>
    <x v="0"/>
    <x v="1"/>
  </r>
  <r>
    <x v="457"/>
    <x v="75"/>
    <x v="3"/>
    <x v="43"/>
    <x v="1"/>
    <x v="0"/>
    <x v="1"/>
    <x v="0"/>
    <x v="1"/>
    <x v="1"/>
    <x v="1"/>
    <x v="0"/>
    <x v="0"/>
    <x v="0"/>
    <x v="0"/>
    <x v="0"/>
    <x v="1"/>
  </r>
  <r>
    <x v="458"/>
    <x v="76"/>
    <x v="7"/>
    <x v="3"/>
    <x v="3"/>
    <x v="0"/>
    <x v="4"/>
    <x v="0"/>
    <x v="2"/>
    <x v="0"/>
    <x v="0"/>
    <x v="0"/>
    <x v="0"/>
    <x v="0"/>
    <x v="0"/>
    <x v="0"/>
    <x v="3"/>
  </r>
  <r>
    <x v="447"/>
    <x v="76"/>
    <x v="7"/>
    <x v="82"/>
    <x v="2"/>
    <x v="0"/>
    <x v="4"/>
    <x v="0"/>
    <x v="2"/>
    <x v="0"/>
    <x v="0"/>
    <x v="0"/>
    <x v="0"/>
    <x v="0"/>
    <x v="0"/>
    <x v="0"/>
    <x v="2"/>
  </r>
  <r>
    <x v="447"/>
    <x v="76"/>
    <x v="7"/>
    <x v="78"/>
    <x v="0"/>
    <x v="0"/>
    <x v="4"/>
    <x v="0"/>
    <x v="2"/>
    <x v="0"/>
    <x v="0"/>
    <x v="0"/>
    <x v="0"/>
    <x v="0"/>
    <x v="0"/>
    <x v="0"/>
    <x v="0"/>
  </r>
  <r>
    <x v="447"/>
    <x v="76"/>
    <x v="7"/>
    <x v="79"/>
    <x v="1"/>
    <x v="0"/>
    <x v="4"/>
    <x v="0"/>
    <x v="2"/>
    <x v="0"/>
    <x v="0"/>
    <x v="0"/>
    <x v="0"/>
    <x v="0"/>
    <x v="0"/>
    <x v="0"/>
    <x v="1"/>
  </r>
  <r>
    <x v="447"/>
    <x v="76"/>
    <x v="7"/>
    <x v="80"/>
    <x v="4"/>
    <x v="0"/>
    <x v="4"/>
    <x v="0"/>
    <x v="2"/>
    <x v="0"/>
    <x v="0"/>
    <x v="0"/>
    <x v="0"/>
    <x v="0"/>
    <x v="0"/>
    <x v="0"/>
    <x v="4"/>
  </r>
  <r>
    <x v="447"/>
    <x v="76"/>
    <x v="7"/>
    <x v="81"/>
    <x v="5"/>
    <x v="0"/>
    <x v="4"/>
    <x v="0"/>
    <x v="2"/>
    <x v="0"/>
    <x v="0"/>
    <x v="0"/>
    <x v="0"/>
    <x v="0"/>
    <x v="0"/>
    <x v="0"/>
    <x v="5"/>
  </r>
  <r>
    <x v="329"/>
    <x v="77"/>
    <x v="0"/>
    <x v="44"/>
    <x v="11"/>
    <x v="0"/>
    <x v="12"/>
    <x v="0"/>
    <x v="6"/>
    <x v="0"/>
    <x v="0"/>
    <x v="0"/>
    <x v="0"/>
    <x v="0"/>
    <x v="0"/>
    <x v="0"/>
    <x v="2"/>
  </r>
  <r>
    <x v="329"/>
    <x v="77"/>
    <x v="0"/>
    <x v="44"/>
    <x v="3"/>
    <x v="0"/>
    <x v="12"/>
    <x v="0"/>
    <x v="6"/>
    <x v="0"/>
    <x v="0"/>
    <x v="0"/>
    <x v="0"/>
    <x v="0"/>
    <x v="0"/>
    <x v="0"/>
    <x v="2"/>
  </r>
  <r>
    <x v="329"/>
    <x v="77"/>
    <x v="0"/>
    <x v="44"/>
    <x v="2"/>
    <x v="0"/>
    <x v="12"/>
    <x v="0"/>
    <x v="6"/>
    <x v="0"/>
    <x v="0"/>
    <x v="0"/>
    <x v="0"/>
    <x v="0"/>
    <x v="0"/>
    <x v="0"/>
    <x v="2"/>
  </r>
  <r>
    <x v="330"/>
    <x v="77"/>
    <x v="0"/>
    <x v="39"/>
    <x v="0"/>
    <x v="0"/>
    <x v="12"/>
    <x v="0"/>
    <x v="6"/>
    <x v="0"/>
    <x v="0"/>
    <x v="0"/>
    <x v="0"/>
    <x v="0"/>
    <x v="0"/>
    <x v="0"/>
    <x v="1"/>
  </r>
  <r>
    <x v="330"/>
    <x v="77"/>
    <x v="0"/>
    <x v="39"/>
    <x v="1"/>
    <x v="0"/>
    <x v="12"/>
    <x v="0"/>
    <x v="6"/>
    <x v="0"/>
    <x v="0"/>
    <x v="0"/>
    <x v="0"/>
    <x v="0"/>
    <x v="0"/>
    <x v="0"/>
    <x v="1"/>
  </r>
  <r>
    <x v="331"/>
    <x v="77"/>
    <x v="0"/>
    <x v="6"/>
    <x v="4"/>
    <x v="0"/>
    <x v="12"/>
    <x v="0"/>
    <x v="6"/>
    <x v="0"/>
    <x v="0"/>
    <x v="0"/>
    <x v="0"/>
    <x v="0"/>
    <x v="0"/>
    <x v="0"/>
    <x v="6"/>
  </r>
  <r>
    <x v="459"/>
    <x v="77"/>
    <x v="0"/>
    <x v="10"/>
    <x v="5"/>
    <x v="0"/>
    <x v="12"/>
    <x v="0"/>
    <x v="6"/>
    <x v="0"/>
    <x v="0"/>
    <x v="0"/>
    <x v="0"/>
    <x v="0"/>
    <x v="0"/>
    <x v="0"/>
    <x v="9"/>
  </r>
  <r>
    <x v="333"/>
    <x v="77"/>
    <x v="0"/>
    <x v="37"/>
    <x v="6"/>
    <x v="1"/>
    <x v="12"/>
    <x v="0"/>
    <x v="6"/>
    <x v="0"/>
    <x v="0"/>
    <x v="0"/>
    <x v="0"/>
    <x v="0"/>
    <x v="0"/>
    <x v="0"/>
    <x v="8"/>
  </r>
  <r>
    <x v="333"/>
    <x v="77"/>
    <x v="0"/>
    <x v="37"/>
    <x v="8"/>
    <x v="1"/>
    <x v="12"/>
    <x v="0"/>
    <x v="6"/>
    <x v="0"/>
    <x v="0"/>
    <x v="0"/>
    <x v="0"/>
    <x v="0"/>
    <x v="0"/>
    <x v="0"/>
    <x v="8"/>
  </r>
  <r>
    <x v="460"/>
    <x v="78"/>
    <x v="6"/>
    <x v="59"/>
    <x v="3"/>
    <x v="0"/>
    <x v="2"/>
    <x v="0"/>
    <x v="1"/>
    <x v="1"/>
    <x v="1"/>
    <x v="0"/>
    <x v="0"/>
    <x v="1"/>
    <x v="0"/>
    <x v="0"/>
    <x v="3"/>
  </r>
  <r>
    <x v="461"/>
    <x v="78"/>
    <x v="6"/>
    <x v="38"/>
    <x v="2"/>
    <x v="0"/>
    <x v="15"/>
    <x v="0"/>
    <x v="1"/>
    <x v="1"/>
    <x v="1"/>
    <x v="0"/>
    <x v="0"/>
    <x v="1"/>
    <x v="7"/>
    <x v="0"/>
    <x v="2"/>
  </r>
  <r>
    <x v="462"/>
    <x v="78"/>
    <x v="6"/>
    <x v="55"/>
    <x v="0"/>
    <x v="0"/>
    <x v="15"/>
    <x v="0"/>
    <x v="1"/>
    <x v="1"/>
    <x v="1"/>
    <x v="0"/>
    <x v="0"/>
    <x v="2"/>
    <x v="8"/>
    <x v="0"/>
    <x v="0"/>
  </r>
  <r>
    <x v="463"/>
    <x v="78"/>
    <x v="6"/>
    <x v="1"/>
    <x v="1"/>
    <x v="0"/>
    <x v="15"/>
    <x v="0"/>
    <x v="1"/>
    <x v="1"/>
    <x v="1"/>
    <x v="0"/>
    <x v="0"/>
    <x v="2"/>
    <x v="8"/>
    <x v="0"/>
    <x v="1"/>
  </r>
  <r>
    <x v="464"/>
    <x v="78"/>
    <x v="6"/>
    <x v="83"/>
    <x v="5"/>
    <x v="0"/>
    <x v="1"/>
    <x v="0"/>
    <x v="1"/>
    <x v="1"/>
    <x v="1"/>
    <x v="0"/>
    <x v="0"/>
    <x v="0"/>
    <x v="0"/>
    <x v="0"/>
    <x v="5"/>
  </r>
  <r>
    <x v="465"/>
    <x v="78"/>
    <x v="6"/>
    <x v="9"/>
    <x v="4"/>
    <x v="0"/>
    <x v="15"/>
    <x v="0"/>
    <x v="1"/>
    <x v="1"/>
    <x v="1"/>
    <x v="0"/>
    <x v="0"/>
    <x v="3"/>
    <x v="9"/>
    <x v="0"/>
    <x v="4"/>
  </r>
  <r>
    <x v="466"/>
    <x v="78"/>
    <x v="6"/>
    <x v="18"/>
    <x v="6"/>
    <x v="1"/>
    <x v="5"/>
    <x v="0"/>
    <x v="1"/>
    <x v="1"/>
    <x v="1"/>
    <x v="0"/>
    <x v="0"/>
    <x v="2"/>
    <x v="0"/>
    <x v="0"/>
    <x v="6"/>
  </r>
  <r>
    <x v="466"/>
    <x v="78"/>
    <x v="6"/>
    <x v="18"/>
    <x v="8"/>
    <x v="1"/>
    <x v="15"/>
    <x v="0"/>
    <x v="1"/>
    <x v="1"/>
    <x v="1"/>
    <x v="0"/>
    <x v="0"/>
    <x v="2"/>
    <x v="8"/>
    <x v="0"/>
    <x v="6"/>
  </r>
  <r>
    <x v="467"/>
    <x v="78"/>
    <x v="6"/>
    <x v="19"/>
    <x v="9"/>
    <x v="1"/>
    <x v="15"/>
    <x v="0"/>
    <x v="1"/>
    <x v="1"/>
    <x v="1"/>
    <x v="0"/>
    <x v="0"/>
    <x v="3"/>
    <x v="9"/>
    <x v="0"/>
    <x v="9"/>
  </r>
  <r>
    <x v="468"/>
    <x v="78"/>
    <x v="6"/>
    <x v="31"/>
    <x v="10"/>
    <x v="1"/>
    <x v="15"/>
    <x v="0"/>
    <x v="1"/>
    <x v="1"/>
    <x v="1"/>
    <x v="0"/>
    <x v="0"/>
    <x v="2"/>
    <x v="8"/>
    <x v="0"/>
    <x v="11"/>
  </r>
  <r>
    <x v="469"/>
    <x v="78"/>
    <x v="6"/>
    <x v="21"/>
    <x v="7"/>
    <x v="1"/>
    <x v="15"/>
    <x v="0"/>
    <x v="1"/>
    <x v="1"/>
    <x v="1"/>
    <x v="0"/>
    <x v="0"/>
    <x v="2"/>
    <x v="8"/>
    <x v="0"/>
    <x v="7"/>
  </r>
  <r>
    <x v="470"/>
    <x v="78"/>
    <x v="6"/>
    <x v="37"/>
    <x v="11"/>
    <x v="1"/>
    <x v="5"/>
    <x v="0"/>
    <x v="1"/>
    <x v="1"/>
    <x v="1"/>
    <x v="0"/>
    <x v="0"/>
    <x v="2"/>
    <x v="0"/>
    <x v="0"/>
    <x v="8"/>
  </r>
  <r>
    <x v="471"/>
    <x v="79"/>
    <x v="4"/>
    <x v="3"/>
    <x v="1"/>
    <x v="2"/>
    <x v="4"/>
    <x v="0"/>
    <x v="2"/>
    <x v="0"/>
    <x v="0"/>
    <x v="0"/>
    <x v="0"/>
    <x v="0"/>
    <x v="0"/>
    <x v="0"/>
    <x v="3"/>
  </r>
  <r>
    <x v="175"/>
    <x v="80"/>
    <x v="2"/>
    <x v="38"/>
    <x v="2"/>
    <x v="0"/>
    <x v="0"/>
    <x v="0"/>
    <x v="0"/>
    <x v="0"/>
    <x v="0"/>
    <x v="0"/>
    <x v="0"/>
    <x v="0"/>
    <x v="0"/>
    <x v="0"/>
    <x v="2"/>
  </r>
  <r>
    <x v="176"/>
    <x v="80"/>
    <x v="2"/>
    <x v="55"/>
    <x v="0"/>
    <x v="0"/>
    <x v="0"/>
    <x v="0"/>
    <x v="0"/>
    <x v="0"/>
    <x v="0"/>
    <x v="0"/>
    <x v="0"/>
    <x v="0"/>
    <x v="0"/>
    <x v="0"/>
    <x v="0"/>
  </r>
  <r>
    <x v="177"/>
    <x v="80"/>
    <x v="2"/>
    <x v="1"/>
    <x v="1"/>
    <x v="0"/>
    <x v="0"/>
    <x v="0"/>
    <x v="0"/>
    <x v="0"/>
    <x v="0"/>
    <x v="0"/>
    <x v="0"/>
    <x v="0"/>
    <x v="0"/>
    <x v="0"/>
    <x v="1"/>
  </r>
  <r>
    <x v="178"/>
    <x v="80"/>
    <x v="2"/>
    <x v="17"/>
    <x v="5"/>
    <x v="0"/>
    <x v="0"/>
    <x v="0"/>
    <x v="0"/>
    <x v="0"/>
    <x v="0"/>
    <x v="0"/>
    <x v="0"/>
    <x v="0"/>
    <x v="0"/>
    <x v="0"/>
    <x v="1"/>
  </r>
  <r>
    <x v="179"/>
    <x v="80"/>
    <x v="2"/>
    <x v="3"/>
    <x v="3"/>
    <x v="0"/>
    <x v="0"/>
    <x v="0"/>
    <x v="0"/>
    <x v="0"/>
    <x v="0"/>
    <x v="0"/>
    <x v="0"/>
    <x v="0"/>
    <x v="0"/>
    <x v="0"/>
    <x v="3"/>
  </r>
  <r>
    <x v="180"/>
    <x v="80"/>
    <x v="2"/>
    <x v="35"/>
    <x v="4"/>
    <x v="0"/>
    <x v="0"/>
    <x v="0"/>
    <x v="0"/>
    <x v="0"/>
    <x v="0"/>
    <x v="0"/>
    <x v="0"/>
    <x v="0"/>
    <x v="0"/>
    <x v="0"/>
    <x v="4"/>
  </r>
  <r>
    <x v="181"/>
    <x v="80"/>
    <x v="2"/>
    <x v="13"/>
    <x v="6"/>
    <x v="1"/>
    <x v="0"/>
    <x v="0"/>
    <x v="0"/>
    <x v="0"/>
    <x v="0"/>
    <x v="0"/>
    <x v="0"/>
    <x v="0"/>
    <x v="0"/>
    <x v="0"/>
    <x v="10"/>
  </r>
  <r>
    <x v="182"/>
    <x v="80"/>
    <x v="2"/>
    <x v="18"/>
    <x v="8"/>
    <x v="1"/>
    <x v="0"/>
    <x v="0"/>
    <x v="0"/>
    <x v="0"/>
    <x v="0"/>
    <x v="0"/>
    <x v="0"/>
    <x v="0"/>
    <x v="0"/>
    <x v="0"/>
    <x v="6"/>
  </r>
  <r>
    <x v="183"/>
    <x v="80"/>
    <x v="2"/>
    <x v="30"/>
    <x v="9"/>
    <x v="1"/>
    <x v="0"/>
    <x v="0"/>
    <x v="0"/>
    <x v="0"/>
    <x v="0"/>
    <x v="0"/>
    <x v="0"/>
    <x v="0"/>
    <x v="0"/>
    <x v="0"/>
    <x v="9"/>
  </r>
  <r>
    <x v="184"/>
    <x v="80"/>
    <x v="2"/>
    <x v="20"/>
    <x v="10"/>
    <x v="1"/>
    <x v="0"/>
    <x v="0"/>
    <x v="0"/>
    <x v="0"/>
    <x v="0"/>
    <x v="0"/>
    <x v="0"/>
    <x v="0"/>
    <x v="0"/>
    <x v="0"/>
    <x v="11"/>
  </r>
  <r>
    <x v="185"/>
    <x v="80"/>
    <x v="2"/>
    <x v="21"/>
    <x v="7"/>
    <x v="1"/>
    <x v="1"/>
    <x v="0"/>
    <x v="5"/>
    <x v="0"/>
    <x v="0"/>
    <x v="0"/>
    <x v="0"/>
    <x v="0"/>
    <x v="0"/>
    <x v="0"/>
    <x v="7"/>
  </r>
  <r>
    <x v="383"/>
    <x v="81"/>
    <x v="9"/>
    <x v="40"/>
    <x v="7"/>
    <x v="0"/>
    <x v="10"/>
    <x v="3"/>
    <x v="1"/>
    <x v="1"/>
    <x v="1"/>
    <x v="0"/>
    <x v="0"/>
    <x v="0"/>
    <x v="0"/>
    <x v="0"/>
    <x v="10"/>
  </r>
  <r>
    <x v="383"/>
    <x v="81"/>
    <x v="9"/>
    <x v="40"/>
    <x v="11"/>
    <x v="0"/>
    <x v="10"/>
    <x v="3"/>
    <x v="1"/>
    <x v="1"/>
    <x v="1"/>
    <x v="0"/>
    <x v="0"/>
    <x v="0"/>
    <x v="0"/>
    <x v="0"/>
    <x v="10"/>
  </r>
  <r>
    <x v="384"/>
    <x v="81"/>
    <x v="9"/>
    <x v="31"/>
    <x v="3"/>
    <x v="0"/>
    <x v="1"/>
    <x v="0"/>
    <x v="1"/>
    <x v="1"/>
    <x v="1"/>
    <x v="0"/>
    <x v="0"/>
    <x v="0"/>
    <x v="0"/>
    <x v="0"/>
    <x v="11"/>
  </r>
  <r>
    <x v="384"/>
    <x v="81"/>
    <x v="9"/>
    <x v="31"/>
    <x v="2"/>
    <x v="0"/>
    <x v="1"/>
    <x v="0"/>
    <x v="1"/>
    <x v="1"/>
    <x v="1"/>
    <x v="0"/>
    <x v="0"/>
    <x v="0"/>
    <x v="0"/>
    <x v="0"/>
    <x v="11"/>
  </r>
  <r>
    <x v="472"/>
    <x v="82"/>
    <x v="5"/>
    <x v="63"/>
    <x v="4"/>
    <x v="0"/>
    <x v="1"/>
    <x v="0"/>
    <x v="1"/>
    <x v="1"/>
    <x v="1"/>
    <x v="0"/>
    <x v="0"/>
    <x v="0"/>
    <x v="0"/>
    <x v="0"/>
    <x v="5"/>
  </r>
  <r>
    <x v="473"/>
    <x v="82"/>
    <x v="5"/>
    <x v="39"/>
    <x v="3"/>
    <x v="0"/>
    <x v="1"/>
    <x v="0"/>
    <x v="1"/>
    <x v="1"/>
    <x v="1"/>
    <x v="0"/>
    <x v="0"/>
    <x v="0"/>
    <x v="0"/>
    <x v="0"/>
    <x v="1"/>
  </r>
  <r>
    <x v="473"/>
    <x v="82"/>
    <x v="5"/>
    <x v="39"/>
    <x v="2"/>
    <x v="0"/>
    <x v="1"/>
    <x v="0"/>
    <x v="1"/>
    <x v="1"/>
    <x v="1"/>
    <x v="0"/>
    <x v="0"/>
    <x v="0"/>
    <x v="0"/>
    <x v="0"/>
    <x v="1"/>
  </r>
  <r>
    <x v="473"/>
    <x v="82"/>
    <x v="5"/>
    <x v="39"/>
    <x v="0"/>
    <x v="0"/>
    <x v="1"/>
    <x v="0"/>
    <x v="1"/>
    <x v="1"/>
    <x v="1"/>
    <x v="0"/>
    <x v="0"/>
    <x v="0"/>
    <x v="0"/>
    <x v="0"/>
    <x v="1"/>
  </r>
  <r>
    <x v="473"/>
    <x v="82"/>
    <x v="5"/>
    <x v="39"/>
    <x v="1"/>
    <x v="0"/>
    <x v="1"/>
    <x v="0"/>
    <x v="1"/>
    <x v="1"/>
    <x v="1"/>
    <x v="0"/>
    <x v="0"/>
    <x v="0"/>
    <x v="0"/>
    <x v="0"/>
    <x v="1"/>
  </r>
  <r>
    <x v="474"/>
    <x v="82"/>
    <x v="5"/>
    <x v="84"/>
    <x v="6"/>
    <x v="1"/>
    <x v="1"/>
    <x v="0"/>
    <x v="1"/>
    <x v="1"/>
    <x v="1"/>
    <x v="0"/>
    <x v="0"/>
    <x v="0"/>
    <x v="0"/>
    <x v="0"/>
    <x v="6"/>
  </r>
  <r>
    <x v="474"/>
    <x v="82"/>
    <x v="5"/>
    <x v="84"/>
    <x v="5"/>
    <x v="1"/>
    <x v="1"/>
    <x v="0"/>
    <x v="1"/>
    <x v="1"/>
    <x v="1"/>
    <x v="0"/>
    <x v="0"/>
    <x v="0"/>
    <x v="0"/>
    <x v="0"/>
    <x v="6"/>
  </r>
  <r>
    <x v="475"/>
    <x v="82"/>
    <x v="5"/>
    <x v="19"/>
    <x v="8"/>
    <x v="1"/>
    <x v="1"/>
    <x v="0"/>
    <x v="1"/>
    <x v="1"/>
    <x v="1"/>
    <x v="0"/>
    <x v="0"/>
    <x v="0"/>
    <x v="0"/>
    <x v="0"/>
    <x v="9"/>
  </r>
  <r>
    <x v="476"/>
    <x v="83"/>
    <x v="1"/>
    <x v="26"/>
    <x v="0"/>
    <x v="0"/>
    <x v="12"/>
    <x v="0"/>
    <x v="1"/>
    <x v="1"/>
    <x v="1"/>
    <x v="0"/>
    <x v="6"/>
    <x v="0"/>
    <x v="0"/>
    <x v="0"/>
    <x v="0"/>
  </r>
  <r>
    <x v="477"/>
    <x v="83"/>
    <x v="1"/>
    <x v="17"/>
    <x v="5"/>
    <x v="0"/>
    <x v="15"/>
    <x v="0"/>
    <x v="1"/>
    <x v="1"/>
    <x v="1"/>
    <x v="0"/>
    <x v="4"/>
    <x v="0"/>
    <x v="0"/>
    <x v="0"/>
    <x v="1"/>
  </r>
  <r>
    <x v="478"/>
    <x v="83"/>
    <x v="1"/>
    <x v="1"/>
    <x v="1"/>
    <x v="0"/>
    <x v="15"/>
    <x v="0"/>
    <x v="1"/>
    <x v="1"/>
    <x v="1"/>
    <x v="0"/>
    <x v="4"/>
    <x v="0"/>
    <x v="0"/>
    <x v="0"/>
    <x v="1"/>
  </r>
  <r>
    <x v="479"/>
    <x v="83"/>
    <x v="1"/>
    <x v="9"/>
    <x v="4"/>
    <x v="0"/>
    <x v="15"/>
    <x v="0"/>
    <x v="1"/>
    <x v="1"/>
    <x v="1"/>
    <x v="0"/>
    <x v="4"/>
    <x v="0"/>
    <x v="0"/>
    <x v="0"/>
    <x v="4"/>
  </r>
  <r>
    <x v="480"/>
    <x v="83"/>
    <x v="1"/>
    <x v="40"/>
    <x v="6"/>
    <x v="1"/>
    <x v="1"/>
    <x v="0"/>
    <x v="1"/>
    <x v="1"/>
    <x v="1"/>
    <x v="0"/>
    <x v="0"/>
    <x v="0"/>
    <x v="0"/>
    <x v="0"/>
    <x v="10"/>
  </r>
  <r>
    <x v="481"/>
    <x v="83"/>
    <x v="1"/>
    <x v="19"/>
    <x v="8"/>
    <x v="1"/>
    <x v="1"/>
    <x v="0"/>
    <x v="1"/>
    <x v="1"/>
    <x v="1"/>
    <x v="0"/>
    <x v="0"/>
    <x v="0"/>
    <x v="0"/>
    <x v="0"/>
    <x v="9"/>
  </r>
  <r>
    <x v="482"/>
    <x v="83"/>
    <x v="1"/>
    <x v="11"/>
    <x v="9"/>
    <x v="1"/>
    <x v="1"/>
    <x v="0"/>
    <x v="1"/>
    <x v="1"/>
    <x v="1"/>
    <x v="0"/>
    <x v="0"/>
    <x v="0"/>
    <x v="0"/>
    <x v="0"/>
    <x v="9"/>
  </r>
  <r>
    <x v="483"/>
    <x v="83"/>
    <x v="1"/>
    <x v="20"/>
    <x v="10"/>
    <x v="1"/>
    <x v="1"/>
    <x v="0"/>
    <x v="1"/>
    <x v="1"/>
    <x v="1"/>
    <x v="0"/>
    <x v="0"/>
    <x v="0"/>
    <x v="0"/>
    <x v="0"/>
    <x v="11"/>
  </r>
  <r>
    <x v="483"/>
    <x v="83"/>
    <x v="1"/>
    <x v="20"/>
    <x v="7"/>
    <x v="1"/>
    <x v="1"/>
    <x v="0"/>
    <x v="1"/>
    <x v="1"/>
    <x v="1"/>
    <x v="0"/>
    <x v="0"/>
    <x v="0"/>
    <x v="0"/>
    <x v="0"/>
    <x v="11"/>
  </r>
  <r>
    <x v="484"/>
    <x v="83"/>
    <x v="1"/>
    <x v="37"/>
    <x v="11"/>
    <x v="1"/>
    <x v="1"/>
    <x v="0"/>
    <x v="1"/>
    <x v="1"/>
    <x v="1"/>
    <x v="0"/>
    <x v="0"/>
    <x v="0"/>
    <x v="0"/>
    <x v="0"/>
    <x v="8"/>
  </r>
  <r>
    <x v="485"/>
    <x v="84"/>
    <x v="3"/>
    <x v="59"/>
    <x v="3"/>
    <x v="0"/>
    <x v="1"/>
    <x v="0"/>
    <x v="1"/>
    <x v="1"/>
    <x v="1"/>
    <x v="0"/>
    <x v="0"/>
    <x v="0"/>
    <x v="0"/>
    <x v="0"/>
    <x v="3"/>
  </r>
  <r>
    <x v="486"/>
    <x v="84"/>
    <x v="3"/>
    <x v="0"/>
    <x v="2"/>
    <x v="0"/>
    <x v="1"/>
    <x v="0"/>
    <x v="1"/>
    <x v="1"/>
    <x v="1"/>
    <x v="0"/>
    <x v="0"/>
    <x v="0"/>
    <x v="0"/>
    <x v="0"/>
    <x v="0"/>
  </r>
  <r>
    <x v="486"/>
    <x v="84"/>
    <x v="3"/>
    <x v="0"/>
    <x v="0"/>
    <x v="0"/>
    <x v="1"/>
    <x v="0"/>
    <x v="1"/>
    <x v="1"/>
    <x v="1"/>
    <x v="0"/>
    <x v="0"/>
    <x v="0"/>
    <x v="0"/>
    <x v="0"/>
    <x v="0"/>
  </r>
  <r>
    <x v="487"/>
    <x v="84"/>
    <x v="3"/>
    <x v="1"/>
    <x v="1"/>
    <x v="0"/>
    <x v="1"/>
    <x v="0"/>
    <x v="1"/>
    <x v="1"/>
    <x v="1"/>
    <x v="0"/>
    <x v="0"/>
    <x v="0"/>
    <x v="10"/>
    <x v="0"/>
    <x v="1"/>
  </r>
  <r>
    <x v="488"/>
    <x v="84"/>
    <x v="3"/>
    <x v="35"/>
    <x v="4"/>
    <x v="0"/>
    <x v="1"/>
    <x v="0"/>
    <x v="1"/>
    <x v="1"/>
    <x v="1"/>
    <x v="0"/>
    <x v="0"/>
    <x v="0"/>
    <x v="0"/>
    <x v="0"/>
    <x v="4"/>
  </r>
  <r>
    <x v="489"/>
    <x v="84"/>
    <x v="3"/>
    <x v="46"/>
    <x v="5"/>
    <x v="0"/>
    <x v="1"/>
    <x v="0"/>
    <x v="1"/>
    <x v="1"/>
    <x v="1"/>
    <x v="0"/>
    <x v="0"/>
    <x v="0"/>
    <x v="0"/>
    <x v="0"/>
    <x v="5"/>
  </r>
  <r>
    <x v="490"/>
    <x v="85"/>
    <x v="3"/>
    <x v="59"/>
    <x v="3"/>
    <x v="0"/>
    <x v="5"/>
    <x v="0"/>
    <x v="1"/>
    <x v="1"/>
    <x v="1"/>
    <x v="0"/>
    <x v="0"/>
    <x v="0"/>
    <x v="11"/>
    <x v="0"/>
    <x v="3"/>
  </r>
  <r>
    <x v="491"/>
    <x v="85"/>
    <x v="3"/>
    <x v="56"/>
    <x v="2"/>
    <x v="0"/>
    <x v="1"/>
    <x v="0"/>
    <x v="1"/>
    <x v="1"/>
    <x v="1"/>
    <x v="0"/>
    <x v="0"/>
    <x v="0"/>
    <x v="0"/>
    <x v="0"/>
    <x v="2"/>
  </r>
  <r>
    <x v="492"/>
    <x v="85"/>
    <x v="3"/>
    <x v="58"/>
    <x v="0"/>
    <x v="0"/>
    <x v="1"/>
    <x v="0"/>
    <x v="1"/>
    <x v="1"/>
    <x v="1"/>
    <x v="0"/>
    <x v="0"/>
    <x v="0"/>
    <x v="0"/>
    <x v="0"/>
    <x v="1"/>
  </r>
  <r>
    <x v="492"/>
    <x v="85"/>
    <x v="3"/>
    <x v="58"/>
    <x v="1"/>
    <x v="0"/>
    <x v="1"/>
    <x v="0"/>
    <x v="1"/>
    <x v="1"/>
    <x v="1"/>
    <x v="0"/>
    <x v="0"/>
    <x v="0"/>
    <x v="0"/>
    <x v="0"/>
    <x v="1"/>
  </r>
  <r>
    <x v="493"/>
    <x v="85"/>
    <x v="3"/>
    <x v="35"/>
    <x v="4"/>
    <x v="0"/>
    <x v="1"/>
    <x v="0"/>
    <x v="1"/>
    <x v="1"/>
    <x v="1"/>
    <x v="0"/>
    <x v="0"/>
    <x v="0"/>
    <x v="0"/>
    <x v="0"/>
    <x v="4"/>
  </r>
  <r>
    <x v="494"/>
    <x v="85"/>
    <x v="3"/>
    <x v="18"/>
    <x v="5"/>
    <x v="0"/>
    <x v="1"/>
    <x v="0"/>
    <x v="1"/>
    <x v="1"/>
    <x v="1"/>
    <x v="0"/>
    <x v="0"/>
    <x v="0"/>
    <x v="0"/>
    <x v="0"/>
    <x v="6"/>
  </r>
  <r>
    <x v="494"/>
    <x v="85"/>
    <x v="3"/>
    <x v="18"/>
    <x v="6"/>
    <x v="1"/>
    <x v="1"/>
    <x v="0"/>
    <x v="1"/>
    <x v="1"/>
    <x v="1"/>
    <x v="0"/>
    <x v="0"/>
    <x v="0"/>
    <x v="0"/>
    <x v="0"/>
    <x v="6"/>
  </r>
  <r>
    <x v="494"/>
    <x v="85"/>
    <x v="3"/>
    <x v="18"/>
    <x v="8"/>
    <x v="1"/>
    <x v="2"/>
    <x v="0"/>
    <x v="1"/>
    <x v="1"/>
    <x v="1"/>
    <x v="0"/>
    <x v="0"/>
    <x v="1"/>
    <x v="0"/>
    <x v="0"/>
    <x v="6"/>
  </r>
  <r>
    <x v="495"/>
    <x v="85"/>
    <x v="3"/>
    <x v="21"/>
    <x v="10"/>
    <x v="1"/>
    <x v="5"/>
    <x v="0"/>
    <x v="1"/>
    <x v="1"/>
    <x v="1"/>
    <x v="0"/>
    <x v="0"/>
    <x v="2"/>
    <x v="0"/>
    <x v="0"/>
    <x v="7"/>
  </r>
  <r>
    <x v="495"/>
    <x v="85"/>
    <x v="3"/>
    <x v="21"/>
    <x v="9"/>
    <x v="1"/>
    <x v="5"/>
    <x v="0"/>
    <x v="1"/>
    <x v="1"/>
    <x v="1"/>
    <x v="0"/>
    <x v="0"/>
    <x v="2"/>
    <x v="0"/>
    <x v="0"/>
    <x v="7"/>
  </r>
  <r>
    <x v="495"/>
    <x v="85"/>
    <x v="3"/>
    <x v="21"/>
    <x v="7"/>
    <x v="1"/>
    <x v="5"/>
    <x v="0"/>
    <x v="1"/>
    <x v="1"/>
    <x v="1"/>
    <x v="0"/>
    <x v="0"/>
    <x v="2"/>
    <x v="0"/>
    <x v="0"/>
    <x v="7"/>
  </r>
  <r>
    <x v="496"/>
    <x v="86"/>
    <x v="10"/>
    <x v="3"/>
    <x v="3"/>
    <x v="0"/>
    <x v="4"/>
    <x v="0"/>
    <x v="2"/>
    <x v="0"/>
    <x v="0"/>
    <x v="0"/>
    <x v="0"/>
    <x v="0"/>
    <x v="0"/>
    <x v="0"/>
    <x v="3"/>
  </r>
  <r>
    <x v="447"/>
    <x v="86"/>
    <x v="10"/>
    <x v="82"/>
    <x v="2"/>
    <x v="0"/>
    <x v="4"/>
    <x v="0"/>
    <x v="2"/>
    <x v="0"/>
    <x v="0"/>
    <x v="0"/>
    <x v="0"/>
    <x v="0"/>
    <x v="0"/>
    <x v="0"/>
    <x v="2"/>
  </r>
  <r>
    <x v="447"/>
    <x v="86"/>
    <x v="10"/>
    <x v="78"/>
    <x v="0"/>
    <x v="0"/>
    <x v="4"/>
    <x v="0"/>
    <x v="2"/>
    <x v="0"/>
    <x v="0"/>
    <x v="0"/>
    <x v="0"/>
    <x v="0"/>
    <x v="0"/>
    <x v="0"/>
    <x v="0"/>
  </r>
  <r>
    <x v="447"/>
    <x v="86"/>
    <x v="10"/>
    <x v="79"/>
    <x v="1"/>
    <x v="0"/>
    <x v="4"/>
    <x v="0"/>
    <x v="2"/>
    <x v="0"/>
    <x v="0"/>
    <x v="0"/>
    <x v="0"/>
    <x v="0"/>
    <x v="0"/>
    <x v="0"/>
    <x v="1"/>
  </r>
  <r>
    <x v="447"/>
    <x v="86"/>
    <x v="10"/>
    <x v="80"/>
    <x v="4"/>
    <x v="0"/>
    <x v="4"/>
    <x v="0"/>
    <x v="2"/>
    <x v="0"/>
    <x v="0"/>
    <x v="0"/>
    <x v="0"/>
    <x v="0"/>
    <x v="0"/>
    <x v="0"/>
    <x v="4"/>
  </r>
  <r>
    <x v="447"/>
    <x v="86"/>
    <x v="10"/>
    <x v="81"/>
    <x v="5"/>
    <x v="0"/>
    <x v="4"/>
    <x v="0"/>
    <x v="2"/>
    <x v="0"/>
    <x v="0"/>
    <x v="0"/>
    <x v="0"/>
    <x v="0"/>
    <x v="0"/>
    <x v="0"/>
    <x v="5"/>
  </r>
  <r>
    <x v="497"/>
    <x v="87"/>
    <x v="10"/>
    <x v="57"/>
    <x v="2"/>
    <x v="0"/>
    <x v="0"/>
    <x v="0"/>
    <x v="0"/>
    <x v="0"/>
    <x v="0"/>
    <x v="0"/>
    <x v="0"/>
    <x v="0"/>
    <x v="0"/>
    <x v="0"/>
    <x v="2"/>
  </r>
  <r>
    <x v="498"/>
    <x v="87"/>
    <x v="10"/>
    <x v="0"/>
    <x v="0"/>
    <x v="0"/>
    <x v="0"/>
    <x v="0"/>
    <x v="0"/>
    <x v="0"/>
    <x v="0"/>
    <x v="0"/>
    <x v="0"/>
    <x v="0"/>
    <x v="0"/>
    <x v="0"/>
    <x v="0"/>
  </r>
  <r>
    <x v="499"/>
    <x v="87"/>
    <x v="10"/>
    <x v="1"/>
    <x v="1"/>
    <x v="0"/>
    <x v="0"/>
    <x v="0"/>
    <x v="0"/>
    <x v="0"/>
    <x v="0"/>
    <x v="0"/>
    <x v="0"/>
    <x v="0"/>
    <x v="0"/>
    <x v="0"/>
    <x v="1"/>
  </r>
  <r>
    <x v="500"/>
    <x v="87"/>
    <x v="10"/>
    <x v="17"/>
    <x v="5"/>
    <x v="0"/>
    <x v="0"/>
    <x v="0"/>
    <x v="0"/>
    <x v="0"/>
    <x v="0"/>
    <x v="0"/>
    <x v="0"/>
    <x v="0"/>
    <x v="0"/>
    <x v="0"/>
    <x v="1"/>
  </r>
  <r>
    <x v="501"/>
    <x v="87"/>
    <x v="10"/>
    <x v="85"/>
    <x v="3"/>
    <x v="0"/>
    <x v="0"/>
    <x v="0"/>
    <x v="0"/>
    <x v="0"/>
    <x v="0"/>
    <x v="0"/>
    <x v="0"/>
    <x v="0"/>
    <x v="0"/>
    <x v="0"/>
    <x v="3"/>
  </r>
  <r>
    <x v="502"/>
    <x v="87"/>
    <x v="10"/>
    <x v="27"/>
    <x v="4"/>
    <x v="0"/>
    <x v="0"/>
    <x v="0"/>
    <x v="0"/>
    <x v="0"/>
    <x v="0"/>
    <x v="0"/>
    <x v="0"/>
    <x v="0"/>
    <x v="0"/>
    <x v="0"/>
    <x v="1"/>
  </r>
  <r>
    <x v="503"/>
    <x v="87"/>
    <x v="10"/>
    <x v="40"/>
    <x v="6"/>
    <x v="1"/>
    <x v="0"/>
    <x v="0"/>
    <x v="0"/>
    <x v="0"/>
    <x v="0"/>
    <x v="0"/>
    <x v="0"/>
    <x v="0"/>
    <x v="0"/>
    <x v="0"/>
    <x v="10"/>
  </r>
  <r>
    <x v="504"/>
    <x v="87"/>
    <x v="10"/>
    <x v="41"/>
    <x v="8"/>
    <x v="1"/>
    <x v="0"/>
    <x v="0"/>
    <x v="0"/>
    <x v="0"/>
    <x v="0"/>
    <x v="0"/>
    <x v="0"/>
    <x v="0"/>
    <x v="0"/>
    <x v="0"/>
    <x v="6"/>
  </r>
  <r>
    <x v="505"/>
    <x v="87"/>
    <x v="10"/>
    <x v="75"/>
    <x v="9"/>
    <x v="1"/>
    <x v="0"/>
    <x v="0"/>
    <x v="0"/>
    <x v="0"/>
    <x v="0"/>
    <x v="0"/>
    <x v="0"/>
    <x v="0"/>
    <x v="0"/>
    <x v="0"/>
    <x v="9"/>
  </r>
  <r>
    <x v="506"/>
    <x v="87"/>
    <x v="10"/>
    <x v="66"/>
    <x v="10"/>
    <x v="1"/>
    <x v="0"/>
    <x v="0"/>
    <x v="0"/>
    <x v="0"/>
    <x v="0"/>
    <x v="0"/>
    <x v="0"/>
    <x v="0"/>
    <x v="0"/>
    <x v="0"/>
    <x v="11"/>
  </r>
  <r>
    <x v="507"/>
    <x v="87"/>
    <x v="10"/>
    <x v="61"/>
    <x v="7"/>
    <x v="1"/>
    <x v="0"/>
    <x v="0"/>
    <x v="0"/>
    <x v="0"/>
    <x v="0"/>
    <x v="0"/>
    <x v="0"/>
    <x v="0"/>
    <x v="0"/>
    <x v="0"/>
    <x v="7"/>
  </r>
  <r>
    <x v="508"/>
    <x v="87"/>
    <x v="10"/>
    <x v="37"/>
    <x v="11"/>
    <x v="1"/>
    <x v="0"/>
    <x v="0"/>
    <x v="0"/>
    <x v="0"/>
    <x v="0"/>
    <x v="0"/>
    <x v="0"/>
    <x v="0"/>
    <x v="0"/>
    <x v="0"/>
    <x v="8"/>
  </r>
  <r>
    <x v="49"/>
    <x v="88"/>
    <x v="10"/>
    <x v="34"/>
    <x v="0"/>
    <x v="0"/>
    <x v="7"/>
    <x v="0"/>
    <x v="0"/>
    <x v="0"/>
    <x v="0"/>
    <x v="1"/>
    <x v="0"/>
    <x v="0"/>
    <x v="0"/>
    <x v="0"/>
    <x v="0"/>
  </r>
  <r>
    <x v="50"/>
    <x v="88"/>
    <x v="10"/>
    <x v="1"/>
    <x v="1"/>
    <x v="0"/>
    <x v="7"/>
    <x v="0"/>
    <x v="0"/>
    <x v="0"/>
    <x v="0"/>
    <x v="1"/>
    <x v="0"/>
    <x v="0"/>
    <x v="0"/>
    <x v="0"/>
    <x v="1"/>
  </r>
  <r>
    <x v="51"/>
    <x v="88"/>
    <x v="10"/>
    <x v="2"/>
    <x v="2"/>
    <x v="0"/>
    <x v="7"/>
    <x v="0"/>
    <x v="3"/>
    <x v="0"/>
    <x v="0"/>
    <x v="0"/>
    <x v="0"/>
    <x v="0"/>
    <x v="0"/>
    <x v="0"/>
    <x v="2"/>
  </r>
  <r>
    <x v="52"/>
    <x v="88"/>
    <x v="10"/>
    <x v="17"/>
    <x v="5"/>
    <x v="0"/>
    <x v="7"/>
    <x v="0"/>
    <x v="0"/>
    <x v="0"/>
    <x v="0"/>
    <x v="1"/>
    <x v="0"/>
    <x v="0"/>
    <x v="0"/>
    <x v="0"/>
    <x v="1"/>
  </r>
  <r>
    <x v="53"/>
    <x v="88"/>
    <x v="10"/>
    <x v="12"/>
    <x v="11"/>
    <x v="0"/>
    <x v="0"/>
    <x v="0"/>
    <x v="0"/>
    <x v="0"/>
    <x v="0"/>
    <x v="0"/>
    <x v="0"/>
    <x v="0"/>
    <x v="0"/>
    <x v="0"/>
    <x v="3"/>
  </r>
  <r>
    <x v="54"/>
    <x v="88"/>
    <x v="10"/>
    <x v="35"/>
    <x v="4"/>
    <x v="0"/>
    <x v="0"/>
    <x v="0"/>
    <x v="0"/>
    <x v="0"/>
    <x v="0"/>
    <x v="0"/>
    <x v="0"/>
    <x v="0"/>
    <x v="0"/>
    <x v="0"/>
    <x v="4"/>
  </r>
  <r>
    <x v="55"/>
    <x v="88"/>
    <x v="10"/>
    <x v="36"/>
    <x v="6"/>
    <x v="1"/>
    <x v="0"/>
    <x v="0"/>
    <x v="0"/>
    <x v="0"/>
    <x v="0"/>
    <x v="0"/>
    <x v="0"/>
    <x v="0"/>
    <x v="0"/>
    <x v="0"/>
    <x v="10"/>
  </r>
  <r>
    <x v="56"/>
    <x v="88"/>
    <x v="10"/>
    <x v="18"/>
    <x v="8"/>
    <x v="1"/>
    <x v="7"/>
    <x v="0"/>
    <x v="0"/>
    <x v="0"/>
    <x v="0"/>
    <x v="1"/>
    <x v="0"/>
    <x v="0"/>
    <x v="0"/>
    <x v="0"/>
    <x v="6"/>
  </r>
  <r>
    <x v="57"/>
    <x v="88"/>
    <x v="10"/>
    <x v="30"/>
    <x v="9"/>
    <x v="1"/>
    <x v="7"/>
    <x v="0"/>
    <x v="3"/>
    <x v="0"/>
    <x v="0"/>
    <x v="0"/>
    <x v="0"/>
    <x v="0"/>
    <x v="0"/>
    <x v="0"/>
    <x v="9"/>
  </r>
  <r>
    <x v="58"/>
    <x v="88"/>
    <x v="10"/>
    <x v="20"/>
    <x v="10"/>
    <x v="1"/>
    <x v="0"/>
    <x v="0"/>
    <x v="0"/>
    <x v="0"/>
    <x v="0"/>
    <x v="0"/>
    <x v="0"/>
    <x v="0"/>
    <x v="0"/>
    <x v="0"/>
    <x v="11"/>
  </r>
  <r>
    <x v="59"/>
    <x v="88"/>
    <x v="10"/>
    <x v="21"/>
    <x v="7"/>
    <x v="1"/>
    <x v="7"/>
    <x v="0"/>
    <x v="0"/>
    <x v="0"/>
    <x v="0"/>
    <x v="1"/>
    <x v="0"/>
    <x v="0"/>
    <x v="0"/>
    <x v="0"/>
    <x v="7"/>
  </r>
  <r>
    <x v="60"/>
    <x v="88"/>
    <x v="10"/>
    <x v="37"/>
    <x v="11"/>
    <x v="1"/>
    <x v="7"/>
    <x v="0"/>
    <x v="3"/>
    <x v="0"/>
    <x v="0"/>
    <x v="0"/>
    <x v="0"/>
    <x v="0"/>
    <x v="0"/>
    <x v="0"/>
    <x v="8"/>
  </r>
  <r>
    <x v="490"/>
    <x v="89"/>
    <x v="9"/>
    <x v="59"/>
    <x v="3"/>
    <x v="0"/>
    <x v="1"/>
    <x v="0"/>
    <x v="1"/>
    <x v="1"/>
    <x v="1"/>
    <x v="0"/>
    <x v="0"/>
    <x v="0"/>
    <x v="0"/>
    <x v="0"/>
    <x v="3"/>
  </r>
  <r>
    <x v="491"/>
    <x v="89"/>
    <x v="9"/>
    <x v="56"/>
    <x v="2"/>
    <x v="0"/>
    <x v="1"/>
    <x v="0"/>
    <x v="1"/>
    <x v="1"/>
    <x v="1"/>
    <x v="0"/>
    <x v="0"/>
    <x v="0"/>
    <x v="0"/>
    <x v="0"/>
    <x v="2"/>
  </r>
  <r>
    <x v="492"/>
    <x v="89"/>
    <x v="9"/>
    <x v="58"/>
    <x v="0"/>
    <x v="0"/>
    <x v="1"/>
    <x v="0"/>
    <x v="1"/>
    <x v="1"/>
    <x v="1"/>
    <x v="0"/>
    <x v="0"/>
    <x v="0"/>
    <x v="0"/>
    <x v="0"/>
    <x v="1"/>
  </r>
  <r>
    <x v="492"/>
    <x v="89"/>
    <x v="9"/>
    <x v="58"/>
    <x v="1"/>
    <x v="0"/>
    <x v="1"/>
    <x v="0"/>
    <x v="1"/>
    <x v="1"/>
    <x v="1"/>
    <x v="0"/>
    <x v="0"/>
    <x v="0"/>
    <x v="0"/>
    <x v="0"/>
    <x v="1"/>
  </r>
  <r>
    <x v="493"/>
    <x v="89"/>
    <x v="9"/>
    <x v="35"/>
    <x v="4"/>
    <x v="0"/>
    <x v="5"/>
    <x v="0"/>
    <x v="1"/>
    <x v="1"/>
    <x v="1"/>
    <x v="0"/>
    <x v="0"/>
    <x v="2"/>
    <x v="0"/>
    <x v="0"/>
    <x v="4"/>
  </r>
  <r>
    <x v="494"/>
    <x v="89"/>
    <x v="9"/>
    <x v="18"/>
    <x v="5"/>
    <x v="0"/>
    <x v="1"/>
    <x v="0"/>
    <x v="1"/>
    <x v="1"/>
    <x v="1"/>
    <x v="0"/>
    <x v="0"/>
    <x v="0"/>
    <x v="0"/>
    <x v="0"/>
    <x v="6"/>
  </r>
  <r>
    <x v="494"/>
    <x v="89"/>
    <x v="9"/>
    <x v="18"/>
    <x v="6"/>
    <x v="1"/>
    <x v="1"/>
    <x v="0"/>
    <x v="1"/>
    <x v="1"/>
    <x v="1"/>
    <x v="0"/>
    <x v="0"/>
    <x v="0"/>
    <x v="0"/>
    <x v="0"/>
    <x v="6"/>
  </r>
  <r>
    <x v="494"/>
    <x v="89"/>
    <x v="9"/>
    <x v="18"/>
    <x v="8"/>
    <x v="1"/>
    <x v="1"/>
    <x v="0"/>
    <x v="1"/>
    <x v="1"/>
    <x v="1"/>
    <x v="0"/>
    <x v="0"/>
    <x v="0"/>
    <x v="0"/>
    <x v="0"/>
    <x v="6"/>
  </r>
  <r>
    <x v="495"/>
    <x v="89"/>
    <x v="9"/>
    <x v="21"/>
    <x v="9"/>
    <x v="1"/>
    <x v="5"/>
    <x v="0"/>
    <x v="1"/>
    <x v="1"/>
    <x v="1"/>
    <x v="0"/>
    <x v="0"/>
    <x v="2"/>
    <x v="0"/>
    <x v="0"/>
    <x v="7"/>
  </r>
  <r>
    <x v="495"/>
    <x v="89"/>
    <x v="9"/>
    <x v="21"/>
    <x v="7"/>
    <x v="1"/>
    <x v="5"/>
    <x v="0"/>
    <x v="1"/>
    <x v="1"/>
    <x v="1"/>
    <x v="0"/>
    <x v="0"/>
    <x v="2"/>
    <x v="0"/>
    <x v="0"/>
    <x v="7"/>
  </r>
  <r>
    <x v="495"/>
    <x v="89"/>
    <x v="9"/>
    <x v="21"/>
    <x v="10"/>
    <x v="1"/>
    <x v="5"/>
    <x v="0"/>
    <x v="1"/>
    <x v="1"/>
    <x v="1"/>
    <x v="0"/>
    <x v="0"/>
    <x v="2"/>
    <x v="0"/>
    <x v="0"/>
    <x v="7"/>
  </r>
  <r>
    <x v="509"/>
    <x v="90"/>
    <x v="0"/>
    <x v="2"/>
    <x v="3"/>
    <x v="0"/>
    <x v="18"/>
    <x v="0"/>
    <x v="7"/>
    <x v="0"/>
    <x v="0"/>
    <x v="0"/>
    <x v="0"/>
    <x v="0"/>
    <x v="0"/>
    <x v="0"/>
    <x v="2"/>
  </r>
  <r>
    <x v="510"/>
    <x v="90"/>
    <x v="0"/>
    <x v="86"/>
    <x v="2"/>
    <x v="0"/>
    <x v="18"/>
    <x v="0"/>
    <x v="7"/>
    <x v="0"/>
    <x v="0"/>
    <x v="0"/>
    <x v="0"/>
    <x v="0"/>
    <x v="0"/>
    <x v="0"/>
    <x v="1"/>
  </r>
  <r>
    <x v="124"/>
    <x v="90"/>
    <x v="0"/>
    <x v="2"/>
    <x v="3"/>
    <x v="0"/>
    <x v="18"/>
    <x v="0"/>
    <x v="7"/>
    <x v="0"/>
    <x v="0"/>
    <x v="0"/>
    <x v="0"/>
    <x v="0"/>
    <x v="0"/>
    <x v="0"/>
    <x v="2"/>
  </r>
  <r>
    <x v="511"/>
    <x v="90"/>
    <x v="0"/>
    <x v="49"/>
    <x v="0"/>
    <x v="0"/>
    <x v="18"/>
    <x v="0"/>
    <x v="7"/>
    <x v="0"/>
    <x v="0"/>
    <x v="0"/>
    <x v="0"/>
    <x v="0"/>
    <x v="0"/>
    <x v="0"/>
    <x v="4"/>
  </r>
  <r>
    <x v="512"/>
    <x v="90"/>
    <x v="0"/>
    <x v="5"/>
    <x v="1"/>
    <x v="0"/>
    <x v="18"/>
    <x v="0"/>
    <x v="7"/>
    <x v="0"/>
    <x v="0"/>
    <x v="0"/>
    <x v="0"/>
    <x v="0"/>
    <x v="0"/>
    <x v="0"/>
    <x v="5"/>
  </r>
  <r>
    <x v="212"/>
    <x v="90"/>
    <x v="0"/>
    <x v="18"/>
    <x v="4"/>
    <x v="0"/>
    <x v="18"/>
    <x v="0"/>
    <x v="7"/>
    <x v="0"/>
    <x v="0"/>
    <x v="0"/>
    <x v="0"/>
    <x v="0"/>
    <x v="0"/>
    <x v="0"/>
    <x v="6"/>
  </r>
  <r>
    <x v="16"/>
    <x v="90"/>
    <x v="0"/>
    <x v="14"/>
    <x v="5"/>
    <x v="0"/>
    <x v="18"/>
    <x v="0"/>
    <x v="7"/>
    <x v="0"/>
    <x v="0"/>
    <x v="0"/>
    <x v="0"/>
    <x v="0"/>
    <x v="0"/>
    <x v="0"/>
    <x v="9"/>
  </r>
  <r>
    <x v="513"/>
    <x v="90"/>
    <x v="0"/>
    <x v="66"/>
    <x v="6"/>
    <x v="1"/>
    <x v="18"/>
    <x v="0"/>
    <x v="7"/>
    <x v="0"/>
    <x v="0"/>
    <x v="0"/>
    <x v="0"/>
    <x v="0"/>
    <x v="0"/>
    <x v="0"/>
    <x v="11"/>
  </r>
  <r>
    <x v="514"/>
    <x v="91"/>
    <x v="1"/>
    <x v="34"/>
    <x v="0"/>
    <x v="0"/>
    <x v="1"/>
    <x v="0"/>
    <x v="1"/>
    <x v="1"/>
    <x v="1"/>
    <x v="0"/>
    <x v="0"/>
    <x v="0"/>
    <x v="0"/>
    <x v="0"/>
    <x v="0"/>
  </r>
  <r>
    <x v="515"/>
    <x v="91"/>
    <x v="1"/>
    <x v="17"/>
    <x v="5"/>
    <x v="0"/>
    <x v="1"/>
    <x v="0"/>
    <x v="1"/>
    <x v="1"/>
    <x v="1"/>
    <x v="0"/>
    <x v="0"/>
    <x v="0"/>
    <x v="0"/>
    <x v="0"/>
    <x v="1"/>
  </r>
  <r>
    <x v="516"/>
    <x v="91"/>
    <x v="1"/>
    <x v="39"/>
    <x v="1"/>
    <x v="0"/>
    <x v="1"/>
    <x v="0"/>
    <x v="1"/>
    <x v="1"/>
    <x v="1"/>
    <x v="0"/>
    <x v="0"/>
    <x v="0"/>
    <x v="0"/>
    <x v="0"/>
    <x v="1"/>
  </r>
  <r>
    <x v="516"/>
    <x v="91"/>
    <x v="1"/>
    <x v="39"/>
    <x v="4"/>
    <x v="0"/>
    <x v="1"/>
    <x v="0"/>
    <x v="1"/>
    <x v="1"/>
    <x v="1"/>
    <x v="0"/>
    <x v="0"/>
    <x v="0"/>
    <x v="0"/>
    <x v="0"/>
    <x v="1"/>
  </r>
  <r>
    <x v="517"/>
    <x v="91"/>
    <x v="1"/>
    <x v="13"/>
    <x v="6"/>
    <x v="1"/>
    <x v="1"/>
    <x v="0"/>
    <x v="1"/>
    <x v="1"/>
    <x v="1"/>
    <x v="0"/>
    <x v="0"/>
    <x v="0"/>
    <x v="0"/>
    <x v="0"/>
    <x v="10"/>
  </r>
  <r>
    <x v="518"/>
    <x v="91"/>
    <x v="1"/>
    <x v="23"/>
    <x v="8"/>
    <x v="1"/>
    <x v="1"/>
    <x v="0"/>
    <x v="1"/>
    <x v="1"/>
    <x v="1"/>
    <x v="0"/>
    <x v="0"/>
    <x v="0"/>
    <x v="0"/>
    <x v="0"/>
    <x v="6"/>
  </r>
  <r>
    <x v="519"/>
    <x v="91"/>
    <x v="1"/>
    <x v="11"/>
    <x v="9"/>
    <x v="1"/>
    <x v="1"/>
    <x v="0"/>
    <x v="1"/>
    <x v="1"/>
    <x v="1"/>
    <x v="0"/>
    <x v="0"/>
    <x v="0"/>
    <x v="0"/>
    <x v="0"/>
    <x v="9"/>
  </r>
  <r>
    <x v="520"/>
    <x v="91"/>
    <x v="1"/>
    <x v="24"/>
    <x v="10"/>
    <x v="1"/>
    <x v="1"/>
    <x v="0"/>
    <x v="1"/>
    <x v="1"/>
    <x v="1"/>
    <x v="0"/>
    <x v="0"/>
    <x v="0"/>
    <x v="0"/>
    <x v="0"/>
    <x v="11"/>
  </r>
  <r>
    <x v="521"/>
    <x v="91"/>
    <x v="1"/>
    <x v="21"/>
    <x v="7"/>
    <x v="1"/>
    <x v="1"/>
    <x v="0"/>
    <x v="1"/>
    <x v="1"/>
    <x v="1"/>
    <x v="0"/>
    <x v="0"/>
    <x v="0"/>
    <x v="0"/>
    <x v="0"/>
    <x v="7"/>
  </r>
  <r>
    <x v="522"/>
    <x v="91"/>
    <x v="1"/>
    <x v="22"/>
    <x v="11"/>
    <x v="1"/>
    <x v="1"/>
    <x v="0"/>
    <x v="1"/>
    <x v="1"/>
    <x v="1"/>
    <x v="0"/>
    <x v="0"/>
    <x v="0"/>
    <x v="0"/>
    <x v="0"/>
    <x v="8"/>
  </r>
  <r>
    <x v="523"/>
    <x v="92"/>
    <x v="0"/>
    <x v="2"/>
    <x v="2"/>
    <x v="0"/>
    <x v="0"/>
    <x v="0"/>
    <x v="0"/>
    <x v="0"/>
    <x v="0"/>
    <x v="0"/>
    <x v="0"/>
    <x v="0"/>
    <x v="0"/>
    <x v="0"/>
    <x v="2"/>
  </r>
  <r>
    <x v="524"/>
    <x v="92"/>
    <x v="0"/>
    <x v="26"/>
    <x v="0"/>
    <x v="0"/>
    <x v="0"/>
    <x v="0"/>
    <x v="0"/>
    <x v="0"/>
    <x v="0"/>
    <x v="0"/>
    <x v="0"/>
    <x v="0"/>
    <x v="0"/>
    <x v="0"/>
    <x v="0"/>
  </r>
  <r>
    <x v="525"/>
    <x v="92"/>
    <x v="10"/>
    <x v="1"/>
    <x v="0"/>
    <x v="0"/>
    <x v="0"/>
    <x v="0"/>
    <x v="0"/>
    <x v="0"/>
    <x v="0"/>
    <x v="0"/>
    <x v="0"/>
    <x v="0"/>
    <x v="0"/>
    <x v="0"/>
    <x v="1"/>
  </r>
  <r>
    <x v="526"/>
    <x v="92"/>
    <x v="10"/>
    <x v="3"/>
    <x v="11"/>
    <x v="2"/>
    <x v="0"/>
    <x v="0"/>
    <x v="0"/>
    <x v="0"/>
    <x v="0"/>
    <x v="0"/>
    <x v="0"/>
    <x v="0"/>
    <x v="0"/>
    <x v="0"/>
    <x v="3"/>
  </r>
  <r>
    <x v="526"/>
    <x v="92"/>
    <x v="10"/>
    <x v="3"/>
    <x v="3"/>
    <x v="0"/>
    <x v="0"/>
    <x v="0"/>
    <x v="0"/>
    <x v="0"/>
    <x v="0"/>
    <x v="0"/>
    <x v="0"/>
    <x v="0"/>
    <x v="0"/>
    <x v="0"/>
    <x v="3"/>
  </r>
  <r>
    <x v="527"/>
    <x v="92"/>
    <x v="0"/>
    <x v="49"/>
    <x v="4"/>
    <x v="0"/>
    <x v="0"/>
    <x v="0"/>
    <x v="0"/>
    <x v="0"/>
    <x v="0"/>
    <x v="0"/>
    <x v="0"/>
    <x v="0"/>
    <x v="0"/>
    <x v="0"/>
    <x v="4"/>
  </r>
  <r>
    <x v="528"/>
    <x v="92"/>
    <x v="0"/>
    <x v="5"/>
    <x v="5"/>
    <x v="0"/>
    <x v="0"/>
    <x v="0"/>
    <x v="0"/>
    <x v="0"/>
    <x v="0"/>
    <x v="0"/>
    <x v="0"/>
    <x v="0"/>
    <x v="0"/>
    <x v="0"/>
    <x v="5"/>
  </r>
  <r>
    <x v="529"/>
    <x v="92"/>
    <x v="0"/>
    <x v="48"/>
    <x v="6"/>
    <x v="1"/>
    <x v="0"/>
    <x v="0"/>
    <x v="0"/>
    <x v="0"/>
    <x v="0"/>
    <x v="0"/>
    <x v="0"/>
    <x v="0"/>
    <x v="0"/>
    <x v="0"/>
    <x v="10"/>
  </r>
  <r>
    <x v="530"/>
    <x v="92"/>
    <x v="0"/>
    <x v="42"/>
    <x v="8"/>
    <x v="1"/>
    <x v="0"/>
    <x v="0"/>
    <x v="0"/>
    <x v="0"/>
    <x v="0"/>
    <x v="0"/>
    <x v="0"/>
    <x v="0"/>
    <x v="0"/>
    <x v="0"/>
    <x v="11"/>
  </r>
  <r>
    <x v="531"/>
    <x v="93"/>
    <x v="3"/>
    <x v="59"/>
    <x v="3"/>
    <x v="0"/>
    <x v="19"/>
    <x v="5"/>
    <x v="1"/>
    <x v="1"/>
    <x v="1"/>
    <x v="0"/>
    <x v="0"/>
    <x v="0"/>
    <x v="0"/>
    <x v="0"/>
    <x v="3"/>
  </r>
  <r>
    <x v="532"/>
    <x v="93"/>
    <x v="3"/>
    <x v="56"/>
    <x v="2"/>
    <x v="0"/>
    <x v="1"/>
    <x v="0"/>
    <x v="1"/>
    <x v="1"/>
    <x v="1"/>
    <x v="0"/>
    <x v="0"/>
    <x v="0"/>
    <x v="0"/>
    <x v="0"/>
    <x v="2"/>
  </r>
  <r>
    <x v="533"/>
    <x v="93"/>
    <x v="3"/>
    <x v="55"/>
    <x v="0"/>
    <x v="0"/>
    <x v="19"/>
    <x v="5"/>
    <x v="1"/>
    <x v="1"/>
    <x v="1"/>
    <x v="0"/>
    <x v="0"/>
    <x v="0"/>
    <x v="0"/>
    <x v="0"/>
    <x v="0"/>
  </r>
  <r>
    <x v="534"/>
    <x v="93"/>
    <x v="3"/>
    <x v="63"/>
    <x v="5"/>
    <x v="0"/>
    <x v="19"/>
    <x v="5"/>
    <x v="1"/>
    <x v="1"/>
    <x v="1"/>
    <x v="0"/>
    <x v="0"/>
    <x v="0"/>
    <x v="0"/>
    <x v="0"/>
    <x v="5"/>
  </r>
  <r>
    <x v="534"/>
    <x v="93"/>
    <x v="3"/>
    <x v="63"/>
    <x v="6"/>
    <x v="1"/>
    <x v="19"/>
    <x v="5"/>
    <x v="1"/>
    <x v="1"/>
    <x v="1"/>
    <x v="0"/>
    <x v="0"/>
    <x v="0"/>
    <x v="0"/>
    <x v="0"/>
    <x v="5"/>
  </r>
  <r>
    <x v="535"/>
    <x v="93"/>
    <x v="3"/>
    <x v="3"/>
    <x v="11"/>
    <x v="0"/>
    <x v="19"/>
    <x v="5"/>
    <x v="1"/>
    <x v="1"/>
    <x v="1"/>
    <x v="0"/>
    <x v="0"/>
    <x v="0"/>
    <x v="0"/>
    <x v="0"/>
    <x v="3"/>
  </r>
  <r>
    <x v="536"/>
    <x v="93"/>
    <x v="3"/>
    <x v="35"/>
    <x v="1"/>
    <x v="0"/>
    <x v="19"/>
    <x v="5"/>
    <x v="1"/>
    <x v="1"/>
    <x v="1"/>
    <x v="0"/>
    <x v="0"/>
    <x v="0"/>
    <x v="0"/>
    <x v="0"/>
    <x v="4"/>
  </r>
  <r>
    <x v="536"/>
    <x v="93"/>
    <x v="3"/>
    <x v="35"/>
    <x v="4"/>
    <x v="0"/>
    <x v="19"/>
    <x v="5"/>
    <x v="1"/>
    <x v="1"/>
    <x v="1"/>
    <x v="0"/>
    <x v="0"/>
    <x v="0"/>
    <x v="0"/>
    <x v="0"/>
    <x v="4"/>
  </r>
  <r>
    <x v="537"/>
    <x v="93"/>
    <x v="3"/>
    <x v="18"/>
    <x v="8"/>
    <x v="1"/>
    <x v="19"/>
    <x v="5"/>
    <x v="1"/>
    <x v="1"/>
    <x v="1"/>
    <x v="0"/>
    <x v="0"/>
    <x v="0"/>
    <x v="0"/>
    <x v="0"/>
    <x v="6"/>
  </r>
  <r>
    <x v="538"/>
    <x v="93"/>
    <x v="3"/>
    <x v="11"/>
    <x v="9"/>
    <x v="1"/>
    <x v="9"/>
    <x v="5"/>
    <x v="1"/>
    <x v="1"/>
    <x v="1"/>
    <x v="0"/>
    <x v="4"/>
    <x v="0"/>
    <x v="0"/>
    <x v="0"/>
    <x v="9"/>
  </r>
  <r>
    <x v="538"/>
    <x v="93"/>
    <x v="3"/>
    <x v="11"/>
    <x v="10"/>
    <x v="1"/>
    <x v="19"/>
    <x v="5"/>
    <x v="1"/>
    <x v="1"/>
    <x v="1"/>
    <x v="0"/>
    <x v="0"/>
    <x v="0"/>
    <x v="0"/>
    <x v="0"/>
    <x v="9"/>
  </r>
  <r>
    <x v="539"/>
    <x v="93"/>
    <x v="3"/>
    <x v="33"/>
    <x v="7"/>
    <x v="1"/>
    <x v="1"/>
    <x v="0"/>
    <x v="1"/>
    <x v="1"/>
    <x v="1"/>
    <x v="0"/>
    <x v="0"/>
    <x v="0"/>
    <x v="0"/>
    <x v="0"/>
    <x v="11"/>
  </r>
  <r>
    <x v="540"/>
    <x v="94"/>
    <x v="2"/>
    <x v="55"/>
    <x v="0"/>
    <x v="0"/>
    <x v="0"/>
    <x v="0"/>
    <x v="0"/>
    <x v="0"/>
    <x v="0"/>
    <x v="0"/>
    <x v="0"/>
    <x v="0"/>
    <x v="0"/>
    <x v="0"/>
    <x v="0"/>
  </r>
  <r>
    <x v="541"/>
    <x v="94"/>
    <x v="2"/>
    <x v="2"/>
    <x v="2"/>
    <x v="0"/>
    <x v="0"/>
    <x v="0"/>
    <x v="0"/>
    <x v="0"/>
    <x v="0"/>
    <x v="0"/>
    <x v="0"/>
    <x v="0"/>
    <x v="0"/>
    <x v="0"/>
    <x v="2"/>
  </r>
  <r>
    <x v="542"/>
    <x v="94"/>
    <x v="2"/>
    <x v="58"/>
    <x v="1"/>
    <x v="0"/>
    <x v="0"/>
    <x v="0"/>
    <x v="0"/>
    <x v="0"/>
    <x v="0"/>
    <x v="0"/>
    <x v="0"/>
    <x v="0"/>
    <x v="0"/>
    <x v="0"/>
    <x v="1"/>
  </r>
  <r>
    <x v="543"/>
    <x v="94"/>
    <x v="2"/>
    <x v="4"/>
    <x v="4"/>
    <x v="0"/>
    <x v="0"/>
    <x v="0"/>
    <x v="0"/>
    <x v="0"/>
    <x v="0"/>
    <x v="0"/>
    <x v="0"/>
    <x v="0"/>
    <x v="0"/>
    <x v="0"/>
    <x v="4"/>
  </r>
  <r>
    <x v="544"/>
    <x v="94"/>
    <x v="2"/>
    <x v="29"/>
    <x v="5"/>
    <x v="0"/>
    <x v="0"/>
    <x v="0"/>
    <x v="0"/>
    <x v="0"/>
    <x v="0"/>
    <x v="0"/>
    <x v="0"/>
    <x v="0"/>
    <x v="0"/>
    <x v="0"/>
    <x v="5"/>
  </r>
  <r>
    <x v="545"/>
    <x v="94"/>
    <x v="2"/>
    <x v="13"/>
    <x v="6"/>
    <x v="1"/>
    <x v="0"/>
    <x v="0"/>
    <x v="0"/>
    <x v="0"/>
    <x v="0"/>
    <x v="0"/>
    <x v="0"/>
    <x v="0"/>
    <x v="0"/>
    <x v="0"/>
    <x v="10"/>
  </r>
  <r>
    <x v="546"/>
    <x v="94"/>
    <x v="2"/>
    <x v="19"/>
    <x v="9"/>
    <x v="1"/>
    <x v="0"/>
    <x v="0"/>
    <x v="0"/>
    <x v="0"/>
    <x v="0"/>
    <x v="0"/>
    <x v="0"/>
    <x v="0"/>
    <x v="0"/>
    <x v="0"/>
    <x v="9"/>
  </r>
  <r>
    <x v="547"/>
    <x v="94"/>
    <x v="2"/>
    <x v="87"/>
    <x v="10"/>
    <x v="1"/>
    <x v="0"/>
    <x v="0"/>
    <x v="0"/>
    <x v="0"/>
    <x v="0"/>
    <x v="0"/>
    <x v="0"/>
    <x v="0"/>
    <x v="0"/>
    <x v="0"/>
    <x v="11"/>
  </r>
  <r>
    <x v="548"/>
    <x v="94"/>
    <x v="2"/>
    <x v="21"/>
    <x v="7"/>
    <x v="1"/>
    <x v="0"/>
    <x v="0"/>
    <x v="0"/>
    <x v="0"/>
    <x v="0"/>
    <x v="0"/>
    <x v="0"/>
    <x v="0"/>
    <x v="0"/>
    <x v="0"/>
    <x v="7"/>
  </r>
  <r>
    <x v="549"/>
    <x v="94"/>
    <x v="2"/>
    <x v="8"/>
    <x v="11"/>
    <x v="1"/>
    <x v="0"/>
    <x v="0"/>
    <x v="0"/>
    <x v="0"/>
    <x v="0"/>
    <x v="0"/>
    <x v="0"/>
    <x v="0"/>
    <x v="0"/>
    <x v="0"/>
    <x v="8"/>
  </r>
  <r>
    <x v="550"/>
    <x v="95"/>
    <x v="0"/>
    <x v="57"/>
    <x v="2"/>
    <x v="0"/>
    <x v="18"/>
    <x v="0"/>
    <x v="7"/>
    <x v="0"/>
    <x v="0"/>
    <x v="0"/>
    <x v="0"/>
    <x v="0"/>
    <x v="0"/>
    <x v="0"/>
    <x v="2"/>
  </r>
  <r>
    <x v="551"/>
    <x v="95"/>
    <x v="0"/>
    <x v="45"/>
    <x v="0"/>
    <x v="0"/>
    <x v="18"/>
    <x v="0"/>
    <x v="7"/>
    <x v="0"/>
    <x v="0"/>
    <x v="0"/>
    <x v="0"/>
    <x v="0"/>
    <x v="0"/>
    <x v="0"/>
    <x v="0"/>
  </r>
  <r>
    <x v="552"/>
    <x v="95"/>
    <x v="2"/>
    <x v="3"/>
    <x v="3"/>
    <x v="0"/>
    <x v="18"/>
    <x v="0"/>
    <x v="7"/>
    <x v="0"/>
    <x v="0"/>
    <x v="0"/>
    <x v="0"/>
    <x v="0"/>
    <x v="0"/>
    <x v="0"/>
    <x v="3"/>
  </r>
  <r>
    <x v="553"/>
    <x v="95"/>
    <x v="0"/>
    <x v="88"/>
    <x v="1"/>
    <x v="0"/>
    <x v="18"/>
    <x v="0"/>
    <x v="7"/>
    <x v="0"/>
    <x v="0"/>
    <x v="0"/>
    <x v="0"/>
    <x v="0"/>
    <x v="0"/>
    <x v="0"/>
    <x v="4"/>
  </r>
  <r>
    <x v="554"/>
    <x v="96"/>
    <x v="3"/>
    <x v="59"/>
    <x v="7"/>
    <x v="0"/>
    <x v="6"/>
    <x v="1"/>
    <x v="1"/>
    <x v="1"/>
    <x v="1"/>
    <x v="0"/>
    <x v="0"/>
    <x v="0"/>
    <x v="0"/>
    <x v="0"/>
    <x v="3"/>
  </r>
  <r>
    <x v="554"/>
    <x v="96"/>
    <x v="3"/>
    <x v="59"/>
    <x v="11"/>
    <x v="0"/>
    <x v="6"/>
    <x v="1"/>
    <x v="1"/>
    <x v="1"/>
    <x v="1"/>
    <x v="0"/>
    <x v="0"/>
    <x v="0"/>
    <x v="0"/>
    <x v="0"/>
    <x v="3"/>
  </r>
  <r>
    <x v="555"/>
    <x v="96"/>
    <x v="3"/>
    <x v="34"/>
    <x v="3"/>
    <x v="0"/>
    <x v="6"/>
    <x v="1"/>
    <x v="1"/>
    <x v="1"/>
    <x v="1"/>
    <x v="0"/>
    <x v="0"/>
    <x v="0"/>
    <x v="0"/>
    <x v="0"/>
    <x v="0"/>
  </r>
  <r>
    <x v="555"/>
    <x v="96"/>
    <x v="3"/>
    <x v="34"/>
    <x v="2"/>
    <x v="0"/>
    <x v="6"/>
    <x v="1"/>
    <x v="1"/>
    <x v="1"/>
    <x v="1"/>
    <x v="0"/>
    <x v="0"/>
    <x v="0"/>
    <x v="0"/>
    <x v="0"/>
    <x v="0"/>
  </r>
  <r>
    <x v="555"/>
    <x v="96"/>
    <x v="3"/>
    <x v="34"/>
    <x v="0"/>
    <x v="0"/>
    <x v="6"/>
    <x v="1"/>
    <x v="1"/>
    <x v="1"/>
    <x v="1"/>
    <x v="0"/>
    <x v="0"/>
    <x v="0"/>
    <x v="0"/>
    <x v="0"/>
    <x v="0"/>
  </r>
  <r>
    <x v="556"/>
    <x v="96"/>
    <x v="3"/>
    <x v="30"/>
    <x v="1"/>
    <x v="0"/>
    <x v="6"/>
    <x v="1"/>
    <x v="1"/>
    <x v="1"/>
    <x v="1"/>
    <x v="0"/>
    <x v="0"/>
    <x v="0"/>
    <x v="0"/>
    <x v="0"/>
    <x v="9"/>
  </r>
  <r>
    <x v="556"/>
    <x v="96"/>
    <x v="3"/>
    <x v="30"/>
    <x v="4"/>
    <x v="0"/>
    <x v="6"/>
    <x v="1"/>
    <x v="1"/>
    <x v="1"/>
    <x v="1"/>
    <x v="0"/>
    <x v="0"/>
    <x v="0"/>
    <x v="0"/>
    <x v="0"/>
    <x v="9"/>
  </r>
  <r>
    <x v="556"/>
    <x v="96"/>
    <x v="3"/>
    <x v="30"/>
    <x v="5"/>
    <x v="0"/>
    <x v="6"/>
    <x v="1"/>
    <x v="1"/>
    <x v="1"/>
    <x v="1"/>
    <x v="0"/>
    <x v="0"/>
    <x v="0"/>
    <x v="0"/>
    <x v="0"/>
    <x v="9"/>
  </r>
  <r>
    <x v="556"/>
    <x v="96"/>
    <x v="3"/>
    <x v="30"/>
    <x v="6"/>
    <x v="1"/>
    <x v="6"/>
    <x v="1"/>
    <x v="1"/>
    <x v="1"/>
    <x v="1"/>
    <x v="0"/>
    <x v="0"/>
    <x v="0"/>
    <x v="0"/>
    <x v="0"/>
    <x v="9"/>
  </r>
  <r>
    <x v="557"/>
    <x v="96"/>
    <x v="3"/>
    <x v="25"/>
    <x v="8"/>
    <x v="1"/>
    <x v="6"/>
    <x v="1"/>
    <x v="1"/>
    <x v="1"/>
    <x v="1"/>
    <x v="0"/>
    <x v="0"/>
    <x v="0"/>
    <x v="0"/>
    <x v="0"/>
    <x v="7"/>
  </r>
  <r>
    <x v="557"/>
    <x v="96"/>
    <x v="3"/>
    <x v="25"/>
    <x v="9"/>
    <x v="1"/>
    <x v="6"/>
    <x v="1"/>
    <x v="1"/>
    <x v="1"/>
    <x v="1"/>
    <x v="0"/>
    <x v="0"/>
    <x v="0"/>
    <x v="0"/>
    <x v="0"/>
    <x v="7"/>
  </r>
  <r>
    <x v="557"/>
    <x v="96"/>
    <x v="3"/>
    <x v="25"/>
    <x v="10"/>
    <x v="1"/>
    <x v="6"/>
    <x v="1"/>
    <x v="1"/>
    <x v="1"/>
    <x v="1"/>
    <x v="0"/>
    <x v="0"/>
    <x v="0"/>
    <x v="0"/>
    <x v="0"/>
    <x v="7"/>
  </r>
  <r>
    <x v="557"/>
    <x v="96"/>
    <x v="3"/>
    <x v="25"/>
    <x v="7"/>
    <x v="1"/>
    <x v="6"/>
    <x v="1"/>
    <x v="1"/>
    <x v="1"/>
    <x v="1"/>
    <x v="0"/>
    <x v="0"/>
    <x v="0"/>
    <x v="0"/>
    <x v="0"/>
    <x v="7"/>
  </r>
  <r>
    <x v="558"/>
    <x v="97"/>
    <x v="1"/>
    <x v="59"/>
    <x v="2"/>
    <x v="0"/>
    <x v="12"/>
    <x v="0"/>
    <x v="1"/>
    <x v="1"/>
    <x v="1"/>
    <x v="0"/>
    <x v="6"/>
    <x v="0"/>
    <x v="0"/>
    <x v="0"/>
    <x v="3"/>
  </r>
  <r>
    <x v="559"/>
    <x v="97"/>
    <x v="1"/>
    <x v="0"/>
    <x v="0"/>
    <x v="0"/>
    <x v="1"/>
    <x v="0"/>
    <x v="1"/>
    <x v="1"/>
    <x v="1"/>
    <x v="0"/>
    <x v="0"/>
    <x v="0"/>
    <x v="0"/>
    <x v="0"/>
    <x v="0"/>
  </r>
  <r>
    <x v="560"/>
    <x v="97"/>
    <x v="1"/>
    <x v="58"/>
    <x v="1"/>
    <x v="0"/>
    <x v="1"/>
    <x v="0"/>
    <x v="1"/>
    <x v="1"/>
    <x v="1"/>
    <x v="0"/>
    <x v="0"/>
    <x v="0"/>
    <x v="0"/>
    <x v="0"/>
    <x v="1"/>
  </r>
  <r>
    <x v="561"/>
    <x v="97"/>
    <x v="1"/>
    <x v="46"/>
    <x v="4"/>
    <x v="0"/>
    <x v="20"/>
    <x v="0"/>
    <x v="1"/>
    <x v="1"/>
    <x v="1"/>
    <x v="0"/>
    <x v="0"/>
    <x v="5"/>
    <x v="0"/>
    <x v="0"/>
    <x v="5"/>
  </r>
  <r>
    <x v="562"/>
    <x v="97"/>
    <x v="1"/>
    <x v="13"/>
    <x v="5"/>
    <x v="1"/>
    <x v="14"/>
    <x v="0"/>
    <x v="1"/>
    <x v="1"/>
    <x v="1"/>
    <x v="0"/>
    <x v="0"/>
    <x v="0"/>
    <x v="3"/>
    <x v="0"/>
    <x v="10"/>
  </r>
  <r>
    <x v="562"/>
    <x v="97"/>
    <x v="1"/>
    <x v="13"/>
    <x v="6"/>
    <x v="1"/>
    <x v="14"/>
    <x v="0"/>
    <x v="1"/>
    <x v="1"/>
    <x v="1"/>
    <x v="0"/>
    <x v="0"/>
    <x v="0"/>
    <x v="3"/>
    <x v="0"/>
    <x v="10"/>
  </r>
  <r>
    <x v="563"/>
    <x v="97"/>
    <x v="1"/>
    <x v="18"/>
    <x v="8"/>
    <x v="1"/>
    <x v="14"/>
    <x v="0"/>
    <x v="1"/>
    <x v="1"/>
    <x v="1"/>
    <x v="0"/>
    <x v="0"/>
    <x v="0"/>
    <x v="3"/>
    <x v="0"/>
    <x v="6"/>
  </r>
  <r>
    <x v="564"/>
    <x v="97"/>
    <x v="1"/>
    <x v="20"/>
    <x v="9"/>
    <x v="1"/>
    <x v="14"/>
    <x v="0"/>
    <x v="1"/>
    <x v="1"/>
    <x v="1"/>
    <x v="0"/>
    <x v="0"/>
    <x v="0"/>
    <x v="3"/>
    <x v="0"/>
    <x v="11"/>
  </r>
  <r>
    <x v="564"/>
    <x v="97"/>
    <x v="1"/>
    <x v="20"/>
    <x v="10"/>
    <x v="1"/>
    <x v="14"/>
    <x v="0"/>
    <x v="1"/>
    <x v="1"/>
    <x v="1"/>
    <x v="0"/>
    <x v="0"/>
    <x v="0"/>
    <x v="3"/>
    <x v="0"/>
    <x v="11"/>
  </r>
  <r>
    <x v="565"/>
    <x v="97"/>
    <x v="1"/>
    <x v="21"/>
    <x v="7"/>
    <x v="1"/>
    <x v="14"/>
    <x v="0"/>
    <x v="1"/>
    <x v="1"/>
    <x v="1"/>
    <x v="0"/>
    <x v="0"/>
    <x v="3"/>
    <x v="0"/>
    <x v="0"/>
    <x v="7"/>
  </r>
  <r>
    <x v="566"/>
    <x v="98"/>
    <x v="2"/>
    <x v="3"/>
    <x v="3"/>
    <x v="0"/>
    <x v="0"/>
    <x v="0"/>
    <x v="0"/>
    <x v="0"/>
    <x v="0"/>
    <x v="0"/>
    <x v="0"/>
    <x v="0"/>
    <x v="0"/>
    <x v="0"/>
    <x v="3"/>
  </r>
  <r>
    <x v="567"/>
    <x v="99"/>
    <x v="2"/>
    <x v="59"/>
    <x v="3"/>
    <x v="0"/>
    <x v="0"/>
    <x v="0"/>
    <x v="0"/>
    <x v="0"/>
    <x v="0"/>
    <x v="0"/>
    <x v="0"/>
    <x v="0"/>
    <x v="0"/>
    <x v="0"/>
    <x v="3"/>
  </r>
  <r>
    <x v="568"/>
    <x v="99"/>
    <x v="2"/>
    <x v="56"/>
    <x v="2"/>
    <x v="0"/>
    <x v="0"/>
    <x v="0"/>
    <x v="0"/>
    <x v="0"/>
    <x v="0"/>
    <x v="0"/>
    <x v="0"/>
    <x v="0"/>
    <x v="0"/>
    <x v="0"/>
    <x v="2"/>
  </r>
  <r>
    <x v="569"/>
    <x v="99"/>
    <x v="2"/>
    <x v="89"/>
    <x v="0"/>
    <x v="0"/>
    <x v="0"/>
    <x v="0"/>
    <x v="0"/>
    <x v="0"/>
    <x v="0"/>
    <x v="0"/>
    <x v="0"/>
    <x v="0"/>
    <x v="0"/>
    <x v="0"/>
    <x v="0"/>
  </r>
  <r>
    <x v="570"/>
    <x v="99"/>
    <x v="2"/>
    <x v="1"/>
    <x v="1"/>
    <x v="0"/>
    <x v="0"/>
    <x v="0"/>
    <x v="0"/>
    <x v="0"/>
    <x v="0"/>
    <x v="0"/>
    <x v="0"/>
    <x v="0"/>
    <x v="0"/>
    <x v="0"/>
    <x v="1"/>
  </r>
  <r>
    <x v="571"/>
    <x v="99"/>
    <x v="2"/>
    <x v="49"/>
    <x v="4"/>
    <x v="0"/>
    <x v="0"/>
    <x v="0"/>
    <x v="0"/>
    <x v="0"/>
    <x v="0"/>
    <x v="0"/>
    <x v="0"/>
    <x v="0"/>
    <x v="0"/>
    <x v="0"/>
    <x v="4"/>
  </r>
  <r>
    <x v="572"/>
    <x v="99"/>
    <x v="2"/>
    <x v="5"/>
    <x v="5"/>
    <x v="0"/>
    <x v="0"/>
    <x v="0"/>
    <x v="0"/>
    <x v="0"/>
    <x v="0"/>
    <x v="0"/>
    <x v="0"/>
    <x v="0"/>
    <x v="0"/>
    <x v="0"/>
    <x v="5"/>
  </r>
  <r>
    <x v="573"/>
    <x v="99"/>
    <x v="2"/>
    <x v="40"/>
    <x v="6"/>
    <x v="1"/>
    <x v="0"/>
    <x v="0"/>
    <x v="0"/>
    <x v="0"/>
    <x v="0"/>
    <x v="0"/>
    <x v="0"/>
    <x v="0"/>
    <x v="0"/>
    <x v="0"/>
    <x v="10"/>
  </r>
  <r>
    <x v="574"/>
    <x v="99"/>
    <x v="2"/>
    <x v="90"/>
    <x v="8"/>
    <x v="1"/>
    <x v="0"/>
    <x v="0"/>
    <x v="0"/>
    <x v="0"/>
    <x v="0"/>
    <x v="0"/>
    <x v="0"/>
    <x v="0"/>
    <x v="0"/>
    <x v="0"/>
    <x v="6"/>
  </r>
  <r>
    <x v="575"/>
    <x v="99"/>
    <x v="2"/>
    <x v="11"/>
    <x v="9"/>
    <x v="1"/>
    <x v="0"/>
    <x v="0"/>
    <x v="0"/>
    <x v="0"/>
    <x v="0"/>
    <x v="0"/>
    <x v="0"/>
    <x v="0"/>
    <x v="0"/>
    <x v="0"/>
    <x v="9"/>
  </r>
  <r>
    <x v="576"/>
    <x v="99"/>
    <x v="2"/>
    <x v="20"/>
    <x v="10"/>
    <x v="1"/>
    <x v="0"/>
    <x v="0"/>
    <x v="0"/>
    <x v="0"/>
    <x v="0"/>
    <x v="0"/>
    <x v="0"/>
    <x v="0"/>
    <x v="0"/>
    <x v="0"/>
    <x v="11"/>
  </r>
  <r>
    <x v="214"/>
    <x v="99"/>
    <x v="2"/>
    <x v="61"/>
    <x v="7"/>
    <x v="1"/>
    <x v="0"/>
    <x v="0"/>
    <x v="0"/>
    <x v="0"/>
    <x v="0"/>
    <x v="0"/>
    <x v="0"/>
    <x v="0"/>
    <x v="0"/>
    <x v="0"/>
    <x v="7"/>
  </r>
  <r>
    <x v="403"/>
    <x v="100"/>
    <x v="8"/>
    <x v="55"/>
    <x v="0"/>
    <x v="0"/>
    <x v="0"/>
    <x v="0"/>
    <x v="0"/>
    <x v="0"/>
    <x v="0"/>
    <x v="0"/>
    <x v="0"/>
    <x v="0"/>
    <x v="0"/>
    <x v="0"/>
    <x v="0"/>
  </r>
  <r>
    <x v="577"/>
    <x v="100"/>
    <x v="8"/>
    <x v="13"/>
    <x v="1"/>
    <x v="0"/>
    <x v="0"/>
    <x v="0"/>
    <x v="0"/>
    <x v="0"/>
    <x v="0"/>
    <x v="0"/>
    <x v="0"/>
    <x v="0"/>
    <x v="0"/>
    <x v="0"/>
    <x v="10"/>
  </r>
  <r>
    <x v="577"/>
    <x v="100"/>
    <x v="8"/>
    <x v="13"/>
    <x v="4"/>
    <x v="0"/>
    <x v="0"/>
    <x v="0"/>
    <x v="0"/>
    <x v="0"/>
    <x v="0"/>
    <x v="0"/>
    <x v="0"/>
    <x v="0"/>
    <x v="0"/>
    <x v="0"/>
    <x v="10"/>
  </r>
  <r>
    <x v="577"/>
    <x v="100"/>
    <x v="8"/>
    <x v="13"/>
    <x v="5"/>
    <x v="0"/>
    <x v="0"/>
    <x v="0"/>
    <x v="0"/>
    <x v="0"/>
    <x v="0"/>
    <x v="0"/>
    <x v="0"/>
    <x v="0"/>
    <x v="0"/>
    <x v="0"/>
    <x v="10"/>
  </r>
  <r>
    <x v="577"/>
    <x v="100"/>
    <x v="8"/>
    <x v="13"/>
    <x v="6"/>
    <x v="1"/>
    <x v="0"/>
    <x v="0"/>
    <x v="0"/>
    <x v="0"/>
    <x v="0"/>
    <x v="0"/>
    <x v="0"/>
    <x v="0"/>
    <x v="0"/>
    <x v="0"/>
    <x v="10"/>
  </r>
  <r>
    <x v="407"/>
    <x v="100"/>
    <x v="8"/>
    <x v="18"/>
    <x v="8"/>
    <x v="1"/>
    <x v="0"/>
    <x v="0"/>
    <x v="0"/>
    <x v="0"/>
    <x v="0"/>
    <x v="0"/>
    <x v="0"/>
    <x v="0"/>
    <x v="0"/>
    <x v="0"/>
    <x v="6"/>
  </r>
  <r>
    <x v="408"/>
    <x v="100"/>
    <x v="8"/>
    <x v="30"/>
    <x v="9"/>
    <x v="1"/>
    <x v="0"/>
    <x v="0"/>
    <x v="0"/>
    <x v="0"/>
    <x v="0"/>
    <x v="0"/>
    <x v="0"/>
    <x v="0"/>
    <x v="0"/>
    <x v="0"/>
    <x v="9"/>
  </r>
  <r>
    <x v="279"/>
    <x v="100"/>
    <x v="8"/>
    <x v="31"/>
    <x v="10"/>
    <x v="1"/>
    <x v="0"/>
    <x v="0"/>
    <x v="0"/>
    <x v="0"/>
    <x v="0"/>
    <x v="0"/>
    <x v="0"/>
    <x v="0"/>
    <x v="0"/>
    <x v="0"/>
    <x v="11"/>
  </r>
  <r>
    <x v="280"/>
    <x v="100"/>
    <x v="8"/>
    <x v="7"/>
    <x v="7"/>
    <x v="1"/>
    <x v="0"/>
    <x v="0"/>
    <x v="0"/>
    <x v="0"/>
    <x v="0"/>
    <x v="0"/>
    <x v="0"/>
    <x v="0"/>
    <x v="0"/>
    <x v="0"/>
    <x v="7"/>
  </r>
  <r>
    <x v="578"/>
    <x v="101"/>
    <x v="3"/>
    <x v="26"/>
    <x v="2"/>
    <x v="0"/>
    <x v="1"/>
    <x v="0"/>
    <x v="1"/>
    <x v="1"/>
    <x v="1"/>
    <x v="0"/>
    <x v="0"/>
    <x v="0"/>
    <x v="0"/>
    <x v="0"/>
    <x v="0"/>
  </r>
  <r>
    <x v="579"/>
    <x v="101"/>
    <x v="3"/>
    <x v="38"/>
    <x v="3"/>
    <x v="0"/>
    <x v="1"/>
    <x v="0"/>
    <x v="1"/>
    <x v="1"/>
    <x v="1"/>
    <x v="0"/>
    <x v="0"/>
    <x v="0"/>
    <x v="0"/>
    <x v="0"/>
    <x v="2"/>
  </r>
  <r>
    <x v="580"/>
    <x v="101"/>
    <x v="3"/>
    <x v="35"/>
    <x v="4"/>
    <x v="0"/>
    <x v="1"/>
    <x v="0"/>
    <x v="1"/>
    <x v="1"/>
    <x v="1"/>
    <x v="0"/>
    <x v="0"/>
    <x v="0"/>
    <x v="0"/>
    <x v="0"/>
    <x v="4"/>
  </r>
  <r>
    <x v="581"/>
    <x v="101"/>
    <x v="3"/>
    <x v="3"/>
    <x v="11"/>
    <x v="0"/>
    <x v="1"/>
    <x v="0"/>
    <x v="1"/>
    <x v="1"/>
    <x v="1"/>
    <x v="0"/>
    <x v="0"/>
    <x v="0"/>
    <x v="0"/>
    <x v="0"/>
    <x v="3"/>
  </r>
  <r>
    <x v="582"/>
    <x v="101"/>
    <x v="3"/>
    <x v="1"/>
    <x v="0"/>
    <x v="0"/>
    <x v="1"/>
    <x v="0"/>
    <x v="1"/>
    <x v="1"/>
    <x v="1"/>
    <x v="0"/>
    <x v="0"/>
    <x v="0"/>
    <x v="0"/>
    <x v="0"/>
    <x v="1"/>
  </r>
  <r>
    <x v="583"/>
    <x v="101"/>
    <x v="3"/>
    <x v="35"/>
    <x v="1"/>
    <x v="0"/>
    <x v="1"/>
    <x v="0"/>
    <x v="1"/>
    <x v="1"/>
    <x v="1"/>
    <x v="0"/>
    <x v="0"/>
    <x v="0"/>
    <x v="0"/>
    <x v="0"/>
    <x v="4"/>
  </r>
  <r>
    <x v="584"/>
    <x v="101"/>
    <x v="3"/>
    <x v="40"/>
    <x v="5"/>
    <x v="0"/>
    <x v="1"/>
    <x v="0"/>
    <x v="1"/>
    <x v="1"/>
    <x v="1"/>
    <x v="0"/>
    <x v="0"/>
    <x v="0"/>
    <x v="0"/>
    <x v="0"/>
    <x v="10"/>
  </r>
  <r>
    <x v="585"/>
    <x v="101"/>
    <x v="3"/>
    <x v="18"/>
    <x v="6"/>
    <x v="1"/>
    <x v="1"/>
    <x v="0"/>
    <x v="1"/>
    <x v="1"/>
    <x v="1"/>
    <x v="0"/>
    <x v="0"/>
    <x v="0"/>
    <x v="0"/>
    <x v="0"/>
    <x v="6"/>
  </r>
  <r>
    <x v="586"/>
    <x v="101"/>
    <x v="3"/>
    <x v="20"/>
    <x v="8"/>
    <x v="1"/>
    <x v="1"/>
    <x v="0"/>
    <x v="1"/>
    <x v="1"/>
    <x v="1"/>
    <x v="0"/>
    <x v="0"/>
    <x v="0"/>
    <x v="0"/>
    <x v="0"/>
    <x v="11"/>
  </r>
  <r>
    <x v="586"/>
    <x v="101"/>
    <x v="3"/>
    <x v="20"/>
    <x v="9"/>
    <x v="1"/>
    <x v="1"/>
    <x v="0"/>
    <x v="1"/>
    <x v="1"/>
    <x v="1"/>
    <x v="0"/>
    <x v="0"/>
    <x v="0"/>
    <x v="0"/>
    <x v="0"/>
    <x v="11"/>
  </r>
  <r>
    <x v="587"/>
    <x v="101"/>
    <x v="3"/>
    <x v="21"/>
    <x v="10"/>
    <x v="1"/>
    <x v="1"/>
    <x v="0"/>
    <x v="1"/>
    <x v="1"/>
    <x v="1"/>
    <x v="0"/>
    <x v="0"/>
    <x v="0"/>
    <x v="0"/>
    <x v="0"/>
    <x v="7"/>
  </r>
  <r>
    <x v="588"/>
    <x v="102"/>
    <x v="2"/>
    <x v="38"/>
    <x v="2"/>
    <x v="0"/>
    <x v="0"/>
    <x v="0"/>
    <x v="0"/>
    <x v="0"/>
    <x v="0"/>
    <x v="0"/>
    <x v="0"/>
    <x v="0"/>
    <x v="0"/>
    <x v="0"/>
    <x v="2"/>
  </r>
  <r>
    <x v="588"/>
    <x v="102"/>
    <x v="2"/>
    <x v="38"/>
    <x v="0"/>
    <x v="0"/>
    <x v="0"/>
    <x v="0"/>
    <x v="0"/>
    <x v="0"/>
    <x v="0"/>
    <x v="0"/>
    <x v="0"/>
    <x v="0"/>
    <x v="0"/>
    <x v="0"/>
    <x v="2"/>
  </r>
  <r>
    <x v="588"/>
    <x v="102"/>
    <x v="2"/>
    <x v="38"/>
    <x v="1"/>
    <x v="0"/>
    <x v="0"/>
    <x v="0"/>
    <x v="0"/>
    <x v="0"/>
    <x v="0"/>
    <x v="0"/>
    <x v="0"/>
    <x v="0"/>
    <x v="0"/>
    <x v="0"/>
    <x v="2"/>
  </r>
  <r>
    <x v="589"/>
    <x v="102"/>
    <x v="2"/>
    <x v="39"/>
    <x v="4"/>
    <x v="0"/>
    <x v="0"/>
    <x v="0"/>
    <x v="0"/>
    <x v="0"/>
    <x v="0"/>
    <x v="0"/>
    <x v="0"/>
    <x v="0"/>
    <x v="0"/>
    <x v="0"/>
    <x v="1"/>
  </r>
  <r>
    <x v="589"/>
    <x v="102"/>
    <x v="2"/>
    <x v="39"/>
    <x v="5"/>
    <x v="0"/>
    <x v="0"/>
    <x v="0"/>
    <x v="0"/>
    <x v="0"/>
    <x v="0"/>
    <x v="0"/>
    <x v="0"/>
    <x v="0"/>
    <x v="0"/>
    <x v="0"/>
    <x v="1"/>
  </r>
  <r>
    <x v="589"/>
    <x v="102"/>
    <x v="2"/>
    <x v="39"/>
    <x v="6"/>
    <x v="1"/>
    <x v="0"/>
    <x v="0"/>
    <x v="0"/>
    <x v="0"/>
    <x v="0"/>
    <x v="0"/>
    <x v="0"/>
    <x v="0"/>
    <x v="0"/>
    <x v="0"/>
    <x v="1"/>
  </r>
  <r>
    <x v="590"/>
    <x v="102"/>
    <x v="2"/>
    <x v="13"/>
    <x v="8"/>
    <x v="1"/>
    <x v="0"/>
    <x v="0"/>
    <x v="0"/>
    <x v="0"/>
    <x v="0"/>
    <x v="0"/>
    <x v="0"/>
    <x v="0"/>
    <x v="0"/>
    <x v="0"/>
    <x v="10"/>
  </r>
  <r>
    <x v="590"/>
    <x v="102"/>
    <x v="2"/>
    <x v="13"/>
    <x v="9"/>
    <x v="1"/>
    <x v="0"/>
    <x v="0"/>
    <x v="0"/>
    <x v="0"/>
    <x v="0"/>
    <x v="0"/>
    <x v="0"/>
    <x v="0"/>
    <x v="0"/>
    <x v="0"/>
    <x v="10"/>
  </r>
  <r>
    <x v="590"/>
    <x v="102"/>
    <x v="2"/>
    <x v="13"/>
    <x v="10"/>
    <x v="1"/>
    <x v="0"/>
    <x v="0"/>
    <x v="0"/>
    <x v="0"/>
    <x v="0"/>
    <x v="0"/>
    <x v="0"/>
    <x v="0"/>
    <x v="0"/>
    <x v="0"/>
    <x v="10"/>
  </r>
  <r>
    <x v="591"/>
    <x v="102"/>
    <x v="2"/>
    <x v="31"/>
    <x v="7"/>
    <x v="1"/>
    <x v="0"/>
    <x v="0"/>
    <x v="0"/>
    <x v="0"/>
    <x v="0"/>
    <x v="0"/>
    <x v="0"/>
    <x v="0"/>
    <x v="0"/>
    <x v="0"/>
    <x v="11"/>
  </r>
  <r>
    <x v="591"/>
    <x v="102"/>
    <x v="2"/>
    <x v="31"/>
    <x v="11"/>
    <x v="1"/>
    <x v="0"/>
    <x v="0"/>
    <x v="0"/>
    <x v="0"/>
    <x v="0"/>
    <x v="0"/>
    <x v="0"/>
    <x v="0"/>
    <x v="0"/>
    <x v="0"/>
    <x v="11"/>
  </r>
  <r>
    <x v="531"/>
    <x v="103"/>
    <x v="3"/>
    <x v="59"/>
    <x v="3"/>
    <x v="0"/>
    <x v="19"/>
    <x v="5"/>
    <x v="1"/>
    <x v="1"/>
    <x v="1"/>
    <x v="0"/>
    <x v="0"/>
    <x v="0"/>
    <x v="0"/>
    <x v="0"/>
    <x v="3"/>
  </r>
  <r>
    <x v="532"/>
    <x v="103"/>
    <x v="3"/>
    <x v="56"/>
    <x v="2"/>
    <x v="0"/>
    <x v="19"/>
    <x v="5"/>
    <x v="1"/>
    <x v="1"/>
    <x v="1"/>
    <x v="0"/>
    <x v="0"/>
    <x v="0"/>
    <x v="0"/>
    <x v="0"/>
    <x v="2"/>
  </r>
  <r>
    <x v="533"/>
    <x v="103"/>
    <x v="3"/>
    <x v="55"/>
    <x v="0"/>
    <x v="0"/>
    <x v="19"/>
    <x v="5"/>
    <x v="1"/>
    <x v="1"/>
    <x v="1"/>
    <x v="0"/>
    <x v="0"/>
    <x v="0"/>
    <x v="0"/>
    <x v="0"/>
    <x v="0"/>
  </r>
  <r>
    <x v="534"/>
    <x v="103"/>
    <x v="3"/>
    <x v="63"/>
    <x v="5"/>
    <x v="0"/>
    <x v="19"/>
    <x v="5"/>
    <x v="1"/>
    <x v="1"/>
    <x v="1"/>
    <x v="0"/>
    <x v="0"/>
    <x v="0"/>
    <x v="0"/>
    <x v="0"/>
    <x v="5"/>
  </r>
  <r>
    <x v="534"/>
    <x v="103"/>
    <x v="3"/>
    <x v="63"/>
    <x v="6"/>
    <x v="1"/>
    <x v="19"/>
    <x v="5"/>
    <x v="1"/>
    <x v="1"/>
    <x v="1"/>
    <x v="0"/>
    <x v="0"/>
    <x v="0"/>
    <x v="0"/>
    <x v="0"/>
    <x v="5"/>
  </r>
  <r>
    <x v="535"/>
    <x v="103"/>
    <x v="3"/>
    <x v="3"/>
    <x v="11"/>
    <x v="0"/>
    <x v="19"/>
    <x v="5"/>
    <x v="1"/>
    <x v="1"/>
    <x v="1"/>
    <x v="0"/>
    <x v="0"/>
    <x v="0"/>
    <x v="0"/>
    <x v="0"/>
    <x v="3"/>
  </r>
  <r>
    <x v="536"/>
    <x v="103"/>
    <x v="3"/>
    <x v="35"/>
    <x v="1"/>
    <x v="0"/>
    <x v="19"/>
    <x v="5"/>
    <x v="1"/>
    <x v="1"/>
    <x v="1"/>
    <x v="0"/>
    <x v="0"/>
    <x v="0"/>
    <x v="0"/>
    <x v="0"/>
    <x v="4"/>
  </r>
  <r>
    <x v="536"/>
    <x v="103"/>
    <x v="3"/>
    <x v="35"/>
    <x v="4"/>
    <x v="0"/>
    <x v="19"/>
    <x v="5"/>
    <x v="1"/>
    <x v="1"/>
    <x v="1"/>
    <x v="0"/>
    <x v="0"/>
    <x v="0"/>
    <x v="0"/>
    <x v="0"/>
    <x v="4"/>
  </r>
  <r>
    <x v="537"/>
    <x v="103"/>
    <x v="3"/>
    <x v="18"/>
    <x v="8"/>
    <x v="1"/>
    <x v="19"/>
    <x v="5"/>
    <x v="1"/>
    <x v="1"/>
    <x v="1"/>
    <x v="0"/>
    <x v="0"/>
    <x v="0"/>
    <x v="0"/>
    <x v="0"/>
    <x v="6"/>
  </r>
  <r>
    <x v="538"/>
    <x v="103"/>
    <x v="3"/>
    <x v="11"/>
    <x v="9"/>
    <x v="1"/>
    <x v="9"/>
    <x v="5"/>
    <x v="1"/>
    <x v="1"/>
    <x v="1"/>
    <x v="0"/>
    <x v="4"/>
    <x v="0"/>
    <x v="0"/>
    <x v="0"/>
    <x v="9"/>
  </r>
  <r>
    <x v="538"/>
    <x v="103"/>
    <x v="3"/>
    <x v="11"/>
    <x v="10"/>
    <x v="1"/>
    <x v="19"/>
    <x v="5"/>
    <x v="1"/>
    <x v="1"/>
    <x v="1"/>
    <x v="0"/>
    <x v="0"/>
    <x v="0"/>
    <x v="0"/>
    <x v="0"/>
    <x v="9"/>
  </r>
  <r>
    <x v="539"/>
    <x v="103"/>
    <x v="3"/>
    <x v="33"/>
    <x v="7"/>
    <x v="1"/>
    <x v="1"/>
    <x v="0"/>
    <x v="1"/>
    <x v="1"/>
    <x v="1"/>
    <x v="0"/>
    <x v="0"/>
    <x v="0"/>
    <x v="0"/>
    <x v="0"/>
    <x v="11"/>
  </r>
  <r>
    <x v="370"/>
    <x v="104"/>
    <x v="2"/>
    <x v="57"/>
    <x v="2"/>
    <x v="0"/>
    <x v="0"/>
    <x v="0"/>
    <x v="0"/>
    <x v="0"/>
    <x v="0"/>
    <x v="0"/>
    <x v="0"/>
    <x v="0"/>
    <x v="0"/>
    <x v="0"/>
    <x v="2"/>
  </r>
  <r>
    <x v="371"/>
    <x v="104"/>
    <x v="2"/>
    <x v="26"/>
    <x v="0"/>
    <x v="0"/>
    <x v="0"/>
    <x v="0"/>
    <x v="0"/>
    <x v="0"/>
    <x v="0"/>
    <x v="0"/>
    <x v="0"/>
    <x v="0"/>
    <x v="0"/>
    <x v="0"/>
    <x v="0"/>
  </r>
  <r>
    <x v="372"/>
    <x v="104"/>
    <x v="2"/>
    <x v="71"/>
    <x v="3"/>
    <x v="0"/>
    <x v="0"/>
    <x v="0"/>
    <x v="0"/>
    <x v="0"/>
    <x v="0"/>
    <x v="0"/>
    <x v="0"/>
    <x v="0"/>
    <x v="0"/>
    <x v="0"/>
    <x v="3"/>
  </r>
  <r>
    <x v="373"/>
    <x v="104"/>
    <x v="2"/>
    <x v="9"/>
    <x v="1"/>
    <x v="0"/>
    <x v="0"/>
    <x v="0"/>
    <x v="0"/>
    <x v="0"/>
    <x v="0"/>
    <x v="0"/>
    <x v="0"/>
    <x v="0"/>
    <x v="0"/>
    <x v="0"/>
    <x v="4"/>
  </r>
  <r>
    <x v="374"/>
    <x v="104"/>
    <x v="2"/>
    <x v="5"/>
    <x v="4"/>
    <x v="0"/>
    <x v="0"/>
    <x v="0"/>
    <x v="0"/>
    <x v="0"/>
    <x v="0"/>
    <x v="0"/>
    <x v="0"/>
    <x v="0"/>
    <x v="0"/>
    <x v="0"/>
    <x v="5"/>
  </r>
  <r>
    <x v="375"/>
    <x v="104"/>
    <x v="2"/>
    <x v="29"/>
    <x v="5"/>
    <x v="0"/>
    <x v="0"/>
    <x v="0"/>
    <x v="0"/>
    <x v="0"/>
    <x v="0"/>
    <x v="0"/>
    <x v="0"/>
    <x v="0"/>
    <x v="0"/>
    <x v="0"/>
    <x v="5"/>
  </r>
  <r>
    <x v="376"/>
    <x v="104"/>
    <x v="2"/>
    <x v="48"/>
    <x v="6"/>
    <x v="1"/>
    <x v="0"/>
    <x v="0"/>
    <x v="0"/>
    <x v="0"/>
    <x v="0"/>
    <x v="0"/>
    <x v="0"/>
    <x v="0"/>
    <x v="0"/>
    <x v="0"/>
    <x v="10"/>
  </r>
  <r>
    <x v="377"/>
    <x v="104"/>
    <x v="2"/>
    <x v="53"/>
    <x v="9"/>
    <x v="1"/>
    <x v="0"/>
    <x v="0"/>
    <x v="0"/>
    <x v="0"/>
    <x v="0"/>
    <x v="0"/>
    <x v="0"/>
    <x v="0"/>
    <x v="0"/>
    <x v="0"/>
    <x v="9"/>
  </r>
  <r>
    <x v="378"/>
    <x v="104"/>
    <x v="2"/>
    <x v="66"/>
    <x v="10"/>
    <x v="1"/>
    <x v="0"/>
    <x v="0"/>
    <x v="0"/>
    <x v="0"/>
    <x v="0"/>
    <x v="0"/>
    <x v="0"/>
    <x v="0"/>
    <x v="0"/>
    <x v="0"/>
    <x v="11"/>
  </r>
  <r>
    <x v="379"/>
    <x v="104"/>
    <x v="2"/>
    <x v="47"/>
    <x v="7"/>
    <x v="1"/>
    <x v="0"/>
    <x v="0"/>
    <x v="0"/>
    <x v="0"/>
    <x v="0"/>
    <x v="0"/>
    <x v="0"/>
    <x v="0"/>
    <x v="0"/>
    <x v="0"/>
    <x v="7"/>
  </r>
  <r>
    <x v="380"/>
    <x v="104"/>
    <x v="2"/>
    <x v="8"/>
    <x v="11"/>
    <x v="1"/>
    <x v="0"/>
    <x v="0"/>
    <x v="0"/>
    <x v="0"/>
    <x v="0"/>
    <x v="0"/>
    <x v="0"/>
    <x v="0"/>
    <x v="0"/>
    <x v="0"/>
    <x v="8"/>
  </r>
  <r>
    <x v="592"/>
    <x v="105"/>
    <x v="10"/>
    <x v="91"/>
    <x v="0"/>
    <x v="0"/>
    <x v="18"/>
    <x v="0"/>
    <x v="7"/>
    <x v="0"/>
    <x v="0"/>
    <x v="0"/>
    <x v="0"/>
    <x v="0"/>
    <x v="0"/>
    <x v="0"/>
    <x v="1"/>
  </r>
  <r>
    <x v="593"/>
    <x v="105"/>
    <x v="10"/>
    <x v="71"/>
    <x v="3"/>
    <x v="0"/>
    <x v="18"/>
    <x v="0"/>
    <x v="7"/>
    <x v="0"/>
    <x v="0"/>
    <x v="0"/>
    <x v="0"/>
    <x v="0"/>
    <x v="0"/>
    <x v="0"/>
    <x v="3"/>
  </r>
  <r>
    <x v="593"/>
    <x v="105"/>
    <x v="10"/>
    <x v="71"/>
    <x v="2"/>
    <x v="0"/>
    <x v="18"/>
    <x v="0"/>
    <x v="7"/>
    <x v="0"/>
    <x v="0"/>
    <x v="0"/>
    <x v="0"/>
    <x v="0"/>
    <x v="0"/>
    <x v="0"/>
    <x v="3"/>
  </r>
  <r>
    <x v="594"/>
    <x v="105"/>
    <x v="10"/>
    <x v="58"/>
    <x v="1"/>
    <x v="0"/>
    <x v="18"/>
    <x v="0"/>
    <x v="7"/>
    <x v="0"/>
    <x v="0"/>
    <x v="0"/>
    <x v="0"/>
    <x v="0"/>
    <x v="0"/>
    <x v="0"/>
    <x v="1"/>
  </r>
  <r>
    <x v="595"/>
    <x v="105"/>
    <x v="10"/>
    <x v="92"/>
    <x v="4"/>
    <x v="0"/>
    <x v="18"/>
    <x v="0"/>
    <x v="7"/>
    <x v="0"/>
    <x v="0"/>
    <x v="0"/>
    <x v="0"/>
    <x v="0"/>
    <x v="0"/>
    <x v="0"/>
    <x v="5"/>
  </r>
  <r>
    <x v="595"/>
    <x v="105"/>
    <x v="10"/>
    <x v="92"/>
    <x v="5"/>
    <x v="0"/>
    <x v="18"/>
    <x v="0"/>
    <x v="7"/>
    <x v="0"/>
    <x v="0"/>
    <x v="0"/>
    <x v="0"/>
    <x v="0"/>
    <x v="0"/>
    <x v="0"/>
    <x v="5"/>
  </r>
  <r>
    <x v="596"/>
    <x v="105"/>
    <x v="10"/>
    <x v="41"/>
    <x v="6"/>
    <x v="1"/>
    <x v="18"/>
    <x v="0"/>
    <x v="7"/>
    <x v="0"/>
    <x v="0"/>
    <x v="0"/>
    <x v="0"/>
    <x v="0"/>
    <x v="0"/>
    <x v="0"/>
    <x v="6"/>
  </r>
  <r>
    <x v="596"/>
    <x v="105"/>
    <x v="10"/>
    <x v="41"/>
    <x v="8"/>
    <x v="1"/>
    <x v="18"/>
    <x v="0"/>
    <x v="7"/>
    <x v="0"/>
    <x v="0"/>
    <x v="0"/>
    <x v="0"/>
    <x v="0"/>
    <x v="0"/>
    <x v="0"/>
    <x v="6"/>
  </r>
  <r>
    <x v="597"/>
    <x v="105"/>
    <x v="10"/>
    <x v="31"/>
    <x v="9"/>
    <x v="1"/>
    <x v="18"/>
    <x v="0"/>
    <x v="7"/>
    <x v="0"/>
    <x v="0"/>
    <x v="0"/>
    <x v="0"/>
    <x v="0"/>
    <x v="0"/>
    <x v="0"/>
    <x v="11"/>
  </r>
  <r>
    <x v="597"/>
    <x v="105"/>
    <x v="10"/>
    <x v="31"/>
    <x v="10"/>
    <x v="1"/>
    <x v="18"/>
    <x v="0"/>
    <x v="7"/>
    <x v="0"/>
    <x v="0"/>
    <x v="0"/>
    <x v="0"/>
    <x v="0"/>
    <x v="0"/>
    <x v="0"/>
    <x v="11"/>
  </r>
  <r>
    <x v="598"/>
    <x v="105"/>
    <x v="10"/>
    <x v="47"/>
    <x v="7"/>
    <x v="1"/>
    <x v="18"/>
    <x v="0"/>
    <x v="7"/>
    <x v="0"/>
    <x v="0"/>
    <x v="0"/>
    <x v="0"/>
    <x v="0"/>
    <x v="0"/>
    <x v="0"/>
    <x v="7"/>
  </r>
  <r>
    <x v="599"/>
    <x v="106"/>
    <x v="6"/>
    <x v="1"/>
    <x v="0"/>
    <x v="0"/>
    <x v="1"/>
    <x v="0"/>
    <x v="1"/>
    <x v="1"/>
    <x v="1"/>
    <x v="0"/>
    <x v="0"/>
    <x v="0"/>
    <x v="0"/>
    <x v="0"/>
    <x v="1"/>
  </r>
  <r>
    <x v="599"/>
    <x v="106"/>
    <x v="6"/>
    <x v="1"/>
    <x v="1"/>
    <x v="0"/>
    <x v="1"/>
    <x v="0"/>
    <x v="1"/>
    <x v="1"/>
    <x v="1"/>
    <x v="0"/>
    <x v="0"/>
    <x v="0"/>
    <x v="0"/>
    <x v="0"/>
    <x v="1"/>
  </r>
  <r>
    <x v="600"/>
    <x v="106"/>
    <x v="6"/>
    <x v="44"/>
    <x v="3"/>
    <x v="0"/>
    <x v="1"/>
    <x v="0"/>
    <x v="1"/>
    <x v="1"/>
    <x v="1"/>
    <x v="0"/>
    <x v="0"/>
    <x v="0"/>
    <x v="0"/>
    <x v="0"/>
    <x v="2"/>
  </r>
  <r>
    <x v="600"/>
    <x v="106"/>
    <x v="6"/>
    <x v="44"/>
    <x v="2"/>
    <x v="0"/>
    <x v="1"/>
    <x v="0"/>
    <x v="1"/>
    <x v="1"/>
    <x v="1"/>
    <x v="0"/>
    <x v="0"/>
    <x v="0"/>
    <x v="0"/>
    <x v="0"/>
    <x v="2"/>
  </r>
  <r>
    <x v="601"/>
    <x v="106"/>
    <x v="6"/>
    <x v="17"/>
    <x v="5"/>
    <x v="0"/>
    <x v="1"/>
    <x v="0"/>
    <x v="1"/>
    <x v="1"/>
    <x v="1"/>
    <x v="0"/>
    <x v="0"/>
    <x v="0"/>
    <x v="0"/>
    <x v="0"/>
    <x v="1"/>
  </r>
  <r>
    <x v="602"/>
    <x v="106"/>
    <x v="6"/>
    <x v="9"/>
    <x v="4"/>
    <x v="0"/>
    <x v="1"/>
    <x v="0"/>
    <x v="1"/>
    <x v="1"/>
    <x v="1"/>
    <x v="0"/>
    <x v="0"/>
    <x v="0"/>
    <x v="0"/>
    <x v="0"/>
    <x v="4"/>
  </r>
  <r>
    <x v="603"/>
    <x v="106"/>
    <x v="6"/>
    <x v="32"/>
    <x v="6"/>
    <x v="1"/>
    <x v="1"/>
    <x v="0"/>
    <x v="1"/>
    <x v="1"/>
    <x v="1"/>
    <x v="0"/>
    <x v="0"/>
    <x v="0"/>
    <x v="0"/>
    <x v="0"/>
    <x v="10"/>
  </r>
  <r>
    <x v="604"/>
    <x v="106"/>
    <x v="6"/>
    <x v="41"/>
    <x v="8"/>
    <x v="1"/>
    <x v="1"/>
    <x v="0"/>
    <x v="1"/>
    <x v="1"/>
    <x v="1"/>
    <x v="0"/>
    <x v="0"/>
    <x v="0"/>
    <x v="0"/>
    <x v="0"/>
    <x v="6"/>
  </r>
  <r>
    <x v="605"/>
    <x v="106"/>
    <x v="6"/>
    <x v="30"/>
    <x v="9"/>
    <x v="1"/>
    <x v="1"/>
    <x v="0"/>
    <x v="1"/>
    <x v="1"/>
    <x v="1"/>
    <x v="0"/>
    <x v="0"/>
    <x v="0"/>
    <x v="0"/>
    <x v="0"/>
    <x v="9"/>
  </r>
  <r>
    <x v="606"/>
    <x v="106"/>
    <x v="6"/>
    <x v="20"/>
    <x v="10"/>
    <x v="1"/>
    <x v="1"/>
    <x v="0"/>
    <x v="1"/>
    <x v="1"/>
    <x v="1"/>
    <x v="0"/>
    <x v="0"/>
    <x v="0"/>
    <x v="0"/>
    <x v="0"/>
    <x v="11"/>
  </r>
  <r>
    <x v="607"/>
    <x v="106"/>
    <x v="6"/>
    <x v="21"/>
    <x v="7"/>
    <x v="1"/>
    <x v="1"/>
    <x v="0"/>
    <x v="1"/>
    <x v="1"/>
    <x v="1"/>
    <x v="0"/>
    <x v="0"/>
    <x v="0"/>
    <x v="0"/>
    <x v="0"/>
    <x v="7"/>
  </r>
  <r>
    <x v="608"/>
    <x v="107"/>
    <x v="2"/>
    <x v="55"/>
    <x v="0"/>
    <x v="0"/>
    <x v="0"/>
    <x v="0"/>
    <x v="0"/>
    <x v="0"/>
    <x v="0"/>
    <x v="0"/>
    <x v="0"/>
    <x v="0"/>
    <x v="0"/>
    <x v="0"/>
    <x v="0"/>
  </r>
  <r>
    <x v="124"/>
    <x v="107"/>
    <x v="2"/>
    <x v="2"/>
    <x v="3"/>
    <x v="0"/>
    <x v="0"/>
    <x v="0"/>
    <x v="0"/>
    <x v="0"/>
    <x v="0"/>
    <x v="0"/>
    <x v="0"/>
    <x v="0"/>
    <x v="0"/>
    <x v="0"/>
    <x v="2"/>
  </r>
  <r>
    <x v="124"/>
    <x v="107"/>
    <x v="2"/>
    <x v="2"/>
    <x v="2"/>
    <x v="0"/>
    <x v="0"/>
    <x v="0"/>
    <x v="0"/>
    <x v="0"/>
    <x v="0"/>
    <x v="0"/>
    <x v="0"/>
    <x v="0"/>
    <x v="0"/>
    <x v="0"/>
    <x v="2"/>
  </r>
  <r>
    <x v="609"/>
    <x v="107"/>
    <x v="2"/>
    <x v="58"/>
    <x v="1"/>
    <x v="0"/>
    <x v="0"/>
    <x v="0"/>
    <x v="0"/>
    <x v="0"/>
    <x v="0"/>
    <x v="0"/>
    <x v="0"/>
    <x v="0"/>
    <x v="0"/>
    <x v="0"/>
    <x v="1"/>
  </r>
  <r>
    <x v="610"/>
    <x v="107"/>
    <x v="2"/>
    <x v="9"/>
    <x v="4"/>
    <x v="0"/>
    <x v="0"/>
    <x v="0"/>
    <x v="0"/>
    <x v="0"/>
    <x v="0"/>
    <x v="0"/>
    <x v="0"/>
    <x v="0"/>
    <x v="0"/>
    <x v="0"/>
    <x v="4"/>
  </r>
  <r>
    <x v="611"/>
    <x v="107"/>
    <x v="2"/>
    <x v="5"/>
    <x v="5"/>
    <x v="0"/>
    <x v="0"/>
    <x v="0"/>
    <x v="0"/>
    <x v="0"/>
    <x v="0"/>
    <x v="0"/>
    <x v="0"/>
    <x v="0"/>
    <x v="0"/>
    <x v="0"/>
    <x v="5"/>
  </r>
  <r>
    <x v="211"/>
    <x v="107"/>
    <x v="2"/>
    <x v="36"/>
    <x v="6"/>
    <x v="1"/>
    <x v="0"/>
    <x v="0"/>
    <x v="0"/>
    <x v="0"/>
    <x v="0"/>
    <x v="0"/>
    <x v="0"/>
    <x v="0"/>
    <x v="0"/>
    <x v="0"/>
    <x v="10"/>
  </r>
  <r>
    <x v="212"/>
    <x v="107"/>
    <x v="2"/>
    <x v="18"/>
    <x v="8"/>
    <x v="1"/>
    <x v="0"/>
    <x v="0"/>
    <x v="0"/>
    <x v="0"/>
    <x v="0"/>
    <x v="0"/>
    <x v="0"/>
    <x v="0"/>
    <x v="0"/>
    <x v="0"/>
    <x v="6"/>
  </r>
  <r>
    <x v="16"/>
    <x v="107"/>
    <x v="2"/>
    <x v="14"/>
    <x v="9"/>
    <x v="1"/>
    <x v="0"/>
    <x v="0"/>
    <x v="0"/>
    <x v="0"/>
    <x v="0"/>
    <x v="0"/>
    <x v="0"/>
    <x v="0"/>
    <x v="0"/>
    <x v="0"/>
    <x v="9"/>
  </r>
  <r>
    <x v="612"/>
    <x v="107"/>
    <x v="2"/>
    <x v="31"/>
    <x v="10"/>
    <x v="1"/>
    <x v="1"/>
    <x v="0"/>
    <x v="5"/>
    <x v="0"/>
    <x v="0"/>
    <x v="0"/>
    <x v="0"/>
    <x v="0"/>
    <x v="0"/>
    <x v="0"/>
    <x v="11"/>
  </r>
  <r>
    <x v="613"/>
    <x v="107"/>
    <x v="2"/>
    <x v="21"/>
    <x v="7"/>
    <x v="1"/>
    <x v="0"/>
    <x v="0"/>
    <x v="0"/>
    <x v="0"/>
    <x v="0"/>
    <x v="0"/>
    <x v="0"/>
    <x v="0"/>
    <x v="0"/>
    <x v="0"/>
    <x v="7"/>
  </r>
  <r>
    <x v="614"/>
    <x v="108"/>
    <x v="3"/>
    <x v="0"/>
    <x v="2"/>
    <x v="0"/>
    <x v="1"/>
    <x v="0"/>
    <x v="1"/>
    <x v="1"/>
    <x v="1"/>
    <x v="0"/>
    <x v="0"/>
    <x v="0"/>
    <x v="0"/>
    <x v="0"/>
    <x v="0"/>
  </r>
  <r>
    <x v="615"/>
    <x v="108"/>
    <x v="3"/>
    <x v="26"/>
    <x v="8"/>
    <x v="0"/>
    <x v="1"/>
    <x v="0"/>
    <x v="1"/>
    <x v="1"/>
    <x v="1"/>
    <x v="0"/>
    <x v="0"/>
    <x v="0"/>
    <x v="0"/>
    <x v="0"/>
    <x v="0"/>
  </r>
  <r>
    <x v="616"/>
    <x v="108"/>
    <x v="3"/>
    <x v="16"/>
    <x v="3"/>
    <x v="0"/>
    <x v="1"/>
    <x v="0"/>
    <x v="1"/>
    <x v="1"/>
    <x v="1"/>
    <x v="0"/>
    <x v="0"/>
    <x v="0"/>
    <x v="0"/>
    <x v="0"/>
    <x v="2"/>
  </r>
  <r>
    <x v="617"/>
    <x v="108"/>
    <x v="3"/>
    <x v="17"/>
    <x v="5"/>
    <x v="0"/>
    <x v="1"/>
    <x v="0"/>
    <x v="1"/>
    <x v="1"/>
    <x v="1"/>
    <x v="0"/>
    <x v="0"/>
    <x v="0"/>
    <x v="0"/>
    <x v="0"/>
    <x v="1"/>
  </r>
  <r>
    <x v="618"/>
    <x v="108"/>
    <x v="3"/>
    <x v="9"/>
    <x v="1"/>
    <x v="0"/>
    <x v="1"/>
    <x v="0"/>
    <x v="1"/>
    <x v="1"/>
    <x v="1"/>
    <x v="0"/>
    <x v="0"/>
    <x v="0"/>
    <x v="0"/>
    <x v="0"/>
    <x v="4"/>
  </r>
  <r>
    <x v="619"/>
    <x v="108"/>
    <x v="3"/>
    <x v="28"/>
    <x v="4"/>
    <x v="0"/>
    <x v="1"/>
    <x v="0"/>
    <x v="1"/>
    <x v="1"/>
    <x v="1"/>
    <x v="0"/>
    <x v="0"/>
    <x v="0"/>
    <x v="0"/>
    <x v="0"/>
    <x v="4"/>
  </r>
  <r>
    <x v="620"/>
    <x v="108"/>
    <x v="3"/>
    <x v="48"/>
    <x v="6"/>
    <x v="1"/>
    <x v="1"/>
    <x v="0"/>
    <x v="1"/>
    <x v="1"/>
    <x v="1"/>
    <x v="0"/>
    <x v="0"/>
    <x v="0"/>
    <x v="0"/>
    <x v="0"/>
    <x v="10"/>
  </r>
  <r>
    <x v="621"/>
    <x v="108"/>
    <x v="3"/>
    <x v="42"/>
    <x v="8"/>
    <x v="1"/>
    <x v="1"/>
    <x v="0"/>
    <x v="1"/>
    <x v="1"/>
    <x v="1"/>
    <x v="0"/>
    <x v="0"/>
    <x v="0"/>
    <x v="0"/>
    <x v="0"/>
    <x v="11"/>
  </r>
  <r>
    <x v="621"/>
    <x v="108"/>
    <x v="3"/>
    <x v="42"/>
    <x v="9"/>
    <x v="1"/>
    <x v="1"/>
    <x v="0"/>
    <x v="1"/>
    <x v="1"/>
    <x v="1"/>
    <x v="0"/>
    <x v="0"/>
    <x v="0"/>
    <x v="0"/>
    <x v="0"/>
    <x v="11"/>
  </r>
  <r>
    <x v="622"/>
    <x v="108"/>
    <x v="3"/>
    <x v="21"/>
    <x v="10"/>
    <x v="1"/>
    <x v="1"/>
    <x v="0"/>
    <x v="1"/>
    <x v="1"/>
    <x v="1"/>
    <x v="0"/>
    <x v="0"/>
    <x v="0"/>
    <x v="0"/>
    <x v="0"/>
    <x v="7"/>
  </r>
  <r>
    <x v="622"/>
    <x v="108"/>
    <x v="3"/>
    <x v="21"/>
    <x v="7"/>
    <x v="1"/>
    <x v="1"/>
    <x v="0"/>
    <x v="1"/>
    <x v="1"/>
    <x v="1"/>
    <x v="0"/>
    <x v="0"/>
    <x v="0"/>
    <x v="0"/>
    <x v="0"/>
    <x v="7"/>
  </r>
  <r>
    <x v="623"/>
    <x v="108"/>
    <x v="3"/>
    <x v="25"/>
    <x v="11"/>
    <x v="1"/>
    <x v="1"/>
    <x v="0"/>
    <x v="1"/>
    <x v="1"/>
    <x v="1"/>
    <x v="0"/>
    <x v="0"/>
    <x v="0"/>
    <x v="0"/>
    <x v="0"/>
    <x v="7"/>
  </r>
  <r>
    <x v="624"/>
    <x v="109"/>
    <x v="1"/>
    <x v="0"/>
    <x v="0"/>
    <x v="0"/>
    <x v="1"/>
    <x v="0"/>
    <x v="1"/>
    <x v="1"/>
    <x v="1"/>
    <x v="0"/>
    <x v="0"/>
    <x v="0"/>
    <x v="0"/>
    <x v="0"/>
    <x v="0"/>
  </r>
  <r>
    <x v="625"/>
    <x v="109"/>
    <x v="1"/>
    <x v="38"/>
    <x v="2"/>
    <x v="0"/>
    <x v="1"/>
    <x v="0"/>
    <x v="1"/>
    <x v="1"/>
    <x v="1"/>
    <x v="0"/>
    <x v="0"/>
    <x v="0"/>
    <x v="0"/>
    <x v="0"/>
    <x v="2"/>
  </r>
  <r>
    <x v="626"/>
    <x v="109"/>
    <x v="1"/>
    <x v="58"/>
    <x v="1"/>
    <x v="0"/>
    <x v="1"/>
    <x v="0"/>
    <x v="1"/>
    <x v="1"/>
    <x v="1"/>
    <x v="0"/>
    <x v="0"/>
    <x v="0"/>
    <x v="0"/>
    <x v="0"/>
    <x v="1"/>
  </r>
  <r>
    <x v="627"/>
    <x v="109"/>
    <x v="1"/>
    <x v="29"/>
    <x v="4"/>
    <x v="0"/>
    <x v="1"/>
    <x v="0"/>
    <x v="1"/>
    <x v="1"/>
    <x v="1"/>
    <x v="0"/>
    <x v="0"/>
    <x v="0"/>
    <x v="0"/>
    <x v="0"/>
    <x v="5"/>
  </r>
  <r>
    <x v="628"/>
    <x v="109"/>
    <x v="1"/>
    <x v="40"/>
    <x v="5"/>
    <x v="0"/>
    <x v="1"/>
    <x v="0"/>
    <x v="1"/>
    <x v="1"/>
    <x v="1"/>
    <x v="0"/>
    <x v="0"/>
    <x v="0"/>
    <x v="0"/>
    <x v="0"/>
    <x v="10"/>
  </r>
  <r>
    <x v="628"/>
    <x v="109"/>
    <x v="1"/>
    <x v="40"/>
    <x v="6"/>
    <x v="1"/>
    <x v="1"/>
    <x v="0"/>
    <x v="1"/>
    <x v="1"/>
    <x v="1"/>
    <x v="0"/>
    <x v="0"/>
    <x v="0"/>
    <x v="0"/>
    <x v="0"/>
    <x v="10"/>
  </r>
  <r>
    <x v="629"/>
    <x v="109"/>
    <x v="1"/>
    <x v="6"/>
    <x v="8"/>
    <x v="1"/>
    <x v="1"/>
    <x v="0"/>
    <x v="1"/>
    <x v="1"/>
    <x v="1"/>
    <x v="0"/>
    <x v="0"/>
    <x v="0"/>
    <x v="0"/>
    <x v="0"/>
    <x v="6"/>
  </r>
  <r>
    <x v="630"/>
    <x v="109"/>
    <x v="1"/>
    <x v="19"/>
    <x v="9"/>
    <x v="1"/>
    <x v="20"/>
    <x v="0"/>
    <x v="1"/>
    <x v="1"/>
    <x v="1"/>
    <x v="0"/>
    <x v="0"/>
    <x v="5"/>
    <x v="0"/>
    <x v="0"/>
    <x v="9"/>
  </r>
  <r>
    <x v="631"/>
    <x v="109"/>
    <x v="1"/>
    <x v="33"/>
    <x v="10"/>
    <x v="1"/>
    <x v="1"/>
    <x v="0"/>
    <x v="1"/>
    <x v="1"/>
    <x v="1"/>
    <x v="0"/>
    <x v="0"/>
    <x v="0"/>
    <x v="0"/>
    <x v="0"/>
    <x v="11"/>
  </r>
  <r>
    <x v="632"/>
    <x v="109"/>
    <x v="1"/>
    <x v="15"/>
    <x v="7"/>
    <x v="1"/>
    <x v="1"/>
    <x v="0"/>
    <x v="1"/>
    <x v="1"/>
    <x v="1"/>
    <x v="0"/>
    <x v="0"/>
    <x v="0"/>
    <x v="0"/>
    <x v="0"/>
    <x v="7"/>
  </r>
  <r>
    <x v="633"/>
    <x v="110"/>
    <x v="9"/>
    <x v="38"/>
    <x v="2"/>
    <x v="0"/>
    <x v="1"/>
    <x v="0"/>
    <x v="1"/>
    <x v="1"/>
    <x v="1"/>
    <x v="0"/>
    <x v="0"/>
    <x v="0"/>
    <x v="0"/>
    <x v="0"/>
    <x v="2"/>
  </r>
  <r>
    <x v="634"/>
    <x v="110"/>
    <x v="9"/>
    <x v="55"/>
    <x v="0"/>
    <x v="0"/>
    <x v="1"/>
    <x v="0"/>
    <x v="1"/>
    <x v="1"/>
    <x v="1"/>
    <x v="0"/>
    <x v="0"/>
    <x v="0"/>
    <x v="0"/>
    <x v="0"/>
    <x v="0"/>
  </r>
  <r>
    <x v="635"/>
    <x v="110"/>
    <x v="9"/>
    <x v="1"/>
    <x v="1"/>
    <x v="0"/>
    <x v="1"/>
    <x v="0"/>
    <x v="1"/>
    <x v="1"/>
    <x v="1"/>
    <x v="0"/>
    <x v="0"/>
    <x v="0"/>
    <x v="0"/>
    <x v="0"/>
    <x v="1"/>
  </r>
  <r>
    <x v="636"/>
    <x v="110"/>
    <x v="9"/>
    <x v="3"/>
    <x v="3"/>
    <x v="0"/>
    <x v="1"/>
    <x v="0"/>
    <x v="1"/>
    <x v="1"/>
    <x v="1"/>
    <x v="0"/>
    <x v="0"/>
    <x v="0"/>
    <x v="0"/>
    <x v="0"/>
    <x v="3"/>
  </r>
  <r>
    <x v="637"/>
    <x v="110"/>
    <x v="9"/>
    <x v="9"/>
    <x v="4"/>
    <x v="0"/>
    <x v="1"/>
    <x v="0"/>
    <x v="1"/>
    <x v="1"/>
    <x v="1"/>
    <x v="0"/>
    <x v="0"/>
    <x v="0"/>
    <x v="0"/>
    <x v="0"/>
    <x v="4"/>
  </r>
  <r>
    <x v="638"/>
    <x v="110"/>
    <x v="9"/>
    <x v="32"/>
    <x v="5"/>
    <x v="0"/>
    <x v="1"/>
    <x v="0"/>
    <x v="1"/>
    <x v="1"/>
    <x v="1"/>
    <x v="0"/>
    <x v="0"/>
    <x v="0"/>
    <x v="0"/>
    <x v="0"/>
    <x v="10"/>
  </r>
  <r>
    <x v="638"/>
    <x v="110"/>
    <x v="9"/>
    <x v="32"/>
    <x v="6"/>
    <x v="1"/>
    <x v="1"/>
    <x v="0"/>
    <x v="1"/>
    <x v="1"/>
    <x v="1"/>
    <x v="0"/>
    <x v="0"/>
    <x v="0"/>
    <x v="0"/>
    <x v="0"/>
    <x v="10"/>
  </r>
  <r>
    <x v="639"/>
    <x v="110"/>
    <x v="9"/>
    <x v="6"/>
    <x v="8"/>
    <x v="1"/>
    <x v="1"/>
    <x v="0"/>
    <x v="1"/>
    <x v="1"/>
    <x v="1"/>
    <x v="0"/>
    <x v="0"/>
    <x v="0"/>
    <x v="0"/>
    <x v="0"/>
    <x v="6"/>
  </r>
  <r>
    <x v="640"/>
    <x v="110"/>
    <x v="9"/>
    <x v="19"/>
    <x v="9"/>
    <x v="1"/>
    <x v="1"/>
    <x v="0"/>
    <x v="1"/>
    <x v="1"/>
    <x v="1"/>
    <x v="0"/>
    <x v="0"/>
    <x v="0"/>
    <x v="0"/>
    <x v="0"/>
    <x v="9"/>
  </r>
  <r>
    <x v="641"/>
    <x v="110"/>
    <x v="9"/>
    <x v="31"/>
    <x v="10"/>
    <x v="1"/>
    <x v="1"/>
    <x v="0"/>
    <x v="1"/>
    <x v="1"/>
    <x v="1"/>
    <x v="0"/>
    <x v="0"/>
    <x v="0"/>
    <x v="0"/>
    <x v="0"/>
    <x v="11"/>
  </r>
  <r>
    <x v="642"/>
    <x v="110"/>
    <x v="9"/>
    <x v="47"/>
    <x v="7"/>
    <x v="1"/>
    <x v="1"/>
    <x v="0"/>
    <x v="1"/>
    <x v="1"/>
    <x v="1"/>
    <x v="0"/>
    <x v="0"/>
    <x v="0"/>
    <x v="0"/>
    <x v="0"/>
    <x v="7"/>
  </r>
  <r>
    <x v="643"/>
    <x v="111"/>
    <x v="2"/>
    <x v="57"/>
    <x v="2"/>
    <x v="0"/>
    <x v="0"/>
    <x v="0"/>
    <x v="0"/>
    <x v="0"/>
    <x v="0"/>
    <x v="0"/>
    <x v="0"/>
    <x v="0"/>
    <x v="0"/>
    <x v="0"/>
    <x v="2"/>
  </r>
  <r>
    <x v="644"/>
    <x v="111"/>
    <x v="2"/>
    <x v="45"/>
    <x v="0"/>
    <x v="0"/>
    <x v="0"/>
    <x v="0"/>
    <x v="0"/>
    <x v="0"/>
    <x v="0"/>
    <x v="0"/>
    <x v="0"/>
    <x v="0"/>
    <x v="0"/>
    <x v="0"/>
    <x v="0"/>
  </r>
  <r>
    <x v="645"/>
    <x v="111"/>
    <x v="2"/>
    <x v="3"/>
    <x v="3"/>
    <x v="0"/>
    <x v="0"/>
    <x v="0"/>
    <x v="0"/>
    <x v="0"/>
    <x v="0"/>
    <x v="0"/>
    <x v="0"/>
    <x v="0"/>
    <x v="0"/>
    <x v="0"/>
    <x v="3"/>
  </r>
  <r>
    <x v="646"/>
    <x v="111"/>
    <x v="2"/>
    <x v="58"/>
    <x v="1"/>
    <x v="0"/>
    <x v="0"/>
    <x v="0"/>
    <x v="0"/>
    <x v="0"/>
    <x v="0"/>
    <x v="0"/>
    <x v="0"/>
    <x v="0"/>
    <x v="0"/>
    <x v="0"/>
    <x v="1"/>
  </r>
  <r>
    <x v="647"/>
    <x v="111"/>
    <x v="2"/>
    <x v="9"/>
    <x v="4"/>
    <x v="0"/>
    <x v="0"/>
    <x v="0"/>
    <x v="0"/>
    <x v="0"/>
    <x v="0"/>
    <x v="0"/>
    <x v="0"/>
    <x v="0"/>
    <x v="0"/>
    <x v="0"/>
    <x v="4"/>
  </r>
  <r>
    <x v="648"/>
    <x v="111"/>
    <x v="2"/>
    <x v="5"/>
    <x v="5"/>
    <x v="0"/>
    <x v="0"/>
    <x v="0"/>
    <x v="0"/>
    <x v="0"/>
    <x v="0"/>
    <x v="0"/>
    <x v="0"/>
    <x v="0"/>
    <x v="0"/>
    <x v="0"/>
    <x v="5"/>
  </r>
  <r>
    <x v="649"/>
    <x v="111"/>
    <x v="2"/>
    <x v="13"/>
    <x v="6"/>
    <x v="1"/>
    <x v="0"/>
    <x v="0"/>
    <x v="0"/>
    <x v="0"/>
    <x v="0"/>
    <x v="0"/>
    <x v="0"/>
    <x v="0"/>
    <x v="0"/>
    <x v="0"/>
    <x v="10"/>
  </r>
  <r>
    <x v="650"/>
    <x v="111"/>
    <x v="2"/>
    <x v="23"/>
    <x v="8"/>
    <x v="1"/>
    <x v="0"/>
    <x v="0"/>
    <x v="0"/>
    <x v="0"/>
    <x v="0"/>
    <x v="0"/>
    <x v="0"/>
    <x v="0"/>
    <x v="0"/>
    <x v="0"/>
    <x v="6"/>
  </r>
  <r>
    <x v="651"/>
    <x v="111"/>
    <x v="2"/>
    <x v="75"/>
    <x v="9"/>
    <x v="1"/>
    <x v="0"/>
    <x v="0"/>
    <x v="0"/>
    <x v="0"/>
    <x v="0"/>
    <x v="0"/>
    <x v="0"/>
    <x v="0"/>
    <x v="0"/>
    <x v="0"/>
    <x v="9"/>
  </r>
  <r>
    <x v="652"/>
    <x v="111"/>
    <x v="2"/>
    <x v="66"/>
    <x v="10"/>
    <x v="1"/>
    <x v="0"/>
    <x v="0"/>
    <x v="0"/>
    <x v="0"/>
    <x v="0"/>
    <x v="0"/>
    <x v="0"/>
    <x v="0"/>
    <x v="0"/>
    <x v="0"/>
    <x v="11"/>
  </r>
  <r>
    <x v="653"/>
    <x v="111"/>
    <x v="2"/>
    <x v="21"/>
    <x v="7"/>
    <x v="1"/>
    <x v="0"/>
    <x v="0"/>
    <x v="0"/>
    <x v="0"/>
    <x v="0"/>
    <x v="0"/>
    <x v="0"/>
    <x v="0"/>
    <x v="0"/>
    <x v="0"/>
    <x v="7"/>
  </r>
  <r>
    <x v="654"/>
    <x v="111"/>
    <x v="2"/>
    <x v="37"/>
    <x v="11"/>
    <x v="1"/>
    <x v="0"/>
    <x v="0"/>
    <x v="0"/>
    <x v="0"/>
    <x v="0"/>
    <x v="0"/>
    <x v="0"/>
    <x v="0"/>
    <x v="0"/>
    <x v="0"/>
    <x v="8"/>
  </r>
  <r>
    <x v="624"/>
    <x v="112"/>
    <x v="9"/>
    <x v="0"/>
    <x v="0"/>
    <x v="0"/>
    <x v="1"/>
    <x v="0"/>
    <x v="1"/>
    <x v="1"/>
    <x v="1"/>
    <x v="0"/>
    <x v="0"/>
    <x v="0"/>
    <x v="0"/>
    <x v="0"/>
    <x v="0"/>
  </r>
  <r>
    <x v="625"/>
    <x v="112"/>
    <x v="9"/>
    <x v="38"/>
    <x v="3"/>
    <x v="0"/>
    <x v="1"/>
    <x v="0"/>
    <x v="1"/>
    <x v="1"/>
    <x v="1"/>
    <x v="0"/>
    <x v="0"/>
    <x v="0"/>
    <x v="0"/>
    <x v="0"/>
    <x v="2"/>
  </r>
  <r>
    <x v="625"/>
    <x v="112"/>
    <x v="9"/>
    <x v="38"/>
    <x v="2"/>
    <x v="0"/>
    <x v="1"/>
    <x v="0"/>
    <x v="1"/>
    <x v="1"/>
    <x v="1"/>
    <x v="0"/>
    <x v="0"/>
    <x v="0"/>
    <x v="0"/>
    <x v="0"/>
    <x v="2"/>
  </r>
  <r>
    <x v="626"/>
    <x v="112"/>
    <x v="9"/>
    <x v="58"/>
    <x v="1"/>
    <x v="0"/>
    <x v="1"/>
    <x v="0"/>
    <x v="1"/>
    <x v="1"/>
    <x v="1"/>
    <x v="0"/>
    <x v="0"/>
    <x v="0"/>
    <x v="0"/>
    <x v="0"/>
    <x v="1"/>
  </r>
  <r>
    <x v="627"/>
    <x v="112"/>
    <x v="9"/>
    <x v="29"/>
    <x v="4"/>
    <x v="0"/>
    <x v="1"/>
    <x v="0"/>
    <x v="1"/>
    <x v="1"/>
    <x v="1"/>
    <x v="0"/>
    <x v="0"/>
    <x v="0"/>
    <x v="0"/>
    <x v="0"/>
    <x v="5"/>
  </r>
  <r>
    <x v="628"/>
    <x v="112"/>
    <x v="9"/>
    <x v="40"/>
    <x v="5"/>
    <x v="0"/>
    <x v="1"/>
    <x v="0"/>
    <x v="1"/>
    <x v="1"/>
    <x v="1"/>
    <x v="0"/>
    <x v="0"/>
    <x v="0"/>
    <x v="0"/>
    <x v="0"/>
    <x v="10"/>
  </r>
  <r>
    <x v="628"/>
    <x v="112"/>
    <x v="9"/>
    <x v="40"/>
    <x v="6"/>
    <x v="1"/>
    <x v="1"/>
    <x v="0"/>
    <x v="1"/>
    <x v="1"/>
    <x v="1"/>
    <x v="0"/>
    <x v="0"/>
    <x v="0"/>
    <x v="0"/>
    <x v="0"/>
    <x v="10"/>
  </r>
  <r>
    <x v="629"/>
    <x v="112"/>
    <x v="9"/>
    <x v="6"/>
    <x v="8"/>
    <x v="1"/>
    <x v="1"/>
    <x v="0"/>
    <x v="1"/>
    <x v="1"/>
    <x v="1"/>
    <x v="0"/>
    <x v="0"/>
    <x v="0"/>
    <x v="0"/>
    <x v="0"/>
    <x v="6"/>
  </r>
  <r>
    <x v="630"/>
    <x v="112"/>
    <x v="9"/>
    <x v="19"/>
    <x v="9"/>
    <x v="1"/>
    <x v="20"/>
    <x v="0"/>
    <x v="1"/>
    <x v="1"/>
    <x v="1"/>
    <x v="0"/>
    <x v="0"/>
    <x v="5"/>
    <x v="0"/>
    <x v="0"/>
    <x v="9"/>
  </r>
  <r>
    <x v="631"/>
    <x v="112"/>
    <x v="9"/>
    <x v="33"/>
    <x v="10"/>
    <x v="1"/>
    <x v="1"/>
    <x v="0"/>
    <x v="1"/>
    <x v="1"/>
    <x v="1"/>
    <x v="0"/>
    <x v="0"/>
    <x v="0"/>
    <x v="0"/>
    <x v="0"/>
    <x v="11"/>
  </r>
  <r>
    <x v="632"/>
    <x v="112"/>
    <x v="9"/>
    <x v="15"/>
    <x v="7"/>
    <x v="1"/>
    <x v="1"/>
    <x v="0"/>
    <x v="1"/>
    <x v="1"/>
    <x v="1"/>
    <x v="0"/>
    <x v="0"/>
    <x v="0"/>
    <x v="0"/>
    <x v="0"/>
    <x v="7"/>
  </r>
  <r>
    <x v="655"/>
    <x v="113"/>
    <x v="9"/>
    <x v="44"/>
    <x v="3"/>
    <x v="0"/>
    <x v="1"/>
    <x v="0"/>
    <x v="1"/>
    <x v="1"/>
    <x v="1"/>
    <x v="0"/>
    <x v="0"/>
    <x v="0"/>
    <x v="0"/>
    <x v="0"/>
    <x v="2"/>
  </r>
  <r>
    <x v="655"/>
    <x v="113"/>
    <x v="9"/>
    <x v="44"/>
    <x v="2"/>
    <x v="0"/>
    <x v="1"/>
    <x v="0"/>
    <x v="1"/>
    <x v="1"/>
    <x v="1"/>
    <x v="0"/>
    <x v="0"/>
    <x v="0"/>
    <x v="0"/>
    <x v="0"/>
    <x v="2"/>
  </r>
  <r>
    <x v="656"/>
    <x v="113"/>
    <x v="9"/>
    <x v="39"/>
    <x v="0"/>
    <x v="0"/>
    <x v="1"/>
    <x v="0"/>
    <x v="1"/>
    <x v="1"/>
    <x v="1"/>
    <x v="0"/>
    <x v="0"/>
    <x v="0"/>
    <x v="0"/>
    <x v="0"/>
    <x v="1"/>
  </r>
  <r>
    <x v="656"/>
    <x v="113"/>
    <x v="9"/>
    <x v="39"/>
    <x v="1"/>
    <x v="0"/>
    <x v="1"/>
    <x v="0"/>
    <x v="1"/>
    <x v="1"/>
    <x v="1"/>
    <x v="0"/>
    <x v="0"/>
    <x v="0"/>
    <x v="0"/>
    <x v="0"/>
    <x v="1"/>
  </r>
  <r>
    <x v="657"/>
    <x v="113"/>
    <x v="9"/>
    <x v="40"/>
    <x v="4"/>
    <x v="0"/>
    <x v="1"/>
    <x v="0"/>
    <x v="1"/>
    <x v="1"/>
    <x v="1"/>
    <x v="0"/>
    <x v="0"/>
    <x v="0"/>
    <x v="0"/>
    <x v="0"/>
    <x v="10"/>
  </r>
  <r>
    <x v="657"/>
    <x v="113"/>
    <x v="9"/>
    <x v="40"/>
    <x v="5"/>
    <x v="0"/>
    <x v="1"/>
    <x v="0"/>
    <x v="1"/>
    <x v="1"/>
    <x v="1"/>
    <x v="0"/>
    <x v="0"/>
    <x v="0"/>
    <x v="0"/>
    <x v="0"/>
    <x v="10"/>
  </r>
  <r>
    <x v="657"/>
    <x v="113"/>
    <x v="9"/>
    <x v="40"/>
    <x v="6"/>
    <x v="1"/>
    <x v="1"/>
    <x v="0"/>
    <x v="1"/>
    <x v="1"/>
    <x v="1"/>
    <x v="0"/>
    <x v="0"/>
    <x v="0"/>
    <x v="0"/>
    <x v="0"/>
    <x v="10"/>
  </r>
  <r>
    <x v="658"/>
    <x v="114"/>
    <x v="6"/>
    <x v="59"/>
    <x v="2"/>
    <x v="0"/>
    <x v="1"/>
    <x v="0"/>
    <x v="1"/>
    <x v="1"/>
    <x v="1"/>
    <x v="0"/>
    <x v="0"/>
    <x v="0"/>
    <x v="0"/>
    <x v="0"/>
    <x v="3"/>
  </r>
  <r>
    <x v="659"/>
    <x v="114"/>
    <x v="6"/>
    <x v="0"/>
    <x v="0"/>
    <x v="0"/>
    <x v="1"/>
    <x v="0"/>
    <x v="1"/>
    <x v="1"/>
    <x v="1"/>
    <x v="0"/>
    <x v="0"/>
    <x v="0"/>
    <x v="0"/>
    <x v="0"/>
    <x v="0"/>
  </r>
  <r>
    <x v="660"/>
    <x v="114"/>
    <x v="6"/>
    <x v="43"/>
    <x v="1"/>
    <x v="0"/>
    <x v="1"/>
    <x v="0"/>
    <x v="1"/>
    <x v="1"/>
    <x v="1"/>
    <x v="0"/>
    <x v="0"/>
    <x v="0"/>
    <x v="0"/>
    <x v="0"/>
    <x v="1"/>
  </r>
  <r>
    <x v="661"/>
    <x v="114"/>
    <x v="6"/>
    <x v="39"/>
    <x v="4"/>
    <x v="0"/>
    <x v="1"/>
    <x v="0"/>
    <x v="1"/>
    <x v="1"/>
    <x v="1"/>
    <x v="0"/>
    <x v="0"/>
    <x v="0"/>
    <x v="0"/>
    <x v="0"/>
    <x v="1"/>
  </r>
  <r>
    <x v="662"/>
    <x v="114"/>
    <x v="6"/>
    <x v="46"/>
    <x v="5"/>
    <x v="0"/>
    <x v="1"/>
    <x v="0"/>
    <x v="1"/>
    <x v="1"/>
    <x v="1"/>
    <x v="0"/>
    <x v="0"/>
    <x v="0"/>
    <x v="0"/>
    <x v="0"/>
    <x v="5"/>
  </r>
  <r>
    <x v="663"/>
    <x v="114"/>
    <x v="6"/>
    <x v="93"/>
    <x v="6"/>
    <x v="1"/>
    <x v="1"/>
    <x v="0"/>
    <x v="1"/>
    <x v="1"/>
    <x v="1"/>
    <x v="0"/>
    <x v="0"/>
    <x v="0"/>
    <x v="0"/>
    <x v="0"/>
    <x v="10"/>
  </r>
  <r>
    <x v="664"/>
    <x v="114"/>
    <x v="6"/>
    <x v="41"/>
    <x v="8"/>
    <x v="1"/>
    <x v="1"/>
    <x v="0"/>
    <x v="1"/>
    <x v="1"/>
    <x v="1"/>
    <x v="0"/>
    <x v="0"/>
    <x v="0"/>
    <x v="0"/>
    <x v="0"/>
    <x v="6"/>
  </r>
  <r>
    <x v="665"/>
    <x v="114"/>
    <x v="6"/>
    <x v="19"/>
    <x v="9"/>
    <x v="1"/>
    <x v="1"/>
    <x v="0"/>
    <x v="1"/>
    <x v="1"/>
    <x v="1"/>
    <x v="0"/>
    <x v="0"/>
    <x v="0"/>
    <x v="0"/>
    <x v="0"/>
    <x v="9"/>
  </r>
  <r>
    <x v="666"/>
    <x v="114"/>
    <x v="6"/>
    <x v="94"/>
    <x v="10"/>
    <x v="1"/>
    <x v="1"/>
    <x v="0"/>
    <x v="1"/>
    <x v="1"/>
    <x v="1"/>
    <x v="0"/>
    <x v="0"/>
    <x v="0"/>
    <x v="0"/>
    <x v="0"/>
    <x v="11"/>
  </r>
  <r>
    <x v="667"/>
    <x v="114"/>
    <x v="6"/>
    <x v="61"/>
    <x v="7"/>
    <x v="1"/>
    <x v="1"/>
    <x v="0"/>
    <x v="1"/>
    <x v="1"/>
    <x v="1"/>
    <x v="0"/>
    <x v="0"/>
    <x v="0"/>
    <x v="0"/>
    <x v="0"/>
    <x v="7"/>
  </r>
  <r>
    <x v="668"/>
    <x v="114"/>
    <x v="6"/>
    <x v="37"/>
    <x v="11"/>
    <x v="1"/>
    <x v="1"/>
    <x v="0"/>
    <x v="1"/>
    <x v="1"/>
    <x v="1"/>
    <x v="0"/>
    <x v="0"/>
    <x v="0"/>
    <x v="0"/>
    <x v="0"/>
    <x v="8"/>
  </r>
  <r>
    <x v="669"/>
    <x v="115"/>
    <x v="1"/>
    <x v="38"/>
    <x v="12"/>
    <x v="0"/>
    <x v="21"/>
    <x v="4"/>
    <x v="1"/>
    <x v="1"/>
    <x v="1"/>
    <x v="0"/>
    <x v="7"/>
    <x v="0"/>
    <x v="0"/>
    <x v="0"/>
    <x v="2"/>
  </r>
  <r>
    <x v="670"/>
    <x v="115"/>
    <x v="1"/>
    <x v="0"/>
    <x v="0"/>
    <x v="0"/>
    <x v="15"/>
    <x v="0"/>
    <x v="1"/>
    <x v="1"/>
    <x v="1"/>
    <x v="0"/>
    <x v="0"/>
    <x v="0"/>
    <x v="4"/>
    <x v="0"/>
    <x v="0"/>
  </r>
  <r>
    <x v="671"/>
    <x v="115"/>
    <x v="1"/>
    <x v="1"/>
    <x v="1"/>
    <x v="0"/>
    <x v="15"/>
    <x v="0"/>
    <x v="1"/>
    <x v="1"/>
    <x v="1"/>
    <x v="0"/>
    <x v="0"/>
    <x v="0"/>
    <x v="4"/>
    <x v="0"/>
    <x v="1"/>
  </r>
  <r>
    <x v="672"/>
    <x v="115"/>
    <x v="1"/>
    <x v="9"/>
    <x v="4"/>
    <x v="0"/>
    <x v="15"/>
    <x v="0"/>
    <x v="1"/>
    <x v="1"/>
    <x v="1"/>
    <x v="0"/>
    <x v="0"/>
    <x v="0"/>
    <x v="4"/>
    <x v="0"/>
    <x v="4"/>
  </r>
  <r>
    <x v="673"/>
    <x v="115"/>
    <x v="1"/>
    <x v="29"/>
    <x v="5"/>
    <x v="0"/>
    <x v="1"/>
    <x v="0"/>
    <x v="1"/>
    <x v="1"/>
    <x v="1"/>
    <x v="0"/>
    <x v="0"/>
    <x v="0"/>
    <x v="0"/>
    <x v="0"/>
    <x v="5"/>
  </r>
  <r>
    <x v="674"/>
    <x v="115"/>
    <x v="1"/>
    <x v="40"/>
    <x v="6"/>
    <x v="1"/>
    <x v="15"/>
    <x v="0"/>
    <x v="1"/>
    <x v="1"/>
    <x v="1"/>
    <x v="0"/>
    <x v="0"/>
    <x v="0"/>
    <x v="4"/>
    <x v="0"/>
    <x v="10"/>
  </r>
  <r>
    <x v="675"/>
    <x v="115"/>
    <x v="1"/>
    <x v="18"/>
    <x v="8"/>
    <x v="1"/>
    <x v="15"/>
    <x v="0"/>
    <x v="1"/>
    <x v="1"/>
    <x v="1"/>
    <x v="0"/>
    <x v="0"/>
    <x v="0"/>
    <x v="4"/>
    <x v="0"/>
    <x v="6"/>
  </r>
  <r>
    <x v="676"/>
    <x v="115"/>
    <x v="1"/>
    <x v="30"/>
    <x v="9"/>
    <x v="1"/>
    <x v="15"/>
    <x v="0"/>
    <x v="1"/>
    <x v="1"/>
    <x v="1"/>
    <x v="0"/>
    <x v="0"/>
    <x v="0"/>
    <x v="4"/>
    <x v="0"/>
    <x v="9"/>
  </r>
  <r>
    <x v="677"/>
    <x v="115"/>
    <x v="1"/>
    <x v="20"/>
    <x v="10"/>
    <x v="1"/>
    <x v="15"/>
    <x v="0"/>
    <x v="1"/>
    <x v="1"/>
    <x v="1"/>
    <x v="0"/>
    <x v="0"/>
    <x v="0"/>
    <x v="4"/>
    <x v="0"/>
    <x v="11"/>
  </r>
  <r>
    <x v="678"/>
    <x v="115"/>
    <x v="1"/>
    <x v="47"/>
    <x v="7"/>
    <x v="1"/>
    <x v="1"/>
    <x v="0"/>
    <x v="1"/>
    <x v="1"/>
    <x v="1"/>
    <x v="0"/>
    <x v="0"/>
    <x v="0"/>
    <x v="0"/>
    <x v="0"/>
    <x v="7"/>
  </r>
  <r>
    <x v="541"/>
    <x v="116"/>
    <x v="7"/>
    <x v="2"/>
    <x v="2"/>
    <x v="0"/>
    <x v="0"/>
    <x v="0"/>
    <x v="0"/>
    <x v="0"/>
    <x v="0"/>
    <x v="0"/>
    <x v="0"/>
    <x v="0"/>
    <x v="0"/>
    <x v="0"/>
    <x v="2"/>
  </r>
  <r>
    <x v="566"/>
    <x v="116"/>
    <x v="4"/>
    <x v="3"/>
    <x v="3"/>
    <x v="0"/>
    <x v="0"/>
    <x v="0"/>
    <x v="0"/>
    <x v="0"/>
    <x v="0"/>
    <x v="0"/>
    <x v="0"/>
    <x v="0"/>
    <x v="0"/>
    <x v="0"/>
    <x v="3"/>
  </r>
  <r>
    <x v="679"/>
    <x v="117"/>
    <x v="6"/>
    <x v="43"/>
    <x v="1"/>
    <x v="0"/>
    <x v="1"/>
    <x v="0"/>
    <x v="1"/>
    <x v="1"/>
    <x v="1"/>
    <x v="0"/>
    <x v="0"/>
    <x v="0"/>
    <x v="0"/>
    <x v="0"/>
    <x v="1"/>
  </r>
  <r>
    <x v="680"/>
    <x v="117"/>
    <x v="6"/>
    <x v="95"/>
    <x v="5"/>
    <x v="0"/>
    <x v="1"/>
    <x v="0"/>
    <x v="1"/>
    <x v="1"/>
    <x v="1"/>
    <x v="0"/>
    <x v="0"/>
    <x v="0"/>
    <x v="0"/>
    <x v="0"/>
    <x v="5"/>
  </r>
  <r>
    <x v="681"/>
    <x v="117"/>
    <x v="6"/>
    <x v="13"/>
    <x v="6"/>
    <x v="1"/>
    <x v="1"/>
    <x v="0"/>
    <x v="1"/>
    <x v="1"/>
    <x v="1"/>
    <x v="0"/>
    <x v="0"/>
    <x v="0"/>
    <x v="0"/>
    <x v="0"/>
    <x v="10"/>
  </r>
  <r>
    <x v="682"/>
    <x v="118"/>
    <x v="8"/>
    <x v="45"/>
    <x v="0"/>
    <x v="0"/>
    <x v="0"/>
    <x v="0"/>
    <x v="0"/>
    <x v="0"/>
    <x v="0"/>
    <x v="0"/>
    <x v="0"/>
    <x v="0"/>
    <x v="0"/>
    <x v="0"/>
    <x v="0"/>
  </r>
  <r>
    <x v="683"/>
    <x v="118"/>
    <x v="8"/>
    <x v="1"/>
    <x v="1"/>
    <x v="0"/>
    <x v="0"/>
    <x v="0"/>
    <x v="0"/>
    <x v="0"/>
    <x v="0"/>
    <x v="0"/>
    <x v="0"/>
    <x v="0"/>
    <x v="0"/>
    <x v="0"/>
    <x v="1"/>
  </r>
  <r>
    <x v="684"/>
    <x v="118"/>
    <x v="8"/>
    <x v="28"/>
    <x v="4"/>
    <x v="0"/>
    <x v="0"/>
    <x v="0"/>
    <x v="0"/>
    <x v="0"/>
    <x v="0"/>
    <x v="0"/>
    <x v="0"/>
    <x v="0"/>
    <x v="0"/>
    <x v="0"/>
    <x v="4"/>
  </r>
  <r>
    <x v="685"/>
    <x v="118"/>
    <x v="8"/>
    <x v="5"/>
    <x v="5"/>
    <x v="0"/>
    <x v="0"/>
    <x v="0"/>
    <x v="0"/>
    <x v="0"/>
    <x v="0"/>
    <x v="0"/>
    <x v="0"/>
    <x v="0"/>
    <x v="0"/>
    <x v="0"/>
    <x v="5"/>
  </r>
  <r>
    <x v="283"/>
    <x v="118"/>
    <x v="8"/>
    <x v="13"/>
    <x v="6"/>
    <x v="1"/>
    <x v="0"/>
    <x v="0"/>
    <x v="0"/>
    <x v="0"/>
    <x v="0"/>
    <x v="0"/>
    <x v="0"/>
    <x v="0"/>
    <x v="0"/>
    <x v="0"/>
    <x v="10"/>
  </r>
  <r>
    <x v="174"/>
    <x v="118"/>
    <x v="8"/>
    <x v="41"/>
    <x v="8"/>
    <x v="1"/>
    <x v="0"/>
    <x v="0"/>
    <x v="0"/>
    <x v="0"/>
    <x v="0"/>
    <x v="0"/>
    <x v="0"/>
    <x v="0"/>
    <x v="0"/>
    <x v="0"/>
    <x v="6"/>
  </r>
  <r>
    <x v="16"/>
    <x v="118"/>
    <x v="8"/>
    <x v="14"/>
    <x v="9"/>
    <x v="1"/>
    <x v="0"/>
    <x v="0"/>
    <x v="0"/>
    <x v="0"/>
    <x v="0"/>
    <x v="0"/>
    <x v="0"/>
    <x v="0"/>
    <x v="0"/>
    <x v="0"/>
    <x v="9"/>
  </r>
  <r>
    <x v="686"/>
    <x v="119"/>
    <x v="8"/>
    <x v="38"/>
    <x v="11"/>
    <x v="0"/>
    <x v="1"/>
    <x v="0"/>
    <x v="5"/>
    <x v="0"/>
    <x v="0"/>
    <x v="0"/>
    <x v="0"/>
    <x v="0"/>
    <x v="0"/>
    <x v="0"/>
    <x v="2"/>
  </r>
  <r>
    <x v="686"/>
    <x v="119"/>
    <x v="8"/>
    <x v="38"/>
    <x v="2"/>
    <x v="0"/>
    <x v="0"/>
    <x v="0"/>
    <x v="0"/>
    <x v="0"/>
    <x v="0"/>
    <x v="0"/>
    <x v="0"/>
    <x v="0"/>
    <x v="0"/>
    <x v="0"/>
    <x v="2"/>
  </r>
  <r>
    <x v="687"/>
    <x v="119"/>
    <x v="8"/>
    <x v="63"/>
    <x v="5"/>
    <x v="0"/>
    <x v="0"/>
    <x v="0"/>
    <x v="0"/>
    <x v="0"/>
    <x v="0"/>
    <x v="0"/>
    <x v="0"/>
    <x v="0"/>
    <x v="0"/>
    <x v="0"/>
    <x v="5"/>
  </r>
  <r>
    <x v="688"/>
    <x v="119"/>
    <x v="8"/>
    <x v="35"/>
    <x v="0"/>
    <x v="0"/>
    <x v="0"/>
    <x v="0"/>
    <x v="0"/>
    <x v="0"/>
    <x v="0"/>
    <x v="0"/>
    <x v="0"/>
    <x v="0"/>
    <x v="0"/>
    <x v="0"/>
    <x v="4"/>
  </r>
  <r>
    <x v="688"/>
    <x v="119"/>
    <x v="8"/>
    <x v="35"/>
    <x v="1"/>
    <x v="0"/>
    <x v="0"/>
    <x v="0"/>
    <x v="0"/>
    <x v="0"/>
    <x v="0"/>
    <x v="0"/>
    <x v="0"/>
    <x v="0"/>
    <x v="0"/>
    <x v="0"/>
    <x v="4"/>
  </r>
  <r>
    <x v="688"/>
    <x v="119"/>
    <x v="8"/>
    <x v="35"/>
    <x v="4"/>
    <x v="0"/>
    <x v="0"/>
    <x v="0"/>
    <x v="0"/>
    <x v="0"/>
    <x v="0"/>
    <x v="0"/>
    <x v="0"/>
    <x v="0"/>
    <x v="0"/>
    <x v="0"/>
    <x v="4"/>
  </r>
  <r>
    <x v="689"/>
    <x v="119"/>
    <x v="8"/>
    <x v="13"/>
    <x v="6"/>
    <x v="1"/>
    <x v="0"/>
    <x v="0"/>
    <x v="0"/>
    <x v="0"/>
    <x v="0"/>
    <x v="0"/>
    <x v="0"/>
    <x v="0"/>
    <x v="0"/>
    <x v="0"/>
    <x v="10"/>
  </r>
  <r>
    <x v="690"/>
    <x v="119"/>
    <x v="8"/>
    <x v="47"/>
    <x v="8"/>
    <x v="1"/>
    <x v="0"/>
    <x v="0"/>
    <x v="0"/>
    <x v="0"/>
    <x v="0"/>
    <x v="0"/>
    <x v="0"/>
    <x v="0"/>
    <x v="0"/>
    <x v="0"/>
    <x v="7"/>
  </r>
  <r>
    <x v="690"/>
    <x v="119"/>
    <x v="8"/>
    <x v="47"/>
    <x v="9"/>
    <x v="1"/>
    <x v="0"/>
    <x v="0"/>
    <x v="0"/>
    <x v="0"/>
    <x v="0"/>
    <x v="0"/>
    <x v="0"/>
    <x v="0"/>
    <x v="0"/>
    <x v="0"/>
    <x v="7"/>
  </r>
  <r>
    <x v="690"/>
    <x v="119"/>
    <x v="8"/>
    <x v="47"/>
    <x v="10"/>
    <x v="1"/>
    <x v="0"/>
    <x v="0"/>
    <x v="0"/>
    <x v="0"/>
    <x v="0"/>
    <x v="0"/>
    <x v="0"/>
    <x v="0"/>
    <x v="0"/>
    <x v="0"/>
    <x v="7"/>
  </r>
  <r>
    <x v="690"/>
    <x v="119"/>
    <x v="8"/>
    <x v="47"/>
    <x v="7"/>
    <x v="1"/>
    <x v="0"/>
    <x v="0"/>
    <x v="0"/>
    <x v="0"/>
    <x v="0"/>
    <x v="0"/>
    <x v="0"/>
    <x v="0"/>
    <x v="0"/>
    <x v="0"/>
    <x v="7"/>
  </r>
  <r>
    <x v="686"/>
    <x v="120"/>
    <x v="6"/>
    <x v="38"/>
    <x v="11"/>
    <x v="0"/>
    <x v="1"/>
    <x v="0"/>
    <x v="1"/>
    <x v="1"/>
    <x v="1"/>
    <x v="0"/>
    <x v="0"/>
    <x v="0"/>
    <x v="0"/>
    <x v="0"/>
    <x v="2"/>
  </r>
  <r>
    <x v="686"/>
    <x v="120"/>
    <x v="6"/>
    <x v="38"/>
    <x v="3"/>
    <x v="0"/>
    <x v="1"/>
    <x v="0"/>
    <x v="1"/>
    <x v="1"/>
    <x v="1"/>
    <x v="0"/>
    <x v="0"/>
    <x v="0"/>
    <x v="0"/>
    <x v="0"/>
    <x v="2"/>
  </r>
  <r>
    <x v="686"/>
    <x v="120"/>
    <x v="6"/>
    <x v="38"/>
    <x v="2"/>
    <x v="0"/>
    <x v="1"/>
    <x v="0"/>
    <x v="1"/>
    <x v="1"/>
    <x v="1"/>
    <x v="0"/>
    <x v="0"/>
    <x v="0"/>
    <x v="0"/>
    <x v="0"/>
    <x v="2"/>
  </r>
  <r>
    <x v="687"/>
    <x v="120"/>
    <x v="6"/>
    <x v="63"/>
    <x v="5"/>
    <x v="0"/>
    <x v="1"/>
    <x v="0"/>
    <x v="1"/>
    <x v="1"/>
    <x v="1"/>
    <x v="0"/>
    <x v="0"/>
    <x v="0"/>
    <x v="0"/>
    <x v="0"/>
    <x v="5"/>
  </r>
  <r>
    <x v="688"/>
    <x v="120"/>
    <x v="6"/>
    <x v="35"/>
    <x v="0"/>
    <x v="0"/>
    <x v="1"/>
    <x v="0"/>
    <x v="1"/>
    <x v="1"/>
    <x v="1"/>
    <x v="0"/>
    <x v="0"/>
    <x v="0"/>
    <x v="0"/>
    <x v="0"/>
    <x v="4"/>
  </r>
  <r>
    <x v="688"/>
    <x v="120"/>
    <x v="6"/>
    <x v="35"/>
    <x v="1"/>
    <x v="0"/>
    <x v="1"/>
    <x v="0"/>
    <x v="1"/>
    <x v="1"/>
    <x v="1"/>
    <x v="0"/>
    <x v="0"/>
    <x v="0"/>
    <x v="0"/>
    <x v="0"/>
    <x v="4"/>
  </r>
  <r>
    <x v="688"/>
    <x v="120"/>
    <x v="6"/>
    <x v="35"/>
    <x v="4"/>
    <x v="0"/>
    <x v="1"/>
    <x v="0"/>
    <x v="1"/>
    <x v="1"/>
    <x v="1"/>
    <x v="0"/>
    <x v="0"/>
    <x v="0"/>
    <x v="0"/>
    <x v="0"/>
    <x v="4"/>
  </r>
  <r>
    <x v="689"/>
    <x v="120"/>
    <x v="6"/>
    <x v="13"/>
    <x v="6"/>
    <x v="1"/>
    <x v="1"/>
    <x v="0"/>
    <x v="1"/>
    <x v="1"/>
    <x v="1"/>
    <x v="0"/>
    <x v="0"/>
    <x v="0"/>
    <x v="0"/>
    <x v="0"/>
    <x v="10"/>
  </r>
  <r>
    <x v="690"/>
    <x v="120"/>
    <x v="6"/>
    <x v="47"/>
    <x v="8"/>
    <x v="1"/>
    <x v="1"/>
    <x v="0"/>
    <x v="1"/>
    <x v="1"/>
    <x v="1"/>
    <x v="0"/>
    <x v="0"/>
    <x v="0"/>
    <x v="0"/>
    <x v="0"/>
    <x v="7"/>
  </r>
  <r>
    <x v="690"/>
    <x v="120"/>
    <x v="6"/>
    <x v="47"/>
    <x v="9"/>
    <x v="1"/>
    <x v="1"/>
    <x v="0"/>
    <x v="1"/>
    <x v="1"/>
    <x v="1"/>
    <x v="0"/>
    <x v="0"/>
    <x v="0"/>
    <x v="0"/>
    <x v="0"/>
    <x v="7"/>
  </r>
  <r>
    <x v="690"/>
    <x v="120"/>
    <x v="6"/>
    <x v="47"/>
    <x v="10"/>
    <x v="1"/>
    <x v="1"/>
    <x v="0"/>
    <x v="1"/>
    <x v="1"/>
    <x v="1"/>
    <x v="0"/>
    <x v="0"/>
    <x v="0"/>
    <x v="0"/>
    <x v="0"/>
    <x v="7"/>
  </r>
  <r>
    <x v="690"/>
    <x v="120"/>
    <x v="6"/>
    <x v="47"/>
    <x v="7"/>
    <x v="1"/>
    <x v="1"/>
    <x v="0"/>
    <x v="1"/>
    <x v="1"/>
    <x v="1"/>
    <x v="0"/>
    <x v="0"/>
    <x v="0"/>
    <x v="0"/>
    <x v="0"/>
    <x v="7"/>
  </r>
  <r>
    <x v="311"/>
    <x v="121"/>
    <x v="5"/>
    <x v="50"/>
    <x v="3"/>
    <x v="0"/>
    <x v="1"/>
    <x v="0"/>
    <x v="1"/>
    <x v="1"/>
    <x v="1"/>
    <x v="0"/>
    <x v="0"/>
    <x v="0"/>
    <x v="0"/>
    <x v="0"/>
    <x v="3"/>
  </r>
  <r>
    <x v="691"/>
    <x v="121"/>
    <x v="5"/>
    <x v="50"/>
    <x v="0"/>
    <x v="2"/>
    <x v="1"/>
    <x v="0"/>
    <x v="1"/>
    <x v="1"/>
    <x v="1"/>
    <x v="0"/>
    <x v="0"/>
    <x v="0"/>
    <x v="0"/>
    <x v="0"/>
    <x v="3"/>
  </r>
  <r>
    <x v="691"/>
    <x v="121"/>
    <x v="5"/>
    <x v="50"/>
    <x v="1"/>
    <x v="2"/>
    <x v="1"/>
    <x v="0"/>
    <x v="1"/>
    <x v="1"/>
    <x v="1"/>
    <x v="0"/>
    <x v="0"/>
    <x v="0"/>
    <x v="0"/>
    <x v="0"/>
    <x v="3"/>
  </r>
  <r>
    <x v="691"/>
    <x v="121"/>
    <x v="5"/>
    <x v="50"/>
    <x v="4"/>
    <x v="2"/>
    <x v="1"/>
    <x v="0"/>
    <x v="1"/>
    <x v="1"/>
    <x v="1"/>
    <x v="0"/>
    <x v="0"/>
    <x v="0"/>
    <x v="0"/>
    <x v="0"/>
    <x v="3"/>
  </r>
  <r>
    <x v="692"/>
    <x v="121"/>
    <x v="5"/>
    <x v="29"/>
    <x v="5"/>
    <x v="0"/>
    <x v="1"/>
    <x v="0"/>
    <x v="1"/>
    <x v="1"/>
    <x v="1"/>
    <x v="0"/>
    <x v="0"/>
    <x v="0"/>
    <x v="0"/>
    <x v="0"/>
    <x v="5"/>
  </r>
  <r>
    <x v="693"/>
    <x v="122"/>
    <x v="7"/>
    <x v="58"/>
    <x v="3"/>
    <x v="0"/>
    <x v="0"/>
    <x v="0"/>
    <x v="0"/>
    <x v="0"/>
    <x v="0"/>
    <x v="0"/>
    <x v="0"/>
    <x v="0"/>
    <x v="0"/>
    <x v="0"/>
    <x v="1"/>
  </r>
  <r>
    <x v="693"/>
    <x v="122"/>
    <x v="7"/>
    <x v="58"/>
    <x v="2"/>
    <x v="0"/>
    <x v="0"/>
    <x v="0"/>
    <x v="0"/>
    <x v="0"/>
    <x v="0"/>
    <x v="0"/>
    <x v="0"/>
    <x v="0"/>
    <x v="0"/>
    <x v="0"/>
    <x v="1"/>
  </r>
  <r>
    <x v="693"/>
    <x v="122"/>
    <x v="7"/>
    <x v="58"/>
    <x v="0"/>
    <x v="0"/>
    <x v="0"/>
    <x v="0"/>
    <x v="0"/>
    <x v="0"/>
    <x v="0"/>
    <x v="0"/>
    <x v="0"/>
    <x v="0"/>
    <x v="0"/>
    <x v="0"/>
    <x v="1"/>
  </r>
  <r>
    <x v="693"/>
    <x v="122"/>
    <x v="7"/>
    <x v="58"/>
    <x v="1"/>
    <x v="0"/>
    <x v="0"/>
    <x v="0"/>
    <x v="0"/>
    <x v="0"/>
    <x v="0"/>
    <x v="0"/>
    <x v="0"/>
    <x v="0"/>
    <x v="0"/>
    <x v="0"/>
    <x v="1"/>
  </r>
  <r>
    <x v="694"/>
    <x v="122"/>
    <x v="7"/>
    <x v="9"/>
    <x v="4"/>
    <x v="0"/>
    <x v="0"/>
    <x v="0"/>
    <x v="0"/>
    <x v="0"/>
    <x v="0"/>
    <x v="0"/>
    <x v="0"/>
    <x v="0"/>
    <x v="0"/>
    <x v="0"/>
    <x v="4"/>
  </r>
  <r>
    <x v="695"/>
    <x v="122"/>
    <x v="7"/>
    <x v="29"/>
    <x v="5"/>
    <x v="0"/>
    <x v="0"/>
    <x v="0"/>
    <x v="0"/>
    <x v="0"/>
    <x v="0"/>
    <x v="0"/>
    <x v="0"/>
    <x v="0"/>
    <x v="0"/>
    <x v="0"/>
    <x v="5"/>
  </r>
  <r>
    <x v="696"/>
    <x v="122"/>
    <x v="7"/>
    <x v="84"/>
    <x v="8"/>
    <x v="1"/>
    <x v="0"/>
    <x v="0"/>
    <x v="0"/>
    <x v="0"/>
    <x v="0"/>
    <x v="0"/>
    <x v="0"/>
    <x v="0"/>
    <x v="0"/>
    <x v="0"/>
    <x v="6"/>
  </r>
  <r>
    <x v="697"/>
    <x v="122"/>
    <x v="7"/>
    <x v="66"/>
    <x v="9"/>
    <x v="1"/>
    <x v="0"/>
    <x v="0"/>
    <x v="0"/>
    <x v="0"/>
    <x v="0"/>
    <x v="0"/>
    <x v="0"/>
    <x v="0"/>
    <x v="0"/>
    <x v="0"/>
    <x v="11"/>
  </r>
  <r>
    <x v="698"/>
    <x v="122"/>
    <x v="7"/>
    <x v="61"/>
    <x v="7"/>
    <x v="1"/>
    <x v="0"/>
    <x v="0"/>
    <x v="0"/>
    <x v="0"/>
    <x v="0"/>
    <x v="0"/>
    <x v="0"/>
    <x v="0"/>
    <x v="0"/>
    <x v="0"/>
    <x v="7"/>
  </r>
  <r>
    <x v="699"/>
    <x v="122"/>
    <x v="7"/>
    <x v="61"/>
    <x v="10"/>
    <x v="1"/>
    <x v="0"/>
    <x v="0"/>
    <x v="0"/>
    <x v="0"/>
    <x v="0"/>
    <x v="0"/>
    <x v="0"/>
    <x v="0"/>
    <x v="0"/>
    <x v="0"/>
    <x v="7"/>
  </r>
  <r>
    <x v="700"/>
    <x v="123"/>
    <x v="0"/>
    <x v="59"/>
    <x v="7"/>
    <x v="0"/>
    <x v="3"/>
    <x v="0"/>
    <x v="8"/>
    <x v="0"/>
    <x v="0"/>
    <x v="0"/>
    <x v="0"/>
    <x v="0"/>
    <x v="0"/>
    <x v="0"/>
    <x v="3"/>
  </r>
  <r>
    <x v="701"/>
    <x v="123"/>
    <x v="0"/>
    <x v="2"/>
    <x v="3"/>
    <x v="0"/>
    <x v="3"/>
    <x v="0"/>
    <x v="8"/>
    <x v="0"/>
    <x v="0"/>
    <x v="0"/>
    <x v="0"/>
    <x v="0"/>
    <x v="0"/>
    <x v="0"/>
    <x v="2"/>
  </r>
  <r>
    <x v="702"/>
    <x v="123"/>
    <x v="0"/>
    <x v="58"/>
    <x v="2"/>
    <x v="0"/>
    <x v="3"/>
    <x v="0"/>
    <x v="8"/>
    <x v="0"/>
    <x v="0"/>
    <x v="0"/>
    <x v="0"/>
    <x v="0"/>
    <x v="0"/>
    <x v="0"/>
    <x v="1"/>
  </r>
  <r>
    <x v="703"/>
    <x v="123"/>
    <x v="0"/>
    <x v="5"/>
    <x v="0"/>
    <x v="0"/>
    <x v="3"/>
    <x v="0"/>
    <x v="8"/>
    <x v="0"/>
    <x v="0"/>
    <x v="0"/>
    <x v="0"/>
    <x v="0"/>
    <x v="0"/>
    <x v="0"/>
    <x v="5"/>
  </r>
  <r>
    <x v="703"/>
    <x v="123"/>
    <x v="0"/>
    <x v="5"/>
    <x v="1"/>
    <x v="0"/>
    <x v="3"/>
    <x v="0"/>
    <x v="8"/>
    <x v="0"/>
    <x v="0"/>
    <x v="0"/>
    <x v="0"/>
    <x v="0"/>
    <x v="0"/>
    <x v="0"/>
    <x v="5"/>
  </r>
  <r>
    <x v="704"/>
    <x v="123"/>
    <x v="0"/>
    <x v="13"/>
    <x v="4"/>
    <x v="0"/>
    <x v="3"/>
    <x v="0"/>
    <x v="8"/>
    <x v="0"/>
    <x v="0"/>
    <x v="0"/>
    <x v="0"/>
    <x v="0"/>
    <x v="0"/>
    <x v="0"/>
    <x v="10"/>
  </r>
  <r>
    <x v="705"/>
    <x v="123"/>
    <x v="0"/>
    <x v="19"/>
    <x v="5"/>
    <x v="0"/>
    <x v="3"/>
    <x v="0"/>
    <x v="8"/>
    <x v="0"/>
    <x v="0"/>
    <x v="0"/>
    <x v="0"/>
    <x v="0"/>
    <x v="0"/>
    <x v="0"/>
    <x v="9"/>
  </r>
  <r>
    <x v="705"/>
    <x v="123"/>
    <x v="0"/>
    <x v="19"/>
    <x v="6"/>
    <x v="1"/>
    <x v="3"/>
    <x v="0"/>
    <x v="8"/>
    <x v="0"/>
    <x v="0"/>
    <x v="0"/>
    <x v="0"/>
    <x v="0"/>
    <x v="0"/>
    <x v="0"/>
    <x v="9"/>
  </r>
  <r>
    <x v="705"/>
    <x v="123"/>
    <x v="0"/>
    <x v="19"/>
    <x v="8"/>
    <x v="1"/>
    <x v="4"/>
    <x v="0"/>
    <x v="2"/>
    <x v="0"/>
    <x v="0"/>
    <x v="0"/>
    <x v="0"/>
    <x v="0"/>
    <x v="0"/>
    <x v="0"/>
    <x v="9"/>
  </r>
  <r>
    <x v="706"/>
    <x v="123"/>
    <x v="0"/>
    <x v="47"/>
    <x v="9"/>
    <x v="1"/>
    <x v="18"/>
    <x v="0"/>
    <x v="7"/>
    <x v="0"/>
    <x v="0"/>
    <x v="0"/>
    <x v="0"/>
    <x v="0"/>
    <x v="0"/>
    <x v="0"/>
    <x v="7"/>
  </r>
  <r>
    <x v="706"/>
    <x v="123"/>
    <x v="0"/>
    <x v="47"/>
    <x v="10"/>
    <x v="1"/>
    <x v="3"/>
    <x v="0"/>
    <x v="8"/>
    <x v="0"/>
    <x v="0"/>
    <x v="0"/>
    <x v="0"/>
    <x v="0"/>
    <x v="0"/>
    <x v="0"/>
    <x v="7"/>
  </r>
  <r>
    <x v="707"/>
    <x v="124"/>
    <x v="0"/>
    <x v="45"/>
    <x v="0"/>
    <x v="0"/>
    <x v="0"/>
    <x v="0"/>
    <x v="0"/>
    <x v="0"/>
    <x v="0"/>
    <x v="0"/>
    <x v="0"/>
    <x v="0"/>
    <x v="0"/>
    <x v="0"/>
    <x v="0"/>
  </r>
  <r>
    <x v="708"/>
    <x v="124"/>
    <x v="0"/>
    <x v="2"/>
    <x v="2"/>
    <x v="0"/>
    <x v="0"/>
    <x v="0"/>
    <x v="0"/>
    <x v="0"/>
    <x v="0"/>
    <x v="0"/>
    <x v="0"/>
    <x v="0"/>
    <x v="0"/>
    <x v="0"/>
    <x v="2"/>
  </r>
  <r>
    <x v="709"/>
    <x v="124"/>
    <x v="0"/>
    <x v="85"/>
    <x v="3"/>
    <x v="0"/>
    <x v="0"/>
    <x v="0"/>
    <x v="0"/>
    <x v="0"/>
    <x v="0"/>
    <x v="0"/>
    <x v="0"/>
    <x v="0"/>
    <x v="0"/>
    <x v="0"/>
    <x v="3"/>
  </r>
  <r>
    <x v="710"/>
    <x v="124"/>
    <x v="0"/>
    <x v="58"/>
    <x v="1"/>
    <x v="0"/>
    <x v="0"/>
    <x v="0"/>
    <x v="0"/>
    <x v="0"/>
    <x v="0"/>
    <x v="0"/>
    <x v="0"/>
    <x v="0"/>
    <x v="0"/>
    <x v="0"/>
    <x v="1"/>
  </r>
  <r>
    <x v="711"/>
    <x v="124"/>
    <x v="0"/>
    <x v="28"/>
    <x v="4"/>
    <x v="0"/>
    <x v="0"/>
    <x v="0"/>
    <x v="0"/>
    <x v="0"/>
    <x v="0"/>
    <x v="0"/>
    <x v="0"/>
    <x v="0"/>
    <x v="0"/>
    <x v="0"/>
    <x v="4"/>
  </r>
  <r>
    <x v="173"/>
    <x v="124"/>
    <x v="0"/>
    <x v="29"/>
    <x v="5"/>
    <x v="0"/>
    <x v="0"/>
    <x v="0"/>
    <x v="0"/>
    <x v="0"/>
    <x v="0"/>
    <x v="0"/>
    <x v="0"/>
    <x v="0"/>
    <x v="0"/>
    <x v="0"/>
    <x v="5"/>
  </r>
  <r>
    <x v="283"/>
    <x v="124"/>
    <x v="0"/>
    <x v="13"/>
    <x v="6"/>
    <x v="1"/>
    <x v="0"/>
    <x v="0"/>
    <x v="0"/>
    <x v="0"/>
    <x v="0"/>
    <x v="0"/>
    <x v="0"/>
    <x v="0"/>
    <x v="0"/>
    <x v="0"/>
    <x v="10"/>
  </r>
  <r>
    <x v="16"/>
    <x v="124"/>
    <x v="0"/>
    <x v="14"/>
    <x v="8"/>
    <x v="1"/>
    <x v="0"/>
    <x v="0"/>
    <x v="0"/>
    <x v="0"/>
    <x v="0"/>
    <x v="0"/>
    <x v="0"/>
    <x v="0"/>
    <x v="0"/>
    <x v="0"/>
    <x v="9"/>
  </r>
  <r>
    <x v="16"/>
    <x v="124"/>
    <x v="0"/>
    <x v="14"/>
    <x v="9"/>
    <x v="1"/>
    <x v="0"/>
    <x v="0"/>
    <x v="0"/>
    <x v="0"/>
    <x v="0"/>
    <x v="0"/>
    <x v="0"/>
    <x v="0"/>
    <x v="0"/>
    <x v="0"/>
    <x v="9"/>
  </r>
  <r>
    <x v="712"/>
    <x v="124"/>
    <x v="0"/>
    <x v="66"/>
    <x v="10"/>
    <x v="1"/>
    <x v="0"/>
    <x v="0"/>
    <x v="0"/>
    <x v="0"/>
    <x v="0"/>
    <x v="0"/>
    <x v="0"/>
    <x v="0"/>
    <x v="0"/>
    <x v="0"/>
    <x v="11"/>
  </r>
  <r>
    <x v="567"/>
    <x v="125"/>
    <x v="2"/>
    <x v="59"/>
    <x v="3"/>
    <x v="0"/>
    <x v="0"/>
    <x v="0"/>
    <x v="0"/>
    <x v="0"/>
    <x v="0"/>
    <x v="0"/>
    <x v="0"/>
    <x v="0"/>
    <x v="0"/>
    <x v="0"/>
    <x v="3"/>
  </r>
  <r>
    <x v="568"/>
    <x v="125"/>
    <x v="2"/>
    <x v="56"/>
    <x v="2"/>
    <x v="0"/>
    <x v="0"/>
    <x v="0"/>
    <x v="0"/>
    <x v="0"/>
    <x v="0"/>
    <x v="0"/>
    <x v="0"/>
    <x v="0"/>
    <x v="0"/>
    <x v="0"/>
    <x v="2"/>
  </r>
  <r>
    <x v="569"/>
    <x v="125"/>
    <x v="2"/>
    <x v="55"/>
    <x v="0"/>
    <x v="0"/>
    <x v="0"/>
    <x v="0"/>
    <x v="0"/>
    <x v="0"/>
    <x v="0"/>
    <x v="0"/>
    <x v="0"/>
    <x v="0"/>
    <x v="0"/>
    <x v="0"/>
    <x v="0"/>
  </r>
  <r>
    <x v="570"/>
    <x v="125"/>
    <x v="2"/>
    <x v="1"/>
    <x v="1"/>
    <x v="0"/>
    <x v="0"/>
    <x v="0"/>
    <x v="0"/>
    <x v="0"/>
    <x v="0"/>
    <x v="0"/>
    <x v="0"/>
    <x v="0"/>
    <x v="0"/>
    <x v="0"/>
    <x v="1"/>
  </r>
  <r>
    <x v="571"/>
    <x v="125"/>
    <x v="2"/>
    <x v="49"/>
    <x v="4"/>
    <x v="0"/>
    <x v="0"/>
    <x v="0"/>
    <x v="0"/>
    <x v="0"/>
    <x v="0"/>
    <x v="0"/>
    <x v="0"/>
    <x v="0"/>
    <x v="0"/>
    <x v="0"/>
    <x v="4"/>
  </r>
  <r>
    <x v="572"/>
    <x v="125"/>
    <x v="2"/>
    <x v="5"/>
    <x v="5"/>
    <x v="0"/>
    <x v="0"/>
    <x v="0"/>
    <x v="0"/>
    <x v="0"/>
    <x v="0"/>
    <x v="0"/>
    <x v="0"/>
    <x v="0"/>
    <x v="0"/>
    <x v="0"/>
    <x v="5"/>
  </r>
  <r>
    <x v="573"/>
    <x v="125"/>
    <x v="2"/>
    <x v="40"/>
    <x v="6"/>
    <x v="1"/>
    <x v="0"/>
    <x v="0"/>
    <x v="0"/>
    <x v="0"/>
    <x v="0"/>
    <x v="0"/>
    <x v="0"/>
    <x v="0"/>
    <x v="0"/>
    <x v="0"/>
    <x v="10"/>
  </r>
  <r>
    <x v="574"/>
    <x v="125"/>
    <x v="2"/>
    <x v="90"/>
    <x v="8"/>
    <x v="1"/>
    <x v="0"/>
    <x v="0"/>
    <x v="0"/>
    <x v="0"/>
    <x v="0"/>
    <x v="0"/>
    <x v="0"/>
    <x v="0"/>
    <x v="0"/>
    <x v="0"/>
    <x v="6"/>
  </r>
  <r>
    <x v="575"/>
    <x v="125"/>
    <x v="2"/>
    <x v="11"/>
    <x v="9"/>
    <x v="1"/>
    <x v="0"/>
    <x v="0"/>
    <x v="0"/>
    <x v="0"/>
    <x v="0"/>
    <x v="0"/>
    <x v="0"/>
    <x v="0"/>
    <x v="0"/>
    <x v="0"/>
    <x v="9"/>
  </r>
  <r>
    <x v="576"/>
    <x v="125"/>
    <x v="2"/>
    <x v="20"/>
    <x v="10"/>
    <x v="1"/>
    <x v="0"/>
    <x v="0"/>
    <x v="0"/>
    <x v="0"/>
    <x v="0"/>
    <x v="0"/>
    <x v="0"/>
    <x v="0"/>
    <x v="0"/>
    <x v="0"/>
    <x v="11"/>
  </r>
  <r>
    <x v="214"/>
    <x v="125"/>
    <x v="2"/>
    <x v="61"/>
    <x v="7"/>
    <x v="1"/>
    <x v="0"/>
    <x v="0"/>
    <x v="0"/>
    <x v="0"/>
    <x v="0"/>
    <x v="0"/>
    <x v="0"/>
    <x v="0"/>
    <x v="0"/>
    <x v="0"/>
    <x v="7"/>
  </r>
  <r>
    <x v="1"/>
    <x v="126"/>
    <x v="8"/>
    <x v="1"/>
    <x v="1"/>
    <x v="0"/>
    <x v="0"/>
    <x v="0"/>
    <x v="0"/>
    <x v="0"/>
    <x v="0"/>
    <x v="0"/>
    <x v="0"/>
    <x v="0"/>
    <x v="0"/>
    <x v="0"/>
    <x v="1"/>
  </r>
  <r>
    <x v="2"/>
    <x v="126"/>
    <x v="8"/>
    <x v="2"/>
    <x v="0"/>
    <x v="0"/>
    <x v="0"/>
    <x v="0"/>
    <x v="0"/>
    <x v="0"/>
    <x v="0"/>
    <x v="0"/>
    <x v="0"/>
    <x v="0"/>
    <x v="0"/>
    <x v="0"/>
    <x v="2"/>
  </r>
  <r>
    <x v="5"/>
    <x v="126"/>
    <x v="0"/>
    <x v="5"/>
    <x v="5"/>
    <x v="0"/>
    <x v="0"/>
    <x v="0"/>
    <x v="0"/>
    <x v="0"/>
    <x v="0"/>
    <x v="0"/>
    <x v="0"/>
    <x v="0"/>
    <x v="0"/>
    <x v="0"/>
    <x v="5"/>
  </r>
  <r>
    <x v="6"/>
    <x v="126"/>
    <x v="8"/>
    <x v="6"/>
    <x v="6"/>
    <x v="1"/>
    <x v="0"/>
    <x v="0"/>
    <x v="0"/>
    <x v="0"/>
    <x v="0"/>
    <x v="0"/>
    <x v="0"/>
    <x v="0"/>
    <x v="0"/>
    <x v="0"/>
    <x v="6"/>
  </r>
  <r>
    <x v="7"/>
    <x v="126"/>
    <x v="8"/>
    <x v="7"/>
    <x v="7"/>
    <x v="1"/>
    <x v="0"/>
    <x v="0"/>
    <x v="0"/>
    <x v="0"/>
    <x v="0"/>
    <x v="0"/>
    <x v="0"/>
    <x v="0"/>
    <x v="0"/>
    <x v="0"/>
    <x v="7"/>
  </r>
  <r>
    <x v="8"/>
    <x v="126"/>
    <x v="8"/>
    <x v="7"/>
    <x v="8"/>
    <x v="1"/>
    <x v="0"/>
    <x v="0"/>
    <x v="0"/>
    <x v="0"/>
    <x v="0"/>
    <x v="0"/>
    <x v="0"/>
    <x v="0"/>
    <x v="0"/>
    <x v="0"/>
    <x v="7"/>
  </r>
  <r>
    <x v="8"/>
    <x v="126"/>
    <x v="8"/>
    <x v="7"/>
    <x v="9"/>
    <x v="1"/>
    <x v="0"/>
    <x v="0"/>
    <x v="0"/>
    <x v="0"/>
    <x v="0"/>
    <x v="0"/>
    <x v="0"/>
    <x v="0"/>
    <x v="0"/>
    <x v="0"/>
    <x v="7"/>
  </r>
  <r>
    <x v="8"/>
    <x v="126"/>
    <x v="8"/>
    <x v="7"/>
    <x v="10"/>
    <x v="1"/>
    <x v="0"/>
    <x v="0"/>
    <x v="0"/>
    <x v="0"/>
    <x v="0"/>
    <x v="0"/>
    <x v="0"/>
    <x v="0"/>
    <x v="0"/>
    <x v="0"/>
    <x v="7"/>
  </r>
  <r>
    <x v="9"/>
    <x v="126"/>
    <x v="8"/>
    <x v="8"/>
    <x v="11"/>
    <x v="1"/>
    <x v="0"/>
    <x v="0"/>
    <x v="0"/>
    <x v="0"/>
    <x v="0"/>
    <x v="0"/>
    <x v="0"/>
    <x v="0"/>
    <x v="0"/>
    <x v="0"/>
    <x v="8"/>
  </r>
  <r>
    <x v="713"/>
    <x v="127"/>
    <x v="6"/>
    <x v="60"/>
    <x v="3"/>
    <x v="0"/>
    <x v="1"/>
    <x v="0"/>
    <x v="1"/>
    <x v="1"/>
    <x v="1"/>
    <x v="0"/>
    <x v="0"/>
    <x v="0"/>
    <x v="0"/>
    <x v="0"/>
    <x v="3"/>
  </r>
  <r>
    <x v="714"/>
    <x v="127"/>
    <x v="6"/>
    <x v="89"/>
    <x v="0"/>
    <x v="0"/>
    <x v="1"/>
    <x v="0"/>
    <x v="1"/>
    <x v="1"/>
    <x v="1"/>
    <x v="0"/>
    <x v="0"/>
    <x v="0"/>
    <x v="0"/>
    <x v="0"/>
    <x v="0"/>
  </r>
  <r>
    <x v="715"/>
    <x v="127"/>
    <x v="6"/>
    <x v="38"/>
    <x v="2"/>
    <x v="0"/>
    <x v="1"/>
    <x v="0"/>
    <x v="1"/>
    <x v="1"/>
    <x v="1"/>
    <x v="0"/>
    <x v="0"/>
    <x v="0"/>
    <x v="0"/>
    <x v="0"/>
    <x v="2"/>
  </r>
  <r>
    <x v="716"/>
    <x v="127"/>
    <x v="6"/>
    <x v="35"/>
    <x v="4"/>
    <x v="0"/>
    <x v="1"/>
    <x v="0"/>
    <x v="1"/>
    <x v="1"/>
    <x v="1"/>
    <x v="0"/>
    <x v="0"/>
    <x v="0"/>
    <x v="0"/>
    <x v="0"/>
    <x v="4"/>
  </r>
  <r>
    <x v="717"/>
    <x v="127"/>
    <x v="6"/>
    <x v="43"/>
    <x v="1"/>
    <x v="0"/>
    <x v="1"/>
    <x v="0"/>
    <x v="1"/>
    <x v="1"/>
    <x v="1"/>
    <x v="0"/>
    <x v="0"/>
    <x v="0"/>
    <x v="0"/>
    <x v="0"/>
    <x v="1"/>
  </r>
  <r>
    <x v="718"/>
    <x v="127"/>
    <x v="6"/>
    <x v="46"/>
    <x v="5"/>
    <x v="0"/>
    <x v="1"/>
    <x v="0"/>
    <x v="1"/>
    <x v="1"/>
    <x v="1"/>
    <x v="0"/>
    <x v="0"/>
    <x v="0"/>
    <x v="0"/>
    <x v="0"/>
    <x v="5"/>
  </r>
  <r>
    <x v="719"/>
    <x v="127"/>
    <x v="6"/>
    <x v="96"/>
    <x v="6"/>
    <x v="1"/>
    <x v="1"/>
    <x v="0"/>
    <x v="1"/>
    <x v="1"/>
    <x v="1"/>
    <x v="0"/>
    <x v="0"/>
    <x v="0"/>
    <x v="0"/>
    <x v="0"/>
    <x v="10"/>
  </r>
  <r>
    <x v="720"/>
    <x v="127"/>
    <x v="6"/>
    <x v="97"/>
    <x v="8"/>
    <x v="1"/>
    <x v="1"/>
    <x v="0"/>
    <x v="1"/>
    <x v="1"/>
    <x v="1"/>
    <x v="0"/>
    <x v="0"/>
    <x v="0"/>
    <x v="0"/>
    <x v="0"/>
    <x v="6"/>
  </r>
  <r>
    <x v="721"/>
    <x v="128"/>
    <x v="8"/>
    <x v="86"/>
    <x v="0"/>
    <x v="0"/>
    <x v="3"/>
    <x v="0"/>
    <x v="8"/>
    <x v="0"/>
    <x v="0"/>
    <x v="0"/>
    <x v="0"/>
    <x v="0"/>
    <x v="0"/>
    <x v="0"/>
    <x v="1"/>
  </r>
  <r>
    <x v="721"/>
    <x v="128"/>
    <x v="8"/>
    <x v="86"/>
    <x v="1"/>
    <x v="0"/>
    <x v="3"/>
    <x v="0"/>
    <x v="8"/>
    <x v="0"/>
    <x v="0"/>
    <x v="0"/>
    <x v="0"/>
    <x v="0"/>
    <x v="0"/>
    <x v="0"/>
    <x v="1"/>
  </r>
  <r>
    <x v="722"/>
    <x v="128"/>
    <x v="8"/>
    <x v="32"/>
    <x v="4"/>
    <x v="0"/>
    <x v="3"/>
    <x v="0"/>
    <x v="8"/>
    <x v="0"/>
    <x v="0"/>
    <x v="0"/>
    <x v="0"/>
    <x v="0"/>
    <x v="0"/>
    <x v="0"/>
    <x v="10"/>
  </r>
  <r>
    <x v="722"/>
    <x v="128"/>
    <x v="8"/>
    <x v="32"/>
    <x v="5"/>
    <x v="0"/>
    <x v="3"/>
    <x v="0"/>
    <x v="8"/>
    <x v="0"/>
    <x v="0"/>
    <x v="0"/>
    <x v="0"/>
    <x v="0"/>
    <x v="0"/>
    <x v="0"/>
    <x v="10"/>
  </r>
  <r>
    <x v="723"/>
    <x v="128"/>
    <x v="8"/>
    <x v="20"/>
    <x v="6"/>
    <x v="1"/>
    <x v="3"/>
    <x v="0"/>
    <x v="8"/>
    <x v="0"/>
    <x v="0"/>
    <x v="0"/>
    <x v="0"/>
    <x v="0"/>
    <x v="0"/>
    <x v="0"/>
    <x v="11"/>
  </r>
  <r>
    <x v="723"/>
    <x v="128"/>
    <x v="8"/>
    <x v="20"/>
    <x v="8"/>
    <x v="1"/>
    <x v="3"/>
    <x v="0"/>
    <x v="8"/>
    <x v="0"/>
    <x v="0"/>
    <x v="0"/>
    <x v="0"/>
    <x v="0"/>
    <x v="0"/>
    <x v="0"/>
    <x v="11"/>
  </r>
  <r>
    <x v="723"/>
    <x v="128"/>
    <x v="8"/>
    <x v="20"/>
    <x v="9"/>
    <x v="1"/>
    <x v="3"/>
    <x v="0"/>
    <x v="8"/>
    <x v="0"/>
    <x v="0"/>
    <x v="0"/>
    <x v="0"/>
    <x v="0"/>
    <x v="0"/>
    <x v="0"/>
    <x v="11"/>
  </r>
  <r>
    <x v="723"/>
    <x v="128"/>
    <x v="8"/>
    <x v="20"/>
    <x v="10"/>
    <x v="1"/>
    <x v="3"/>
    <x v="0"/>
    <x v="8"/>
    <x v="0"/>
    <x v="0"/>
    <x v="0"/>
    <x v="0"/>
    <x v="0"/>
    <x v="0"/>
    <x v="0"/>
    <x v="11"/>
  </r>
  <r>
    <x v="693"/>
    <x v="129"/>
    <x v="10"/>
    <x v="58"/>
    <x v="3"/>
    <x v="0"/>
    <x v="0"/>
    <x v="0"/>
    <x v="0"/>
    <x v="0"/>
    <x v="0"/>
    <x v="0"/>
    <x v="0"/>
    <x v="0"/>
    <x v="0"/>
    <x v="0"/>
    <x v="1"/>
  </r>
  <r>
    <x v="693"/>
    <x v="129"/>
    <x v="10"/>
    <x v="58"/>
    <x v="2"/>
    <x v="0"/>
    <x v="0"/>
    <x v="0"/>
    <x v="0"/>
    <x v="0"/>
    <x v="0"/>
    <x v="0"/>
    <x v="0"/>
    <x v="0"/>
    <x v="0"/>
    <x v="0"/>
    <x v="1"/>
  </r>
  <r>
    <x v="693"/>
    <x v="129"/>
    <x v="10"/>
    <x v="58"/>
    <x v="0"/>
    <x v="0"/>
    <x v="0"/>
    <x v="0"/>
    <x v="0"/>
    <x v="0"/>
    <x v="0"/>
    <x v="0"/>
    <x v="0"/>
    <x v="0"/>
    <x v="0"/>
    <x v="0"/>
    <x v="1"/>
  </r>
  <r>
    <x v="693"/>
    <x v="129"/>
    <x v="10"/>
    <x v="58"/>
    <x v="1"/>
    <x v="0"/>
    <x v="0"/>
    <x v="0"/>
    <x v="0"/>
    <x v="0"/>
    <x v="0"/>
    <x v="0"/>
    <x v="0"/>
    <x v="0"/>
    <x v="0"/>
    <x v="0"/>
    <x v="1"/>
  </r>
  <r>
    <x v="694"/>
    <x v="129"/>
    <x v="10"/>
    <x v="9"/>
    <x v="4"/>
    <x v="0"/>
    <x v="0"/>
    <x v="0"/>
    <x v="0"/>
    <x v="0"/>
    <x v="0"/>
    <x v="0"/>
    <x v="0"/>
    <x v="0"/>
    <x v="0"/>
    <x v="0"/>
    <x v="4"/>
  </r>
  <r>
    <x v="695"/>
    <x v="129"/>
    <x v="10"/>
    <x v="29"/>
    <x v="5"/>
    <x v="0"/>
    <x v="0"/>
    <x v="0"/>
    <x v="0"/>
    <x v="0"/>
    <x v="0"/>
    <x v="0"/>
    <x v="0"/>
    <x v="0"/>
    <x v="0"/>
    <x v="0"/>
    <x v="5"/>
  </r>
  <r>
    <x v="696"/>
    <x v="129"/>
    <x v="10"/>
    <x v="84"/>
    <x v="8"/>
    <x v="1"/>
    <x v="0"/>
    <x v="0"/>
    <x v="0"/>
    <x v="0"/>
    <x v="0"/>
    <x v="0"/>
    <x v="0"/>
    <x v="0"/>
    <x v="0"/>
    <x v="0"/>
    <x v="6"/>
  </r>
  <r>
    <x v="697"/>
    <x v="129"/>
    <x v="10"/>
    <x v="66"/>
    <x v="9"/>
    <x v="1"/>
    <x v="0"/>
    <x v="0"/>
    <x v="0"/>
    <x v="0"/>
    <x v="0"/>
    <x v="0"/>
    <x v="0"/>
    <x v="0"/>
    <x v="0"/>
    <x v="0"/>
    <x v="11"/>
  </r>
  <r>
    <x v="698"/>
    <x v="129"/>
    <x v="10"/>
    <x v="61"/>
    <x v="7"/>
    <x v="1"/>
    <x v="0"/>
    <x v="0"/>
    <x v="0"/>
    <x v="0"/>
    <x v="0"/>
    <x v="0"/>
    <x v="0"/>
    <x v="0"/>
    <x v="0"/>
    <x v="0"/>
    <x v="7"/>
  </r>
  <r>
    <x v="699"/>
    <x v="129"/>
    <x v="10"/>
    <x v="61"/>
    <x v="10"/>
    <x v="1"/>
    <x v="0"/>
    <x v="0"/>
    <x v="0"/>
    <x v="0"/>
    <x v="0"/>
    <x v="0"/>
    <x v="0"/>
    <x v="0"/>
    <x v="0"/>
    <x v="0"/>
    <x v="7"/>
  </r>
  <r>
    <x v="334"/>
    <x v="130"/>
    <x v="10"/>
    <x v="44"/>
    <x v="2"/>
    <x v="0"/>
    <x v="0"/>
    <x v="0"/>
    <x v="0"/>
    <x v="0"/>
    <x v="0"/>
    <x v="0"/>
    <x v="0"/>
    <x v="0"/>
    <x v="0"/>
    <x v="0"/>
    <x v="2"/>
  </r>
  <r>
    <x v="335"/>
    <x v="130"/>
    <x v="10"/>
    <x v="43"/>
    <x v="0"/>
    <x v="0"/>
    <x v="0"/>
    <x v="0"/>
    <x v="0"/>
    <x v="0"/>
    <x v="0"/>
    <x v="0"/>
    <x v="0"/>
    <x v="0"/>
    <x v="0"/>
    <x v="0"/>
    <x v="1"/>
  </r>
  <r>
    <x v="336"/>
    <x v="130"/>
    <x v="10"/>
    <x v="38"/>
    <x v="3"/>
    <x v="0"/>
    <x v="0"/>
    <x v="0"/>
    <x v="0"/>
    <x v="0"/>
    <x v="0"/>
    <x v="0"/>
    <x v="0"/>
    <x v="0"/>
    <x v="0"/>
    <x v="0"/>
    <x v="2"/>
  </r>
  <r>
    <x v="337"/>
    <x v="130"/>
    <x v="10"/>
    <x v="17"/>
    <x v="4"/>
    <x v="0"/>
    <x v="0"/>
    <x v="0"/>
    <x v="0"/>
    <x v="0"/>
    <x v="0"/>
    <x v="0"/>
    <x v="0"/>
    <x v="0"/>
    <x v="0"/>
    <x v="0"/>
    <x v="1"/>
  </r>
  <r>
    <x v="338"/>
    <x v="130"/>
    <x v="10"/>
    <x v="58"/>
    <x v="1"/>
    <x v="0"/>
    <x v="0"/>
    <x v="0"/>
    <x v="0"/>
    <x v="0"/>
    <x v="0"/>
    <x v="0"/>
    <x v="0"/>
    <x v="0"/>
    <x v="0"/>
    <x v="0"/>
    <x v="1"/>
  </r>
  <r>
    <x v="339"/>
    <x v="130"/>
    <x v="10"/>
    <x v="29"/>
    <x v="5"/>
    <x v="0"/>
    <x v="0"/>
    <x v="0"/>
    <x v="0"/>
    <x v="0"/>
    <x v="0"/>
    <x v="0"/>
    <x v="0"/>
    <x v="0"/>
    <x v="0"/>
    <x v="0"/>
    <x v="5"/>
  </r>
  <r>
    <x v="340"/>
    <x v="130"/>
    <x v="10"/>
    <x v="48"/>
    <x v="6"/>
    <x v="1"/>
    <x v="0"/>
    <x v="0"/>
    <x v="0"/>
    <x v="0"/>
    <x v="0"/>
    <x v="0"/>
    <x v="0"/>
    <x v="0"/>
    <x v="0"/>
    <x v="0"/>
    <x v="10"/>
  </r>
  <r>
    <x v="341"/>
    <x v="130"/>
    <x v="10"/>
    <x v="19"/>
    <x v="8"/>
    <x v="0"/>
    <x v="0"/>
    <x v="0"/>
    <x v="0"/>
    <x v="0"/>
    <x v="0"/>
    <x v="0"/>
    <x v="0"/>
    <x v="0"/>
    <x v="0"/>
    <x v="0"/>
    <x v="9"/>
  </r>
  <r>
    <x v="342"/>
    <x v="130"/>
    <x v="10"/>
    <x v="42"/>
    <x v="9"/>
    <x v="1"/>
    <x v="0"/>
    <x v="0"/>
    <x v="0"/>
    <x v="0"/>
    <x v="0"/>
    <x v="0"/>
    <x v="0"/>
    <x v="0"/>
    <x v="0"/>
    <x v="0"/>
    <x v="11"/>
  </r>
  <r>
    <x v="343"/>
    <x v="130"/>
    <x v="10"/>
    <x v="21"/>
    <x v="10"/>
    <x v="1"/>
    <x v="0"/>
    <x v="0"/>
    <x v="0"/>
    <x v="0"/>
    <x v="0"/>
    <x v="0"/>
    <x v="0"/>
    <x v="0"/>
    <x v="0"/>
    <x v="0"/>
    <x v="7"/>
  </r>
  <r>
    <x v="344"/>
    <x v="130"/>
    <x v="10"/>
    <x v="25"/>
    <x v="7"/>
    <x v="1"/>
    <x v="0"/>
    <x v="0"/>
    <x v="0"/>
    <x v="0"/>
    <x v="0"/>
    <x v="0"/>
    <x v="0"/>
    <x v="0"/>
    <x v="0"/>
    <x v="0"/>
    <x v="7"/>
  </r>
  <r>
    <x v="345"/>
    <x v="130"/>
    <x v="10"/>
    <x v="37"/>
    <x v="11"/>
    <x v="1"/>
    <x v="0"/>
    <x v="0"/>
    <x v="0"/>
    <x v="0"/>
    <x v="0"/>
    <x v="0"/>
    <x v="0"/>
    <x v="0"/>
    <x v="0"/>
    <x v="0"/>
    <x v="8"/>
  </r>
  <r>
    <x v="724"/>
    <x v="131"/>
    <x v="2"/>
    <x v="55"/>
    <x v="2"/>
    <x v="0"/>
    <x v="22"/>
    <x v="0"/>
    <x v="9"/>
    <x v="0"/>
    <x v="0"/>
    <x v="0"/>
    <x v="0"/>
    <x v="0"/>
    <x v="0"/>
    <x v="0"/>
    <x v="0"/>
  </r>
  <r>
    <x v="336"/>
    <x v="131"/>
    <x v="2"/>
    <x v="38"/>
    <x v="3"/>
    <x v="0"/>
    <x v="22"/>
    <x v="0"/>
    <x v="9"/>
    <x v="0"/>
    <x v="0"/>
    <x v="0"/>
    <x v="0"/>
    <x v="0"/>
    <x v="0"/>
    <x v="0"/>
    <x v="2"/>
  </r>
  <r>
    <x v="337"/>
    <x v="131"/>
    <x v="2"/>
    <x v="17"/>
    <x v="1"/>
    <x v="0"/>
    <x v="22"/>
    <x v="0"/>
    <x v="9"/>
    <x v="0"/>
    <x v="0"/>
    <x v="0"/>
    <x v="0"/>
    <x v="0"/>
    <x v="0"/>
    <x v="0"/>
    <x v="1"/>
  </r>
  <r>
    <x v="337"/>
    <x v="131"/>
    <x v="2"/>
    <x v="17"/>
    <x v="4"/>
    <x v="0"/>
    <x v="22"/>
    <x v="0"/>
    <x v="9"/>
    <x v="0"/>
    <x v="0"/>
    <x v="0"/>
    <x v="0"/>
    <x v="0"/>
    <x v="0"/>
    <x v="0"/>
    <x v="1"/>
  </r>
  <r>
    <x v="338"/>
    <x v="131"/>
    <x v="2"/>
    <x v="58"/>
    <x v="0"/>
    <x v="0"/>
    <x v="22"/>
    <x v="0"/>
    <x v="9"/>
    <x v="0"/>
    <x v="0"/>
    <x v="0"/>
    <x v="0"/>
    <x v="0"/>
    <x v="0"/>
    <x v="0"/>
    <x v="1"/>
  </r>
  <r>
    <x v="340"/>
    <x v="131"/>
    <x v="2"/>
    <x v="48"/>
    <x v="5"/>
    <x v="0"/>
    <x v="22"/>
    <x v="0"/>
    <x v="9"/>
    <x v="0"/>
    <x v="0"/>
    <x v="0"/>
    <x v="0"/>
    <x v="0"/>
    <x v="0"/>
    <x v="0"/>
    <x v="10"/>
  </r>
  <r>
    <x v="340"/>
    <x v="131"/>
    <x v="2"/>
    <x v="48"/>
    <x v="6"/>
    <x v="1"/>
    <x v="22"/>
    <x v="0"/>
    <x v="9"/>
    <x v="0"/>
    <x v="0"/>
    <x v="0"/>
    <x v="0"/>
    <x v="0"/>
    <x v="0"/>
    <x v="0"/>
    <x v="10"/>
  </r>
  <r>
    <x v="341"/>
    <x v="131"/>
    <x v="2"/>
    <x v="19"/>
    <x v="8"/>
    <x v="1"/>
    <x v="22"/>
    <x v="0"/>
    <x v="9"/>
    <x v="0"/>
    <x v="0"/>
    <x v="0"/>
    <x v="0"/>
    <x v="0"/>
    <x v="0"/>
    <x v="0"/>
    <x v="9"/>
  </r>
  <r>
    <x v="725"/>
    <x v="131"/>
    <x v="2"/>
    <x v="22"/>
    <x v="9"/>
    <x v="1"/>
    <x v="22"/>
    <x v="0"/>
    <x v="9"/>
    <x v="0"/>
    <x v="0"/>
    <x v="0"/>
    <x v="0"/>
    <x v="0"/>
    <x v="0"/>
    <x v="0"/>
    <x v="8"/>
  </r>
  <r>
    <x v="725"/>
    <x v="131"/>
    <x v="2"/>
    <x v="22"/>
    <x v="10"/>
    <x v="1"/>
    <x v="22"/>
    <x v="0"/>
    <x v="9"/>
    <x v="0"/>
    <x v="0"/>
    <x v="0"/>
    <x v="0"/>
    <x v="0"/>
    <x v="0"/>
    <x v="0"/>
    <x v="8"/>
  </r>
  <r>
    <x v="726"/>
    <x v="132"/>
    <x v="12"/>
    <x v="38"/>
    <x v="7"/>
    <x v="0"/>
    <x v="0"/>
    <x v="0"/>
    <x v="0"/>
    <x v="0"/>
    <x v="0"/>
    <x v="0"/>
    <x v="0"/>
    <x v="0"/>
    <x v="0"/>
    <x v="0"/>
    <x v="2"/>
  </r>
  <r>
    <x v="727"/>
    <x v="132"/>
    <x v="12"/>
    <x v="9"/>
    <x v="11"/>
    <x v="0"/>
    <x v="0"/>
    <x v="0"/>
    <x v="0"/>
    <x v="0"/>
    <x v="0"/>
    <x v="0"/>
    <x v="0"/>
    <x v="0"/>
    <x v="0"/>
    <x v="0"/>
    <x v="4"/>
  </r>
  <r>
    <x v="728"/>
    <x v="133"/>
    <x v="8"/>
    <x v="55"/>
    <x v="2"/>
    <x v="0"/>
    <x v="0"/>
    <x v="0"/>
    <x v="0"/>
    <x v="0"/>
    <x v="0"/>
    <x v="0"/>
    <x v="0"/>
    <x v="0"/>
    <x v="0"/>
    <x v="0"/>
    <x v="0"/>
  </r>
  <r>
    <x v="729"/>
    <x v="133"/>
    <x v="8"/>
    <x v="43"/>
    <x v="0"/>
    <x v="0"/>
    <x v="0"/>
    <x v="0"/>
    <x v="0"/>
    <x v="0"/>
    <x v="0"/>
    <x v="0"/>
    <x v="0"/>
    <x v="0"/>
    <x v="0"/>
    <x v="0"/>
    <x v="1"/>
  </r>
  <r>
    <x v="730"/>
    <x v="133"/>
    <x v="8"/>
    <x v="17"/>
    <x v="4"/>
    <x v="0"/>
    <x v="0"/>
    <x v="0"/>
    <x v="0"/>
    <x v="0"/>
    <x v="0"/>
    <x v="0"/>
    <x v="0"/>
    <x v="0"/>
    <x v="0"/>
    <x v="0"/>
    <x v="1"/>
  </r>
  <r>
    <x v="731"/>
    <x v="133"/>
    <x v="8"/>
    <x v="3"/>
    <x v="3"/>
    <x v="0"/>
    <x v="0"/>
    <x v="0"/>
    <x v="0"/>
    <x v="0"/>
    <x v="0"/>
    <x v="0"/>
    <x v="0"/>
    <x v="0"/>
    <x v="0"/>
    <x v="0"/>
    <x v="3"/>
  </r>
  <r>
    <x v="732"/>
    <x v="133"/>
    <x v="8"/>
    <x v="58"/>
    <x v="1"/>
    <x v="0"/>
    <x v="0"/>
    <x v="0"/>
    <x v="0"/>
    <x v="0"/>
    <x v="0"/>
    <x v="0"/>
    <x v="0"/>
    <x v="0"/>
    <x v="0"/>
    <x v="0"/>
    <x v="1"/>
  </r>
  <r>
    <x v="733"/>
    <x v="133"/>
    <x v="8"/>
    <x v="48"/>
    <x v="5"/>
    <x v="0"/>
    <x v="0"/>
    <x v="0"/>
    <x v="0"/>
    <x v="0"/>
    <x v="0"/>
    <x v="0"/>
    <x v="0"/>
    <x v="0"/>
    <x v="0"/>
    <x v="0"/>
    <x v="10"/>
  </r>
  <r>
    <x v="733"/>
    <x v="133"/>
    <x v="8"/>
    <x v="48"/>
    <x v="6"/>
    <x v="1"/>
    <x v="0"/>
    <x v="0"/>
    <x v="0"/>
    <x v="0"/>
    <x v="0"/>
    <x v="0"/>
    <x v="0"/>
    <x v="0"/>
    <x v="0"/>
    <x v="0"/>
    <x v="10"/>
  </r>
  <r>
    <x v="734"/>
    <x v="133"/>
    <x v="8"/>
    <x v="19"/>
    <x v="8"/>
    <x v="1"/>
    <x v="0"/>
    <x v="0"/>
    <x v="0"/>
    <x v="0"/>
    <x v="0"/>
    <x v="0"/>
    <x v="0"/>
    <x v="0"/>
    <x v="0"/>
    <x v="0"/>
    <x v="9"/>
  </r>
  <r>
    <x v="735"/>
    <x v="133"/>
    <x v="8"/>
    <x v="10"/>
    <x v="9"/>
    <x v="1"/>
    <x v="0"/>
    <x v="0"/>
    <x v="0"/>
    <x v="0"/>
    <x v="0"/>
    <x v="0"/>
    <x v="0"/>
    <x v="0"/>
    <x v="0"/>
    <x v="0"/>
    <x v="9"/>
  </r>
  <r>
    <x v="736"/>
    <x v="133"/>
    <x v="8"/>
    <x v="21"/>
    <x v="10"/>
    <x v="1"/>
    <x v="0"/>
    <x v="0"/>
    <x v="0"/>
    <x v="0"/>
    <x v="0"/>
    <x v="0"/>
    <x v="0"/>
    <x v="0"/>
    <x v="0"/>
    <x v="0"/>
    <x v="7"/>
  </r>
  <r>
    <x v="736"/>
    <x v="133"/>
    <x v="8"/>
    <x v="21"/>
    <x v="7"/>
    <x v="1"/>
    <x v="23"/>
    <x v="0"/>
    <x v="0"/>
    <x v="0"/>
    <x v="0"/>
    <x v="0"/>
    <x v="0"/>
    <x v="0"/>
    <x v="12"/>
    <x v="0"/>
    <x v="7"/>
  </r>
  <r>
    <x v="737"/>
    <x v="133"/>
    <x v="8"/>
    <x v="37"/>
    <x v="11"/>
    <x v="1"/>
    <x v="0"/>
    <x v="0"/>
    <x v="0"/>
    <x v="0"/>
    <x v="0"/>
    <x v="0"/>
    <x v="0"/>
    <x v="0"/>
    <x v="0"/>
    <x v="0"/>
    <x v="8"/>
  </r>
  <r>
    <x v="738"/>
    <x v="134"/>
    <x v="2"/>
    <x v="0"/>
    <x v="3"/>
    <x v="0"/>
    <x v="0"/>
    <x v="0"/>
    <x v="0"/>
    <x v="0"/>
    <x v="0"/>
    <x v="0"/>
    <x v="0"/>
    <x v="0"/>
    <x v="0"/>
    <x v="0"/>
    <x v="0"/>
  </r>
  <r>
    <x v="738"/>
    <x v="134"/>
    <x v="2"/>
    <x v="0"/>
    <x v="2"/>
    <x v="0"/>
    <x v="0"/>
    <x v="0"/>
    <x v="0"/>
    <x v="0"/>
    <x v="0"/>
    <x v="0"/>
    <x v="0"/>
    <x v="0"/>
    <x v="0"/>
    <x v="0"/>
    <x v="0"/>
  </r>
  <r>
    <x v="738"/>
    <x v="134"/>
    <x v="2"/>
    <x v="0"/>
    <x v="0"/>
    <x v="0"/>
    <x v="0"/>
    <x v="0"/>
    <x v="0"/>
    <x v="0"/>
    <x v="0"/>
    <x v="0"/>
    <x v="0"/>
    <x v="0"/>
    <x v="0"/>
    <x v="0"/>
    <x v="0"/>
  </r>
  <r>
    <x v="739"/>
    <x v="134"/>
    <x v="2"/>
    <x v="9"/>
    <x v="1"/>
    <x v="0"/>
    <x v="0"/>
    <x v="0"/>
    <x v="0"/>
    <x v="0"/>
    <x v="0"/>
    <x v="0"/>
    <x v="0"/>
    <x v="0"/>
    <x v="0"/>
    <x v="0"/>
    <x v="4"/>
  </r>
  <r>
    <x v="740"/>
    <x v="134"/>
    <x v="2"/>
    <x v="49"/>
    <x v="4"/>
    <x v="0"/>
    <x v="0"/>
    <x v="0"/>
    <x v="0"/>
    <x v="0"/>
    <x v="0"/>
    <x v="0"/>
    <x v="0"/>
    <x v="0"/>
    <x v="0"/>
    <x v="0"/>
    <x v="4"/>
  </r>
  <r>
    <x v="741"/>
    <x v="134"/>
    <x v="2"/>
    <x v="5"/>
    <x v="5"/>
    <x v="0"/>
    <x v="0"/>
    <x v="0"/>
    <x v="0"/>
    <x v="0"/>
    <x v="0"/>
    <x v="0"/>
    <x v="0"/>
    <x v="0"/>
    <x v="0"/>
    <x v="0"/>
    <x v="5"/>
  </r>
  <r>
    <x v="283"/>
    <x v="134"/>
    <x v="2"/>
    <x v="13"/>
    <x v="6"/>
    <x v="1"/>
    <x v="0"/>
    <x v="0"/>
    <x v="0"/>
    <x v="0"/>
    <x v="0"/>
    <x v="0"/>
    <x v="0"/>
    <x v="0"/>
    <x v="0"/>
    <x v="0"/>
    <x v="10"/>
  </r>
  <r>
    <x v="16"/>
    <x v="134"/>
    <x v="2"/>
    <x v="14"/>
    <x v="8"/>
    <x v="1"/>
    <x v="0"/>
    <x v="0"/>
    <x v="0"/>
    <x v="0"/>
    <x v="0"/>
    <x v="0"/>
    <x v="0"/>
    <x v="0"/>
    <x v="0"/>
    <x v="0"/>
    <x v="9"/>
  </r>
  <r>
    <x v="612"/>
    <x v="134"/>
    <x v="2"/>
    <x v="31"/>
    <x v="9"/>
    <x v="1"/>
    <x v="0"/>
    <x v="0"/>
    <x v="0"/>
    <x v="0"/>
    <x v="0"/>
    <x v="0"/>
    <x v="0"/>
    <x v="0"/>
    <x v="0"/>
    <x v="0"/>
    <x v="11"/>
  </r>
  <r>
    <x v="214"/>
    <x v="134"/>
    <x v="2"/>
    <x v="61"/>
    <x v="10"/>
    <x v="1"/>
    <x v="0"/>
    <x v="0"/>
    <x v="0"/>
    <x v="0"/>
    <x v="0"/>
    <x v="0"/>
    <x v="0"/>
    <x v="0"/>
    <x v="0"/>
    <x v="0"/>
    <x v="7"/>
  </r>
  <r>
    <x v="742"/>
    <x v="134"/>
    <x v="2"/>
    <x v="21"/>
    <x v="7"/>
    <x v="1"/>
    <x v="0"/>
    <x v="0"/>
    <x v="0"/>
    <x v="0"/>
    <x v="0"/>
    <x v="0"/>
    <x v="0"/>
    <x v="0"/>
    <x v="0"/>
    <x v="0"/>
    <x v="7"/>
  </r>
  <r>
    <x v="743"/>
    <x v="135"/>
    <x v="10"/>
    <x v="16"/>
    <x v="3"/>
    <x v="0"/>
    <x v="0"/>
    <x v="0"/>
    <x v="0"/>
    <x v="0"/>
    <x v="0"/>
    <x v="0"/>
    <x v="0"/>
    <x v="0"/>
    <x v="0"/>
    <x v="0"/>
    <x v="2"/>
  </r>
  <r>
    <x v="744"/>
    <x v="135"/>
    <x v="0"/>
    <x v="12"/>
    <x v="9"/>
    <x v="0"/>
    <x v="0"/>
    <x v="0"/>
    <x v="0"/>
    <x v="0"/>
    <x v="0"/>
    <x v="0"/>
    <x v="0"/>
    <x v="0"/>
    <x v="0"/>
    <x v="0"/>
    <x v="3"/>
  </r>
  <r>
    <x v="744"/>
    <x v="135"/>
    <x v="0"/>
    <x v="12"/>
    <x v="10"/>
    <x v="0"/>
    <x v="0"/>
    <x v="0"/>
    <x v="0"/>
    <x v="0"/>
    <x v="0"/>
    <x v="0"/>
    <x v="0"/>
    <x v="0"/>
    <x v="0"/>
    <x v="0"/>
    <x v="3"/>
  </r>
  <r>
    <x v="744"/>
    <x v="135"/>
    <x v="0"/>
    <x v="12"/>
    <x v="7"/>
    <x v="0"/>
    <x v="0"/>
    <x v="0"/>
    <x v="0"/>
    <x v="0"/>
    <x v="0"/>
    <x v="0"/>
    <x v="0"/>
    <x v="0"/>
    <x v="0"/>
    <x v="0"/>
    <x v="3"/>
  </r>
  <r>
    <x v="744"/>
    <x v="135"/>
    <x v="0"/>
    <x v="12"/>
    <x v="11"/>
    <x v="0"/>
    <x v="24"/>
    <x v="0"/>
    <x v="10"/>
    <x v="0"/>
    <x v="0"/>
    <x v="0"/>
    <x v="0"/>
    <x v="6"/>
    <x v="0"/>
    <x v="0"/>
    <x v="3"/>
  </r>
  <r>
    <x v="745"/>
    <x v="136"/>
    <x v="13"/>
    <x v="19"/>
    <x v="9"/>
    <x v="1"/>
    <x v="25"/>
    <x v="0"/>
    <x v="11"/>
    <x v="0"/>
    <x v="0"/>
    <x v="0"/>
    <x v="0"/>
    <x v="0"/>
    <x v="0"/>
    <x v="0"/>
    <x v="9"/>
  </r>
  <r>
    <x v="746"/>
    <x v="136"/>
    <x v="13"/>
    <x v="20"/>
    <x v="10"/>
    <x v="1"/>
    <x v="25"/>
    <x v="0"/>
    <x v="11"/>
    <x v="0"/>
    <x v="0"/>
    <x v="0"/>
    <x v="0"/>
    <x v="0"/>
    <x v="0"/>
    <x v="0"/>
    <x v="11"/>
  </r>
  <r>
    <x v="747"/>
    <x v="136"/>
    <x v="13"/>
    <x v="21"/>
    <x v="7"/>
    <x v="1"/>
    <x v="25"/>
    <x v="0"/>
    <x v="11"/>
    <x v="0"/>
    <x v="0"/>
    <x v="0"/>
    <x v="0"/>
    <x v="0"/>
    <x v="0"/>
    <x v="0"/>
    <x v="7"/>
  </r>
  <r>
    <x v="748"/>
    <x v="137"/>
    <x v="3"/>
    <x v="0"/>
    <x v="3"/>
    <x v="0"/>
    <x v="1"/>
    <x v="0"/>
    <x v="1"/>
    <x v="1"/>
    <x v="1"/>
    <x v="0"/>
    <x v="0"/>
    <x v="0"/>
    <x v="0"/>
    <x v="0"/>
    <x v="0"/>
  </r>
  <r>
    <x v="748"/>
    <x v="137"/>
    <x v="3"/>
    <x v="0"/>
    <x v="2"/>
    <x v="0"/>
    <x v="1"/>
    <x v="0"/>
    <x v="1"/>
    <x v="1"/>
    <x v="1"/>
    <x v="0"/>
    <x v="0"/>
    <x v="0"/>
    <x v="0"/>
    <x v="0"/>
    <x v="0"/>
  </r>
  <r>
    <x v="748"/>
    <x v="137"/>
    <x v="3"/>
    <x v="0"/>
    <x v="0"/>
    <x v="0"/>
    <x v="1"/>
    <x v="0"/>
    <x v="1"/>
    <x v="1"/>
    <x v="1"/>
    <x v="0"/>
    <x v="0"/>
    <x v="0"/>
    <x v="0"/>
    <x v="0"/>
    <x v="0"/>
  </r>
  <r>
    <x v="748"/>
    <x v="137"/>
    <x v="3"/>
    <x v="0"/>
    <x v="1"/>
    <x v="0"/>
    <x v="26"/>
    <x v="0"/>
    <x v="1"/>
    <x v="1"/>
    <x v="1"/>
    <x v="0"/>
    <x v="0"/>
    <x v="7"/>
    <x v="0"/>
    <x v="0"/>
    <x v="0"/>
  </r>
  <r>
    <x v="749"/>
    <x v="137"/>
    <x v="3"/>
    <x v="73"/>
    <x v="4"/>
    <x v="0"/>
    <x v="14"/>
    <x v="0"/>
    <x v="1"/>
    <x v="1"/>
    <x v="1"/>
    <x v="0"/>
    <x v="0"/>
    <x v="3"/>
    <x v="0"/>
    <x v="0"/>
    <x v="4"/>
  </r>
  <r>
    <x v="749"/>
    <x v="137"/>
    <x v="3"/>
    <x v="73"/>
    <x v="5"/>
    <x v="0"/>
    <x v="14"/>
    <x v="0"/>
    <x v="1"/>
    <x v="1"/>
    <x v="1"/>
    <x v="0"/>
    <x v="0"/>
    <x v="3"/>
    <x v="0"/>
    <x v="0"/>
    <x v="4"/>
  </r>
  <r>
    <x v="750"/>
    <x v="137"/>
    <x v="3"/>
    <x v="13"/>
    <x v="6"/>
    <x v="1"/>
    <x v="5"/>
    <x v="0"/>
    <x v="1"/>
    <x v="1"/>
    <x v="1"/>
    <x v="0"/>
    <x v="0"/>
    <x v="2"/>
    <x v="0"/>
    <x v="0"/>
    <x v="10"/>
  </r>
  <r>
    <x v="750"/>
    <x v="137"/>
    <x v="3"/>
    <x v="13"/>
    <x v="8"/>
    <x v="1"/>
    <x v="5"/>
    <x v="0"/>
    <x v="1"/>
    <x v="1"/>
    <x v="1"/>
    <x v="0"/>
    <x v="0"/>
    <x v="2"/>
    <x v="0"/>
    <x v="0"/>
    <x v="10"/>
  </r>
  <r>
    <x v="750"/>
    <x v="137"/>
    <x v="3"/>
    <x v="13"/>
    <x v="9"/>
    <x v="1"/>
    <x v="5"/>
    <x v="0"/>
    <x v="1"/>
    <x v="1"/>
    <x v="1"/>
    <x v="0"/>
    <x v="0"/>
    <x v="2"/>
    <x v="0"/>
    <x v="0"/>
    <x v="10"/>
  </r>
  <r>
    <x v="751"/>
    <x v="138"/>
    <x v="5"/>
    <x v="0"/>
    <x v="3"/>
    <x v="0"/>
    <x v="1"/>
    <x v="0"/>
    <x v="1"/>
    <x v="1"/>
    <x v="1"/>
    <x v="0"/>
    <x v="0"/>
    <x v="0"/>
    <x v="0"/>
    <x v="0"/>
    <x v="0"/>
  </r>
  <r>
    <x v="752"/>
    <x v="138"/>
    <x v="5"/>
    <x v="55"/>
    <x v="2"/>
    <x v="0"/>
    <x v="1"/>
    <x v="0"/>
    <x v="1"/>
    <x v="1"/>
    <x v="1"/>
    <x v="0"/>
    <x v="0"/>
    <x v="0"/>
    <x v="0"/>
    <x v="0"/>
    <x v="0"/>
  </r>
  <r>
    <x v="753"/>
    <x v="138"/>
    <x v="5"/>
    <x v="98"/>
    <x v="0"/>
    <x v="0"/>
    <x v="1"/>
    <x v="0"/>
    <x v="1"/>
    <x v="1"/>
    <x v="1"/>
    <x v="0"/>
    <x v="0"/>
    <x v="0"/>
    <x v="0"/>
    <x v="0"/>
    <x v="1"/>
  </r>
  <r>
    <x v="754"/>
    <x v="138"/>
    <x v="5"/>
    <x v="5"/>
    <x v="1"/>
    <x v="0"/>
    <x v="1"/>
    <x v="0"/>
    <x v="1"/>
    <x v="1"/>
    <x v="1"/>
    <x v="0"/>
    <x v="0"/>
    <x v="0"/>
    <x v="0"/>
    <x v="0"/>
    <x v="5"/>
  </r>
  <r>
    <x v="754"/>
    <x v="138"/>
    <x v="5"/>
    <x v="5"/>
    <x v="4"/>
    <x v="0"/>
    <x v="1"/>
    <x v="0"/>
    <x v="1"/>
    <x v="1"/>
    <x v="1"/>
    <x v="0"/>
    <x v="0"/>
    <x v="0"/>
    <x v="0"/>
    <x v="0"/>
    <x v="5"/>
  </r>
  <r>
    <x v="755"/>
    <x v="138"/>
    <x v="5"/>
    <x v="13"/>
    <x v="5"/>
    <x v="1"/>
    <x v="1"/>
    <x v="0"/>
    <x v="1"/>
    <x v="1"/>
    <x v="1"/>
    <x v="0"/>
    <x v="0"/>
    <x v="0"/>
    <x v="0"/>
    <x v="0"/>
    <x v="10"/>
  </r>
  <r>
    <x v="756"/>
    <x v="138"/>
    <x v="5"/>
    <x v="20"/>
    <x v="6"/>
    <x v="1"/>
    <x v="1"/>
    <x v="0"/>
    <x v="1"/>
    <x v="1"/>
    <x v="1"/>
    <x v="0"/>
    <x v="0"/>
    <x v="0"/>
    <x v="0"/>
    <x v="0"/>
    <x v="11"/>
  </r>
  <r>
    <x v="756"/>
    <x v="138"/>
    <x v="5"/>
    <x v="20"/>
    <x v="8"/>
    <x v="1"/>
    <x v="1"/>
    <x v="0"/>
    <x v="1"/>
    <x v="1"/>
    <x v="1"/>
    <x v="0"/>
    <x v="0"/>
    <x v="0"/>
    <x v="0"/>
    <x v="0"/>
    <x v="11"/>
  </r>
  <r>
    <x v="756"/>
    <x v="138"/>
    <x v="5"/>
    <x v="20"/>
    <x v="9"/>
    <x v="1"/>
    <x v="1"/>
    <x v="0"/>
    <x v="1"/>
    <x v="1"/>
    <x v="1"/>
    <x v="0"/>
    <x v="0"/>
    <x v="0"/>
    <x v="0"/>
    <x v="0"/>
    <x v="11"/>
  </r>
  <r>
    <x v="757"/>
    <x v="139"/>
    <x v="0"/>
    <x v="55"/>
    <x v="3"/>
    <x v="0"/>
    <x v="0"/>
    <x v="0"/>
    <x v="0"/>
    <x v="0"/>
    <x v="0"/>
    <x v="0"/>
    <x v="0"/>
    <x v="0"/>
    <x v="0"/>
    <x v="0"/>
    <x v="0"/>
  </r>
  <r>
    <x v="757"/>
    <x v="139"/>
    <x v="0"/>
    <x v="55"/>
    <x v="2"/>
    <x v="0"/>
    <x v="0"/>
    <x v="0"/>
    <x v="0"/>
    <x v="0"/>
    <x v="0"/>
    <x v="0"/>
    <x v="0"/>
    <x v="0"/>
    <x v="0"/>
    <x v="0"/>
    <x v="0"/>
  </r>
  <r>
    <x v="757"/>
    <x v="139"/>
    <x v="0"/>
    <x v="55"/>
    <x v="0"/>
    <x v="0"/>
    <x v="0"/>
    <x v="0"/>
    <x v="0"/>
    <x v="0"/>
    <x v="0"/>
    <x v="0"/>
    <x v="0"/>
    <x v="0"/>
    <x v="0"/>
    <x v="0"/>
    <x v="0"/>
  </r>
  <r>
    <x v="758"/>
    <x v="139"/>
    <x v="0"/>
    <x v="17"/>
    <x v="1"/>
    <x v="0"/>
    <x v="0"/>
    <x v="0"/>
    <x v="0"/>
    <x v="0"/>
    <x v="0"/>
    <x v="0"/>
    <x v="0"/>
    <x v="0"/>
    <x v="0"/>
    <x v="0"/>
    <x v="1"/>
  </r>
  <r>
    <x v="758"/>
    <x v="139"/>
    <x v="0"/>
    <x v="17"/>
    <x v="4"/>
    <x v="0"/>
    <x v="0"/>
    <x v="0"/>
    <x v="0"/>
    <x v="0"/>
    <x v="0"/>
    <x v="0"/>
    <x v="0"/>
    <x v="0"/>
    <x v="0"/>
    <x v="0"/>
    <x v="1"/>
  </r>
  <r>
    <x v="759"/>
    <x v="139"/>
    <x v="0"/>
    <x v="40"/>
    <x v="5"/>
    <x v="0"/>
    <x v="0"/>
    <x v="0"/>
    <x v="0"/>
    <x v="0"/>
    <x v="0"/>
    <x v="0"/>
    <x v="0"/>
    <x v="0"/>
    <x v="0"/>
    <x v="0"/>
    <x v="10"/>
  </r>
  <r>
    <x v="759"/>
    <x v="139"/>
    <x v="0"/>
    <x v="40"/>
    <x v="6"/>
    <x v="1"/>
    <x v="0"/>
    <x v="0"/>
    <x v="0"/>
    <x v="0"/>
    <x v="0"/>
    <x v="0"/>
    <x v="0"/>
    <x v="0"/>
    <x v="0"/>
    <x v="0"/>
    <x v="10"/>
  </r>
  <r>
    <x v="760"/>
    <x v="139"/>
    <x v="0"/>
    <x v="53"/>
    <x v="8"/>
    <x v="1"/>
    <x v="0"/>
    <x v="0"/>
    <x v="0"/>
    <x v="0"/>
    <x v="0"/>
    <x v="0"/>
    <x v="0"/>
    <x v="0"/>
    <x v="0"/>
    <x v="0"/>
    <x v="9"/>
  </r>
  <r>
    <x v="761"/>
    <x v="139"/>
    <x v="0"/>
    <x v="25"/>
    <x v="9"/>
    <x v="1"/>
    <x v="0"/>
    <x v="0"/>
    <x v="0"/>
    <x v="0"/>
    <x v="0"/>
    <x v="0"/>
    <x v="0"/>
    <x v="0"/>
    <x v="0"/>
    <x v="0"/>
    <x v="7"/>
  </r>
  <r>
    <x v="761"/>
    <x v="139"/>
    <x v="0"/>
    <x v="25"/>
    <x v="10"/>
    <x v="1"/>
    <x v="0"/>
    <x v="0"/>
    <x v="0"/>
    <x v="0"/>
    <x v="0"/>
    <x v="0"/>
    <x v="0"/>
    <x v="0"/>
    <x v="0"/>
    <x v="0"/>
    <x v="7"/>
  </r>
  <r>
    <x v="72"/>
    <x v="140"/>
    <x v="3"/>
    <x v="34"/>
    <x v="0"/>
    <x v="0"/>
    <x v="6"/>
    <x v="1"/>
    <x v="1"/>
    <x v="1"/>
    <x v="1"/>
    <x v="0"/>
    <x v="0"/>
    <x v="0"/>
    <x v="0"/>
    <x v="0"/>
    <x v="0"/>
  </r>
  <r>
    <x v="73"/>
    <x v="140"/>
    <x v="3"/>
    <x v="43"/>
    <x v="1"/>
    <x v="0"/>
    <x v="6"/>
    <x v="1"/>
    <x v="1"/>
    <x v="1"/>
    <x v="1"/>
    <x v="0"/>
    <x v="0"/>
    <x v="0"/>
    <x v="0"/>
    <x v="0"/>
    <x v="1"/>
  </r>
  <r>
    <x v="74"/>
    <x v="140"/>
    <x v="3"/>
    <x v="2"/>
    <x v="3"/>
    <x v="0"/>
    <x v="6"/>
    <x v="1"/>
    <x v="1"/>
    <x v="1"/>
    <x v="1"/>
    <x v="0"/>
    <x v="0"/>
    <x v="0"/>
    <x v="0"/>
    <x v="0"/>
    <x v="2"/>
  </r>
  <r>
    <x v="74"/>
    <x v="140"/>
    <x v="3"/>
    <x v="2"/>
    <x v="2"/>
    <x v="0"/>
    <x v="6"/>
    <x v="1"/>
    <x v="1"/>
    <x v="1"/>
    <x v="1"/>
    <x v="0"/>
    <x v="0"/>
    <x v="0"/>
    <x v="0"/>
    <x v="0"/>
    <x v="2"/>
  </r>
  <r>
    <x v="75"/>
    <x v="140"/>
    <x v="3"/>
    <x v="17"/>
    <x v="4"/>
    <x v="0"/>
    <x v="6"/>
    <x v="1"/>
    <x v="1"/>
    <x v="1"/>
    <x v="1"/>
    <x v="0"/>
    <x v="0"/>
    <x v="0"/>
    <x v="0"/>
    <x v="0"/>
    <x v="1"/>
  </r>
  <r>
    <x v="75"/>
    <x v="140"/>
    <x v="3"/>
    <x v="17"/>
    <x v="5"/>
    <x v="0"/>
    <x v="6"/>
    <x v="1"/>
    <x v="1"/>
    <x v="1"/>
    <x v="1"/>
    <x v="0"/>
    <x v="0"/>
    <x v="0"/>
    <x v="0"/>
    <x v="0"/>
    <x v="1"/>
  </r>
  <r>
    <x v="76"/>
    <x v="140"/>
    <x v="3"/>
    <x v="40"/>
    <x v="6"/>
    <x v="1"/>
    <x v="6"/>
    <x v="1"/>
    <x v="1"/>
    <x v="1"/>
    <x v="1"/>
    <x v="0"/>
    <x v="0"/>
    <x v="0"/>
    <x v="0"/>
    <x v="0"/>
    <x v="10"/>
  </r>
  <r>
    <x v="77"/>
    <x v="140"/>
    <x v="3"/>
    <x v="6"/>
    <x v="8"/>
    <x v="1"/>
    <x v="6"/>
    <x v="1"/>
    <x v="1"/>
    <x v="1"/>
    <x v="1"/>
    <x v="0"/>
    <x v="0"/>
    <x v="0"/>
    <x v="0"/>
    <x v="0"/>
    <x v="6"/>
  </r>
  <r>
    <x v="78"/>
    <x v="140"/>
    <x v="3"/>
    <x v="30"/>
    <x v="9"/>
    <x v="1"/>
    <x v="1"/>
    <x v="0"/>
    <x v="1"/>
    <x v="1"/>
    <x v="1"/>
    <x v="0"/>
    <x v="0"/>
    <x v="0"/>
    <x v="0"/>
    <x v="0"/>
    <x v="9"/>
  </r>
  <r>
    <x v="79"/>
    <x v="140"/>
    <x v="3"/>
    <x v="42"/>
    <x v="10"/>
    <x v="1"/>
    <x v="6"/>
    <x v="1"/>
    <x v="1"/>
    <x v="1"/>
    <x v="1"/>
    <x v="0"/>
    <x v="0"/>
    <x v="0"/>
    <x v="0"/>
    <x v="0"/>
    <x v="11"/>
  </r>
  <r>
    <x v="80"/>
    <x v="140"/>
    <x v="3"/>
    <x v="37"/>
    <x v="7"/>
    <x v="1"/>
    <x v="6"/>
    <x v="1"/>
    <x v="1"/>
    <x v="1"/>
    <x v="1"/>
    <x v="0"/>
    <x v="0"/>
    <x v="0"/>
    <x v="0"/>
    <x v="0"/>
    <x v="8"/>
  </r>
  <r>
    <x v="80"/>
    <x v="140"/>
    <x v="3"/>
    <x v="37"/>
    <x v="11"/>
    <x v="1"/>
    <x v="6"/>
    <x v="1"/>
    <x v="1"/>
    <x v="1"/>
    <x v="1"/>
    <x v="0"/>
    <x v="0"/>
    <x v="0"/>
    <x v="0"/>
    <x v="0"/>
    <x v="8"/>
  </r>
  <r>
    <x v="762"/>
    <x v="141"/>
    <x v="9"/>
    <x v="28"/>
    <x v="3"/>
    <x v="0"/>
    <x v="1"/>
    <x v="0"/>
    <x v="1"/>
    <x v="1"/>
    <x v="1"/>
    <x v="0"/>
    <x v="0"/>
    <x v="0"/>
    <x v="0"/>
    <x v="0"/>
    <x v="4"/>
  </r>
  <r>
    <x v="762"/>
    <x v="141"/>
    <x v="9"/>
    <x v="28"/>
    <x v="2"/>
    <x v="0"/>
    <x v="1"/>
    <x v="0"/>
    <x v="1"/>
    <x v="1"/>
    <x v="1"/>
    <x v="0"/>
    <x v="0"/>
    <x v="0"/>
    <x v="0"/>
    <x v="0"/>
    <x v="4"/>
  </r>
  <r>
    <x v="762"/>
    <x v="141"/>
    <x v="9"/>
    <x v="28"/>
    <x v="0"/>
    <x v="0"/>
    <x v="1"/>
    <x v="0"/>
    <x v="1"/>
    <x v="1"/>
    <x v="1"/>
    <x v="0"/>
    <x v="0"/>
    <x v="0"/>
    <x v="0"/>
    <x v="0"/>
    <x v="4"/>
  </r>
  <r>
    <x v="762"/>
    <x v="141"/>
    <x v="9"/>
    <x v="28"/>
    <x v="1"/>
    <x v="0"/>
    <x v="1"/>
    <x v="0"/>
    <x v="1"/>
    <x v="1"/>
    <x v="1"/>
    <x v="0"/>
    <x v="0"/>
    <x v="0"/>
    <x v="0"/>
    <x v="0"/>
    <x v="4"/>
  </r>
  <r>
    <x v="762"/>
    <x v="141"/>
    <x v="9"/>
    <x v="28"/>
    <x v="4"/>
    <x v="0"/>
    <x v="1"/>
    <x v="0"/>
    <x v="1"/>
    <x v="1"/>
    <x v="1"/>
    <x v="0"/>
    <x v="0"/>
    <x v="0"/>
    <x v="0"/>
    <x v="0"/>
    <x v="4"/>
  </r>
  <r>
    <x v="763"/>
    <x v="142"/>
    <x v="3"/>
    <x v="34"/>
    <x v="0"/>
    <x v="0"/>
    <x v="10"/>
    <x v="3"/>
    <x v="1"/>
    <x v="1"/>
    <x v="1"/>
    <x v="0"/>
    <x v="0"/>
    <x v="0"/>
    <x v="0"/>
    <x v="0"/>
    <x v="0"/>
  </r>
  <r>
    <x v="764"/>
    <x v="142"/>
    <x v="3"/>
    <x v="16"/>
    <x v="2"/>
    <x v="0"/>
    <x v="10"/>
    <x v="3"/>
    <x v="1"/>
    <x v="1"/>
    <x v="1"/>
    <x v="0"/>
    <x v="0"/>
    <x v="0"/>
    <x v="0"/>
    <x v="0"/>
    <x v="2"/>
  </r>
  <r>
    <x v="765"/>
    <x v="142"/>
    <x v="3"/>
    <x v="3"/>
    <x v="3"/>
    <x v="0"/>
    <x v="10"/>
    <x v="3"/>
    <x v="1"/>
    <x v="1"/>
    <x v="1"/>
    <x v="0"/>
    <x v="0"/>
    <x v="0"/>
    <x v="0"/>
    <x v="0"/>
    <x v="3"/>
  </r>
  <r>
    <x v="766"/>
    <x v="142"/>
    <x v="3"/>
    <x v="58"/>
    <x v="1"/>
    <x v="0"/>
    <x v="10"/>
    <x v="3"/>
    <x v="1"/>
    <x v="1"/>
    <x v="1"/>
    <x v="0"/>
    <x v="0"/>
    <x v="0"/>
    <x v="0"/>
    <x v="0"/>
    <x v="1"/>
  </r>
  <r>
    <x v="767"/>
    <x v="142"/>
    <x v="3"/>
    <x v="9"/>
    <x v="4"/>
    <x v="0"/>
    <x v="10"/>
    <x v="3"/>
    <x v="1"/>
    <x v="1"/>
    <x v="1"/>
    <x v="0"/>
    <x v="0"/>
    <x v="0"/>
    <x v="0"/>
    <x v="0"/>
    <x v="4"/>
  </r>
  <r>
    <x v="768"/>
    <x v="142"/>
    <x v="3"/>
    <x v="40"/>
    <x v="5"/>
    <x v="0"/>
    <x v="10"/>
    <x v="3"/>
    <x v="1"/>
    <x v="1"/>
    <x v="1"/>
    <x v="0"/>
    <x v="0"/>
    <x v="0"/>
    <x v="0"/>
    <x v="0"/>
    <x v="10"/>
  </r>
  <r>
    <x v="769"/>
    <x v="142"/>
    <x v="3"/>
    <x v="13"/>
    <x v="6"/>
    <x v="1"/>
    <x v="10"/>
    <x v="3"/>
    <x v="1"/>
    <x v="1"/>
    <x v="1"/>
    <x v="0"/>
    <x v="0"/>
    <x v="0"/>
    <x v="0"/>
    <x v="0"/>
    <x v="10"/>
  </r>
  <r>
    <x v="770"/>
    <x v="142"/>
    <x v="3"/>
    <x v="23"/>
    <x v="8"/>
    <x v="1"/>
    <x v="10"/>
    <x v="3"/>
    <x v="1"/>
    <x v="1"/>
    <x v="1"/>
    <x v="0"/>
    <x v="0"/>
    <x v="0"/>
    <x v="0"/>
    <x v="0"/>
    <x v="6"/>
  </r>
  <r>
    <x v="771"/>
    <x v="142"/>
    <x v="3"/>
    <x v="30"/>
    <x v="9"/>
    <x v="1"/>
    <x v="10"/>
    <x v="3"/>
    <x v="1"/>
    <x v="1"/>
    <x v="1"/>
    <x v="0"/>
    <x v="0"/>
    <x v="0"/>
    <x v="0"/>
    <x v="0"/>
    <x v="9"/>
  </r>
  <r>
    <x v="772"/>
    <x v="142"/>
    <x v="3"/>
    <x v="33"/>
    <x v="10"/>
    <x v="1"/>
    <x v="10"/>
    <x v="3"/>
    <x v="1"/>
    <x v="1"/>
    <x v="1"/>
    <x v="0"/>
    <x v="0"/>
    <x v="0"/>
    <x v="0"/>
    <x v="0"/>
    <x v="11"/>
  </r>
  <r>
    <x v="773"/>
    <x v="142"/>
    <x v="3"/>
    <x v="25"/>
    <x v="7"/>
    <x v="1"/>
    <x v="10"/>
    <x v="3"/>
    <x v="1"/>
    <x v="1"/>
    <x v="1"/>
    <x v="0"/>
    <x v="0"/>
    <x v="0"/>
    <x v="0"/>
    <x v="0"/>
    <x v="7"/>
  </r>
  <r>
    <x v="774"/>
    <x v="143"/>
    <x v="3"/>
    <x v="41"/>
    <x v="6"/>
    <x v="1"/>
    <x v="15"/>
    <x v="0"/>
    <x v="1"/>
    <x v="1"/>
    <x v="1"/>
    <x v="0"/>
    <x v="0"/>
    <x v="0"/>
    <x v="4"/>
    <x v="0"/>
    <x v="6"/>
  </r>
  <r>
    <x v="775"/>
    <x v="143"/>
    <x v="3"/>
    <x v="53"/>
    <x v="8"/>
    <x v="1"/>
    <x v="15"/>
    <x v="0"/>
    <x v="1"/>
    <x v="1"/>
    <x v="1"/>
    <x v="0"/>
    <x v="0"/>
    <x v="0"/>
    <x v="4"/>
    <x v="0"/>
    <x v="9"/>
  </r>
  <r>
    <x v="775"/>
    <x v="143"/>
    <x v="3"/>
    <x v="53"/>
    <x v="9"/>
    <x v="1"/>
    <x v="15"/>
    <x v="0"/>
    <x v="1"/>
    <x v="1"/>
    <x v="1"/>
    <x v="0"/>
    <x v="0"/>
    <x v="0"/>
    <x v="4"/>
    <x v="0"/>
    <x v="9"/>
  </r>
  <r>
    <x v="776"/>
    <x v="143"/>
    <x v="3"/>
    <x v="42"/>
    <x v="10"/>
    <x v="1"/>
    <x v="15"/>
    <x v="0"/>
    <x v="1"/>
    <x v="1"/>
    <x v="1"/>
    <x v="0"/>
    <x v="0"/>
    <x v="0"/>
    <x v="4"/>
    <x v="0"/>
    <x v="11"/>
  </r>
  <r>
    <x v="777"/>
    <x v="143"/>
    <x v="3"/>
    <x v="21"/>
    <x v="7"/>
    <x v="1"/>
    <x v="15"/>
    <x v="0"/>
    <x v="1"/>
    <x v="1"/>
    <x v="1"/>
    <x v="0"/>
    <x v="0"/>
    <x v="0"/>
    <x v="4"/>
    <x v="0"/>
    <x v="7"/>
  </r>
  <r>
    <x v="447"/>
    <x v="144"/>
    <x v="2"/>
    <x v="3"/>
    <x v="3"/>
    <x v="0"/>
    <x v="4"/>
    <x v="0"/>
    <x v="2"/>
    <x v="0"/>
    <x v="0"/>
    <x v="0"/>
    <x v="0"/>
    <x v="0"/>
    <x v="0"/>
    <x v="0"/>
    <x v="3"/>
  </r>
  <r>
    <x v="447"/>
    <x v="144"/>
    <x v="2"/>
    <x v="82"/>
    <x v="2"/>
    <x v="0"/>
    <x v="4"/>
    <x v="0"/>
    <x v="2"/>
    <x v="0"/>
    <x v="0"/>
    <x v="0"/>
    <x v="0"/>
    <x v="0"/>
    <x v="0"/>
    <x v="0"/>
    <x v="2"/>
  </r>
  <r>
    <x v="447"/>
    <x v="144"/>
    <x v="2"/>
    <x v="78"/>
    <x v="0"/>
    <x v="0"/>
    <x v="4"/>
    <x v="0"/>
    <x v="2"/>
    <x v="0"/>
    <x v="0"/>
    <x v="0"/>
    <x v="0"/>
    <x v="0"/>
    <x v="0"/>
    <x v="0"/>
    <x v="0"/>
  </r>
  <r>
    <x v="447"/>
    <x v="144"/>
    <x v="2"/>
    <x v="79"/>
    <x v="1"/>
    <x v="0"/>
    <x v="4"/>
    <x v="0"/>
    <x v="2"/>
    <x v="0"/>
    <x v="0"/>
    <x v="0"/>
    <x v="0"/>
    <x v="0"/>
    <x v="0"/>
    <x v="0"/>
    <x v="1"/>
  </r>
  <r>
    <x v="144"/>
    <x v="145"/>
    <x v="10"/>
    <x v="34"/>
    <x v="0"/>
    <x v="0"/>
    <x v="0"/>
    <x v="0"/>
    <x v="0"/>
    <x v="0"/>
    <x v="0"/>
    <x v="0"/>
    <x v="0"/>
    <x v="0"/>
    <x v="0"/>
    <x v="0"/>
    <x v="0"/>
  </r>
  <r>
    <x v="145"/>
    <x v="145"/>
    <x v="10"/>
    <x v="44"/>
    <x v="2"/>
    <x v="0"/>
    <x v="0"/>
    <x v="0"/>
    <x v="0"/>
    <x v="0"/>
    <x v="0"/>
    <x v="0"/>
    <x v="0"/>
    <x v="0"/>
    <x v="0"/>
    <x v="0"/>
    <x v="2"/>
  </r>
  <r>
    <x v="146"/>
    <x v="145"/>
    <x v="10"/>
    <x v="17"/>
    <x v="5"/>
    <x v="0"/>
    <x v="0"/>
    <x v="0"/>
    <x v="0"/>
    <x v="0"/>
    <x v="0"/>
    <x v="0"/>
    <x v="0"/>
    <x v="0"/>
    <x v="0"/>
    <x v="0"/>
    <x v="1"/>
  </r>
  <r>
    <x v="147"/>
    <x v="145"/>
    <x v="10"/>
    <x v="3"/>
    <x v="3"/>
    <x v="0"/>
    <x v="0"/>
    <x v="0"/>
    <x v="0"/>
    <x v="0"/>
    <x v="0"/>
    <x v="0"/>
    <x v="0"/>
    <x v="0"/>
    <x v="0"/>
    <x v="0"/>
    <x v="3"/>
  </r>
  <r>
    <x v="148"/>
    <x v="145"/>
    <x v="10"/>
    <x v="1"/>
    <x v="1"/>
    <x v="0"/>
    <x v="0"/>
    <x v="0"/>
    <x v="0"/>
    <x v="0"/>
    <x v="0"/>
    <x v="0"/>
    <x v="0"/>
    <x v="0"/>
    <x v="0"/>
    <x v="0"/>
    <x v="1"/>
  </r>
  <r>
    <x v="149"/>
    <x v="145"/>
    <x v="10"/>
    <x v="9"/>
    <x v="4"/>
    <x v="0"/>
    <x v="0"/>
    <x v="0"/>
    <x v="0"/>
    <x v="0"/>
    <x v="0"/>
    <x v="0"/>
    <x v="0"/>
    <x v="0"/>
    <x v="0"/>
    <x v="0"/>
    <x v="4"/>
  </r>
  <r>
    <x v="150"/>
    <x v="145"/>
    <x v="10"/>
    <x v="6"/>
    <x v="6"/>
    <x v="1"/>
    <x v="0"/>
    <x v="0"/>
    <x v="0"/>
    <x v="0"/>
    <x v="0"/>
    <x v="0"/>
    <x v="0"/>
    <x v="0"/>
    <x v="0"/>
    <x v="0"/>
    <x v="6"/>
  </r>
  <r>
    <x v="151"/>
    <x v="145"/>
    <x v="10"/>
    <x v="18"/>
    <x v="8"/>
    <x v="1"/>
    <x v="0"/>
    <x v="0"/>
    <x v="0"/>
    <x v="0"/>
    <x v="0"/>
    <x v="0"/>
    <x v="0"/>
    <x v="0"/>
    <x v="0"/>
    <x v="0"/>
    <x v="6"/>
  </r>
  <r>
    <x v="152"/>
    <x v="145"/>
    <x v="10"/>
    <x v="11"/>
    <x v="9"/>
    <x v="1"/>
    <x v="0"/>
    <x v="0"/>
    <x v="0"/>
    <x v="0"/>
    <x v="0"/>
    <x v="0"/>
    <x v="0"/>
    <x v="0"/>
    <x v="0"/>
    <x v="0"/>
    <x v="9"/>
  </r>
  <r>
    <x v="153"/>
    <x v="145"/>
    <x v="10"/>
    <x v="42"/>
    <x v="10"/>
    <x v="1"/>
    <x v="0"/>
    <x v="0"/>
    <x v="0"/>
    <x v="0"/>
    <x v="0"/>
    <x v="0"/>
    <x v="0"/>
    <x v="0"/>
    <x v="0"/>
    <x v="0"/>
    <x v="11"/>
  </r>
  <r>
    <x v="778"/>
    <x v="146"/>
    <x v="2"/>
    <x v="71"/>
    <x v="3"/>
    <x v="0"/>
    <x v="0"/>
    <x v="0"/>
    <x v="0"/>
    <x v="0"/>
    <x v="0"/>
    <x v="0"/>
    <x v="0"/>
    <x v="0"/>
    <x v="0"/>
    <x v="0"/>
    <x v="3"/>
  </r>
  <r>
    <x v="778"/>
    <x v="146"/>
    <x v="2"/>
    <x v="71"/>
    <x v="2"/>
    <x v="0"/>
    <x v="0"/>
    <x v="0"/>
    <x v="0"/>
    <x v="0"/>
    <x v="0"/>
    <x v="0"/>
    <x v="0"/>
    <x v="0"/>
    <x v="0"/>
    <x v="0"/>
    <x v="3"/>
  </r>
  <r>
    <x v="778"/>
    <x v="146"/>
    <x v="2"/>
    <x v="71"/>
    <x v="0"/>
    <x v="0"/>
    <x v="0"/>
    <x v="0"/>
    <x v="0"/>
    <x v="0"/>
    <x v="0"/>
    <x v="0"/>
    <x v="0"/>
    <x v="0"/>
    <x v="0"/>
    <x v="0"/>
    <x v="3"/>
  </r>
  <r>
    <x v="779"/>
    <x v="146"/>
    <x v="2"/>
    <x v="1"/>
    <x v="1"/>
    <x v="0"/>
    <x v="0"/>
    <x v="0"/>
    <x v="0"/>
    <x v="0"/>
    <x v="0"/>
    <x v="0"/>
    <x v="0"/>
    <x v="0"/>
    <x v="0"/>
    <x v="0"/>
    <x v="1"/>
  </r>
  <r>
    <x v="780"/>
    <x v="146"/>
    <x v="2"/>
    <x v="49"/>
    <x v="4"/>
    <x v="0"/>
    <x v="0"/>
    <x v="0"/>
    <x v="0"/>
    <x v="0"/>
    <x v="0"/>
    <x v="0"/>
    <x v="0"/>
    <x v="0"/>
    <x v="0"/>
    <x v="0"/>
    <x v="4"/>
  </r>
  <r>
    <x v="781"/>
    <x v="146"/>
    <x v="2"/>
    <x v="5"/>
    <x v="5"/>
    <x v="0"/>
    <x v="0"/>
    <x v="0"/>
    <x v="0"/>
    <x v="0"/>
    <x v="0"/>
    <x v="0"/>
    <x v="0"/>
    <x v="0"/>
    <x v="0"/>
    <x v="0"/>
    <x v="5"/>
  </r>
  <r>
    <x v="283"/>
    <x v="146"/>
    <x v="2"/>
    <x v="13"/>
    <x v="6"/>
    <x v="1"/>
    <x v="0"/>
    <x v="0"/>
    <x v="0"/>
    <x v="0"/>
    <x v="0"/>
    <x v="0"/>
    <x v="0"/>
    <x v="0"/>
    <x v="0"/>
    <x v="0"/>
    <x v="10"/>
  </r>
  <r>
    <x v="212"/>
    <x v="146"/>
    <x v="2"/>
    <x v="18"/>
    <x v="8"/>
    <x v="1"/>
    <x v="0"/>
    <x v="0"/>
    <x v="0"/>
    <x v="0"/>
    <x v="0"/>
    <x v="0"/>
    <x v="0"/>
    <x v="0"/>
    <x v="0"/>
    <x v="0"/>
    <x v="6"/>
  </r>
  <r>
    <x v="16"/>
    <x v="146"/>
    <x v="2"/>
    <x v="14"/>
    <x v="9"/>
    <x v="1"/>
    <x v="0"/>
    <x v="0"/>
    <x v="0"/>
    <x v="0"/>
    <x v="0"/>
    <x v="0"/>
    <x v="0"/>
    <x v="0"/>
    <x v="0"/>
    <x v="0"/>
    <x v="9"/>
  </r>
  <r>
    <x v="782"/>
    <x v="147"/>
    <x v="3"/>
    <x v="0"/>
    <x v="10"/>
    <x v="0"/>
    <x v="19"/>
    <x v="5"/>
    <x v="1"/>
    <x v="1"/>
    <x v="1"/>
    <x v="0"/>
    <x v="0"/>
    <x v="0"/>
    <x v="0"/>
    <x v="0"/>
    <x v="0"/>
  </r>
  <r>
    <x v="782"/>
    <x v="147"/>
    <x v="3"/>
    <x v="0"/>
    <x v="7"/>
    <x v="0"/>
    <x v="19"/>
    <x v="5"/>
    <x v="1"/>
    <x v="1"/>
    <x v="1"/>
    <x v="0"/>
    <x v="0"/>
    <x v="0"/>
    <x v="0"/>
    <x v="0"/>
    <x v="0"/>
  </r>
  <r>
    <x v="782"/>
    <x v="147"/>
    <x v="3"/>
    <x v="0"/>
    <x v="11"/>
    <x v="0"/>
    <x v="19"/>
    <x v="5"/>
    <x v="1"/>
    <x v="1"/>
    <x v="1"/>
    <x v="0"/>
    <x v="0"/>
    <x v="0"/>
    <x v="0"/>
    <x v="0"/>
    <x v="0"/>
  </r>
  <r>
    <x v="782"/>
    <x v="147"/>
    <x v="3"/>
    <x v="0"/>
    <x v="3"/>
    <x v="0"/>
    <x v="19"/>
    <x v="5"/>
    <x v="1"/>
    <x v="1"/>
    <x v="1"/>
    <x v="0"/>
    <x v="0"/>
    <x v="0"/>
    <x v="0"/>
    <x v="0"/>
    <x v="0"/>
  </r>
  <r>
    <x v="783"/>
    <x v="147"/>
    <x v="3"/>
    <x v="64"/>
    <x v="2"/>
    <x v="0"/>
    <x v="19"/>
    <x v="5"/>
    <x v="1"/>
    <x v="1"/>
    <x v="1"/>
    <x v="0"/>
    <x v="0"/>
    <x v="0"/>
    <x v="0"/>
    <x v="0"/>
    <x v="7"/>
  </r>
  <r>
    <x v="783"/>
    <x v="147"/>
    <x v="3"/>
    <x v="64"/>
    <x v="0"/>
    <x v="0"/>
    <x v="19"/>
    <x v="5"/>
    <x v="1"/>
    <x v="1"/>
    <x v="1"/>
    <x v="0"/>
    <x v="0"/>
    <x v="0"/>
    <x v="0"/>
    <x v="0"/>
    <x v="7"/>
  </r>
  <r>
    <x v="783"/>
    <x v="147"/>
    <x v="3"/>
    <x v="64"/>
    <x v="1"/>
    <x v="0"/>
    <x v="19"/>
    <x v="5"/>
    <x v="1"/>
    <x v="1"/>
    <x v="1"/>
    <x v="0"/>
    <x v="0"/>
    <x v="0"/>
    <x v="0"/>
    <x v="0"/>
    <x v="7"/>
  </r>
  <r>
    <x v="783"/>
    <x v="147"/>
    <x v="3"/>
    <x v="64"/>
    <x v="4"/>
    <x v="0"/>
    <x v="19"/>
    <x v="5"/>
    <x v="1"/>
    <x v="1"/>
    <x v="1"/>
    <x v="0"/>
    <x v="0"/>
    <x v="0"/>
    <x v="0"/>
    <x v="0"/>
    <x v="7"/>
  </r>
  <r>
    <x v="783"/>
    <x v="147"/>
    <x v="3"/>
    <x v="64"/>
    <x v="5"/>
    <x v="0"/>
    <x v="19"/>
    <x v="5"/>
    <x v="1"/>
    <x v="1"/>
    <x v="1"/>
    <x v="0"/>
    <x v="0"/>
    <x v="0"/>
    <x v="0"/>
    <x v="0"/>
    <x v="7"/>
  </r>
  <r>
    <x v="783"/>
    <x v="147"/>
    <x v="3"/>
    <x v="64"/>
    <x v="6"/>
    <x v="1"/>
    <x v="19"/>
    <x v="5"/>
    <x v="1"/>
    <x v="1"/>
    <x v="1"/>
    <x v="0"/>
    <x v="0"/>
    <x v="0"/>
    <x v="0"/>
    <x v="0"/>
    <x v="7"/>
  </r>
  <r>
    <x v="783"/>
    <x v="147"/>
    <x v="3"/>
    <x v="64"/>
    <x v="8"/>
    <x v="1"/>
    <x v="19"/>
    <x v="5"/>
    <x v="1"/>
    <x v="1"/>
    <x v="1"/>
    <x v="0"/>
    <x v="0"/>
    <x v="0"/>
    <x v="0"/>
    <x v="0"/>
    <x v="7"/>
  </r>
  <r>
    <x v="783"/>
    <x v="147"/>
    <x v="3"/>
    <x v="64"/>
    <x v="9"/>
    <x v="1"/>
    <x v="19"/>
    <x v="5"/>
    <x v="1"/>
    <x v="1"/>
    <x v="1"/>
    <x v="0"/>
    <x v="0"/>
    <x v="0"/>
    <x v="0"/>
    <x v="0"/>
    <x v="7"/>
  </r>
  <r>
    <x v="413"/>
    <x v="148"/>
    <x v="0"/>
    <x v="26"/>
    <x v="0"/>
    <x v="0"/>
    <x v="0"/>
    <x v="0"/>
    <x v="0"/>
    <x v="0"/>
    <x v="0"/>
    <x v="0"/>
    <x v="0"/>
    <x v="0"/>
    <x v="0"/>
    <x v="0"/>
    <x v="0"/>
  </r>
  <r>
    <x v="414"/>
    <x v="148"/>
    <x v="0"/>
    <x v="1"/>
    <x v="1"/>
    <x v="0"/>
    <x v="0"/>
    <x v="0"/>
    <x v="0"/>
    <x v="0"/>
    <x v="0"/>
    <x v="0"/>
    <x v="0"/>
    <x v="0"/>
    <x v="0"/>
    <x v="0"/>
    <x v="1"/>
  </r>
  <r>
    <x v="415"/>
    <x v="148"/>
    <x v="0"/>
    <x v="16"/>
    <x v="3"/>
    <x v="0"/>
    <x v="0"/>
    <x v="0"/>
    <x v="0"/>
    <x v="0"/>
    <x v="0"/>
    <x v="0"/>
    <x v="0"/>
    <x v="0"/>
    <x v="0"/>
    <x v="0"/>
    <x v="2"/>
  </r>
  <r>
    <x v="415"/>
    <x v="148"/>
    <x v="0"/>
    <x v="16"/>
    <x v="2"/>
    <x v="0"/>
    <x v="0"/>
    <x v="0"/>
    <x v="0"/>
    <x v="0"/>
    <x v="0"/>
    <x v="0"/>
    <x v="0"/>
    <x v="0"/>
    <x v="0"/>
    <x v="0"/>
    <x v="2"/>
  </r>
  <r>
    <x v="416"/>
    <x v="148"/>
    <x v="0"/>
    <x v="17"/>
    <x v="5"/>
    <x v="0"/>
    <x v="0"/>
    <x v="0"/>
    <x v="0"/>
    <x v="0"/>
    <x v="0"/>
    <x v="0"/>
    <x v="0"/>
    <x v="0"/>
    <x v="0"/>
    <x v="0"/>
    <x v="1"/>
  </r>
  <r>
    <x v="417"/>
    <x v="148"/>
    <x v="0"/>
    <x v="3"/>
    <x v="11"/>
    <x v="0"/>
    <x v="0"/>
    <x v="0"/>
    <x v="0"/>
    <x v="0"/>
    <x v="0"/>
    <x v="0"/>
    <x v="0"/>
    <x v="0"/>
    <x v="0"/>
    <x v="0"/>
    <x v="3"/>
  </r>
  <r>
    <x v="418"/>
    <x v="148"/>
    <x v="0"/>
    <x v="35"/>
    <x v="4"/>
    <x v="0"/>
    <x v="0"/>
    <x v="0"/>
    <x v="0"/>
    <x v="0"/>
    <x v="0"/>
    <x v="0"/>
    <x v="0"/>
    <x v="0"/>
    <x v="0"/>
    <x v="0"/>
    <x v="4"/>
  </r>
  <r>
    <x v="419"/>
    <x v="148"/>
    <x v="0"/>
    <x v="13"/>
    <x v="6"/>
    <x v="1"/>
    <x v="0"/>
    <x v="0"/>
    <x v="0"/>
    <x v="0"/>
    <x v="0"/>
    <x v="0"/>
    <x v="0"/>
    <x v="0"/>
    <x v="0"/>
    <x v="0"/>
    <x v="10"/>
  </r>
  <r>
    <x v="420"/>
    <x v="148"/>
    <x v="0"/>
    <x v="18"/>
    <x v="8"/>
    <x v="1"/>
    <x v="0"/>
    <x v="0"/>
    <x v="0"/>
    <x v="0"/>
    <x v="0"/>
    <x v="0"/>
    <x v="0"/>
    <x v="0"/>
    <x v="0"/>
    <x v="0"/>
    <x v="6"/>
  </r>
  <r>
    <x v="421"/>
    <x v="148"/>
    <x v="0"/>
    <x v="11"/>
    <x v="9"/>
    <x v="1"/>
    <x v="0"/>
    <x v="0"/>
    <x v="0"/>
    <x v="0"/>
    <x v="0"/>
    <x v="0"/>
    <x v="0"/>
    <x v="0"/>
    <x v="0"/>
    <x v="0"/>
    <x v="9"/>
  </r>
  <r>
    <x v="144"/>
    <x v="149"/>
    <x v="8"/>
    <x v="34"/>
    <x v="0"/>
    <x v="0"/>
    <x v="0"/>
    <x v="0"/>
    <x v="0"/>
    <x v="0"/>
    <x v="0"/>
    <x v="0"/>
    <x v="0"/>
    <x v="0"/>
    <x v="0"/>
    <x v="0"/>
    <x v="0"/>
  </r>
  <r>
    <x v="145"/>
    <x v="149"/>
    <x v="8"/>
    <x v="44"/>
    <x v="2"/>
    <x v="0"/>
    <x v="0"/>
    <x v="0"/>
    <x v="0"/>
    <x v="0"/>
    <x v="0"/>
    <x v="0"/>
    <x v="0"/>
    <x v="0"/>
    <x v="0"/>
    <x v="0"/>
    <x v="2"/>
  </r>
  <r>
    <x v="146"/>
    <x v="149"/>
    <x v="8"/>
    <x v="17"/>
    <x v="5"/>
    <x v="0"/>
    <x v="0"/>
    <x v="0"/>
    <x v="0"/>
    <x v="0"/>
    <x v="0"/>
    <x v="0"/>
    <x v="0"/>
    <x v="0"/>
    <x v="0"/>
    <x v="0"/>
    <x v="1"/>
  </r>
  <r>
    <x v="147"/>
    <x v="149"/>
    <x v="8"/>
    <x v="3"/>
    <x v="3"/>
    <x v="0"/>
    <x v="0"/>
    <x v="0"/>
    <x v="0"/>
    <x v="0"/>
    <x v="0"/>
    <x v="0"/>
    <x v="0"/>
    <x v="0"/>
    <x v="0"/>
    <x v="0"/>
    <x v="3"/>
  </r>
  <r>
    <x v="148"/>
    <x v="149"/>
    <x v="8"/>
    <x v="1"/>
    <x v="1"/>
    <x v="0"/>
    <x v="0"/>
    <x v="0"/>
    <x v="0"/>
    <x v="0"/>
    <x v="0"/>
    <x v="0"/>
    <x v="0"/>
    <x v="0"/>
    <x v="0"/>
    <x v="0"/>
    <x v="1"/>
  </r>
  <r>
    <x v="149"/>
    <x v="149"/>
    <x v="8"/>
    <x v="9"/>
    <x v="4"/>
    <x v="0"/>
    <x v="0"/>
    <x v="0"/>
    <x v="0"/>
    <x v="0"/>
    <x v="0"/>
    <x v="0"/>
    <x v="0"/>
    <x v="0"/>
    <x v="0"/>
    <x v="0"/>
    <x v="4"/>
  </r>
  <r>
    <x v="150"/>
    <x v="149"/>
    <x v="8"/>
    <x v="6"/>
    <x v="6"/>
    <x v="1"/>
    <x v="0"/>
    <x v="0"/>
    <x v="0"/>
    <x v="0"/>
    <x v="0"/>
    <x v="0"/>
    <x v="0"/>
    <x v="0"/>
    <x v="0"/>
    <x v="0"/>
    <x v="6"/>
  </r>
  <r>
    <x v="151"/>
    <x v="149"/>
    <x v="8"/>
    <x v="18"/>
    <x v="8"/>
    <x v="1"/>
    <x v="0"/>
    <x v="0"/>
    <x v="0"/>
    <x v="0"/>
    <x v="0"/>
    <x v="0"/>
    <x v="0"/>
    <x v="0"/>
    <x v="0"/>
    <x v="0"/>
    <x v="6"/>
  </r>
  <r>
    <x v="152"/>
    <x v="149"/>
    <x v="8"/>
    <x v="11"/>
    <x v="9"/>
    <x v="1"/>
    <x v="0"/>
    <x v="0"/>
    <x v="0"/>
    <x v="0"/>
    <x v="0"/>
    <x v="0"/>
    <x v="0"/>
    <x v="0"/>
    <x v="0"/>
    <x v="0"/>
    <x v="9"/>
  </r>
  <r>
    <x v="153"/>
    <x v="149"/>
    <x v="8"/>
    <x v="42"/>
    <x v="10"/>
    <x v="1"/>
    <x v="0"/>
    <x v="0"/>
    <x v="0"/>
    <x v="0"/>
    <x v="0"/>
    <x v="0"/>
    <x v="0"/>
    <x v="0"/>
    <x v="0"/>
    <x v="0"/>
    <x v="11"/>
  </r>
  <r>
    <x v="784"/>
    <x v="150"/>
    <x v="5"/>
    <x v="3"/>
    <x v="1"/>
    <x v="2"/>
    <x v="1"/>
    <x v="0"/>
    <x v="1"/>
    <x v="1"/>
    <x v="1"/>
    <x v="0"/>
    <x v="0"/>
    <x v="0"/>
    <x v="0"/>
    <x v="0"/>
    <x v="3"/>
  </r>
  <r>
    <x v="784"/>
    <x v="150"/>
    <x v="5"/>
    <x v="3"/>
    <x v="4"/>
    <x v="2"/>
    <x v="1"/>
    <x v="0"/>
    <x v="1"/>
    <x v="1"/>
    <x v="1"/>
    <x v="0"/>
    <x v="0"/>
    <x v="0"/>
    <x v="0"/>
    <x v="0"/>
    <x v="3"/>
  </r>
  <r>
    <x v="784"/>
    <x v="150"/>
    <x v="5"/>
    <x v="3"/>
    <x v="5"/>
    <x v="2"/>
    <x v="1"/>
    <x v="0"/>
    <x v="1"/>
    <x v="1"/>
    <x v="1"/>
    <x v="0"/>
    <x v="0"/>
    <x v="0"/>
    <x v="0"/>
    <x v="0"/>
    <x v="3"/>
  </r>
  <r>
    <x v="784"/>
    <x v="150"/>
    <x v="5"/>
    <x v="3"/>
    <x v="6"/>
    <x v="0"/>
    <x v="1"/>
    <x v="0"/>
    <x v="1"/>
    <x v="1"/>
    <x v="1"/>
    <x v="0"/>
    <x v="0"/>
    <x v="0"/>
    <x v="0"/>
    <x v="0"/>
    <x v="3"/>
  </r>
  <r>
    <x v="784"/>
    <x v="150"/>
    <x v="5"/>
    <x v="3"/>
    <x v="8"/>
    <x v="0"/>
    <x v="1"/>
    <x v="0"/>
    <x v="1"/>
    <x v="1"/>
    <x v="1"/>
    <x v="0"/>
    <x v="0"/>
    <x v="0"/>
    <x v="0"/>
    <x v="0"/>
    <x v="3"/>
  </r>
  <r>
    <x v="784"/>
    <x v="150"/>
    <x v="5"/>
    <x v="3"/>
    <x v="9"/>
    <x v="0"/>
    <x v="1"/>
    <x v="0"/>
    <x v="1"/>
    <x v="1"/>
    <x v="1"/>
    <x v="0"/>
    <x v="0"/>
    <x v="0"/>
    <x v="0"/>
    <x v="0"/>
    <x v="3"/>
  </r>
  <r>
    <x v="784"/>
    <x v="150"/>
    <x v="5"/>
    <x v="3"/>
    <x v="10"/>
    <x v="0"/>
    <x v="1"/>
    <x v="0"/>
    <x v="1"/>
    <x v="1"/>
    <x v="1"/>
    <x v="0"/>
    <x v="0"/>
    <x v="0"/>
    <x v="0"/>
    <x v="0"/>
    <x v="3"/>
  </r>
  <r>
    <x v="784"/>
    <x v="150"/>
    <x v="5"/>
    <x v="3"/>
    <x v="7"/>
    <x v="0"/>
    <x v="1"/>
    <x v="0"/>
    <x v="1"/>
    <x v="1"/>
    <x v="1"/>
    <x v="0"/>
    <x v="0"/>
    <x v="0"/>
    <x v="0"/>
    <x v="0"/>
    <x v="3"/>
  </r>
  <r>
    <x v="784"/>
    <x v="150"/>
    <x v="5"/>
    <x v="3"/>
    <x v="11"/>
    <x v="0"/>
    <x v="1"/>
    <x v="0"/>
    <x v="1"/>
    <x v="1"/>
    <x v="1"/>
    <x v="0"/>
    <x v="0"/>
    <x v="0"/>
    <x v="0"/>
    <x v="0"/>
    <x v="3"/>
  </r>
  <r>
    <x v="107"/>
    <x v="151"/>
    <x v="2"/>
    <x v="21"/>
    <x v="3"/>
    <x v="0"/>
    <x v="0"/>
    <x v="0"/>
    <x v="0"/>
    <x v="0"/>
    <x v="0"/>
    <x v="0"/>
    <x v="0"/>
    <x v="0"/>
    <x v="0"/>
    <x v="0"/>
    <x v="7"/>
  </r>
  <r>
    <x v="785"/>
    <x v="152"/>
    <x v="3"/>
    <x v="59"/>
    <x v="3"/>
    <x v="0"/>
    <x v="14"/>
    <x v="0"/>
    <x v="1"/>
    <x v="1"/>
    <x v="1"/>
    <x v="0"/>
    <x v="0"/>
    <x v="3"/>
    <x v="0"/>
    <x v="0"/>
    <x v="3"/>
  </r>
  <r>
    <x v="785"/>
    <x v="152"/>
    <x v="3"/>
    <x v="59"/>
    <x v="2"/>
    <x v="0"/>
    <x v="14"/>
    <x v="0"/>
    <x v="1"/>
    <x v="1"/>
    <x v="1"/>
    <x v="0"/>
    <x v="0"/>
    <x v="3"/>
    <x v="0"/>
    <x v="0"/>
    <x v="3"/>
  </r>
  <r>
    <x v="786"/>
    <x v="152"/>
    <x v="3"/>
    <x v="34"/>
    <x v="0"/>
    <x v="0"/>
    <x v="14"/>
    <x v="0"/>
    <x v="1"/>
    <x v="1"/>
    <x v="1"/>
    <x v="0"/>
    <x v="0"/>
    <x v="3"/>
    <x v="0"/>
    <x v="0"/>
    <x v="0"/>
  </r>
  <r>
    <x v="787"/>
    <x v="152"/>
    <x v="3"/>
    <x v="27"/>
    <x v="1"/>
    <x v="0"/>
    <x v="14"/>
    <x v="0"/>
    <x v="1"/>
    <x v="1"/>
    <x v="1"/>
    <x v="0"/>
    <x v="0"/>
    <x v="3"/>
    <x v="0"/>
    <x v="0"/>
    <x v="1"/>
  </r>
  <r>
    <x v="788"/>
    <x v="152"/>
    <x v="3"/>
    <x v="35"/>
    <x v="4"/>
    <x v="0"/>
    <x v="14"/>
    <x v="0"/>
    <x v="1"/>
    <x v="1"/>
    <x v="1"/>
    <x v="0"/>
    <x v="0"/>
    <x v="3"/>
    <x v="0"/>
    <x v="0"/>
    <x v="4"/>
  </r>
  <r>
    <x v="789"/>
    <x v="152"/>
    <x v="3"/>
    <x v="46"/>
    <x v="5"/>
    <x v="0"/>
    <x v="14"/>
    <x v="0"/>
    <x v="1"/>
    <x v="1"/>
    <x v="1"/>
    <x v="0"/>
    <x v="0"/>
    <x v="3"/>
    <x v="0"/>
    <x v="0"/>
    <x v="5"/>
  </r>
  <r>
    <x v="790"/>
    <x v="152"/>
    <x v="3"/>
    <x v="13"/>
    <x v="6"/>
    <x v="1"/>
    <x v="14"/>
    <x v="0"/>
    <x v="1"/>
    <x v="1"/>
    <x v="1"/>
    <x v="0"/>
    <x v="0"/>
    <x v="3"/>
    <x v="0"/>
    <x v="0"/>
    <x v="10"/>
  </r>
  <r>
    <x v="791"/>
    <x v="152"/>
    <x v="3"/>
    <x v="41"/>
    <x v="8"/>
    <x v="1"/>
    <x v="14"/>
    <x v="0"/>
    <x v="1"/>
    <x v="1"/>
    <x v="1"/>
    <x v="0"/>
    <x v="0"/>
    <x v="3"/>
    <x v="0"/>
    <x v="0"/>
    <x v="6"/>
  </r>
  <r>
    <x v="792"/>
    <x v="152"/>
    <x v="3"/>
    <x v="20"/>
    <x v="9"/>
    <x v="1"/>
    <x v="14"/>
    <x v="0"/>
    <x v="1"/>
    <x v="1"/>
    <x v="1"/>
    <x v="0"/>
    <x v="0"/>
    <x v="3"/>
    <x v="0"/>
    <x v="0"/>
    <x v="11"/>
  </r>
  <r>
    <x v="792"/>
    <x v="152"/>
    <x v="3"/>
    <x v="20"/>
    <x v="10"/>
    <x v="1"/>
    <x v="14"/>
    <x v="0"/>
    <x v="1"/>
    <x v="1"/>
    <x v="1"/>
    <x v="0"/>
    <x v="0"/>
    <x v="3"/>
    <x v="0"/>
    <x v="0"/>
    <x v="11"/>
  </r>
  <r>
    <x v="793"/>
    <x v="152"/>
    <x v="3"/>
    <x v="21"/>
    <x v="7"/>
    <x v="1"/>
    <x v="14"/>
    <x v="0"/>
    <x v="1"/>
    <x v="1"/>
    <x v="1"/>
    <x v="0"/>
    <x v="0"/>
    <x v="3"/>
    <x v="0"/>
    <x v="0"/>
    <x v="7"/>
  </r>
  <r>
    <x v="794"/>
    <x v="152"/>
    <x v="3"/>
    <x v="37"/>
    <x v="11"/>
    <x v="1"/>
    <x v="14"/>
    <x v="0"/>
    <x v="1"/>
    <x v="1"/>
    <x v="1"/>
    <x v="0"/>
    <x v="0"/>
    <x v="3"/>
    <x v="0"/>
    <x v="0"/>
    <x v="8"/>
  </r>
  <r>
    <x v="439"/>
    <x v="153"/>
    <x v="5"/>
    <x v="76"/>
    <x v="2"/>
    <x v="0"/>
    <x v="6"/>
    <x v="1"/>
    <x v="1"/>
    <x v="1"/>
    <x v="1"/>
    <x v="0"/>
    <x v="0"/>
    <x v="0"/>
    <x v="0"/>
    <x v="0"/>
    <x v="0"/>
  </r>
  <r>
    <x v="795"/>
    <x v="153"/>
    <x v="5"/>
    <x v="38"/>
    <x v="3"/>
    <x v="0"/>
    <x v="6"/>
    <x v="1"/>
    <x v="1"/>
    <x v="1"/>
    <x v="1"/>
    <x v="0"/>
    <x v="0"/>
    <x v="0"/>
    <x v="0"/>
    <x v="0"/>
    <x v="2"/>
  </r>
  <r>
    <x v="440"/>
    <x v="153"/>
    <x v="5"/>
    <x v="17"/>
    <x v="5"/>
    <x v="0"/>
    <x v="6"/>
    <x v="1"/>
    <x v="1"/>
    <x v="1"/>
    <x v="1"/>
    <x v="0"/>
    <x v="0"/>
    <x v="0"/>
    <x v="0"/>
    <x v="0"/>
    <x v="1"/>
  </r>
  <r>
    <x v="796"/>
    <x v="153"/>
    <x v="5"/>
    <x v="39"/>
    <x v="0"/>
    <x v="0"/>
    <x v="6"/>
    <x v="1"/>
    <x v="1"/>
    <x v="1"/>
    <x v="1"/>
    <x v="0"/>
    <x v="0"/>
    <x v="0"/>
    <x v="0"/>
    <x v="0"/>
    <x v="1"/>
  </r>
  <r>
    <x v="796"/>
    <x v="153"/>
    <x v="5"/>
    <x v="39"/>
    <x v="1"/>
    <x v="0"/>
    <x v="6"/>
    <x v="1"/>
    <x v="1"/>
    <x v="1"/>
    <x v="1"/>
    <x v="0"/>
    <x v="0"/>
    <x v="0"/>
    <x v="0"/>
    <x v="0"/>
    <x v="1"/>
  </r>
  <r>
    <x v="442"/>
    <x v="153"/>
    <x v="5"/>
    <x v="28"/>
    <x v="4"/>
    <x v="0"/>
    <x v="6"/>
    <x v="1"/>
    <x v="1"/>
    <x v="1"/>
    <x v="1"/>
    <x v="0"/>
    <x v="0"/>
    <x v="0"/>
    <x v="0"/>
    <x v="0"/>
    <x v="4"/>
  </r>
  <r>
    <x v="443"/>
    <x v="153"/>
    <x v="5"/>
    <x v="40"/>
    <x v="6"/>
    <x v="1"/>
    <x v="6"/>
    <x v="1"/>
    <x v="1"/>
    <x v="1"/>
    <x v="1"/>
    <x v="0"/>
    <x v="0"/>
    <x v="0"/>
    <x v="0"/>
    <x v="0"/>
    <x v="10"/>
  </r>
  <r>
    <x v="444"/>
    <x v="153"/>
    <x v="5"/>
    <x v="18"/>
    <x v="8"/>
    <x v="1"/>
    <x v="6"/>
    <x v="1"/>
    <x v="1"/>
    <x v="1"/>
    <x v="1"/>
    <x v="0"/>
    <x v="0"/>
    <x v="0"/>
    <x v="0"/>
    <x v="0"/>
    <x v="6"/>
  </r>
  <r>
    <x v="445"/>
    <x v="153"/>
    <x v="5"/>
    <x v="10"/>
    <x v="9"/>
    <x v="1"/>
    <x v="6"/>
    <x v="1"/>
    <x v="1"/>
    <x v="1"/>
    <x v="1"/>
    <x v="0"/>
    <x v="0"/>
    <x v="0"/>
    <x v="0"/>
    <x v="0"/>
    <x v="9"/>
  </r>
  <r>
    <x v="446"/>
    <x v="153"/>
    <x v="5"/>
    <x v="21"/>
    <x v="10"/>
    <x v="1"/>
    <x v="6"/>
    <x v="1"/>
    <x v="1"/>
    <x v="1"/>
    <x v="1"/>
    <x v="0"/>
    <x v="0"/>
    <x v="0"/>
    <x v="0"/>
    <x v="0"/>
    <x v="7"/>
  </r>
  <r>
    <x v="273"/>
    <x v="154"/>
    <x v="1"/>
    <x v="55"/>
    <x v="0"/>
    <x v="0"/>
    <x v="27"/>
    <x v="0"/>
    <x v="1"/>
    <x v="1"/>
    <x v="1"/>
    <x v="0"/>
    <x v="3"/>
    <x v="0"/>
    <x v="3"/>
    <x v="0"/>
    <x v="0"/>
  </r>
  <r>
    <x v="274"/>
    <x v="154"/>
    <x v="1"/>
    <x v="65"/>
    <x v="1"/>
    <x v="0"/>
    <x v="14"/>
    <x v="0"/>
    <x v="1"/>
    <x v="1"/>
    <x v="1"/>
    <x v="0"/>
    <x v="0"/>
    <x v="0"/>
    <x v="3"/>
    <x v="0"/>
    <x v="1"/>
  </r>
  <r>
    <x v="797"/>
    <x v="155"/>
    <x v="10"/>
    <x v="59"/>
    <x v="11"/>
    <x v="0"/>
    <x v="12"/>
    <x v="0"/>
    <x v="6"/>
    <x v="0"/>
    <x v="0"/>
    <x v="0"/>
    <x v="0"/>
    <x v="0"/>
    <x v="0"/>
    <x v="0"/>
    <x v="3"/>
  </r>
  <r>
    <x v="798"/>
    <x v="155"/>
    <x v="10"/>
    <x v="0"/>
    <x v="11"/>
    <x v="0"/>
    <x v="12"/>
    <x v="0"/>
    <x v="6"/>
    <x v="0"/>
    <x v="0"/>
    <x v="0"/>
    <x v="0"/>
    <x v="0"/>
    <x v="0"/>
    <x v="0"/>
    <x v="0"/>
  </r>
  <r>
    <x v="798"/>
    <x v="155"/>
    <x v="10"/>
    <x v="0"/>
    <x v="3"/>
    <x v="0"/>
    <x v="12"/>
    <x v="0"/>
    <x v="6"/>
    <x v="0"/>
    <x v="0"/>
    <x v="0"/>
    <x v="0"/>
    <x v="0"/>
    <x v="0"/>
    <x v="0"/>
    <x v="0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800"/>
    <x v="155"/>
    <x v="10"/>
    <x v="48"/>
    <x v="4"/>
    <x v="0"/>
    <x v="12"/>
    <x v="0"/>
    <x v="6"/>
    <x v="0"/>
    <x v="0"/>
    <x v="0"/>
    <x v="0"/>
    <x v="0"/>
    <x v="0"/>
    <x v="0"/>
    <x v="10"/>
  </r>
  <r>
    <x v="800"/>
    <x v="155"/>
    <x v="10"/>
    <x v="48"/>
    <x v="5"/>
    <x v="0"/>
    <x v="12"/>
    <x v="0"/>
    <x v="6"/>
    <x v="0"/>
    <x v="0"/>
    <x v="0"/>
    <x v="0"/>
    <x v="0"/>
    <x v="0"/>
    <x v="0"/>
    <x v="10"/>
  </r>
  <r>
    <x v="800"/>
    <x v="155"/>
    <x v="10"/>
    <x v="48"/>
    <x v="6"/>
    <x v="1"/>
    <x v="12"/>
    <x v="0"/>
    <x v="6"/>
    <x v="0"/>
    <x v="0"/>
    <x v="0"/>
    <x v="0"/>
    <x v="0"/>
    <x v="0"/>
    <x v="0"/>
    <x v="10"/>
  </r>
  <r>
    <x v="801"/>
    <x v="155"/>
    <x v="10"/>
    <x v="10"/>
    <x v="8"/>
    <x v="1"/>
    <x v="12"/>
    <x v="0"/>
    <x v="6"/>
    <x v="0"/>
    <x v="0"/>
    <x v="0"/>
    <x v="0"/>
    <x v="0"/>
    <x v="0"/>
    <x v="0"/>
    <x v="9"/>
  </r>
  <r>
    <x v="801"/>
    <x v="155"/>
    <x v="10"/>
    <x v="10"/>
    <x v="9"/>
    <x v="1"/>
    <x v="12"/>
    <x v="0"/>
    <x v="6"/>
    <x v="0"/>
    <x v="0"/>
    <x v="0"/>
    <x v="0"/>
    <x v="0"/>
    <x v="0"/>
    <x v="0"/>
    <x v="9"/>
  </r>
  <r>
    <x v="802"/>
    <x v="155"/>
    <x v="10"/>
    <x v="47"/>
    <x v="10"/>
    <x v="1"/>
    <x v="12"/>
    <x v="0"/>
    <x v="6"/>
    <x v="0"/>
    <x v="0"/>
    <x v="0"/>
    <x v="0"/>
    <x v="0"/>
    <x v="0"/>
    <x v="0"/>
    <x v="7"/>
  </r>
  <r>
    <x v="802"/>
    <x v="155"/>
    <x v="10"/>
    <x v="47"/>
    <x v="7"/>
    <x v="1"/>
    <x v="12"/>
    <x v="0"/>
    <x v="6"/>
    <x v="0"/>
    <x v="0"/>
    <x v="0"/>
    <x v="0"/>
    <x v="0"/>
    <x v="0"/>
    <x v="0"/>
    <x v="7"/>
  </r>
  <r>
    <x v="803"/>
    <x v="156"/>
    <x v="0"/>
    <x v="3"/>
    <x v="3"/>
    <x v="0"/>
    <x v="0"/>
    <x v="0"/>
    <x v="0"/>
    <x v="0"/>
    <x v="0"/>
    <x v="0"/>
    <x v="0"/>
    <x v="0"/>
    <x v="0"/>
    <x v="0"/>
    <x v="3"/>
  </r>
  <r>
    <x v="803"/>
    <x v="156"/>
    <x v="0"/>
    <x v="3"/>
    <x v="2"/>
    <x v="0"/>
    <x v="0"/>
    <x v="0"/>
    <x v="0"/>
    <x v="0"/>
    <x v="0"/>
    <x v="0"/>
    <x v="0"/>
    <x v="0"/>
    <x v="0"/>
    <x v="0"/>
    <x v="3"/>
  </r>
  <r>
    <x v="803"/>
    <x v="156"/>
    <x v="0"/>
    <x v="3"/>
    <x v="0"/>
    <x v="0"/>
    <x v="0"/>
    <x v="0"/>
    <x v="0"/>
    <x v="0"/>
    <x v="0"/>
    <x v="0"/>
    <x v="0"/>
    <x v="0"/>
    <x v="0"/>
    <x v="0"/>
    <x v="3"/>
  </r>
  <r>
    <x v="804"/>
    <x v="156"/>
    <x v="0"/>
    <x v="58"/>
    <x v="1"/>
    <x v="0"/>
    <x v="0"/>
    <x v="0"/>
    <x v="0"/>
    <x v="0"/>
    <x v="0"/>
    <x v="0"/>
    <x v="0"/>
    <x v="0"/>
    <x v="0"/>
    <x v="0"/>
    <x v="1"/>
  </r>
  <r>
    <x v="804"/>
    <x v="156"/>
    <x v="0"/>
    <x v="58"/>
    <x v="4"/>
    <x v="0"/>
    <x v="0"/>
    <x v="0"/>
    <x v="0"/>
    <x v="0"/>
    <x v="0"/>
    <x v="0"/>
    <x v="0"/>
    <x v="0"/>
    <x v="0"/>
    <x v="0"/>
    <x v="1"/>
  </r>
  <r>
    <x v="804"/>
    <x v="156"/>
    <x v="0"/>
    <x v="58"/>
    <x v="5"/>
    <x v="0"/>
    <x v="0"/>
    <x v="0"/>
    <x v="0"/>
    <x v="0"/>
    <x v="0"/>
    <x v="0"/>
    <x v="0"/>
    <x v="0"/>
    <x v="0"/>
    <x v="0"/>
    <x v="1"/>
  </r>
  <r>
    <x v="283"/>
    <x v="156"/>
    <x v="0"/>
    <x v="13"/>
    <x v="6"/>
    <x v="1"/>
    <x v="0"/>
    <x v="0"/>
    <x v="0"/>
    <x v="0"/>
    <x v="0"/>
    <x v="0"/>
    <x v="0"/>
    <x v="0"/>
    <x v="0"/>
    <x v="0"/>
    <x v="10"/>
  </r>
  <r>
    <x v="283"/>
    <x v="156"/>
    <x v="0"/>
    <x v="13"/>
    <x v="8"/>
    <x v="1"/>
    <x v="0"/>
    <x v="0"/>
    <x v="0"/>
    <x v="0"/>
    <x v="0"/>
    <x v="0"/>
    <x v="0"/>
    <x v="0"/>
    <x v="0"/>
    <x v="0"/>
    <x v="10"/>
  </r>
  <r>
    <x v="16"/>
    <x v="156"/>
    <x v="0"/>
    <x v="14"/>
    <x v="9"/>
    <x v="1"/>
    <x v="0"/>
    <x v="0"/>
    <x v="0"/>
    <x v="0"/>
    <x v="0"/>
    <x v="0"/>
    <x v="0"/>
    <x v="0"/>
    <x v="0"/>
    <x v="0"/>
    <x v="9"/>
  </r>
  <r>
    <x v="805"/>
    <x v="156"/>
    <x v="0"/>
    <x v="66"/>
    <x v="10"/>
    <x v="1"/>
    <x v="0"/>
    <x v="0"/>
    <x v="0"/>
    <x v="0"/>
    <x v="0"/>
    <x v="0"/>
    <x v="0"/>
    <x v="0"/>
    <x v="0"/>
    <x v="0"/>
    <x v="11"/>
  </r>
  <r>
    <x v="805"/>
    <x v="156"/>
    <x v="0"/>
    <x v="66"/>
    <x v="7"/>
    <x v="1"/>
    <x v="0"/>
    <x v="0"/>
    <x v="0"/>
    <x v="0"/>
    <x v="0"/>
    <x v="0"/>
    <x v="0"/>
    <x v="0"/>
    <x v="0"/>
    <x v="0"/>
    <x v="11"/>
  </r>
  <r>
    <x v="805"/>
    <x v="156"/>
    <x v="0"/>
    <x v="66"/>
    <x v="11"/>
    <x v="1"/>
    <x v="0"/>
    <x v="0"/>
    <x v="0"/>
    <x v="0"/>
    <x v="0"/>
    <x v="0"/>
    <x v="0"/>
    <x v="0"/>
    <x v="0"/>
    <x v="0"/>
    <x v="11"/>
  </r>
  <r>
    <x v="806"/>
    <x v="157"/>
    <x v="5"/>
    <x v="55"/>
    <x v="0"/>
    <x v="0"/>
    <x v="1"/>
    <x v="0"/>
    <x v="1"/>
    <x v="1"/>
    <x v="1"/>
    <x v="0"/>
    <x v="0"/>
    <x v="0"/>
    <x v="0"/>
    <x v="0"/>
    <x v="0"/>
  </r>
  <r>
    <x v="807"/>
    <x v="157"/>
    <x v="5"/>
    <x v="3"/>
    <x v="3"/>
    <x v="0"/>
    <x v="1"/>
    <x v="0"/>
    <x v="1"/>
    <x v="1"/>
    <x v="1"/>
    <x v="0"/>
    <x v="0"/>
    <x v="0"/>
    <x v="0"/>
    <x v="0"/>
    <x v="3"/>
  </r>
  <r>
    <x v="808"/>
    <x v="158"/>
    <x v="4"/>
    <x v="2"/>
    <x v="2"/>
    <x v="0"/>
    <x v="0"/>
    <x v="0"/>
    <x v="0"/>
    <x v="0"/>
    <x v="0"/>
    <x v="0"/>
    <x v="0"/>
    <x v="0"/>
    <x v="0"/>
    <x v="0"/>
    <x v="2"/>
  </r>
  <r>
    <x v="809"/>
    <x v="158"/>
    <x v="4"/>
    <x v="0"/>
    <x v="0"/>
    <x v="0"/>
    <x v="0"/>
    <x v="0"/>
    <x v="0"/>
    <x v="0"/>
    <x v="0"/>
    <x v="0"/>
    <x v="0"/>
    <x v="0"/>
    <x v="0"/>
    <x v="0"/>
    <x v="0"/>
  </r>
  <r>
    <x v="810"/>
    <x v="158"/>
    <x v="4"/>
    <x v="43"/>
    <x v="1"/>
    <x v="0"/>
    <x v="0"/>
    <x v="0"/>
    <x v="0"/>
    <x v="0"/>
    <x v="0"/>
    <x v="0"/>
    <x v="0"/>
    <x v="0"/>
    <x v="0"/>
    <x v="0"/>
    <x v="1"/>
  </r>
  <r>
    <x v="811"/>
    <x v="158"/>
    <x v="4"/>
    <x v="12"/>
    <x v="3"/>
    <x v="0"/>
    <x v="0"/>
    <x v="0"/>
    <x v="0"/>
    <x v="0"/>
    <x v="0"/>
    <x v="0"/>
    <x v="0"/>
    <x v="0"/>
    <x v="0"/>
    <x v="0"/>
    <x v="3"/>
  </r>
  <r>
    <x v="812"/>
    <x v="158"/>
    <x v="4"/>
    <x v="49"/>
    <x v="4"/>
    <x v="0"/>
    <x v="0"/>
    <x v="0"/>
    <x v="0"/>
    <x v="0"/>
    <x v="0"/>
    <x v="0"/>
    <x v="0"/>
    <x v="0"/>
    <x v="0"/>
    <x v="0"/>
    <x v="4"/>
  </r>
  <r>
    <x v="813"/>
    <x v="158"/>
    <x v="4"/>
    <x v="92"/>
    <x v="5"/>
    <x v="0"/>
    <x v="0"/>
    <x v="0"/>
    <x v="0"/>
    <x v="0"/>
    <x v="0"/>
    <x v="0"/>
    <x v="0"/>
    <x v="0"/>
    <x v="0"/>
    <x v="0"/>
    <x v="5"/>
  </r>
  <r>
    <x v="814"/>
    <x v="158"/>
    <x v="4"/>
    <x v="62"/>
    <x v="6"/>
    <x v="1"/>
    <x v="0"/>
    <x v="0"/>
    <x v="0"/>
    <x v="0"/>
    <x v="0"/>
    <x v="0"/>
    <x v="0"/>
    <x v="0"/>
    <x v="0"/>
    <x v="0"/>
    <x v="10"/>
  </r>
  <r>
    <x v="814"/>
    <x v="158"/>
    <x v="4"/>
    <x v="62"/>
    <x v="8"/>
    <x v="1"/>
    <x v="0"/>
    <x v="0"/>
    <x v="0"/>
    <x v="0"/>
    <x v="0"/>
    <x v="0"/>
    <x v="0"/>
    <x v="0"/>
    <x v="0"/>
    <x v="0"/>
    <x v="10"/>
  </r>
  <r>
    <x v="815"/>
    <x v="158"/>
    <x v="4"/>
    <x v="53"/>
    <x v="9"/>
    <x v="1"/>
    <x v="0"/>
    <x v="0"/>
    <x v="0"/>
    <x v="0"/>
    <x v="0"/>
    <x v="0"/>
    <x v="0"/>
    <x v="0"/>
    <x v="0"/>
    <x v="0"/>
    <x v="9"/>
  </r>
  <r>
    <x v="816"/>
    <x v="158"/>
    <x v="4"/>
    <x v="20"/>
    <x v="10"/>
    <x v="1"/>
    <x v="0"/>
    <x v="0"/>
    <x v="0"/>
    <x v="0"/>
    <x v="0"/>
    <x v="0"/>
    <x v="0"/>
    <x v="0"/>
    <x v="0"/>
    <x v="0"/>
    <x v="11"/>
  </r>
  <r>
    <x v="817"/>
    <x v="158"/>
    <x v="4"/>
    <x v="8"/>
    <x v="7"/>
    <x v="1"/>
    <x v="0"/>
    <x v="0"/>
    <x v="0"/>
    <x v="0"/>
    <x v="0"/>
    <x v="0"/>
    <x v="0"/>
    <x v="0"/>
    <x v="0"/>
    <x v="0"/>
    <x v="8"/>
  </r>
  <r>
    <x v="806"/>
    <x v="159"/>
    <x v="5"/>
    <x v="55"/>
    <x v="0"/>
    <x v="0"/>
    <x v="1"/>
    <x v="0"/>
    <x v="1"/>
    <x v="1"/>
    <x v="1"/>
    <x v="0"/>
    <x v="0"/>
    <x v="0"/>
    <x v="0"/>
    <x v="0"/>
    <x v="0"/>
  </r>
  <r>
    <x v="807"/>
    <x v="159"/>
    <x v="5"/>
    <x v="3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2"/>
    <x v="0"/>
    <x v="1"/>
    <x v="0"/>
    <x v="1"/>
    <x v="1"/>
    <x v="1"/>
    <x v="0"/>
    <x v="0"/>
    <x v="0"/>
    <x v="0"/>
    <x v="0"/>
    <x v="3"/>
  </r>
  <r>
    <x v="819"/>
    <x v="160"/>
    <x v="3"/>
    <x v="58"/>
    <x v="0"/>
    <x v="0"/>
    <x v="1"/>
    <x v="0"/>
    <x v="1"/>
    <x v="1"/>
    <x v="1"/>
    <x v="0"/>
    <x v="0"/>
    <x v="0"/>
    <x v="0"/>
    <x v="0"/>
    <x v="1"/>
  </r>
  <r>
    <x v="819"/>
    <x v="160"/>
    <x v="3"/>
    <x v="58"/>
    <x v="1"/>
    <x v="0"/>
    <x v="1"/>
    <x v="0"/>
    <x v="1"/>
    <x v="1"/>
    <x v="1"/>
    <x v="0"/>
    <x v="0"/>
    <x v="0"/>
    <x v="0"/>
    <x v="0"/>
    <x v="1"/>
  </r>
  <r>
    <x v="820"/>
    <x v="160"/>
    <x v="3"/>
    <x v="46"/>
    <x v="4"/>
    <x v="0"/>
    <x v="1"/>
    <x v="0"/>
    <x v="1"/>
    <x v="1"/>
    <x v="1"/>
    <x v="0"/>
    <x v="0"/>
    <x v="0"/>
    <x v="0"/>
    <x v="0"/>
    <x v="5"/>
  </r>
  <r>
    <x v="820"/>
    <x v="160"/>
    <x v="3"/>
    <x v="46"/>
    <x v="5"/>
    <x v="0"/>
    <x v="1"/>
    <x v="0"/>
    <x v="1"/>
    <x v="1"/>
    <x v="1"/>
    <x v="0"/>
    <x v="0"/>
    <x v="0"/>
    <x v="0"/>
    <x v="0"/>
    <x v="5"/>
  </r>
  <r>
    <x v="821"/>
    <x v="160"/>
    <x v="3"/>
    <x v="30"/>
    <x v="6"/>
    <x v="1"/>
    <x v="1"/>
    <x v="0"/>
    <x v="1"/>
    <x v="1"/>
    <x v="1"/>
    <x v="0"/>
    <x v="0"/>
    <x v="0"/>
    <x v="0"/>
    <x v="0"/>
    <x v="9"/>
  </r>
  <r>
    <x v="821"/>
    <x v="160"/>
    <x v="3"/>
    <x v="30"/>
    <x v="8"/>
    <x v="1"/>
    <x v="1"/>
    <x v="0"/>
    <x v="1"/>
    <x v="1"/>
    <x v="1"/>
    <x v="0"/>
    <x v="0"/>
    <x v="0"/>
    <x v="0"/>
    <x v="0"/>
    <x v="9"/>
  </r>
  <r>
    <x v="821"/>
    <x v="160"/>
    <x v="3"/>
    <x v="30"/>
    <x v="9"/>
    <x v="1"/>
    <x v="1"/>
    <x v="0"/>
    <x v="1"/>
    <x v="1"/>
    <x v="1"/>
    <x v="0"/>
    <x v="0"/>
    <x v="0"/>
    <x v="0"/>
    <x v="0"/>
    <x v="9"/>
  </r>
  <r>
    <x v="822"/>
    <x v="160"/>
    <x v="3"/>
    <x v="21"/>
    <x v="10"/>
    <x v="1"/>
    <x v="1"/>
    <x v="0"/>
    <x v="1"/>
    <x v="1"/>
    <x v="1"/>
    <x v="0"/>
    <x v="0"/>
    <x v="0"/>
    <x v="0"/>
    <x v="0"/>
    <x v="7"/>
  </r>
  <r>
    <x v="822"/>
    <x v="160"/>
    <x v="3"/>
    <x v="21"/>
    <x v="7"/>
    <x v="1"/>
    <x v="1"/>
    <x v="0"/>
    <x v="1"/>
    <x v="1"/>
    <x v="1"/>
    <x v="0"/>
    <x v="0"/>
    <x v="0"/>
    <x v="0"/>
    <x v="0"/>
    <x v="7"/>
  </r>
  <r>
    <x v="823"/>
    <x v="161"/>
    <x v="5"/>
    <x v="55"/>
    <x v="0"/>
    <x v="0"/>
    <x v="15"/>
    <x v="0"/>
    <x v="1"/>
    <x v="1"/>
    <x v="1"/>
    <x v="0"/>
    <x v="0"/>
    <x v="8"/>
    <x v="0"/>
    <x v="0"/>
    <x v="0"/>
  </r>
  <r>
    <x v="824"/>
    <x v="161"/>
    <x v="5"/>
    <x v="16"/>
    <x v="2"/>
    <x v="0"/>
    <x v="15"/>
    <x v="0"/>
    <x v="1"/>
    <x v="1"/>
    <x v="1"/>
    <x v="0"/>
    <x v="0"/>
    <x v="8"/>
    <x v="0"/>
    <x v="0"/>
    <x v="2"/>
  </r>
  <r>
    <x v="825"/>
    <x v="161"/>
    <x v="5"/>
    <x v="17"/>
    <x v="4"/>
    <x v="0"/>
    <x v="28"/>
    <x v="0"/>
    <x v="1"/>
    <x v="1"/>
    <x v="1"/>
    <x v="0"/>
    <x v="0"/>
    <x v="9"/>
    <x v="0"/>
    <x v="0"/>
    <x v="1"/>
  </r>
  <r>
    <x v="825"/>
    <x v="161"/>
    <x v="5"/>
    <x v="17"/>
    <x v="5"/>
    <x v="0"/>
    <x v="28"/>
    <x v="0"/>
    <x v="1"/>
    <x v="1"/>
    <x v="1"/>
    <x v="0"/>
    <x v="0"/>
    <x v="9"/>
    <x v="0"/>
    <x v="0"/>
    <x v="1"/>
  </r>
  <r>
    <x v="826"/>
    <x v="161"/>
    <x v="5"/>
    <x v="3"/>
    <x v="3"/>
    <x v="0"/>
    <x v="15"/>
    <x v="0"/>
    <x v="1"/>
    <x v="1"/>
    <x v="1"/>
    <x v="0"/>
    <x v="0"/>
    <x v="8"/>
    <x v="0"/>
    <x v="0"/>
    <x v="3"/>
  </r>
  <r>
    <x v="827"/>
    <x v="161"/>
    <x v="5"/>
    <x v="27"/>
    <x v="1"/>
    <x v="0"/>
    <x v="28"/>
    <x v="0"/>
    <x v="1"/>
    <x v="1"/>
    <x v="1"/>
    <x v="0"/>
    <x v="0"/>
    <x v="9"/>
    <x v="10"/>
    <x v="0"/>
    <x v="1"/>
  </r>
  <r>
    <x v="827"/>
    <x v="162"/>
    <x v="6"/>
    <x v="27"/>
    <x v="1"/>
    <x v="0"/>
    <x v="1"/>
    <x v="0"/>
    <x v="1"/>
    <x v="1"/>
    <x v="1"/>
    <x v="0"/>
    <x v="0"/>
    <x v="10"/>
    <x v="10"/>
    <x v="0"/>
    <x v="1"/>
  </r>
  <r>
    <x v="828"/>
    <x v="161"/>
    <x v="5"/>
    <x v="6"/>
    <x v="6"/>
    <x v="1"/>
    <x v="28"/>
    <x v="0"/>
    <x v="1"/>
    <x v="1"/>
    <x v="1"/>
    <x v="0"/>
    <x v="0"/>
    <x v="9"/>
    <x v="0"/>
    <x v="0"/>
    <x v="6"/>
  </r>
  <r>
    <x v="828"/>
    <x v="161"/>
    <x v="5"/>
    <x v="6"/>
    <x v="8"/>
    <x v="1"/>
    <x v="28"/>
    <x v="0"/>
    <x v="1"/>
    <x v="1"/>
    <x v="1"/>
    <x v="0"/>
    <x v="0"/>
    <x v="9"/>
    <x v="0"/>
    <x v="0"/>
    <x v="6"/>
  </r>
  <r>
    <x v="829"/>
    <x v="161"/>
    <x v="5"/>
    <x v="53"/>
    <x v="9"/>
    <x v="1"/>
    <x v="1"/>
    <x v="0"/>
    <x v="1"/>
    <x v="1"/>
    <x v="1"/>
    <x v="0"/>
    <x v="0"/>
    <x v="0"/>
    <x v="0"/>
    <x v="0"/>
    <x v="9"/>
  </r>
  <r>
    <x v="830"/>
    <x v="161"/>
    <x v="5"/>
    <x v="31"/>
    <x v="10"/>
    <x v="1"/>
    <x v="1"/>
    <x v="0"/>
    <x v="1"/>
    <x v="1"/>
    <x v="1"/>
    <x v="0"/>
    <x v="0"/>
    <x v="0"/>
    <x v="0"/>
    <x v="0"/>
    <x v="11"/>
  </r>
  <r>
    <x v="831"/>
    <x v="161"/>
    <x v="5"/>
    <x v="25"/>
    <x v="7"/>
    <x v="1"/>
    <x v="28"/>
    <x v="0"/>
    <x v="1"/>
    <x v="1"/>
    <x v="1"/>
    <x v="0"/>
    <x v="0"/>
    <x v="9"/>
    <x v="0"/>
    <x v="0"/>
    <x v="7"/>
  </r>
  <r>
    <x v="832"/>
    <x v="163"/>
    <x v="8"/>
    <x v="38"/>
    <x v="2"/>
    <x v="0"/>
    <x v="3"/>
    <x v="0"/>
    <x v="8"/>
    <x v="0"/>
    <x v="0"/>
    <x v="0"/>
    <x v="0"/>
    <x v="0"/>
    <x v="0"/>
    <x v="0"/>
    <x v="2"/>
  </r>
  <r>
    <x v="833"/>
    <x v="163"/>
    <x v="8"/>
    <x v="34"/>
    <x v="0"/>
    <x v="0"/>
    <x v="3"/>
    <x v="0"/>
    <x v="8"/>
    <x v="0"/>
    <x v="0"/>
    <x v="0"/>
    <x v="0"/>
    <x v="0"/>
    <x v="0"/>
    <x v="0"/>
    <x v="0"/>
  </r>
  <r>
    <x v="834"/>
    <x v="163"/>
    <x v="8"/>
    <x v="63"/>
    <x v="5"/>
    <x v="0"/>
    <x v="3"/>
    <x v="0"/>
    <x v="8"/>
    <x v="0"/>
    <x v="0"/>
    <x v="0"/>
    <x v="0"/>
    <x v="0"/>
    <x v="0"/>
    <x v="0"/>
    <x v="5"/>
  </r>
  <r>
    <x v="835"/>
    <x v="163"/>
    <x v="8"/>
    <x v="1"/>
    <x v="1"/>
    <x v="0"/>
    <x v="3"/>
    <x v="0"/>
    <x v="8"/>
    <x v="0"/>
    <x v="0"/>
    <x v="0"/>
    <x v="0"/>
    <x v="0"/>
    <x v="0"/>
    <x v="0"/>
    <x v="1"/>
  </r>
  <r>
    <x v="836"/>
    <x v="163"/>
    <x v="8"/>
    <x v="28"/>
    <x v="4"/>
    <x v="0"/>
    <x v="3"/>
    <x v="0"/>
    <x v="8"/>
    <x v="0"/>
    <x v="0"/>
    <x v="0"/>
    <x v="0"/>
    <x v="0"/>
    <x v="0"/>
    <x v="0"/>
    <x v="4"/>
  </r>
  <r>
    <x v="837"/>
    <x v="163"/>
    <x v="8"/>
    <x v="40"/>
    <x v="6"/>
    <x v="1"/>
    <x v="3"/>
    <x v="0"/>
    <x v="8"/>
    <x v="0"/>
    <x v="0"/>
    <x v="0"/>
    <x v="0"/>
    <x v="0"/>
    <x v="0"/>
    <x v="0"/>
    <x v="10"/>
  </r>
  <r>
    <x v="838"/>
    <x v="163"/>
    <x v="8"/>
    <x v="23"/>
    <x v="8"/>
    <x v="1"/>
    <x v="3"/>
    <x v="0"/>
    <x v="8"/>
    <x v="0"/>
    <x v="0"/>
    <x v="0"/>
    <x v="0"/>
    <x v="0"/>
    <x v="0"/>
    <x v="0"/>
    <x v="6"/>
  </r>
  <r>
    <x v="839"/>
    <x v="163"/>
    <x v="8"/>
    <x v="11"/>
    <x v="9"/>
    <x v="1"/>
    <x v="3"/>
    <x v="0"/>
    <x v="8"/>
    <x v="0"/>
    <x v="0"/>
    <x v="0"/>
    <x v="0"/>
    <x v="0"/>
    <x v="0"/>
    <x v="0"/>
    <x v="9"/>
  </r>
  <r>
    <x v="840"/>
    <x v="163"/>
    <x v="8"/>
    <x v="31"/>
    <x v="10"/>
    <x v="1"/>
    <x v="3"/>
    <x v="0"/>
    <x v="8"/>
    <x v="0"/>
    <x v="0"/>
    <x v="0"/>
    <x v="0"/>
    <x v="0"/>
    <x v="0"/>
    <x v="0"/>
    <x v="3"/>
  </r>
  <r>
    <x v="841"/>
    <x v="163"/>
    <x v="8"/>
    <x v="47"/>
    <x v="7"/>
    <x v="1"/>
    <x v="3"/>
    <x v="0"/>
    <x v="8"/>
    <x v="0"/>
    <x v="0"/>
    <x v="0"/>
    <x v="0"/>
    <x v="0"/>
    <x v="0"/>
    <x v="0"/>
    <x v="7"/>
  </r>
  <r>
    <x v="842"/>
    <x v="164"/>
    <x v="2"/>
    <x v="99"/>
    <x v="11"/>
    <x v="0"/>
    <x v="0"/>
    <x v="0"/>
    <x v="0"/>
    <x v="0"/>
    <x v="0"/>
    <x v="0"/>
    <x v="0"/>
    <x v="0"/>
    <x v="0"/>
    <x v="0"/>
    <x v="3"/>
  </r>
  <r>
    <x v="843"/>
    <x v="164"/>
    <x v="0"/>
    <x v="38"/>
    <x v="3"/>
    <x v="0"/>
    <x v="0"/>
    <x v="0"/>
    <x v="0"/>
    <x v="0"/>
    <x v="0"/>
    <x v="0"/>
    <x v="0"/>
    <x v="0"/>
    <x v="0"/>
    <x v="0"/>
    <x v="2"/>
  </r>
  <r>
    <x v="844"/>
    <x v="164"/>
    <x v="0"/>
    <x v="68"/>
    <x v="2"/>
    <x v="0"/>
    <x v="0"/>
    <x v="0"/>
    <x v="0"/>
    <x v="0"/>
    <x v="0"/>
    <x v="0"/>
    <x v="0"/>
    <x v="0"/>
    <x v="0"/>
    <x v="0"/>
    <x v="0"/>
  </r>
  <r>
    <x v="727"/>
    <x v="164"/>
    <x v="0"/>
    <x v="9"/>
    <x v="1"/>
    <x v="0"/>
    <x v="0"/>
    <x v="0"/>
    <x v="0"/>
    <x v="0"/>
    <x v="0"/>
    <x v="0"/>
    <x v="0"/>
    <x v="0"/>
    <x v="0"/>
    <x v="0"/>
    <x v="4"/>
  </r>
  <r>
    <x v="845"/>
    <x v="164"/>
    <x v="0"/>
    <x v="9"/>
    <x v="0"/>
    <x v="0"/>
    <x v="0"/>
    <x v="0"/>
    <x v="0"/>
    <x v="0"/>
    <x v="0"/>
    <x v="0"/>
    <x v="0"/>
    <x v="0"/>
    <x v="0"/>
    <x v="0"/>
    <x v="4"/>
  </r>
  <r>
    <x v="846"/>
    <x v="164"/>
    <x v="0"/>
    <x v="5"/>
    <x v="4"/>
    <x v="0"/>
    <x v="0"/>
    <x v="0"/>
    <x v="0"/>
    <x v="0"/>
    <x v="0"/>
    <x v="0"/>
    <x v="0"/>
    <x v="0"/>
    <x v="0"/>
    <x v="0"/>
    <x v="5"/>
  </r>
  <r>
    <x v="847"/>
    <x v="164"/>
    <x v="0"/>
    <x v="13"/>
    <x v="5"/>
    <x v="0"/>
    <x v="0"/>
    <x v="0"/>
    <x v="0"/>
    <x v="0"/>
    <x v="0"/>
    <x v="0"/>
    <x v="0"/>
    <x v="0"/>
    <x v="0"/>
    <x v="0"/>
    <x v="10"/>
  </r>
  <r>
    <x v="848"/>
    <x v="164"/>
    <x v="0"/>
    <x v="18"/>
    <x v="6"/>
    <x v="1"/>
    <x v="0"/>
    <x v="0"/>
    <x v="0"/>
    <x v="0"/>
    <x v="0"/>
    <x v="0"/>
    <x v="0"/>
    <x v="0"/>
    <x v="0"/>
    <x v="0"/>
    <x v="6"/>
  </r>
  <r>
    <x v="849"/>
    <x v="164"/>
    <x v="0"/>
    <x v="31"/>
    <x v="8"/>
    <x v="1"/>
    <x v="0"/>
    <x v="0"/>
    <x v="0"/>
    <x v="0"/>
    <x v="0"/>
    <x v="0"/>
    <x v="0"/>
    <x v="0"/>
    <x v="0"/>
    <x v="0"/>
    <x v="11"/>
  </r>
  <r>
    <x v="850"/>
    <x v="164"/>
    <x v="0"/>
    <x v="31"/>
    <x v="9"/>
    <x v="1"/>
    <x v="0"/>
    <x v="0"/>
    <x v="0"/>
    <x v="0"/>
    <x v="0"/>
    <x v="0"/>
    <x v="0"/>
    <x v="0"/>
    <x v="0"/>
    <x v="0"/>
    <x v="11"/>
  </r>
  <r>
    <x v="850"/>
    <x v="164"/>
    <x v="0"/>
    <x v="31"/>
    <x v="10"/>
    <x v="1"/>
    <x v="0"/>
    <x v="0"/>
    <x v="0"/>
    <x v="0"/>
    <x v="0"/>
    <x v="0"/>
    <x v="0"/>
    <x v="0"/>
    <x v="0"/>
    <x v="0"/>
    <x v="11"/>
  </r>
  <r>
    <x v="851"/>
    <x v="164"/>
    <x v="0"/>
    <x v="7"/>
    <x v="7"/>
    <x v="1"/>
    <x v="0"/>
    <x v="0"/>
    <x v="0"/>
    <x v="0"/>
    <x v="0"/>
    <x v="0"/>
    <x v="0"/>
    <x v="0"/>
    <x v="0"/>
    <x v="0"/>
    <x v="7"/>
  </r>
  <r>
    <x v="852"/>
    <x v="164"/>
    <x v="0"/>
    <x v="69"/>
    <x v="11"/>
    <x v="1"/>
    <x v="0"/>
    <x v="0"/>
    <x v="0"/>
    <x v="0"/>
    <x v="0"/>
    <x v="0"/>
    <x v="0"/>
    <x v="0"/>
    <x v="0"/>
    <x v="0"/>
    <x v="8"/>
  </r>
  <r>
    <x v="853"/>
    <x v="165"/>
    <x v="4"/>
    <x v="55"/>
    <x v="0"/>
    <x v="0"/>
    <x v="0"/>
    <x v="0"/>
    <x v="0"/>
    <x v="0"/>
    <x v="0"/>
    <x v="0"/>
    <x v="0"/>
    <x v="0"/>
    <x v="0"/>
    <x v="0"/>
    <x v="0"/>
  </r>
  <r>
    <x v="854"/>
    <x v="165"/>
    <x v="4"/>
    <x v="58"/>
    <x v="1"/>
    <x v="0"/>
    <x v="0"/>
    <x v="0"/>
    <x v="0"/>
    <x v="0"/>
    <x v="0"/>
    <x v="0"/>
    <x v="0"/>
    <x v="0"/>
    <x v="0"/>
    <x v="0"/>
    <x v="1"/>
  </r>
  <r>
    <x v="855"/>
    <x v="165"/>
    <x v="4"/>
    <x v="92"/>
    <x v="4"/>
    <x v="0"/>
    <x v="0"/>
    <x v="0"/>
    <x v="0"/>
    <x v="0"/>
    <x v="0"/>
    <x v="0"/>
    <x v="0"/>
    <x v="0"/>
    <x v="0"/>
    <x v="0"/>
    <x v="5"/>
  </r>
  <r>
    <x v="174"/>
    <x v="165"/>
    <x v="4"/>
    <x v="41"/>
    <x v="5"/>
    <x v="0"/>
    <x v="0"/>
    <x v="0"/>
    <x v="0"/>
    <x v="0"/>
    <x v="0"/>
    <x v="0"/>
    <x v="0"/>
    <x v="0"/>
    <x v="0"/>
    <x v="0"/>
    <x v="6"/>
  </r>
  <r>
    <x v="174"/>
    <x v="165"/>
    <x v="4"/>
    <x v="41"/>
    <x v="6"/>
    <x v="1"/>
    <x v="0"/>
    <x v="0"/>
    <x v="0"/>
    <x v="0"/>
    <x v="0"/>
    <x v="0"/>
    <x v="0"/>
    <x v="0"/>
    <x v="0"/>
    <x v="0"/>
    <x v="6"/>
  </r>
  <r>
    <x v="16"/>
    <x v="165"/>
    <x v="4"/>
    <x v="14"/>
    <x v="8"/>
    <x v="1"/>
    <x v="0"/>
    <x v="0"/>
    <x v="0"/>
    <x v="0"/>
    <x v="0"/>
    <x v="0"/>
    <x v="0"/>
    <x v="0"/>
    <x v="0"/>
    <x v="0"/>
    <x v="9"/>
  </r>
  <r>
    <x v="16"/>
    <x v="165"/>
    <x v="4"/>
    <x v="14"/>
    <x v="9"/>
    <x v="1"/>
    <x v="0"/>
    <x v="0"/>
    <x v="0"/>
    <x v="0"/>
    <x v="0"/>
    <x v="0"/>
    <x v="0"/>
    <x v="0"/>
    <x v="0"/>
    <x v="0"/>
    <x v="9"/>
  </r>
  <r>
    <x v="613"/>
    <x v="165"/>
    <x v="4"/>
    <x v="21"/>
    <x v="10"/>
    <x v="1"/>
    <x v="0"/>
    <x v="0"/>
    <x v="0"/>
    <x v="0"/>
    <x v="0"/>
    <x v="0"/>
    <x v="0"/>
    <x v="0"/>
    <x v="0"/>
    <x v="0"/>
    <x v="7"/>
  </r>
  <r>
    <x v="763"/>
    <x v="166"/>
    <x v="2"/>
    <x v="34"/>
    <x v="0"/>
    <x v="0"/>
    <x v="3"/>
    <x v="0"/>
    <x v="8"/>
    <x v="0"/>
    <x v="0"/>
    <x v="0"/>
    <x v="0"/>
    <x v="0"/>
    <x v="0"/>
    <x v="0"/>
    <x v="0"/>
  </r>
  <r>
    <x v="764"/>
    <x v="166"/>
    <x v="2"/>
    <x v="16"/>
    <x v="2"/>
    <x v="0"/>
    <x v="3"/>
    <x v="0"/>
    <x v="8"/>
    <x v="0"/>
    <x v="0"/>
    <x v="0"/>
    <x v="0"/>
    <x v="0"/>
    <x v="0"/>
    <x v="0"/>
    <x v="2"/>
  </r>
  <r>
    <x v="856"/>
    <x v="166"/>
    <x v="2"/>
    <x v="63"/>
    <x v="5"/>
    <x v="0"/>
    <x v="3"/>
    <x v="0"/>
    <x v="8"/>
    <x v="0"/>
    <x v="0"/>
    <x v="0"/>
    <x v="0"/>
    <x v="0"/>
    <x v="0"/>
    <x v="0"/>
    <x v="5"/>
  </r>
  <r>
    <x v="765"/>
    <x v="166"/>
    <x v="2"/>
    <x v="3"/>
    <x v="3"/>
    <x v="0"/>
    <x v="3"/>
    <x v="0"/>
    <x v="8"/>
    <x v="0"/>
    <x v="0"/>
    <x v="0"/>
    <x v="0"/>
    <x v="0"/>
    <x v="0"/>
    <x v="0"/>
    <x v="3"/>
  </r>
  <r>
    <x v="766"/>
    <x v="166"/>
    <x v="2"/>
    <x v="58"/>
    <x v="1"/>
    <x v="0"/>
    <x v="3"/>
    <x v="0"/>
    <x v="8"/>
    <x v="0"/>
    <x v="0"/>
    <x v="0"/>
    <x v="0"/>
    <x v="0"/>
    <x v="0"/>
    <x v="0"/>
    <x v="1"/>
  </r>
  <r>
    <x v="767"/>
    <x v="166"/>
    <x v="2"/>
    <x v="9"/>
    <x v="4"/>
    <x v="0"/>
    <x v="3"/>
    <x v="0"/>
    <x v="8"/>
    <x v="0"/>
    <x v="0"/>
    <x v="0"/>
    <x v="0"/>
    <x v="0"/>
    <x v="0"/>
    <x v="0"/>
    <x v="4"/>
  </r>
  <r>
    <x v="769"/>
    <x v="166"/>
    <x v="2"/>
    <x v="13"/>
    <x v="6"/>
    <x v="1"/>
    <x v="3"/>
    <x v="0"/>
    <x v="8"/>
    <x v="0"/>
    <x v="0"/>
    <x v="0"/>
    <x v="0"/>
    <x v="0"/>
    <x v="0"/>
    <x v="0"/>
    <x v="10"/>
  </r>
  <r>
    <x v="857"/>
    <x v="166"/>
    <x v="2"/>
    <x v="19"/>
    <x v="8"/>
    <x v="1"/>
    <x v="3"/>
    <x v="0"/>
    <x v="8"/>
    <x v="0"/>
    <x v="0"/>
    <x v="0"/>
    <x v="0"/>
    <x v="0"/>
    <x v="0"/>
    <x v="0"/>
    <x v="9"/>
  </r>
  <r>
    <x v="857"/>
    <x v="166"/>
    <x v="2"/>
    <x v="19"/>
    <x v="9"/>
    <x v="1"/>
    <x v="3"/>
    <x v="0"/>
    <x v="8"/>
    <x v="0"/>
    <x v="0"/>
    <x v="0"/>
    <x v="0"/>
    <x v="0"/>
    <x v="0"/>
    <x v="0"/>
    <x v="9"/>
  </r>
  <r>
    <x v="858"/>
    <x v="166"/>
    <x v="2"/>
    <x v="21"/>
    <x v="10"/>
    <x v="1"/>
    <x v="3"/>
    <x v="0"/>
    <x v="8"/>
    <x v="0"/>
    <x v="0"/>
    <x v="0"/>
    <x v="0"/>
    <x v="0"/>
    <x v="0"/>
    <x v="0"/>
    <x v="7"/>
  </r>
  <r>
    <x v="859"/>
    <x v="166"/>
    <x v="2"/>
    <x v="37"/>
    <x v="7"/>
    <x v="1"/>
    <x v="3"/>
    <x v="0"/>
    <x v="8"/>
    <x v="0"/>
    <x v="0"/>
    <x v="0"/>
    <x v="0"/>
    <x v="0"/>
    <x v="0"/>
    <x v="0"/>
    <x v="8"/>
  </r>
  <r>
    <x v="860"/>
    <x v="167"/>
    <x v="11"/>
    <x v="1"/>
    <x v="13"/>
    <x v="0"/>
    <x v="29"/>
    <x v="4"/>
    <x v="1"/>
    <x v="1"/>
    <x v="1"/>
    <x v="0"/>
    <x v="0"/>
    <x v="0"/>
    <x v="13"/>
    <x v="0"/>
    <x v="1"/>
  </r>
  <r>
    <x v="439"/>
    <x v="168"/>
    <x v="3"/>
    <x v="76"/>
    <x v="2"/>
    <x v="0"/>
    <x v="6"/>
    <x v="1"/>
    <x v="1"/>
    <x v="1"/>
    <x v="1"/>
    <x v="0"/>
    <x v="0"/>
    <x v="0"/>
    <x v="0"/>
    <x v="0"/>
    <x v="0"/>
  </r>
  <r>
    <x v="795"/>
    <x v="168"/>
    <x v="3"/>
    <x v="38"/>
    <x v="3"/>
    <x v="0"/>
    <x v="6"/>
    <x v="1"/>
    <x v="1"/>
    <x v="1"/>
    <x v="1"/>
    <x v="0"/>
    <x v="0"/>
    <x v="0"/>
    <x v="0"/>
    <x v="0"/>
    <x v="2"/>
  </r>
  <r>
    <x v="440"/>
    <x v="168"/>
    <x v="3"/>
    <x v="17"/>
    <x v="5"/>
    <x v="0"/>
    <x v="6"/>
    <x v="1"/>
    <x v="1"/>
    <x v="1"/>
    <x v="1"/>
    <x v="0"/>
    <x v="0"/>
    <x v="0"/>
    <x v="0"/>
    <x v="0"/>
    <x v="1"/>
  </r>
  <r>
    <x v="796"/>
    <x v="168"/>
    <x v="3"/>
    <x v="39"/>
    <x v="0"/>
    <x v="0"/>
    <x v="6"/>
    <x v="1"/>
    <x v="1"/>
    <x v="1"/>
    <x v="1"/>
    <x v="0"/>
    <x v="0"/>
    <x v="0"/>
    <x v="0"/>
    <x v="0"/>
    <x v="1"/>
  </r>
  <r>
    <x v="796"/>
    <x v="168"/>
    <x v="3"/>
    <x v="39"/>
    <x v="1"/>
    <x v="0"/>
    <x v="6"/>
    <x v="1"/>
    <x v="1"/>
    <x v="1"/>
    <x v="1"/>
    <x v="0"/>
    <x v="0"/>
    <x v="0"/>
    <x v="0"/>
    <x v="0"/>
    <x v="1"/>
  </r>
  <r>
    <x v="442"/>
    <x v="168"/>
    <x v="3"/>
    <x v="28"/>
    <x v="4"/>
    <x v="0"/>
    <x v="6"/>
    <x v="1"/>
    <x v="1"/>
    <x v="1"/>
    <x v="1"/>
    <x v="0"/>
    <x v="0"/>
    <x v="0"/>
    <x v="0"/>
    <x v="0"/>
    <x v="4"/>
  </r>
  <r>
    <x v="443"/>
    <x v="168"/>
    <x v="3"/>
    <x v="40"/>
    <x v="6"/>
    <x v="1"/>
    <x v="6"/>
    <x v="1"/>
    <x v="1"/>
    <x v="1"/>
    <x v="1"/>
    <x v="0"/>
    <x v="0"/>
    <x v="0"/>
    <x v="0"/>
    <x v="0"/>
    <x v="10"/>
  </r>
  <r>
    <x v="444"/>
    <x v="168"/>
    <x v="3"/>
    <x v="18"/>
    <x v="8"/>
    <x v="1"/>
    <x v="6"/>
    <x v="1"/>
    <x v="1"/>
    <x v="1"/>
    <x v="1"/>
    <x v="0"/>
    <x v="0"/>
    <x v="0"/>
    <x v="0"/>
    <x v="0"/>
    <x v="6"/>
  </r>
  <r>
    <x v="445"/>
    <x v="168"/>
    <x v="3"/>
    <x v="10"/>
    <x v="9"/>
    <x v="1"/>
    <x v="6"/>
    <x v="1"/>
    <x v="1"/>
    <x v="1"/>
    <x v="1"/>
    <x v="0"/>
    <x v="0"/>
    <x v="0"/>
    <x v="0"/>
    <x v="0"/>
    <x v="9"/>
  </r>
  <r>
    <x v="446"/>
    <x v="168"/>
    <x v="3"/>
    <x v="21"/>
    <x v="10"/>
    <x v="1"/>
    <x v="6"/>
    <x v="1"/>
    <x v="1"/>
    <x v="1"/>
    <x v="1"/>
    <x v="0"/>
    <x v="0"/>
    <x v="0"/>
    <x v="0"/>
    <x v="0"/>
    <x v="7"/>
  </r>
  <r>
    <x v="615"/>
    <x v="169"/>
    <x v="2"/>
    <x v="26"/>
    <x v="2"/>
    <x v="0"/>
    <x v="3"/>
    <x v="0"/>
    <x v="8"/>
    <x v="0"/>
    <x v="0"/>
    <x v="0"/>
    <x v="0"/>
    <x v="0"/>
    <x v="0"/>
    <x v="0"/>
    <x v="0"/>
  </r>
  <r>
    <x v="616"/>
    <x v="169"/>
    <x v="2"/>
    <x v="16"/>
    <x v="3"/>
    <x v="0"/>
    <x v="3"/>
    <x v="0"/>
    <x v="8"/>
    <x v="0"/>
    <x v="0"/>
    <x v="0"/>
    <x v="0"/>
    <x v="0"/>
    <x v="0"/>
    <x v="0"/>
    <x v="2"/>
  </r>
  <r>
    <x v="861"/>
    <x v="169"/>
    <x v="2"/>
    <x v="63"/>
    <x v="1"/>
    <x v="0"/>
    <x v="30"/>
    <x v="0"/>
    <x v="12"/>
    <x v="0"/>
    <x v="0"/>
    <x v="0"/>
    <x v="0"/>
    <x v="0"/>
    <x v="0"/>
    <x v="0"/>
    <x v="5"/>
  </r>
  <r>
    <x v="862"/>
    <x v="169"/>
    <x v="2"/>
    <x v="39"/>
    <x v="0"/>
    <x v="0"/>
    <x v="3"/>
    <x v="0"/>
    <x v="8"/>
    <x v="0"/>
    <x v="0"/>
    <x v="0"/>
    <x v="0"/>
    <x v="0"/>
    <x v="0"/>
    <x v="0"/>
    <x v="1"/>
  </r>
  <r>
    <x v="863"/>
    <x v="169"/>
    <x v="2"/>
    <x v="6"/>
    <x v="4"/>
    <x v="0"/>
    <x v="30"/>
    <x v="0"/>
    <x v="12"/>
    <x v="0"/>
    <x v="0"/>
    <x v="0"/>
    <x v="0"/>
    <x v="0"/>
    <x v="0"/>
    <x v="0"/>
    <x v="6"/>
  </r>
  <r>
    <x v="864"/>
    <x v="169"/>
    <x v="2"/>
    <x v="10"/>
    <x v="5"/>
    <x v="0"/>
    <x v="30"/>
    <x v="0"/>
    <x v="12"/>
    <x v="0"/>
    <x v="0"/>
    <x v="0"/>
    <x v="0"/>
    <x v="0"/>
    <x v="0"/>
    <x v="0"/>
    <x v="9"/>
  </r>
  <r>
    <x v="864"/>
    <x v="169"/>
    <x v="2"/>
    <x v="10"/>
    <x v="6"/>
    <x v="1"/>
    <x v="30"/>
    <x v="0"/>
    <x v="12"/>
    <x v="0"/>
    <x v="0"/>
    <x v="0"/>
    <x v="0"/>
    <x v="0"/>
    <x v="0"/>
    <x v="0"/>
    <x v="9"/>
  </r>
  <r>
    <x v="622"/>
    <x v="169"/>
    <x v="2"/>
    <x v="21"/>
    <x v="8"/>
    <x v="1"/>
    <x v="30"/>
    <x v="0"/>
    <x v="12"/>
    <x v="0"/>
    <x v="0"/>
    <x v="0"/>
    <x v="0"/>
    <x v="0"/>
    <x v="0"/>
    <x v="0"/>
    <x v="7"/>
  </r>
  <r>
    <x v="622"/>
    <x v="169"/>
    <x v="2"/>
    <x v="21"/>
    <x v="9"/>
    <x v="1"/>
    <x v="30"/>
    <x v="0"/>
    <x v="12"/>
    <x v="0"/>
    <x v="0"/>
    <x v="0"/>
    <x v="0"/>
    <x v="0"/>
    <x v="0"/>
    <x v="0"/>
    <x v="7"/>
  </r>
  <r>
    <x v="623"/>
    <x v="169"/>
    <x v="2"/>
    <x v="25"/>
    <x v="10"/>
    <x v="1"/>
    <x v="30"/>
    <x v="0"/>
    <x v="12"/>
    <x v="0"/>
    <x v="0"/>
    <x v="0"/>
    <x v="0"/>
    <x v="0"/>
    <x v="0"/>
    <x v="0"/>
    <x v="7"/>
  </r>
  <r>
    <x v="865"/>
    <x v="169"/>
    <x v="2"/>
    <x v="64"/>
    <x v="7"/>
    <x v="1"/>
    <x v="30"/>
    <x v="0"/>
    <x v="12"/>
    <x v="0"/>
    <x v="0"/>
    <x v="0"/>
    <x v="0"/>
    <x v="0"/>
    <x v="0"/>
    <x v="0"/>
    <x v="7"/>
  </r>
  <r>
    <x v="866"/>
    <x v="170"/>
    <x v="3"/>
    <x v="59"/>
    <x v="3"/>
    <x v="0"/>
    <x v="14"/>
    <x v="0"/>
    <x v="1"/>
    <x v="1"/>
    <x v="1"/>
    <x v="0"/>
    <x v="0"/>
    <x v="0"/>
    <x v="3"/>
    <x v="0"/>
    <x v="3"/>
  </r>
  <r>
    <x v="866"/>
    <x v="170"/>
    <x v="3"/>
    <x v="59"/>
    <x v="2"/>
    <x v="0"/>
    <x v="14"/>
    <x v="0"/>
    <x v="1"/>
    <x v="1"/>
    <x v="1"/>
    <x v="0"/>
    <x v="0"/>
    <x v="0"/>
    <x v="3"/>
    <x v="0"/>
    <x v="3"/>
  </r>
  <r>
    <x v="243"/>
    <x v="170"/>
    <x v="3"/>
    <x v="55"/>
    <x v="0"/>
    <x v="0"/>
    <x v="14"/>
    <x v="0"/>
    <x v="1"/>
    <x v="1"/>
    <x v="1"/>
    <x v="0"/>
    <x v="0"/>
    <x v="0"/>
    <x v="3"/>
    <x v="0"/>
    <x v="0"/>
  </r>
  <r>
    <x v="244"/>
    <x v="170"/>
    <x v="3"/>
    <x v="63"/>
    <x v="5"/>
    <x v="0"/>
    <x v="14"/>
    <x v="0"/>
    <x v="1"/>
    <x v="1"/>
    <x v="1"/>
    <x v="0"/>
    <x v="0"/>
    <x v="0"/>
    <x v="3"/>
    <x v="0"/>
    <x v="5"/>
  </r>
  <r>
    <x v="245"/>
    <x v="170"/>
    <x v="3"/>
    <x v="1"/>
    <x v="1"/>
    <x v="0"/>
    <x v="14"/>
    <x v="0"/>
    <x v="1"/>
    <x v="1"/>
    <x v="1"/>
    <x v="0"/>
    <x v="0"/>
    <x v="0"/>
    <x v="3"/>
    <x v="0"/>
    <x v="1"/>
  </r>
  <r>
    <x v="246"/>
    <x v="170"/>
    <x v="3"/>
    <x v="9"/>
    <x v="4"/>
    <x v="0"/>
    <x v="14"/>
    <x v="0"/>
    <x v="1"/>
    <x v="1"/>
    <x v="1"/>
    <x v="0"/>
    <x v="0"/>
    <x v="0"/>
    <x v="3"/>
    <x v="0"/>
    <x v="4"/>
  </r>
  <r>
    <x v="247"/>
    <x v="170"/>
    <x v="3"/>
    <x v="13"/>
    <x v="6"/>
    <x v="1"/>
    <x v="1"/>
    <x v="0"/>
    <x v="1"/>
    <x v="1"/>
    <x v="1"/>
    <x v="0"/>
    <x v="0"/>
    <x v="0"/>
    <x v="0"/>
    <x v="0"/>
    <x v="10"/>
  </r>
  <r>
    <x v="248"/>
    <x v="170"/>
    <x v="3"/>
    <x v="22"/>
    <x v="7"/>
    <x v="1"/>
    <x v="14"/>
    <x v="0"/>
    <x v="1"/>
    <x v="1"/>
    <x v="1"/>
    <x v="0"/>
    <x v="0"/>
    <x v="0"/>
    <x v="3"/>
    <x v="0"/>
    <x v="8"/>
  </r>
  <r>
    <x v="249"/>
    <x v="170"/>
    <x v="3"/>
    <x v="22"/>
    <x v="11"/>
    <x v="1"/>
    <x v="14"/>
    <x v="0"/>
    <x v="1"/>
    <x v="1"/>
    <x v="1"/>
    <x v="0"/>
    <x v="0"/>
    <x v="0"/>
    <x v="3"/>
    <x v="0"/>
    <x v="8"/>
  </r>
  <r>
    <x v="867"/>
    <x v="171"/>
    <x v="9"/>
    <x v="59"/>
    <x v="3"/>
    <x v="0"/>
    <x v="1"/>
    <x v="0"/>
    <x v="1"/>
    <x v="1"/>
    <x v="1"/>
    <x v="0"/>
    <x v="0"/>
    <x v="0"/>
    <x v="0"/>
    <x v="0"/>
    <x v="3"/>
  </r>
  <r>
    <x v="867"/>
    <x v="171"/>
    <x v="9"/>
    <x v="59"/>
    <x v="2"/>
    <x v="0"/>
    <x v="1"/>
    <x v="0"/>
    <x v="1"/>
    <x v="1"/>
    <x v="1"/>
    <x v="0"/>
    <x v="0"/>
    <x v="0"/>
    <x v="0"/>
    <x v="0"/>
    <x v="3"/>
  </r>
  <r>
    <x v="868"/>
    <x v="171"/>
    <x v="9"/>
    <x v="55"/>
    <x v="0"/>
    <x v="0"/>
    <x v="15"/>
    <x v="0"/>
    <x v="1"/>
    <x v="1"/>
    <x v="1"/>
    <x v="0"/>
    <x v="0"/>
    <x v="0"/>
    <x v="4"/>
    <x v="0"/>
    <x v="0"/>
  </r>
  <r>
    <x v="869"/>
    <x v="171"/>
    <x v="9"/>
    <x v="58"/>
    <x v="1"/>
    <x v="0"/>
    <x v="31"/>
    <x v="0"/>
    <x v="1"/>
    <x v="1"/>
    <x v="1"/>
    <x v="0"/>
    <x v="0"/>
    <x v="11"/>
    <x v="0"/>
    <x v="0"/>
    <x v="1"/>
  </r>
  <r>
    <x v="870"/>
    <x v="171"/>
    <x v="9"/>
    <x v="9"/>
    <x v="4"/>
    <x v="0"/>
    <x v="1"/>
    <x v="0"/>
    <x v="1"/>
    <x v="1"/>
    <x v="1"/>
    <x v="0"/>
    <x v="0"/>
    <x v="0"/>
    <x v="0"/>
    <x v="0"/>
    <x v="4"/>
  </r>
  <r>
    <x v="871"/>
    <x v="171"/>
    <x v="9"/>
    <x v="29"/>
    <x v="5"/>
    <x v="0"/>
    <x v="15"/>
    <x v="0"/>
    <x v="1"/>
    <x v="1"/>
    <x v="1"/>
    <x v="0"/>
    <x v="0"/>
    <x v="0"/>
    <x v="4"/>
    <x v="0"/>
    <x v="5"/>
  </r>
  <r>
    <x v="872"/>
    <x v="171"/>
    <x v="9"/>
    <x v="48"/>
    <x v="6"/>
    <x v="1"/>
    <x v="15"/>
    <x v="0"/>
    <x v="1"/>
    <x v="1"/>
    <x v="1"/>
    <x v="0"/>
    <x v="0"/>
    <x v="0"/>
    <x v="4"/>
    <x v="0"/>
    <x v="10"/>
  </r>
  <r>
    <x v="873"/>
    <x v="171"/>
    <x v="9"/>
    <x v="18"/>
    <x v="8"/>
    <x v="1"/>
    <x v="15"/>
    <x v="0"/>
    <x v="1"/>
    <x v="1"/>
    <x v="1"/>
    <x v="0"/>
    <x v="0"/>
    <x v="0"/>
    <x v="4"/>
    <x v="0"/>
    <x v="6"/>
  </r>
  <r>
    <x v="874"/>
    <x v="171"/>
    <x v="9"/>
    <x v="10"/>
    <x v="9"/>
    <x v="1"/>
    <x v="15"/>
    <x v="0"/>
    <x v="1"/>
    <x v="1"/>
    <x v="1"/>
    <x v="0"/>
    <x v="0"/>
    <x v="0"/>
    <x v="4"/>
    <x v="0"/>
    <x v="9"/>
  </r>
  <r>
    <x v="875"/>
    <x v="171"/>
    <x v="9"/>
    <x v="31"/>
    <x v="10"/>
    <x v="1"/>
    <x v="15"/>
    <x v="0"/>
    <x v="1"/>
    <x v="1"/>
    <x v="1"/>
    <x v="0"/>
    <x v="0"/>
    <x v="0"/>
    <x v="4"/>
    <x v="0"/>
    <x v="11"/>
  </r>
  <r>
    <x v="876"/>
    <x v="172"/>
    <x v="2"/>
    <x v="0"/>
    <x v="0"/>
    <x v="0"/>
    <x v="0"/>
    <x v="0"/>
    <x v="0"/>
    <x v="0"/>
    <x v="0"/>
    <x v="0"/>
    <x v="0"/>
    <x v="0"/>
    <x v="0"/>
    <x v="0"/>
    <x v="0"/>
  </r>
  <r>
    <x v="124"/>
    <x v="172"/>
    <x v="2"/>
    <x v="2"/>
    <x v="2"/>
    <x v="0"/>
    <x v="0"/>
    <x v="0"/>
    <x v="0"/>
    <x v="0"/>
    <x v="0"/>
    <x v="0"/>
    <x v="0"/>
    <x v="0"/>
    <x v="0"/>
    <x v="0"/>
    <x v="2"/>
  </r>
  <r>
    <x v="877"/>
    <x v="172"/>
    <x v="2"/>
    <x v="3"/>
    <x v="3"/>
    <x v="0"/>
    <x v="0"/>
    <x v="0"/>
    <x v="0"/>
    <x v="0"/>
    <x v="0"/>
    <x v="0"/>
    <x v="0"/>
    <x v="0"/>
    <x v="0"/>
    <x v="0"/>
    <x v="3"/>
  </r>
  <r>
    <x v="878"/>
    <x v="172"/>
    <x v="2"/>
    <x v="58"/>
    <x v="1"/>
    <x v="0"/>
    <x v="0"/>
    <x v="0"/>
    <x v="0"/>
    <x v="0"/>
    <x v="0"/>
    <x v="0"/>
    <x v="0"/>
    <x v="0"/>
    <x v="0"/>
    <x v="0"/>
    <x v="1"/>
  </r>
  <r>
    <x v="879"/>
    <x v="172"/>
    <x v="2"/>
    <x v="28"/>
    <x v="4"/>
    <x v="0"/>
    <x v="0"/>
    <x v="0"/>
    <x v="0"/>
    <x v="0"/>
    <x v="0"/>
    <x v="0"/>
    <x v="0"/>
    <x v="0"/>
    <x v="0"/>
    <x v="0"/>
    <x v="4"/>
  </r>
  <r>
    <x v="880"/>
    <x v="172"/>
    <x v="2"/>
    <x v="5"/>
    <x v="5"/>
    <x v="0"/>
    <x v="0"/>
    <x v="0"/>
    <x v="0"/>
    <x v="0"/>
    <x v="0"/>
    <x v="0"/>
    <x v="0"/>
    <x v="0"/>
    <x v="0"/>
    <x v="0"/>
    <x v="5"/>
  </r>
  <r>
    <x v="283"/>
    <x v="172"/>
    <x v="2"/>
    <x v="13"/>
    <x v="6"/>
    <x v="1"/>
    <x v="0"/>
    <x v="0"/>
    <x v="0"/>
    <x v="0"/>
    <x v="0"/>
    <x v="0"/>
    <x v="0"/>
    <x v="0"/>
    <x v="0"/>
    <x v="0"/>
    <x v="10"/>
  </r>
  <r>
    <x v="174"/>
    <x v="172"/>
    <x v="2"/>
    <x v="41"/>
    <x v="8"/>
    <x v="1"/>
    <x v="0"/>
    <x v="0"/>
    <x v="0"/>
    <x v="0"/>
    <x v="0"/>
    <x v="0"/>
    <x v="0"/>
    <x v="0"/>
    <x v="0"/>
    <x v="0"/>
    <x v="6"/>
  </r>
  <r>
    <x v="16"/>
    <x v="172"/>
    <x v="2"/>
    <x v="14"/>
    <x v="9"/>
    <x v="1"/>
    <x v="0"/>
    <x v="0"/>
    <x v="0"/>
    <x v="0"/>
    <x v="0"/>
    <x v="0"/>
    <x v="0"/>
    <x v="0"/>
    <x v="0"/>
    <x v="0"/>
    <x v="9"/>
  </r>
  <r>
    <x v="214"/>
    <x v="172"/>
    <x v="2"/>
    <x v="61"/>
    <x v="10"/>
    <x v="1"/>
    <x v="0"/>
    <x v="0"/>
    <x v="0"/>
    <x v="0"/>
    <x v="0"/>
    <x v="0"/>
    <x v="0"/>
    <x v="0"/>
    <x v="0"/>
    <x v="0"/>
    <x v="7"/>
  </r>
  <r>
    <x v="214"/>
    <x v="172"/>
    <x v="2"/>
    <x v="61"/>
    <x v="7"/>
    <x v="1"/>
    <x v="0"/>
    <x v="0"/>
    <x v="0"/>
    <x v="0"/>
    <x v="0"/>
    <x v="0"/>
    <x v="0"/>
    <x v="0"/>
    <x v="0"/>
    <x v="0"/>
    <x v="7"/>
  </r>
  <r>
    <x v="823"/>
    <x v="162"/>
    <x v="6"/>
    <x v="55"/>
    <x v="0"/>
    <x v="0"/>
    <x v="1"/>
    <x v="0"/>
    <x v="1"/>
    <x v="1"/>
    <x v="1"/>
    <x v="0"/>
    <x v="0"/>
    <x v="0"/>
    <x v="0"/>
    <x v="0"/>
    <x v="0"/>
  </r>
  <r>
    <x v="825"/>
    <x v="162"/>
    <x v="6"/>
    <x v="17"/>
    <x v="4"/>
    <x v="0"/>
    <x v="28"/>
    <x v="0"/>
    <x v="1"/>
    <x v="1"/>
    <x v="1"/>
    <x v="0"/>
    <x v="0"/>
    <x v="9"/>
    <x v="0"/>
    <x v="0"/>
    <x v="1"/>
  </r>
  <r>
    <x v="825"/>
    <x v="162"/>
    <x v="6"/>
    <x v="17"/>
    <x v="5"/>
    <x v="0"/>
    <x v="28"/>
    <x v="0"/>
    <x v="1"/>
    <x v="1"/>
    <x v="1"/>
    <x v="0"/>
    <x v="0"/>
    <x v="9"/>
    <x v="0"/>
    <x v="0"/>
    <x v="1"/>
  </r>
  <r>
    <x v="828"/>
    <x v="162"/>
    <x v="6"/>
    <x v="6"/>
    <x v="6"/>
    <x v="1"/>
    <x v="28"/>
    <x v="0"/>
    <x v="1"/>
    <x v="1"/>
    <x v="1"/>
    <x v="0"/>
    <x v="0"/>
    <x v="9"/>
    <x v="0"/>
    <x v="0"/>
    <x v="6"/>
  </r>
  <r>
    <x v="828"/>
    <x v="162"/>
    <x v="6"/>
    <x v="6"/>
    <x v="8"/>
    <x v="1"/>
    <x v="28"/>
    <x v="0"/>
    <x v="1"/>
    <x v="1"/>
    <x v="1"/>
    <x v="0"/>
    <x v="0"/>
    <x v="9"/>
    <x v="0"/>
    <x v="0"/>
    <x v="6"/>
  </r>
  <r>
    <x v="829"/>
    <x v="162"/>
    <x v="6"/>
    <x v="53"/>
    <x v="9"/>
    <x v="1"/>
    <x v="1"/>
    <x v="0"/>
    <x v="1"/>
    <x v="1"/>
    <x v="1"/>
    <x v="0"/>
    <x v="0"/>
    <x v="0"/>
    <x v="0"/>
    <x v="0"/>
    <x v="9"/>
  </r>
  <r>
    <x v="830"/>
    <x v="162"/>
    <x v="6"/>
    <x v="31"/>
    <x v="10"/>
    <x v="1"/>
    <x v="1"/>
    <x v="0"/>
    <x v="1"/>
    <x v="1"/>
    <x v="1"/>
    <x v="0"/>
    <x v="0"/>
    <x v="0"/>
    <x v="0"/>
    <x v="0"/>
    <x v="11"/>
  </r>
  <r>
    <x v="831"/>
    <x v="162"/>
    <x v="6"/>
    <x v="25"/>
    <x v="7"/>
    <x v="1"/>
    <x v="28"/>
    <x v="0"/>
    <x v="1"/>
    <x v="1"/>
    <x v="1"/>
    <x v="0"/>
    <x v="0"/>
    <x v="9"/>
    <x v="0"/>
    <x v="0"/>
    <x v="7"/>
  </r>
  <r>
    <x v="311"/>
    <x v="173"/>
    <x v="3"/>
    <x v="50"/>
    <x v="3"/>
    <x v="0"/>
    <x v="1"/>
    <x v="0"/>
    <x v="1"/>
    <x v="1"/>
    <x v="1"/>
    <x v="0"/>
    <x v="0"/>
    <x v="0"/>
    <x v="0"/>
    <x v="0"/>
    <x v="3"/>
  </r>
  <r>
    <x v="692"/>
    <x v="173"/>
    <x v="3"/>
    <x v="29"/>
    <x v="2"/>
    <x v="0"/>
    <x v="1"/>
    <x v="0"/>
    <x v="1"/>
    <x v="1"/>
    <x v="1"/>
    <x v="0"/>
    <x v="0"/>
    <x v="0"/>
    <x v="0"/>
    <x v="0"/>
    <x v="5"/>
  </r>
  <r>
    <x v="692"/>
    <x v="173"/>
    <x v="3"/>
    <x v="29"/>
    <x v="0"/>
    <x v="0"/>
    <x v="1"/>
    <x v="0"/>
    <x v="1"/>
    <x v="1"/>
    <x v="1"/>
    <x v="0"/>
    <x v="0"/>
    <x v="0"/>
    <x v="0"/>
    <x v="0"/>
    <x v="5"/>
  </r>
  <r>
    <x v="692"/>
    <x v="173"/>
    <x v="3"/>
    <x v="29"/>
    <x v="1"/>
    <x v="0"/>
    <x v="1"/>
    <x v="0"/>
    <x v="1"/>
    <x v="1"/>
    <x v="1"/>
    <x v="0"/>
    <x v="0"/>
    <x v="0"/>
    <x v="0"/>
    <x v="0"/>
    <x v="5"/>
  </r>
  <r>
    <x v="692"/>
    <x v="173"/>
    <x v="3"/>
    <x v="29"/>
    <x v="4"/>
    <x v="0"/>
    <x v="1"/>
    <x v="0"/>
    <x v="1"/>
    <x v="1"/>
    <x v="1"/>
    <x v="0"/>
    <x v="0"/>
    <x v="0"/>
    <x v="0"/>
    <x v="0"/>
    <x v="5"/>
  </r>
  <r>
    <x v="692"/>
    <x v="173"/>
    <x v="3"/>
    <x v="29"/>
    <x v="5"/>
    <x v="0"/>
    <x v="1"/>
    <x v="0"/>
    <x v="1"/>
    <x v="1"/>
    <x v="1"/>
    <x v="0"/>
    <x v="0"/>
    <x v="0"/>
    <x v="0"/>
    <x v="0"/>
    <x v="5"/>
  </r>
  <r>
    <x v="634"/>
    <x v="174"/>
    <x v="1"/>
    <x v="55"/>
    <x v="0"/>
    <x v="0"/>
    <x v="1"/>
    <x v="0"/>
    <x v="1"/>
    <x v="1"/>
    <x v="1"/>
    <x v="0"/>
    <x v="0"/>
    <x v="0"/>
    <x v="0"/>
    <x v="0"/>
    <x v="0"/>
  </r>
  <r>
    <x v="635"/>
    <x v="174"/>
    <x v="1"/>
    <x v="1"/>
    <x v="1"/>
    <x v="0"/>
    <x v="1"/>
    <x v="0"/>
    <x v="1"/>
    <x v="1"/>
    <x v="1"/>
    <x v="0"/>
    <x v="0"/>
    <x v="0"/>
    <x v="0"/>
    <x v="0"/>
    <x v="1"/>
  </r>
  <r>
    <x v="637"/>
    <x v="174"/>
    <x v="1"/>
    <x v="9"/>
    <x v="4"/>
    <x v="0"/>
    <x v="1"/>
    <x v="0"/>
    <x v="1"/>
    <x v="1"/>
    <x v="1"/>
    <x v="0"/>
    <x v="0"/>
    <x v="0"/>
    <x v="0"/>
    <x v="0"/>
    <x v="4"/>
  </r>
  <r>
    <x v="638"/>
    <x v="174"/>
    <x v="1"/>
    <x v="32"/>
    <x v="5"/>
    <x v="0"/>
    <x v="1"/>
    <x v="0"/>
    <x v="1"/>
    <x v="1"/>
    <x v="1"/>
    <x v="0"/>
    <x v="0"/>
    <x v="0"/>
    <x v="0"/>
    <x v="0"/>
    <x v="10"/>
  </r>
  <r>
    <x v="638"/>
    <x v="174"/>
    <x v="1"/>
    <x v="32"/>
    <x v="6"/>
    <x v="1"/>
    <x v="1"/>
    <x v="0"/>
    <x v="1"/>
    <x v="1"/>
    <x v="1"/>
    <x v="0"/>
    <x v="0"/>
    <x v="0"/>
    <x v="0"/>
    <x v="0"/>
    <x v="10"/>
  </r>
  <r>
    <x v="639"/>
    <x v="174"/>
    <x v="1"/>
    <x v="6"/>
    <x v="8"/>
    <x v="1"/>
    <x v="1"/>
    <x v="0"/>
    <x v="1"/>
    <x v="1"/>
    <x v="1"/>
    <x v="0"/>
    <x v="0"/>
    <x v="0"/>
    <x v="0"/>
    <x v="0"/>
    <x v="6"/>
  </r>
  <r>
    <x v="640"/>
    <x v="174"/>
    <x v="1"/>
    <x v="19"/>
    <x v="9"/>
    <x v="1"/>
    <x v="1"/>
    <x v="0"/>
    <x v="1"/>
    <x v="1"/>
    <x v="1"/>
    <x v="0"/>
    <x v="0"/>
    <x v="0"/>
    <x v="0"/>
    <x v="0"/>
    <x v="9"/>
  </r>
  <r>
    <x v="641"/>
    <x v="174"/>
    <x v="1"/>
    <x v="31"/>
    <x v="10"/>
    <x v="1"/>
    <x v="1"/>
    <x v="0"/>
    <x v="1"/>
    <x v="1"/>
    <x v="1"/>
    <x v="0"/>
    <x v="0"/>
    <x v="0"/>
    <x v="0"/>
    <x v="0"/>
    <x v="2"/>
  </r>
  <r>
    <x v="642"/>
    <x v="174"/>
    <x v="1"/>
    <x v="47"/>
    <x v="7"/>
    <x v="1"/>
    <x v="1"/>
    <x v="0"/>
    <x v="1"/>
    <x v="1"/>
    <x v="1"/>
    <x v="0"/>
    <x v="0"/>
    <x v="0"/>
    <x v="0"/>
    <x v="0"/>
    <x v="7"/>
  </r>
  <r>
    <x v="218"/>
    <x v="175"/>
    <x v="3"/>
    <x v="55"/>
    <x v="0"/>
    <x v="0"/>
    <x v="1"/>
    <x v="0"/>
    <x v="1"/>
    <x v="1"/>
    <x v="1"/>
    <x v="0"/>
    <x v="0"/>
    <x v="0"/>
    <x v="0"/>
    <x v="0"/>
    <x v="0"/>
  </r>
  <r>
    <x v="219"/>
    <x v="175"/>
    <x v="3"/>
    <x v="38"/>
    <x v="3"/>
    <x v="0"/>
    <x v="1"/>
    <x v="0"/>
    <x v="1"/>
    <x v="1"/>
    <x v="1"/>
    <x v="0"/>
    <x v="0"/>
    <x v="0"/>
    <x v="0"/>
    <x v="0"/>
    <x v="2"/>
  </r>
  <r>
    <x v="219"/>
    <x v="175"/>
    <x v="3"/>
    <x v="38"/>
    <x v="2"/>
    <x v="0"/>
    <x v="1"/>
    <x v="0"/>
    <x v="1"/>
    <x v="1"/>
    <x v="1"/>
    <x v="0"/>
    <x v="0"/>
    <x v="0"/>
    <x v="0"/>
    <x v="0"/>
    <x v="2"/>
  </r>
  <r>
    <x v="220"/>
    <x v="175"/>
    <x v="3"/>
    <x v="63"/>
    <x v="5"/>
    <x v="0"/>
    <x v="1"/>
    <x v="0"/>
    <x v="1"/>
    <x v="1"/>
    <x v="1"/>
    <x v="0"/>
    <x v="0"/>
    <x v="0"/>
    <x v="0"/>
    <x v="0"/>
    <x v="5"/>
  </r>
  <r>
    <x v="221"/>
    <x v="175"/>
    <x v="3"/>
    <x v="1"/>
    <x v="1"/>
    <x v="0"/>
    <x v="1"/>
    <x v="0"/>
    <x v="1"/>
    <x v="1"/>
    <x v="1"/>
    <x v="0"/>
    <x v="0"/>
    <x v="0"/>
    <x v="0"/>
    <x v="0"/>
    <x v="1"/>
  </r>
  <r>
    <x v="222"/>
    <x v="175"/>
    <x v="3"/>
    <x v="9"/>
    <x v="4"/>
    <x v="0"/>
    <x v="1"/>
    <x v="0"/>
    <x v="1"/>
    <x v="1"/>
    <x v="1"/>
    <x v="0"/>
    <x v="0"/>
    <x v="0"/>
    <x v="0"/>
    <x v="0"/>
    <x v="4"/>
  </r>
  <r>
    <x v="223"/>
    <x v="175"/>
    <x v="3"/>
    <x v="40"/>
    <x v="6"/>
    <x v="1"/>
    <x v="1"/>
    <x v="0"/>
    <x v="1"/>
    <x v="1"/>
    <x v="1"/>
    <x v="0"/>
    <x v="0"/>
    <x v="0"/>
    <x v="0"/>
    <x v="0"/>
    <x v="10"/>
  </r>
  <r>
    <x v="224"/>
    <x v="175"/>
    <x v="3"/>
    <x v="41"/>
    <x v="8"/>
    <x v="1"/>
    <x v="1"/>
    <x v="0"/>
    <x v="1"/>
    <x v="1"/>
    <x v="1"/>
    <x v="0"/>
    <x v="0"/>
    <x v="0"/>
    <x v="0"/>
    <x v="0"/>
    <x v="6"/>
  </r>
  <r>
    <x v="225"/>
    <x v="175"/>
    <x v="3"/>
    <x v="53"/>
    <x v="9"/>
    <x v="1"/>
    <x v="1"/>
    <x v="0"/>
    <x v="1"/>
    <x v="1"/>
    <x v="1"/>
    <x v="0"/>
    <x v="0"/>
    <x v="0"/>
    <x v="0"/>
    <x v="0"/>
    <x v="9"/>
  </r>
  <r>
    <x v="226"/>
    <x v="175"/>
    <x v="3"/>
    <x v="20"/>
    <x v="10"/>
    <x v="1"/>
    <x v="28"/>
    <x v="0"/>
    <x v="1"/>
    <x v="1"/>
    <x v="1"/>
    <x v="3"/>
    <x v="0"/>
    <x v="0"/>
    <x v="0"/>
    <x v="0"/>
    <x v="11"/>
  </r>
  <r>
    <x v="227"/>
    <x v="175"/>
    <x v="3"/>
    <x v="7"/>
    <x v="7"/>
    <x v="1"/>
    <x v="1"/>
    <x v="0"/>
    <x v="1"/>
    <x v="1"/>
    <x v="1"/>
    <x v="0"/>
    <x v="0"/>
    <x v="0"/>
    <x v="0"/>
    <x v="0"/>
    <x v="7"/>
  </r>
  <r>
    <x v="228"/>
    <x v="175"/>
    <x v="3"/>
    <x v="22"/>
    <x v="11"/>
    <x v="1"/>
    <x v="1"/>
    <x v="0"/>
    <x v="1"/>
    <x v="1"/>
    <x v="1"/>
    <x v="0"/>
    <x v="0"/>
    <x v="0"/>
    <x v="0"/>
    <x v="0"/>
    <x v="8"/>
  </r>
  <r>
    <x v="881"/>
    <x v="176"/>
    <x v="3"/>
    <x v="26"/>
    <x v="11"/>
    <x v="0"/>
    <x v="1"/>
    <x v="0"/>
    <x v="1"/>
    <x v="1"/>
    <x v="1"/>
    <x v="0"/>
    <x v="0"/>
    <x v="0"/>
    <x v="0"/>
    <x v="0"/>
    <x v="0"/>
  </r>
  <r>
    <x v="881"/>
    <x v="176"/>
    <x v="6"/>
    <x v="26"/>
    <x v="3"/>
    <x v="0"/>
    <x v="1"/>
    <x v="0"/>
    <x v="1"/>
    <x v="1"/>
    <x v="1"/>
    <x v="0"/>
    <x v="0"/>
    <x v="0"/>
    <x v="0"/>
    <x v="0"/>
    <x v="0"/>
  </r>
  <r>
    <x v="881"/>
    <x v="176"/>
    <x v="6"/>
    <x v="26"/>
    <x v="2"/>
    <x v="0"/>
    <x v="1"/>
    <x v="0"/>
    <x v="1"/>
    <x v="1"/>
    <x v="1"/>
    <x v="0"/>
    <x v="0"/>
    <x v="0"/>
    <x v="0"/>
    <x v="0"/>
    <x v="0"/>
  </r>
  <r>
    <x v="881"/>
    <x v="176"/>
    <x v="6"/>
    <x v="26"/>
    <x v="0"/>
    <x v="0"/>
    <x v="1"/>
    <x v="0"/>
    <x v="1"/>
    <x v="1"/>
    <x v="1"/>
    <x v="0"/>
    <x v="0"/>
    <x v="0"/>
    <x v="0"/>
    <x v="0"/>
    <x v="0"/>
  </r>
  <r>
    <x v="882"/>
    <x v="176"/>
    <x v="6"/>
    <x v="17"/>
    <x v="5"/>
    <x v="0"/>
    <x v="1"/>
    <x v="0"/>
    <x v="1"/>
    <x v="1"/>
    <x v="1"/>
    <x v="0"/>
    <x v="0"/>
    <x v="0"/>
    <x v="0"/>
    <x v="0"/>
    <x v="1"/>
  </r>
  <r>
    <x v="883"/>
    <x v="176"/>
    <x v="6"/>
    <x v="58"/>
    <x v="1"/>
    <x v="0"/>
    <x v="1"/>
    <x v="0"/>
    <x v="1"/>
    <x v="1"/>
    <x v="1"/>
    <x v="0"/>
    <x v="0"/>
    <x v="0"/>
    <x v="0"/>
    <x v="0"/>
    <x v="1"/>
  </r>
  <r>
    <x v="884"/>
    <x v="176"/>
    <x v="6"/>
    <x v="35"/>
    <x v="4"/>
    <x v="0"/>
    <x v="1"/>
    <x v="0"/>
    <x v="1"/>
    <x v="1"/>
    <x v="1"/>
    <x v="0"/>
    <x v="0"/>
    <x v="0"/>
    <x v="0"/>
    <x v="0"/>
    <x v="4"/>
  </r>
  <r>
    <x v="885"/>
    <x v="176"/>
    <x v="6"/>
    <x v="19"/>
    <x v="6"/>
    <x v="1"/>
    <x v="1"/>
    <x v="0"/>
    <x v="1"/>
    <x v="1"/>
    <x v="1"/>
    <x v="0"/>
    <x v="0"/>
    <x v="0"/>
    <x v="0"/>
    <x v="0"/>
    <x v="9"/>
  </r>
  <r>
    <x v="885"/>
    <x v="176"/>
    <x v="6"/>
    <x v="19"/>
    <x v="8"/>
    <x v="1"/>
    <x v="1"/>
    <x v="0"/>
    <x v="1"/>
    <x v="1"/>
    <x v="1"/>
    <x v="0"/>
    <x v="0"/>
    <x v="0"/>
    <x v="0"/>
    <x v="0"/>
    <x v="9"/>
  </r>
  <r>
    <x v="885"/>
    <x v="176"/>
    <x v="6"/>
    <x v="19"/>
    <x v="9"/>
    <x v="1"/>
    <x v="1"/>
    <x v="0"/>
    <x v="1"/>
    <x v="1"/>
    <x v="1"/>
    <x v="0"/>
    <x v="0"/>
    <x v="0"/>
    <x v="0"/>
    <x v="0"/>
    <x v="9"/>
  </r>
  <r>
    <x v="886"/>
    <x v="176"/>
    <x v="6"/>
    <x v="37"/>
    <x v="10"/>
    <x v="1"/>
    <x v="1"/>
    <x v="0"/>
    <x v="1"/>
    <x v="1"/>
    <x v="1"/>
    <x v="0"/>
    <x v="0"/>
    <x v="0"/>
    <x v="0"/>
    <x v="0"/>
    <x v="8"/>
  </r>
  <r>
    <x v="886"/>
    <x v="176"/>
    <x v="6"/>
    <x v="37"/>
    <x v="7"/>
    <x v="1"/>
    <x v="1"/>
    <x v="0"/>
    <x v="1"/>
    <x v="1"/>
    <x v="1"/>
    <x v="0"/>
    <x v="0"/>
    <x v="0"/>
    <x v="0"/>
    <x v="0"/>
    <x v="8"/>
  </r>
  <r>
    <x v="886"/>
    <x v="176"/>
    <x v="6"/>
    <x v="37"/>
    <x v="11"/>
    <x v="1"/>
    <x v="1"/>
    <x v="0"/>
    <x v="1"/>
    <x v="1"/>
    <x v="1"/>
    <x v="0"/>
    <x v="0"/>
    <x v="0"/>
    <x v="0"/>
    <x v="0"/>
    <x v="8"/>
  </r>
  <r>
    <x v="887"/>
    <x v="177"/>
    <x v="5"/>
    <x v="59"/>
    <x v="3"/>
    <x v="0"/>
    <x v="6"/>
    <x v="1"/>
    <x v="1"/>
    <x v="1"/>
    <x v="1"/>
    <x v="0"/>
    <x v="0"/>
    <x v="0"/>
    <x v="0"/>
    <x v="0"/>
    <x v="3"/>
  </r>
  <r>
    <x v="888"/>
    <x v="178"/>
    <x v="1"/>
    <x v="59"/>
    <x v="0"/>
    <x v="0"/>
    <x v="1"/>
    <x v="0"/>
    <x v="1"/>
    <x v="1"/>
    <x v="1"/>
    <x v="0"/>
    <x v="0"/>
    <x v="0"/>
    <x v="0"/>
    <x v="0"/>
    <x v="3"/>
  </r>
  <r>
    <x v="889"/>
    <x v="178"/>
    <x v="1"/>
    <x v="1"/>
    <x v="1"/>
    <x v="0"/>
    <x v="1"/>
    <x v="0"/>
    <x v="1"/>
    <x v="1"/>
    <x v="1"/>
    <x v="0"/>
    <x v="0"/>
    <x v="10"/>
    <x v="0"/>
    <x v="0"/>
    <x v="1"/>
  </r>
  <r>
    <x v="890"/>
    <x v="178"/>
    <x v="1"/>
    <x v="17"/>
    <x v="4"/>
    <x v="0"/>
    <x v="1"/>
    <x v="0"/>
    <x v="1"/>
    <x v="1"/>
    <x v="1"/>
    <x v="0"/>
    <x v="0"/>
    <x v="0"/>
    <x v="0"/>
    <x v="0"/>
    <x v="1"/>
  </r>
  <r>
    <x v="890"/>
    <x v="178"/>
    <x v="1"/>
    <x v="17"/>
    <x v="5"/>
    <x v="0"/>
    <x v="1"/>
    <x v="0"/>
    <x v="1"/>
    <x v="1"/>
    <x v="1"/>
    <x v="0"/>
    <x v="0"/>
    <x v="0"/>
    <x v="0"/>
    <x v="0"/>
    <x v="1"/>
  </r>
  <r>
    <x v="891"/>
    <x v="178"/>
    <x v="1"/>
    <x v="6"/>
    <x v="6"/>
    <x v="1"/>
    <x v="1"/>
    <x v="0"/>
    <x v="1"/>
    <x v="1"/>
    <x v="1"/>
    <x v="0"/>
    <x v="0"/>
    <x v="0"/>
    <x v="0"/>
    <x v="0"/>
    <x v="6"/>
  </r>
  <r>
    <x v="891"/>
    <x v="178"/>
    <x v="1"/>
    <x v="6"/>
    <x v="8"/>
    <x v="1"/>
    <x v="1"/>
    <x v="0"/>
    <x v="1"/>
    <x v="1"/>
    <x v="1"/>
    <x v="0"/>
    <x v="0"/>
    <x v="0"/>
    <x v="0"/>
    <x v="0"/>
    <x v="6"/>
  </r>
  <r>
    <x v="892"/>
    <x v="178"/>
    <x v="1"/>
    <x v="19"/>
    <x v="9"/>
    <x v="1"/>
    <x v="1"/>
    <x v="0"/>
    <x v="1"/>
    <x v="1"/>
    <x v="1"/>
    <x v="0"/>
    <x v="0"/>
    <x v="0"/>
    <x v="0"/>
    <x v="0"/>
    <x v="9"/>
  </r>
  <r>
    <x v="893"/>
    <x v="178"/>
    <x v="1"/>
    <x v="33"/>
    <x v="10"/>
    <x v="1"/>
    <x v="1"/>
    <x v="0"/>
    <x v="1"/>
    <x v="1"/>
    <x v="1"/>
    <x v="0"/>
    <x v="0"/>
    <x v="0"/>
    <x v="0"/>
    <x v="0"/>
    <x v="11"/>
  </r>
  <r>
    <x v="894"/>
    <x v="179"/>
    <x v="9"/>
    <x v="59"/>
    <x v="3"/>
    <x v="0"/>
    <x v="1"/>
    <x v="0"/>
    <x v="1"/>
    <x v="1"/>
    <x v="1"/>
    <x v="0"/>
    <x v="0"/>
    <x v="0"/>
    <x v="0"/>
    <x v="0"/>
    <x v="3"/>
  </r>
  <r>
    <x v="894"/>
    <x v="179"/>
    <x v="9"/>
    <x v="59"/>
    <x v="2"/>
    <x v="0"/>
    <x v="1"/>
    <x v="0"/>
    <x v="1"/>
    <x v="1"/>
    <x v="1"/>
    <x v="0"/>
    <x v="0"/>
    <x v="0"/>
    <x v="0"/>
    <x v="0"/>
    <x v="3"/>
  </r>
  <r>
    <x v="894"/>
    <x v="179"/>
    <x v="9"/>
    <x v="59"/>
    <x v="0"/>
    <x v="0"/>
    <x v="1"/>
    <x v="0"/>
    <x v="1"/>
    <x v="1"/>
    <x v="1"/>
    <x v="0"/>
    <x v="0"/>
    <x v="0"/>
    <x v="0"/>
    <x v="0"/>
    <x v="3"/>
  </r>
  <r>
    <x v="894"/>
    <x v="179"/>
    <x v="9"/>
    <x v="59"/>
    <x v="1"/>
    <x v="0"/>
    <x v="1"/>
    <x v="0"/>
    <x v="1"/>
    <x v="1"/>
    <x v="1"/>
    <x v="0"/>
    <x v="0"/>
    <x v="0"/>
    <x v="0"/>
    <x v="0"/>
    <x v="3"/>
  </r>
  <r>
    <x v="894"/>
    <x v="179"/>
    <x v="9"/>
    <x v="59"/>
    <x v="4"/>
    <x v="0"/>
    <x v="32"/>
    <x v="0"/>
    <x v="1"/>
    <x v="1"/>
    <x v="1"/>
    <x v="0"/>
    <x v="0"/>
    <x v="0"/>
    <x v="14"/>
    <x v="0"/>
    <x v="3"/>
  </r>
  <r>
    <x v="895"/>
    <x v="179"/>
    <x v="9"/>
    <x v="35"/>
    <x v="5"/>
    <x v="0"/>
    <x v="1"/>
    <x v="0"/>
    <x v="1"/>
    <x v="1"/>
    <x v="1"/>
    <x v="0"/>
    <x v="0"/>
    <x v="0"/>
    <x v="0"/>
    <x v="0"/>
    <x v="4"/>
  </r>
  <r>
    <x v="896"/>
    <x v="179"/>
    <x v="9"/>
    <x v="13"/>
    <x v="6"/>
    <x v="1"/>
    <x v="1"/>
    <x v="0"/>
    <x v="1"/>
    <x v="1"/>
    <x v="1"/>
    <x v="0"/>
    <x v="0"/>
    <x v="0"/>
    <x v="0"/>
    <x v="0"/>
    <x v="10"/>
  </r>
  <r>
    <x v="896"/>
    <x v="179"/>
    <x v="9"/>
    <x v="13"/>
    <x v="8"/>
    <x v="1"/>
    <x v="1"/>
    <x v="0"/>
    <x v="1"/>
    <x v="1"/>
    <x v="1"/>
    <x v="0"/>
    <x v="0"/>
    <x v="0"/>
    <x v="0"/>
    <x v="0"/>
    <x v="10"/>
  </r>
  <r>
    <x v="896"/>
    <x v="179"/>
    <x v="9"/>
    <x v="13"/>
    <x v="9"/>
    <x v="1"/>
    <x v="1"/>
    <x v="0"/>
    <x v="1"/>
    <x v="1"/>
    <x v="1"/>
    <x v="0"/>
    <x v="0"/>
    <x v="0"/>
    <x v="0"/>
    <x v="0"/>
    <x v="10"/>
  </r>
  <r>
    <x v="897"/>
    <x v="179"/>
    <x v="9"/>
    <x v="31"/>
    <x v="10"/>
    <x v="1"/>
    <x v="1"/>
    <x v="0"/>
    <x v="1"/>
    <x v="1"/>
    <x v="1"/>
    <x v="0"/>
    <x v="0"/>
    <x v="0"/>
    <x v="0"/>
    <x v="0"/>
    <x v="11"/>
  </r>
  <r>
    <x v="897"/>
    <x v="179"/>
    <x v="9"/>
    <x v="31"/>
    <x v="7"/>
    <x v="1"/>
    <x v="1"/>
    <x v="0"/>
    <x v="1"/>
    <x v="1"/>
    <x v="1"/>
    <x v="0"/>
    <x v="0"/>
    <x v="0"/>
    <x v="0"/>
    <x v="0"/>
    <x v="11"/>
  </r>
  <r>
    <x v="898"/>
    <x v="180"/>
    <x v="3"/>
    <x v="56"/>
    <x v="3"/>
    <x v="0"/>
    <x v="1"/>
    <x v="0"/>
    <x v="1"/>
    <x v="1"/>
    <x v="1"/>
    <x v="0"/>
    <x v="0"/>
    <x v="0"/>
    <x v="0"/>
    <x v="0"/>
    <x v="2"/>
  </r>
  <r>
    <x v="898"/>
    <x v="180"/>
    <x v="3"/>
    <x v="56"/>
    <x v="2"/>
    <x v="0"/>
    <x v="1"/>
    <x v="0"/>
    <x v="1"/>
    <x v="1"/>
    <x v="1"/>
    <x v="0"/>
    <x v="0"/>
    <x v="0"/>
    <x v="0"/>
    <x v="0"/>
    <x v="2"/>
  </r>
  <r>
    <x v="899"/>
    <x v="180"/>
    <x v="3"/>
    <x v="17"/>
    <x v="4"/>
    <x v="0"/>
    <x v="1"/>
    <x v="0"/>
    <x v="1"/>
    <x v="1"/>
    <x v="1"/>
    <x v="0"/>
    <x v="0"/>
    <x v="0"/>
    <x v="0"/>
    <x v="0"/>
    <x v="1"/>
  </r>
  <r>
    <x v="899"/>
    <x v="180"/>
    <x v="3"/>
    <x v="17"/>
    <x v="5"/>
    <x v="0"/>
    <x v="1"/>
    <x v="0"/>
    <x v="1"/>
    <x v="1"/>
    <x v="1"/>
    <x v="0"/>
    <x v="0"/>
    <x v="0"/>
    <x v="0"/>
    <x v="0"/>
    <x v="1"/>
  </r>
  <r>
    <x v="900"/>
    <x v="180"/>
    <x v="3"/>
    <x v="39"/>
    <x v="0"/>
    <x v="0"/>
    <x v="1"/>
    <x v="0"/>
    <x v="1"/>
    <x v="1"/>
    <x v="1"/>
    <x v="0"/>
    <x v="0"/>
    <x v="0"/>
    <x v="0"/>
    <x v="0"/>
    <x v="1"/>
  </r>
  <r>
    <x v="900"/>
    <x v="180"/>
    <x v="3"/>
    <x v="39"/>
    <x v="1"/>
    <x v="0"/>
    <x v="1"/>
    <x v="0"/>
    <x v="1"/>
    <x v="1"/>
    <x v="1"/>
    <x v="0"/>
    <x v="0"/>
    <x v="0"/>
    <x v="0"/>
    <x v="0"/>
    <x v="1"/>
  </r>
  <r>
    <x v="901"/>
    <x v="180"/>
    <x v="3"/>
    <x v="6"/>
    <x v="6"/>
    <x v="1"/>
    <x v="1"/>
    <x v="0"/>
    <x v="1"/>
    <x v="1"/>
    <x v="1"/>
    <x v="0"/>
    <x v="0"/>
    <x v="0"/>
    <x v="0"/>
    <x v="0"/>
    <x v="6"/>
  </r>
  <r>
    <x v="901"/>
    <x v="180"/>
    <x v="3"/>
    <x v="6"/>
    <x v="8"/>
    <x v="1"/>
    <x v="1"/>
    <x v="0"/>
    <x v="1"/>
    <x v="1"/>
    <x v="1"/>
    <x v="0"/>
    <x v="0"/>
    <x v="0"/>
    <x v="0"/>
    <x v="0"/>
    <x v="6"/>
  </r>
  <r>
    <x v="902"/>
    <x v="180"/>
    <x v="3"/>
    <x v="42"/>
    <x v="9"/>
    <x v="1"/>
    <x v="1"/>
    <x v="0"/>
    <x v="1"/>
    <x v="1"/>
    <x v="1"/>
    <x v="0"/>
    <x v="0"/>
    <x v="0"/>
    <x v="0"/>
    <x v="0"/>
    <x v="11"/>
  </r>
  <r>
    <x v="902"/>
    <x v="180"/>
    <x v="3"/>
    <x v="42"/>
    <x v="10"/>
    <x v="1"/>
    <x v="1"/>
    <x v="0"/>
    <x v="1"/>
    <x v="1"/>
    <x v="1"/>
    <x v="0"/>
    <x v="0"/>
    <x v="0"/>
    <x v="0"/>
    <x v="0"/>
    <x v="11"/>
  </r>
  <r>
    <x v="903"/>
    <x v="181"/>
    <x v="6"/>
    <x v="85"/>
    <x v="3"/>
    <x v="0"/>
    <x v="1"/>
    <x v="0"/>
    <x v="1"/>
    <x v="1"/>
    <x v="1"/>
    <x v="0"/>
    <x v="0"/>
    <x v="0"/>
    <x v="0"/>
    <x v="0"/>
    <x v="3"/>
  </r>
  <r>
    <x v="904"/>
    <x v="181"/>
    <x v="6"/>
    <x v="9"/>
    <x v="0"/>
    <x v="0"/>
    <x v="1"/>
    <x v="0"/>
    <x v="1"/>
    <x v="1"/>
    <x v="1"/>
    <x v="0"/>
    <x v="0"/>
    <x v="0"/>
    <x v="0"/>
    <x v="0"/>
    <x v="4"/>
  </r>
  <r>
    <x v="904"/>
    <x v="181"/>
    <x v="6"/>
    <x v="9"/>
    <x v="1"/>
    <x v="0"/>
    <x v="1"/>
    <x v="0"/>
    <x v="1"/>
    <x v="1"/>
    <x v="1"/>
    <x v="0"/>
    <x v="0"/>
    <x v="0"/>
    <x v="0"/>
    <x v="0"/>
    <x v="4"/>
  </r>
  <r>
    <x v="904"/>
    <x v="181"/>
    <x v="6"/>
    <x v="9"/>
    <x v="4"/>
    <x v="0"/>
    <x v="1"/>
    <x v="0"/>
    <x v="1"/>
    <x v="1"/>
    <x v="1"/>
    <x v="0"/>
    <x v="0"/>
    <x v="0"/>
    <x v="0"/>
    <x v="0"/>
    <x v="4"/>
  </r>
  <r>
    <x v="905"/>
    <x v="181"/>
    <x v="6"/>
    <x v="40"/>
    <x v="2"/>
    <x v="0"/>
    <x v="1"/>
    <x v="0"/>
    <x v="1"/>
    <x v="1"/>
    <x v="1"/>
    <x v="0"/>
    <x v="0"/>
    <x v="0"/>
    <x v="0"/>
    <x v="0"/>
    <x v="10"/>
  </r>
  <r>
    <x v="905"/>
    <x v="181"/>
    <x v="6"/>
    <x v="40"/>
    <x v="5"/>
    <x v="0"/>
    <x v="1"/>
    <x v="0"/>
    <x v="1"/>
    <x v="1"/>
    <x v="1"/>
    <x v="0"/>
    <x v="0"/>
    <x v="0"/>
    <x v="0"/>
    <x v="0"/>
    <x v="10"/>
  </r>
  <r>
    <x v="905"/>
    <x v="181"/>
    <x v="6"/>
    <x v="40"/>
    <x v="6"/>
    <x v="1"/>
    <x v="1"/>
    <x v="0"/>
    <x v="1"/>
    <x v="1"/>
    <x v="1"/>
    <x v="0"/>
    <x v="0"/>
    <x v="0"/>
    <x v="0"/>
    <x v="0"/>
    <x v="10"/>
  </r>
  <r>
    <x v="906"/>
    <x v="181"/>
    <x v="6"/>
    <x v="100"/>
    <x v="8"/>
    <x v="1"/>
    <x v="1"/>
    <x v="0"/>
    <x v="1"/>
    <x v="1"/>
    <x v="1"/>
    <x v="0"/>
    <x v="0"/>
    <x v="0"/>
    <x v="0"/>
    <x v="0"/>
    <x v="9"/>
  </r>
  <r>
    <x v="906"/>
    <x v="181"/>
    <x v="6"/>
    <x v="100"/>
    <x v="9"/>
    <x v="1"/>
    <x v="1"/>
    <x v="0"/>
    <x v="1"/>
    <x v="1"/>
    <x v="1"/>
    <x v="0"/>
    <x v="0"/>
    <x v="0"/>
    <x v="0"/>
    <x v="0"/>
    <x v="9"/>
  </r>
  <r>
    <x v="907"/>
    <x v="181"/>
    <x v="6"/>
    <x v="87"/>
    <x v="10"/>
    <x v="1"/>
    <x v="1"/>
    <x v="0"/>
    <x v="1"/>
    <x v="1"/>
    <x v="1"/>
    <x v="0"/>
    <x v="0"/>
    <x v="0"/>
    <x v="0"/>
    <x v="0"/>
    <x v="11"/>
  </r>
  <r>
    <x v="908"/>
    <x v="181"/>
    <x v="6"/>
    <x v="61"/>
    <x v="7"/>
    <x v="1"/>
    <x v="1"/>
    <x v="0"/>
    <x v="1"/>
    <x v="1"/>
    <x v="1"/>
    <x v="0"/>
    <x v="0"/>
    <x v="0"/>
    <x v="0"/>
    <x v="0"/>
    <x v="7"/>
  </r>
  <r>
    <x v="559"/>
    <x v="182"/>
    <x v="6"/>
    <x v="0"/>
    <x v="3"/>
    <x v="0"/>
    <x v="1"/>
    <x v="0"/>
    <x v="1"/>
    <x v="1"/>
    <x v="1"/>
    <x v="0"/>
    <x v="0"/>
    <x v="0"/>
    <x v="0"/>
    <x v="0"/>
    <x v="0"/>
  </r>
  <r>
    <x v="559"/>
    <x v="182"/>
    <x v="6"/>
    <x v="0"/>
    <x v="2"/>
    <x v="0"/>
    <x v="1"/>
    <x v="0"/>
    <x v="1"/>
    <x v="1"/>
    <x v="1"/>
    <x v="0"/>
    <x v="0"/>
    <x v="0"/>
    <x v="0"/>
    <x v="0"/>
    <x v="0"/>
  </r>
  <r>
    <x v="559"/>
    <x v="182"/>
    <x v="6"/>
    <x v="0"/>
    <x v="0"/>
    <x v="0"/>
    <x v="14"/>
    <x v="0"/>
    <x v="1"/>
    <x v="1"/>
    <x v="1"/>
    <x v="0"/>
    <x v="0"/>
    <x v="0"/>
    <x v="3"/>
    <x v="0"/>
    <x v="0"/>
  </r>
  <r>
    <x v="560"/>
    <x v="182"/>
    <x v="6"/>
    <x v="58"/>
    <x v="1"/>
    <x v="0"/>
    <x v="1"/>
    <x v="0"/>
    <x v="1"/>
    <x v="1"/>
    <x v="1"/>
    <x v="0"/>
    <x v="0"/>
    <x v="0"/>
    <x v="0"/>
    <x v="0"/>
    <x v="1"/>
  </r>
  <r>
    <x v="561"/>
    <x v="182"/>
    <x v="6"/>
    <x v="46"/>
    <x v="4"/>
    <x v="0"/>
    <x v="20"/>
    <x v="0"/>
    <x v="1"/>
    <x v="1"/>
    <x v="1"/>
    <x v="0"/>
    <x v="0"/>
    <x v="5"/>
    <x v="0"/>
    <x v="0"/>
    <x v="5"/>
  </r>
  <r>
    <x v="562"/>
    <x v="182"/>
    <x v="6"/>
    <x v="13"/>
    <x v="5"/>
    <x v="1"/>
    <x v="1"/>
    <x v="0"/>
    <x v="1"/>
    <x v="1"/>
    <x v="1"/>
    <x v="0"/>
    <x v="0"/>
    <x v="0"/>
    <x v="0"/>
    <x v="0"/>
    <x v="10"/>
  </r>
  <r>
    <x v="562"/>
    <x v="182"/>
    <x v="6"/>
    <x v="13"/>
    <x v="6"/>
    <x v="1"/>
    <x v="1"/>
    <x v="0"/>
    <x v="1"/>
    <x v="1"/>
    <x v="1"/>
    <x v="0"/>
    <x v="0"/>
    <x v="0"/>
    <x v="0"/>
    <x v="0"/>
    <x v="10"/>
  </r>
  <r>
    <x v="563"/>
    <x v="182"/>
    <x v="6"/>
    <x v="18"/>
    <x v="8"/>
    <x v="1"/>
    <x v="1"/>
    <x v="0"/>
    <x v="1"/>
    <x v="1"/>
    <x v="1"/>
    <x v="0"/>
    <x v="0"/>
    <x v="0"/>
    <x v="0"/>
    <x v="0"/>
    <x v="6"/>
  </r>
  <r>
    <x v="564"/>
    <x v="182"/>
    <x v="6"/>
    <x v="20"/>
    <x v="9"/>
    <x v="1"/>
    <x v="1"/>
    <x v="0"/>
    <x v="1"/>
    <x v="1"/>
    <x v="1"/>
    <x v="0"/>
    <x v="0"/>
    <x v="0"/>
    <x v="0"/>
    <x v="0"/>
    <x v="11"/>
  </r>
  <r>
    <x v="564"/>
    <x v="182"/>
    <x v="6"/>
    <x v="20"/>
    <x v="10"/>
    <x v="1"/>
    <x v="1"/>
    <x v="0"/>
    <x v="1"/>
    <x v="1"/>
    <x v="1"/>
    <x v="0"/>
    <x v="0"/>
    <x v="0"/>
    <x v="0"/>
    <x v="0"/>
    <x v="11"/>
  </r>
  <r>
    <x v="565"/>
    <x v="182"/>
    <x v="6"/>
    <x v="21"/>
    <x v="7"/>
    <x v="1"/>
    <x v="1"/>
    <x v="0"/>
    <x v="1"/>
    <x v="1"/>
    <x v="1"/>
    <x v="0"/>
    <x v="0"/>
    <x v="0"/>
    <x v="0"/>
    <x v="0"/>
    <x v="7"/>
  </r>
  <r>
    <x v="909"/>
    <x v="183"/>
    <x v="2"/>
    <x v="45"/>
    <x v="0"/>
    <x v="0"/>
    <x v="0"/>
    <x v="0"/>
    <x v="0"/>
    <x v="0"/>
    <x v="0"/>
    <x v="0"/>
    <x v="0"/>
    <x v="0"/>
    <x v="0"/>
    <x v="0"/>
    <x v="0"/>
  </r>
  <r>
    <x v="910"/>
    <x v="183"/>
    <x v="2"/>
    <x v="1"/>
    <x v="1"/>
    <x v="0"/>
    <x v="0"/>
    <x v="0"/>
    <x v="0"/>
    <x v="0"/>
    <x v="0"/>
    <x v="0"/>
    <x v="0"/>
    <x v="0"/>
    <x v="0"/>
    <x v="0"/>
    <x v="1"/>
  </r>
  <r>
    <x v="124"/>
    <x v="183"/>
    <x v="2"/>
    <x v="2"/>
    <x v="2"/>
    <x v="0"/>
    <x v="0"/>
    <x v="0"/>
    <x v="0"/>
    <x v="0"/>
    <x v="0"/>
    <x v="0"/>
    <x v="0"/>
    <x v="0"/>
    <x v="0"/>
    <x v="0"/>
    <x v="2"/>
  </r>
  <r>
    <x v="911"/>
    <x v="183"/>
    <x v="2"/>
    <x v="3"/>
    <x v="3"/>
    <x v="2"/>
    <x v="0"/>
    <x v="0"/>
    <x v="0"/>
    <x v="0"/>
    <x v="0"/>
    <x v="0"/>
    <x v="0"/>
    <x v="0"/>
    <x v="0"/>
    <x v="0"/>
    <x v="3"/>
  </r>
  <r>
    <x v="912"/>
    <x v="183"/>
    <x v="2"/>
    <x v="9"/>
    <x v="4"/>
    <x v="0"/>
    <x v="0"/>
    <x v="0"/>
    <x v="0"/>
    <x v="0"/>
    <x v="0"/>
    <x v="0"/>
    <x v="0"/>
    <x v="0"/>
    <x v="0"/>
    <x v="0"/>
    <x v="4"/>
  </r>
  <r>
    <x v="913"/>
    <x v="183"/>
    <x v="2"/>
    <x v="5"/>
    <x v="5"/>
    <x v="0"/>
    <x v="0"/>
    <x v="0"/>
    <x v="0"/>
    <x v="0"/>
    <x v="0"/>
    <x v="0"/>
    <x v="0"/>
    <x v="0"/>
    <x v="0"/>
    <x v="0"/>
    <x v="5"/>
  </r>
  <r>
    <x v="211"/>
    <x v="183"/>
    <x v="2"/>
    <x v="36"/>
    <x v="6"/>
    <x v="1"/>
    <x v="0"/>
    <x v="0"/>
    <x v="0"/>
    <x v="0"/>
    <x v="0"/>
    <x v="0"/>
    <x v="0"/>
    <x v="0"/>
    <x v="0"/>
    <x v="0"/>
    <x v="10"/>
  </r>
  <r>
    <x v="212"/>
    <x v="183"/>
    <x v="2"/>
    <x v="18"/>
    <x v="8"/>
    <x v="1"/>
    <x v="0"/>
    <x v="0"/>
    <x v="0"/>
    <x v="0"/>
    <x v="0"/>
    <x v="0"/>
    <x v="0"/>
    <x v="0"/>
    <x v="0"/>
    <x v="0"/>
    <x v="6"/>
  </r>
  <r>
    <x v="16"/>
    <x v="183"/>
    <x v="2"/>
    <x v="14"/>
    <x v="9"/>
    <x v="1"/>
    <x v="0"/>
    <x v="0"/>
    <x v="0"/>
    <x v="0"/>
    <x v="0"/>
    <x v="0"/>
    <x v="0"/>
    <x v="0"/>
    <x v="0"/>
    <x v="0"/>
    <x v="9"/>
  </r>
  <r>
    <x v="914"/>
    <x v="183"/>
    <x v="2"/>
    <x v="31"/>
    <x v="10"/>
    <x v="1"/>
    <x v="0"/>
    <x v="0"/>
    <x v="0"/>
    <x v="0"/>
    <x v="0"/>
    <x v="0"/>
    <x v="0"/>
    <x v="0"/>
    <x v="0"/>
    <x v="0"/>
    <x v="11"/>
  </r>
  <r>
    <x v="613"/>
    <x v="183"/>
    <x v="2"/>
    <x v="21"/>
    <x v="7"/>
    <x v="1"/>
    <x v="0"/>
    <x v="0"/>
    <x v="0"/>
    <x v="0"/>
    <x v="0"/>
    <x v="0"/>
    <x v="0"/>
    <x v="0"/>
    <x v="0"/>
    <x v="0"/>
    <x v="7"/>
  </r>
  <r>
    <x v="913"/>
    <x v="184"/>
    <x v="8"/>
    <x v="5"/>
    <x v="0"/>
    <x v="0"/>
    <x v="0"/>
    <x v="0"/>
    <x v="0"/>
    <x v="0"/>
    <x v="0"/>
    <x v="0"/>
    <x v="0"/>
    <x v="0"/>
    <x v="0"/>
    <x v="0"/>
    <x v="5"/>
  </r>
  <r>
    <x v="283"/>
    <x v="184"/>
    <x v="8"/>
    <x v="13"/>
    <x v="1"/>
    <x v="0"/>
    <x v="0"/>
    <x v="0"/>
    <x v="0"/>
    <x v="0"/>
    <x v="0"/>
    <x v="0"/>
    <x v="0"/>
    <x v="0"/>
    <x v="0"/>
    <x v="0"/>
    <x v="10"/>
  </r>
  <r>
    <x v="915"/>
    <x v="184"/>
    <x v="8"/>
    <x v="90"/>
    <x v="4"/>
    <x v="0"/>
    <x v="0"/>
    <x v="0"/>
    <x v="0"/>
    <x v="0"/>
    <x v="0"/>
    <x v="0"/>
    <x v="0"/>
    <x v="0"/>
    <x v="0"/>
    <x v="0"/>
    <x v="6"/>
  </r>
  <r>
    <x v="916"/>
    <x v="184"/>
    <x v="8"/>
    <x v="31"/>
    <x v="5"/>
    <x v="0"/>
    <x v="0"/>
    <x v="0"/>
    <x v="0"/>
    <x v="0"/>
    <x v="0"/>
    <x v="0"/>
    <x v="0"/>
    <x v="0"/>
    <x v="0"/>
    <x v="0"/>
    <x v="11"/>
  </r>
  <r>
    <x v="916"/>
    <x v="184"/>
    <x v="8"/>
    <x v="31"/>
    <x v="6"/>
    <x v="1"/>
    <x v="0"/>
    <x v="0"/>
    <x v="0"/>
    <x v="0"/>
    <x v="0"/>
    <x v="0"/>
    <x v="0"/>
    <x v="0"/>
    <x v="0"/>
    <x v="0"/>
    <x v="11"/>
  </r>
  <r>
    <x v="916"/>
    <x v="184"/>
    <x v="8"/>
    <x v="31"/>
    <x v="8"/>
    <x v="1"/>
    <x v="0"/>
    <x v="0"/>
    <x v="0"/>
    <x v="0"/>
    <x v="0"/>
    <x v="0"/>
    <x v="0"/>
    <x v="0"/>
    <x v="0"/>
    <x v="0"/>
    <x v="11"/>
  </r>
  <r>
    <x v="917"/>
    <x v="184"/>
    <x v="8"/>
    <x v="33"/>
    <x v="9"/>
    <x v="1"/>
    <x v="0"/>
    <x v="0"/>
    <x v="0"/>
    <x v="0"/>
    <x v="0"/>
    <x v="0"/>
    <x v="0"/>
    <x v="0"/>
    <x v="0"/>
    <x v="0"/>
    <x v="11"/>
  </r>
  <r>
    <x v="917"/>
    <x v="184"/>
    <x v="8"/>
    <x v="33"/>
    <x v="10"/>
    <x v="1"/>
    <x v="0"/>
    <x v="0"/>
    <x v="0"/>
    <x v="0"/>
    <x v="0"/>
    <x v="0"/>
    <x v="0"/>
    <x v="0"/>
    <x v="0"/>
    <x v="0"/>
    <x v="11"/>
  </r>
  <r>
    <x v="918"/>
    <x v="185"/>
    <x v="0"/>
    <x v="3"/>
    <x v="3"/>
    <x v="0"/>
    <x v="16"/>
    <x v="0"/>
    <x v="13"/>
    <x v="0"/>
    <x v="0"/>
    <x v="0"/>
    <x v="0"/>
    <x v="0"/>
    <x v="0"/>
    <x v="0"/>
    <x v="3"/>
  </r>
  <r>
    <x v="918"/>
    <x v="185"/>
    <x v="0"/>
    <x v="3"/>
    <x v="2"/>
    <x v="0"/>
    <x v="16"/>
    <x v="0"/>
    <x v="13"/>
    <x v="0"/>
    <x v="0"/>
    <x v="0"/>
    <x v="0"/>
    <x v="0"/>
    <x v="0"/>
    <x v="0"/>
    <x v="3"/>
  </r>
  <r>
    <x v="919"/>
    <x v="185"/>
    <x v="0"/>
    <x v="39"/>
    <x v="0"/>
    <x v="0"/>
    <x v="0"/>
    <x v="0"/>
    <x v="0"/>
    <x v="0"/>
    <x v="0"/>
    <x v="0"/>
    <x v="0"/>
    <x v="0"/>
    <x v="0"/>
    <x v="0"/>
    <x v="1"/>
  </r>
  <r>
    <x v="919"/>
    <x v="185"/>
    <x v="0"/>
    <x v="39"/>
    <x v="1"/>
    <x v="0"/>
    <x v="0"/>
    <x v="0"/>
    <x v="0"/>
    <x v="0"/>
    <x v="0"/>
    <x v="0"/>
    <x v="0"/>
    <x v="0"/>
    <x v="0"/>
    <x v="0"/>
    <x v="1"/>
  </r>
  <r>
    <x v="318"/>
    <x v="185"/>
    <x v="0"/>
    <x v="28"/>
    <x v="4"/>
    <x v="0"/>
    <x v="0"/>
    <x v="0"/>
    <x v="0"/>
    <x v="0"/>
    <x v="0"/>
    <x v="0"/>
    <x v="0"/>
    <x v="0"/>
    <x v="0"/>
    <x v="0"/>
    <x v="4"/>
  </r>
  <r>
    <x v="318"/>
    <x v="185"/>
    <x v="0"/>
    <x v="28"/>
    <x v="5"/>
    <x v="0"/>
    <x v="0"/>
    <x v="0"/>
    <x v="0"/>
    <x v="0"/>
    <x v="0"/>
    <x v="0"/>
    <x v="0"/>
    <x v="0"/>
    <x v="0"/>
    <x v="0"/>
    <x v="4"/>
  </r>
  <r>
    <x v="920"/>
    <x v="185"/>
    <x v="0"/>
    <x v="13"/>
    <x v="6"/>
    <x v="1"/>
    <x v="0"/>
    <x v="0"/>
    <x v="0"/>
    <x v="0"/>
    <x v="0"/>
    <x v="0"/>
    <x v="0"/>
    <x v="0"/>
    <x v="0"/>
    <x v="0"/>
    <x v="10"/>
  </r>
  <r>
    <x v="921"/>
    <x v="185"/>
    <x v="0"/>
    <x v="42"/>
    <x v="8"/>
    <x v="1"/>
    <x v="0"/>
    <x v="0"/>
    <x v="0"/>
    <x v="0"/>
    <x v="0"/>
    <x v="0"/>
    <x v="0"/>
    <x v="0"/>
    <x v="0"/>
    <x v="0"/>
    <x v="11"/>
  </r>
  <r>
    <x v="921"/>
    <x v="185"/>
    <x v="0"/>
    <x v="42"/>
    <x v="9"/>
    <x v="1"/>
    <x v="0"/>
    <x v="0"/>
    <x v="0"/>
    <x v="0"/>
    <x v="0"/>
    <x v="0"/>
    <x v="0"/>
    <x v="0"/>
    <x v="0"/>
    <x v="0"/>
    <x v="11"/>
  </r>
  <r>
    <x v="921"/>
    <x v="185"/>
    <x v="0"/>
    <x v="42"/>
    <x v="10"/>
    <x v="1"/>
    <x v="0"/>
    <x v="0"/>
    <x v="0"/>
    <x v="0"/>
    <x v="0"/>
    <x v="0"/>
    <x v="0"/>
    <x v="0"/>
    <x v="0"/>
    <x v="0"/>
    <x v="11"/>
  </r>
  <r>
    <x v="922"/>
    <x v="186"/>
    <x v="3"/>
    <x v="59"/>
    <x v="3"/>
    <x v="0"/>
    <x v="1"/>
    <x v="0"/>
    <x v="1"/>
    <x v="1"/>
    <x v="1"/>
    <x v="0"/>
    <x v="0"/>
    <x v="0"/>
    <x v="0"/>
    <x v="0"/>
    <x v="3"/>
  </r>
  <r>
    <x v="922"/>
    <x v="186"/>
    <x v="3"/>
    <x v="59"/>
    <x v="2"/>
    <x v="0"/>
    <x v="1"/>
    <x v="0"/>
    <x v="1"/>
    <x v="1"/>
    <x v="1"/>
    <x v="0"/>
    <x v="0"/>
    <x v="0"/>
    <x v="0"/>
    <x v="0"/>
    <x v="3"/>
  </r>
  <r>
    <x v="923"/>
    <x v="186"/>
    <x v="3"/>
    <x v="101"/>
    <x v="0"/>
    <x v="0"/>
    <x v="1"/>
    <x v="0"/>
    <x v="1"/>
    <x v="1"/>
    <x v="1"/>
    <x v="0"/>
    <x v="0"/>
    <x v="0"/>
    <x v="0"/>
    <x v="0"/>
    <x v="0"/>
  </r>
  <r>
    <x v="923"/>
    <x v="186"/>
    <x v="3"/>
    <x v="101"/>
    <x v="1"/>
    <x v="0"/>
    <x v="1"/>
    <x v="0"/>
    <x v="1"/>
    <x v="1"/>
    <x v="1"/>
    <x v="0"/>
    <x v="0"/>
    <x v="0"/>
    <x v="0"/>
    <x v="0"/>
    <x v="0"/>
  </r>
  <r>
    <x v="924"/>
    <x v="186"/>
    <x v="3"/>
    <x v="63"/>
    <x v="4"/>
    <x v="0"/>
    <x v="1"/>
    <x v="0"/>
    <x v="1"/>
    <x v="1"/>
    <x v="1"/>
    <x v="0"/>
    <x v="0"/>
    <x v="0"/>
    <x v="0"/>
    <x v="0"/>
    <x v="5"/>
  </r>
  <r>
    <x v="924"/>
    <x v="186"/>
    <x v="3"/>
    <x v="63"/>
    <x v="5"/>
    <x v="0"/>
    <x v="1"/>
    <x v="0"/>
    <x v="1"/>
    <x v="1"/>
    <x v="1"/>
    <x v="0"/>
    <x v="0"/>
    <x v="0"/>
    <x v="0"/>
    <x v="0"/>
    <x v="5"/>
  </r>
  <r>
    <x v="924"/>
    <x v="186"/>
    <x v="3"/>
    <x v="63"/>
    <x v="6"/>
    <x v="1"/>
    <x v="1"/>
    <x v="0"/>
    <x v="1"/>
    <x v="1"/>
    <x v="1"/>
    <x v="0"/>
    <x v="0"/>
    <x v="0"/>
    <x v="0"/>
    <x v="0"/>
    <x v="5"/>
  </r>
  <r>
    <x v="925"/>
    <x v="186"/>
    <x v="3"/>
    <x v="20"/>
    <x v="8"/>
    <x v="1"/>
    <x v="1"/>
    <x v="0"/>
    <x v="1"/>
    <x v="1"/>
    <x v="1"/>
    <x v="0"/>
    <x v="0"/>
    <x v="0"/>
    <x v="0"/>
    <x v="0"/>
    <x v="11"/>
  </r>
  <r>
    <x v="925"/>
    <x v="186"/>
    <x v="3"/>
    <x v="20"/>
    <x v="9"/>
    <x v="1"/>
    <x v="1"/>
    <x v="0"/>
    <x v="1"/>
    <x v="1"/>
    <x v="1"/>
    <x v="0"/>
    <x v="0"/>
    <x v="0"/>
    <x v="0"/>
    <x v="0"/>
    <x v="11"/>
  </r>
  <r>
    <x v="925"/>
    <x v="186"/>
    <x v="3"/>
    <x v="20"/>
    <x v="10"/>
    <x v="1"/>
    <x v="1"/>
    <x v="0"/>
    <x v="1"/>
    <x v="1"/>
    <x v="1"/>
    <x v="0"/>
    <x v="0"/>
    <x v="0"/>
    <x v="0"/>
    <x v="0"/>
    <x v="11"/>
  </r>
  <r>
    <x v="926"/>
    <x v="186"/>
    <x v="3"/>
    <x v="47"/>
    <x v="7"/>
    <x v="1"/>
    <x v="1"/>
    <x v="0"/>
    <x v="1"/>
    <x v="1"/>
    <x v="1"/>
    <x v="0"/>
    <x v="0"/>
    <x v="0"/>
    <x v="0"/>
    <x v="0"/>
    <x v="7"/>
  </r>
  <r>
    <x v="926"/>
    <x v="186"/>
    <x v="3"/>
    <x v="47"/>
    <x v="11"/>
    <x v="1"/>
    <x v="1"/>
    <x v="0"/>
    <x v="1"/>
    <x v="1"/>
    <x v="1"/>
    <x v="0"/>
    <x v="0"/>
    <x v="0"/>
    <x v="0"/>
    <x v="0"/>
    <x v="7"/>
  </r>
  <r>
    <x v="927"/>
    <x v="187"/>
    <x v="3"/>
    <x v="34"/>
    <x v="0"/>
    <x v="0"/>
    <x v="1"/>
    <x v="0"/>
    <x v="1"/>
    <x v="1"/>
    <x v="1"/>
    <x v="0"/>
    <x v="0"/>
    <x v="0"/>
    <x v="0"/>
    <x v="0"/>
    <x v="0"/>
  </r>
  <r>
    <x v="928"/>
    <x v="187"/>
    <x v="3"/>
    <x v="1"/>
    <x v="1"/>
    <x v="0"/>
    <x v="28"/>
    <x v="0"/>
    <x v="1"/>
    <x v="1"/>
    <x v="1"/>
    <x v="0"/>
    <x v="0"/>
    <x v="9"/>
    <x v="0"/>
    <x v="0"/>
    <x v="1"/>
  </r>
  <r>
    <x v="929"/>
    <x v="187"/>
    <x v="3"/>
    <x v="44"/>
    <x v="3"/>
    <x v="0"/>
    <x v="1"/>
    <x v="0"/>
    <x v="1"/>
    <x v="1"/>
    <x v="1"/>
    <x v="0"/>
    <x v="0"/>
    <x v="0"/>
    <x v="0"/>
    <x v="0"/>
    <x v="2"/>
  </r>
  <r>
    <x v="929"/>
    <x v="187"/>
    <x v="3"/>
    <x v="44"/>
    <x v="2"/>
    <x v="0"/>
    <x v="1"/>
    <x v="0"/>
    <x v="1"/>
    <x v="1"/>
    <x v="1"/>
    <x v="0"/>
    <x v="0"/>
    <x v="0"/>
    <x v="0"/>
    <x v="0"/>
    <x v="2"/>
  </r>
  <r>
    <x v="930"/>
    <x v="187"/>
    <x v="3"/>
    <x v="28"/>
    <x v="4"/>
    <x v="0"/>
    <x v="1"/>
    <x v="0"/>
    <x v="1"/>
    <x v="1"/>
    <x v="1"/>
    <x v="0"/>
    <x v="0"/>
    <x v="0"/>
    <x v="0"/>
    <x v="0"/>
    <x v="4"/>
  </r>
  <r>
    <x v="913"/>
    <x v="187"/>
    <x v="3"/>
    <x v="5"/>
    <x v="5"/>
    <x v="0"/>
    <x v="1"/>
    <x v="0"/>
    <x v="1"/>
    <x v="1"/>
    <x v="1"/>
    <x v="0"/>
    <x v="0"/>
    <x v="0"/>
    <x v="0"/>
    <x v="0"/>
    <x v="5"/>
  </r>
  <r>
    <x v="931"/>
    <x v="187"/>
    <x v="3"/>
    <x v="40"/>
    <x v="6"/>
    <x v="1"/>
    <x v="28"/>
    <x v="0"/>
    <x v="1"/>
    <x v="1"/>
    <x v="1"/>
    <x v="0"/>
    <x v="0"/>
    <x v="9"/>
    <x v="0"/>
    <x v="0"/>
    <x v="10"/>
  </r>
  <r>
    <x v="932"/>
    <x v="187"/>
    <x v="3"/>
    <x v="18"/>
    <x v="8"/>
    <x v="1"/>
    <x v="28"/>
    <x v="0"/>
    <x v="1"/>
    <x v="1"/>
    <x v="1"/>
    <x v="0"/>
    <x v="0"/>
    <x v="9"/>
    <x v="0"/>
    <x v="0"/>
    <x v="6"/>
  </r>
  <r>
    <x v="933"/>
    <x v="187"/>
    <x v="3"/>
    <x v="19"/>
    <x v="9"/>
    <x v="1"/>
    <x v="1"/>
    <x v="0"/>
    <x v="1"/>
    <x v="1"/>
    <x v="1"/>
    <x v="0"/>
    <x v="0"/>
    <x v="0"/>
    <x v="0"/>
    <x v="0"/>
    <x v="9"/>
  </r>
  <r>
    <x v="934"/>
    <x v="187"/>
    <x v="3"/>
    <x v="87"/>
    <x v="10"/>
    <x v="1"/>
    <x v="28"/>
    <x v="0"/>
    <x v="1"/>
    <x v="1"/>
    <x v="1"/>
    <x v="0"/>
    <x v="0"/>
    <x v="9"/>
    <x v="0"/>
    <x v="0"/>
    <x v="11"/>
  </r>
  <r>
    <x v="934"/>
    <x v="187"/>
    <x v="3"/>
    <x v="87"/>
    <x v="7"/>
    <x v="1"/>
    <x v="28"/>
    <x v="0"/>
    <x v="1"/>
    <x v="1"/>
    <x v="1"/>
    <x v="0"/>
    <x v="0"/>
    <x v="9"/>
    <x v="0"/>
    <x v="0"/>
    <x v="11"/>
  </r>
  <r>
    <x v="613"/>
    <x v="187"/>
    <x v="3"/>
    <x v="21"/>
    <x v="11"/>
    <x v="1"/>
    <x v="1"/>
    <x v="0"/>
    <x v="1"/>
    <x v="1"/>
    <x v="1"/>
    <x v="0"/>
    <x v="0"/>
    <x v="0"/>
    <x v="0"/>
    <x v="0"/>
    <x v="7"/>
  </r>
  <r>
    <x v="8"/>
    <x v="154"/>
    <x v="1"/>
    <x v="102"/>
    <x v="4"/>
    <x v="0"/>
    <x v="14"/>
    <x v="0"/>
    <x v="1"/>
    <x v="1"/>
    <x v="1"/>
    <x v="0"/>
    <x v="0"/>
    <x v="3"/>
    <x v="0"/>
    <x v="0"/>
    <x v="4"/>
  </r>
  <r>
    <x v="8"/>
    <x v="154"/>
    <x v="1"/>
    <x v="103"/>
    <x v="5"/>
    <x v="0"/>
    <x v="14"/>
    <x v="0"/>
    <x v="1"/>
    <x v="1"/>
    <x v="1"/>
    <x v="0"/>
    <x v="0"/>
    <x v="3"/>
    <x v="0"/>
    <x v="0"/>
    <x v="13"/>
  </r>
  <r>
    <x v="8"/>
    <x v="154"/>
    <x v="1"/>
    <x v="104"/>
    <x v="6"/>
    <x v="0"/>
    <x v="14"/>
    <x v="0"/>
    <x v="1"/>
    <x v="1"/>
    <x v="1"/>
    <x v="0"/>
    <x v="0"/>
    <x v="3"/>
    <x v="0"/>
    <x v="0"/>
    <x v="5"/>
  </r>
  <r>
    <x v="8"/>
    <x v="154"/>
    <x v="1"/>
    <x v="40"/>
    <x v="8"/>
    <x v="0"/>
    <x v="14"/>
    <x v="0"/>
    <x v="1"/>
    <x v="1"/>
    <x v="1"/>
    <x v="0"/>
    <x v="0"/>
    <x v="3"/>
    <x v="0"/>
    <x v="0"/>
    <x v="10"/>
  </r>
  <r>
    <x v="8"/>
    <x v="154"/>
    <x v="1"/>
    <x v="105"/>
    <x v="9"/>
    <x v="0"/>
    <x v="14"/>
    <x v="0"/>
    <x v="1"/>
    <x v="1"/>
    <x v="1"/>
    <x v="0"/>
    <x v="0"/>
    <x v="3"/>
    <x v="0"/>
    <x v="0"/>
    <x v="6"/>
  </r>
  <r>
    <x v="8"/>
    <x v="154"/>
    <x v="1"/>
    <x v="75"/>
    <x v="10"/>
    <x v="0"/>
    <x v="14"/>
    <x v="0"/>
    <x v="1"/>
    <x v="1"/>
    <x v="1"/>
    <x v="0"/>
    <x v="0"/>
    <x v="3"/>
    <x v="0"/>
    <x v="0"/>
    <x v="9"/>
  </r>
  <r>
    <x v="8"/>
    <x v="154"/>
    <x v="1"/>
    <x v="106"/>
    <x v="7"/>
    <x v="0"/>
    <x v="14"/>
    <x v="0"/>
    <x v="1"/>
    <x v="1"/>
    <x v="1"/>
    <x v="0"/>
    <x v="0"/>
    <x v="3"/>
    <x v="0"/>
    <x v="0"/>
    <x v="11"/>
  </r>
  <r>
    <x v="8"/>
    <x v="154"/>
    <x v="1"/>
    <x v="21"/>
    <x v="11"/>
    <x v="0"/>
    <x v="14"/>
    <x v="0"/>
    <x v="1"/>
    <x v="1"/>
    <x v="1"/>
    <x v="0"/>
    <x v="0"/>
    <x v="3"/>
    <x v="0"/>
    <x v="0"/>
    <x v="7"/>
  </r>
  <r>
    <x v="935"/>
    <x v="67"/>
    <x v="1"/>
    <x v="107"/>
    <x v="8"/>
    <x v="1"/>
    <x v="15"/>
    <x v="0"/>
    <x v="1"/>
    <x v="1"/>
    <x v="1"/>
    <x v="0"/>
    <x v="0"/>
    <x v="8"/>
    <x v="0"/>
    <x v="0"/>
    <x v="8"/>
  </r>
  <r>
    <x v="935"/>
    <x v="67"/>
    <x v="1"/>
    <x v="107"/>
    <x v="9"/>
    <x v="1"/>
    <x v="15"/>
    <x v="0"/>
    <x v="1"/>
    <x v="1"/>
    <x v="1"/>
    <x v="0"/>
    <x v="0"/>
    <x v="8"/>
    <x v="0"/>
    <x v="0"/>
    <x v="8"/>
  </r>
  <r>
    <x v="935"/>
    <x v="67"/>
    <x v="1"/>
    <x v="107"/>
    <x v="10"/>
    <x v="1"/>
    <x v="15"/>
    <x v="0"/>
    <x v="1"/>
    <x v="1"/>
    <x v="1"/>
    <x v="0"/>
    <x v="0"/>
    <x v="8"/>
    <x v="0"/>
    <x v="0"/>
    <x v="8"/>
  </r>
  <r>
    <x v="935"/>
    <x v="67"/>
    <x v="1"/>
    <x v="107"/>
    <x v="7"/>
    <x v="1"/>
    <x v="15"/>
    <x v="0"/>
    <x v="1"/>
    <x v="1"/>
    <x v="1"/>
    <x v="0"/>
    <x v="0"/>
    <x v="8"/>
    <x v="0"/>
    <x v="0"/>
    <x v="8"/>
  </r>
  <r>
    <x v="935"/>
    <x v="67"/>
    <x v="1"/>
    <x v="107"/>
    <x v="11"/>
    <x v="1"/>
    <x v="15"/>
    <x v="0"/>
    <x v="1"/>
    <x v="1"/>
    <x v="1"/>
    <x v="0"/>
    <x v="0"/>
    <x v="8"/>
    <x v="0"/>
    <x v="0"/>
    <x v="8"/>
  </r>
  <r>
    <x v="8"/>
    <x v="188"/>
    <x v="3"/>
    <x v="107"/>
    <x v="13"/>
    <x v="1"/>
    <x v="33"/>
    <x v="4"/>
    <x v="1"/>
    <x v="1"/>
    <x v="1"/>
    <x v="0"/>
    <x v="0"/>
    <x v="0"/>
    <x v="0"/>
    <x v="0"/>
    <x v="8"/>
  </r>
  <r>
    <x v="8"/>
    <x v="189"/>
    <x v="6"/>
    <x v="107"/>
    <x v="13"/>
    <x v="1"/>
    <x v="33"/>
    <x v="4"/>
    <x v="1"/>
    <x v="1"/>
    <x v="1"/>
    <x v="0"/>
    <x v="0"/>
    <x v="0"/>
    <x v="0"/>
    <x v="0"/>
    <x v="8"/>
  </r>
  <r>
    <x v="8"/>
    <x v="190"/>
    <x v="6"/>
    <x v="107"/>
    <x v="13"/>
    <x v="1"/>
    <x v="33"/>
    <x v="4"/>
    <x v="1"/>
    <x v="1"/>
    <x v="1"/>
    <x v="0"/>
    <x v="0"/>
    <x v="0"/>
    <x v="0"/>
    <x v="0"/>
    <x v="8"/>
  </r>
  <r>
    <x v="8"/>
    <x v="191"/>
    <x v="9"/>
    <x v="107"/>
    <x v="13"/>
    <x v="1"/>
    <x v="33"/>
    <x v="4"/>
    <x v="1"/>
    <x v="1"/>
    <x v="1"/>
    <x v="0"/>
    <x v="0"/>
    <x v="0"/>
    <x v="0"/>
    <x v="0"/>
    <x v="8"/>
  </r>
  <r>
    <x v="8"/>
    <x v="31"/>
    <x v="5"/>
    <x v="43"/>
    <x v="2"/>
    <x v="0"/>
    <x v="14"/>
    <x v="0"/>
    <x v="1"/>
    <x v="1"/>
    <x v="1"/>
    <x v="0"/>
    <x v="0"/>
    <x v="3"/>
    <x v="0"/>
    <x v="0"/>
    <x v="1"/>
  </r>
  <r>
    <x v="8"/>
    <x v="31"/>
    <x v="5"/>
    <x v="102"/>
    <x v="1"/>
    <x v="0"/>
    <x v="14"/>
    <x v="0"/>
    <x v="1"/>
    <x v="1"/>
    <x v="1"/>
    <x v="0"/>
    <x v="0"/>
    <x v="3"/>
    <x v="0"/>
    <x v="0"/>
    <x v="4"/>
  </r>
  <r>
    <x v="8"/>
    <x v="31"/>
    <x v="5"/>
    <x v="103"/>
    <x v="4"/>
    <x v="0"/>
    <x v="14"/>
    <x v="0"/>
    <x v="1"/>
    <x v="1"/>
    <x v="1"/>
    <x v="0"/>
    <x v="0"/>
    <x v="3"/>
    <x v="0"/>
    <x v="0"/>
    <x v="13"/>
  </r>
  <r>
    <x v="8"/>
    <x v="31"/>
    <x v="5"/>
    <x v="104"/>
    <x v="5"/>
    <x v="0"/>
    <x v="14"/>
    <x v="0"/>
    <x v="1"/>
    <x v="1"/>
    <x v="1"/>
    <x v="0"/>
    <x v="0"/>
    <x v="3"/>
    <x v="0"/>
    <x v="0"/>
    <x v="5"/>
  </r>
  <r>
    <x v="8"/>
    <x v="31"/>
    <x v="5"/>
    <x v="40"/>
    <x v="6"/>
    <x v="1"/>
    <x v="14"/>
    <x v="0"/>
    <x v="1"/>
    <x v="1"/>
    <x v="1"/>
    <x v="0"/>
    <x v="0"/>
    <x v="3"/>
    <x v="0"/>
    <x v="0"/>
    <x v="10"/>
  </r>
  <r>
    <x v="8"/>
    <x v="31"/>
    <x v="5"/>
    <x v="105"/>
    <x v="8"/>
    <x v="1"/>
    <x v="14"/>
    <x v="0"/>
    <x v="1"/>
    <x v="1"/>
    <x v="1"/>
    <x v="0"/>
    <x v="0"/>
    <x v="3"/>
    <x v="0"/>
    <x v="0"/>
    <x v="6"/>
  </r>
  <r>
    <x v="8"/>
    <x v="31"/>
    <x v="5"/>
    <x v="75"/>
    <x v="9"/>
    <x v="1"/>
    <x v="14"/>
    <x v="0"/>
    <x v="1"/>
    <x v="1"/>
    <x v="1"/>
    <x v="0"/>
    <x v="0"/>
    <x v="3"/>
    <x v="0"/>
    <x v="0"/>
    <x v="9"/>
  </r>
  <r>
    <x v="8"/>
    <x v="31"/>
    <x v="5"/>
    <x v="106"/>
    <x v="10"/>
    <x v="1"/>
    <x v="14"/>
    <x v="0"/>
    <x v="1"/>
    <x v="1"/>
    <x v="1"/>
    <x v="0"/>
    <x v="0"/>
    <x v="3"/>
    <x v="0"/>
    <x v="0"/>
    <x v="11"/>
  </r>
  <r>
    <x v="8"/>
    <x v="31"/>
    <x v="5"/>
    <x v="21"/>
    <x v="7"/>
    <x v="1"/>
    <x v="14"/>
    <x v="0"/>
    <x v="1"/>
    <x v="1"/>
    <x v="1"/>
    <x v="0"/>
    <x v="0"/>
    <x v="3"/>
    <x v="0"/>
    <x v="0"/>
    <x v="7"/>
  </r>
  <r>
    <x v="8"/>
    <x v="31"/>
    <x v="5"/>
    <x v="21"/>
    <x v="11"/>
    <x v="1"/>
    <x v="14"/>
    <x v="0"/>
    <x v="1"/>
    <x v="1"/>
    <x v="1"/>
    <x v="0"/>
    <x v="0"/>
    <x v="3"/>
    <x v="0"/>
    <x v="0"/>
    <x v="7"/>
  </r>
  <r>
    <x v="936"/>
    <x v="50"/>
    <x v="8"/>
    <x v="107"/>
    <x v="11"/>
    <x v="1"/>
    <x v="1"/>
    <x v="0"/>
    <x v="5"/>
    <x v="0"/>
    <x v="0"/>
    <x v="0"/>
    <x v="0"/>
    <x v="0"/>
    <x v="0"/>
    <x v="0"/>
    <x v="8"/>
  </r>
  <r>
    <x v="937"/>
    <x v="127"/>
    <x v="6"/>
    <x v="108"/>
    <x v="9"/>
    <x v="1"/>
    <x v="1"/>
    <x v="0"/>
    <x v="1"/>
    <x v="1"/>
    <x v="1"/>
    <x v="0"/>
    <x v="0"/>
    <x v="0"/>
    <x v="0"/>
    <x v="0"/>
    <x v="8"/>
  </r>
  <r>
    <x v="937"/>
    <x v="127"/>
    <x v="6"/>
    <x v="108"/>
    <x v="10"/>
    <x v="1"/>
    <x v="1"/>
    <x v="0"/>
    <x v="1"/>
    <x v="1"/>
    <x v="1"/>
    <x v="0"/>
    <x v="0"/>
    <x v="0"/>
    <x v="0"/>
    <x v="0"/>
    <x v="8"/>
  </r>
  <r>
    <x v="937"/>
    <x v="127"/>
    <x v="6"/>
    <x v="108"/>
    <x v="7"/>
    <x v="1"/>
    <x v="1"/>
    <x v="0"/>
    <x v="1"/>
    <x v="1"/>
    <x v="1"/>
    <x v="0"/>
    <x v="0"/>
    <x v="0"/>
    <x v="0"/>
    <x v="0"/>
    <x v="8"/>
  </r>
  <r>
    <x v="938"/>
    <x v="80"/>
    <x v="2"/>
    <x v="108"/>
    <x v="11"/>
    <x v="1"/>
    <x v="0"/>
    <x v="0"/>
    <x v="0"/>
    <x v="0"/>
    <x v="0"/>
    <x v="0"/>
    <x v="0"/>
    <x v="0"/>
    <x v="0"/>
    <x v="0"/>
    <x v="8"/>
  </r>
  <r>
    <x v="939"/>
    <x v="137"/>
    <x v="3"/>
    <x v="109"/>
    <x v="10"/>
    <x v="1"/>
    <x v="5"/>
    <x v="0"/>
    <x v="1"/>
    <x v="1"/>
    <x v="1"/>
    <x v="0"/>
    <x v="0"/>
    <x v="2"/>
    <x v="0"/>
    <x v="0"/>
    <x v="14"/>
  </r>
  <r>
    <x v="939"/>
    <x v="137"/>
    <x v="3"/>
    <x v="109"/>
    <x v="7"/>
    <x v="1"/>
    <x v="5"/>
    <x v="0"/>
    <x v="1"/>
    <x v="1"/>
    <x v="1"/>
    <x v="0"/>
    <x v="0"/>
    <x v="2"/>
    <x v="0"/>
    <x v="0"/>
    <x v="14"/>
  </r>
  <r>
    <x v="939"/>
    <x v="137"/>
    <x v="3"/>
    <x v="109"/>
    <x v="11"/>
    <x v="1"/>
    <x v="5"/>
    <x v="0"/>
    <x v="1"/>
    <x v="1"/>
    <x v="1"/>
    <x v="0"/>
    <x v="0"/>
    <x v="2"/>
    <x v="0"/>
    <x v="0"/>
    <x v="14"/>
  </r>
  <r>
    <x v="938"/>
    <x v="26"/>
    <x v="3"/>
    <x v="108"/>
    <x v="11"/>
    <x v="1"/>
    <x v="1"/>
    <x v="0"/>
    <x v="1"/>
    <x v="1"/>
    <x v="1"/>
    <x v="0"/>
    <x v="0"/>
    <x v="0"/>
    <x v="0"/>
    <x v="0"/>
    <x v="8"/>
  </r>
  <r>
    <x v="940"/>
    <x v="158"/>
    <x v="4"/>
    <x v="108"/>
    <x v="11"/>
    <x v="1"/>
    <x v="0"/>
    <x v="0"/>
    <x v="0"/>
    <x v="0"/>
    <x v="0"/>
    <x v="0"/>
    <x v="0"/>
    <x v="0"/>
    <x v="0"/>
    <x v="0"/>
    <x v="8"/>
  </r>
  <r>
    <x v="941"/>
    <x v="21"/>
    <x v="2"/>
    <x v="108"/>
    <x v="11"/>
    <x v="1"/>
    <x v="0"/>
    <x v="0"/>
    <x v="0"/>
    <x v="0"/>
    <x v="0"/>
    <x v="0"/>
    <x v="0"/>
    <x v="0"/>
    <x v="0"/>
    <x v="0"/>
    <x v="8"/>
  </r>
  <r>
    <x v="942"/>
    <x v="145"/>
    <x v="10"/>
    <x v="110"/>
    <x v="7"/>
    <x v="1"/>
    <x v="0"/>
    <x v="0"/>
    <x v="0"/>
    <x v="0"/>
    <x v="0"/>
    <x v="0"/>
    <x v="0"/>
    <x v="0"/>
    <x v="0"/>
    <x v="0"/>
    <x v="8"/>
  </r>
  <r>
    <x v="942"/>
    <x v="145"/>
    <x v="10"/>
    <x v="110"/>
    <x v="11"/>
    <x v="1"/>
    <x v="0"/>
    <x v="0"/>
    <x v="0"/>
    <x v="0"/>
    <x v="0"/>
    <x v="0"/>
    <x v="0"/>
    <x v="0"/>
    <x v="0"/>
    <x v="0"/>
    <x v="8"/>
  </r>
  <r>
    <x v="942"/>
    <x v="149"/>
    <x v="8"/>
    <x v="110"/>
    <x v="7"/>
    <x v="1"/>
    <x v="0"/>
    <x v="0"/>
    <x v="0"/>
    <x v="0"/>
    <x v="0"/>
    <x v="0"/>
    <x v="0"/>
    <x v="0"/>
    <x v="0"/>
    <x v="0"/>
    <x v="8"/>
  </r>
  <r>
    <x v="942"/>
    <x v="149"/>
    <x v="8"/>
    <x v="110"/>
    <x v="11"/>
    <x v="1"/>
    <x v="0"/>
    <x v="0"/>
    <x v="0"/>
    <x v="0"/>
    <x v="0"/>
    <x v="0"/>
    <x v="0"/>
    <x v="0"/>
    <x v="0"/>
    <x v="0"/>
    <x v="8"/>
  </r>
  <r>
    <x v="942"/>
    <x v="22"/>
    <x v="9"/>
    <x v="110"/>
    <x v="7"/>
    <x v="1"/>
    <x v="9"/>
    <x v="2"/>
    <x v="1"/>
    <x v="1"/>
    <x v="1"/>
    <x v="0"/>
    <x v="0"/>
    <x v="0"/>
    <x v="0"/>
    <x v="0"/>
    <x v="8"/>
  </r>
  <r>
    <x v="942"/>
    <x v="22"/>
    <x v="9"/>
    <x v="110"/>
    <x v="11"/>
    <x v="1"/>
    <x v="9"/>
    <x v="2"/>
    <x v="1"/>
    <x v="1"/>
    <x v="1"/>
    <x v="0"/>
    <x v="0"/>
    <x v="0"/>
    <x v="0"/>
    <x v="0"/>
    <x v="8"/>
  </r>
  <r>
    <x v="943"/>
    <x v="192"/>
    <x v="8"/>
    <x v="110"/>
    <x v="10"/>
    <x v="1"/>
    <x v="11"/>
    <x v="0"/>
    <x v="0"/>
    <x v="0"/>
    <x v="0"/>
    <x v="0"/>
    <x v="0"/>
    <x v="0"/>
    <x v="6"/>
    <x v="0"/>
    <x v="8"/>
  </r>
  <r>
    <x v="943"/>
    <x v="192"/>
    <x v="8"/>
    <x v="110"/>
    <x v="7"/>
    <x v="1"/>
    <x v="11"/>
    <x v="0"/>
    <x v="0"/>
    <x v="0"/>
    <x v="0"/>
    <x v="0"/>
    <x v="0"/>
    <x v="0"/>
    <x v="6"/>
    <x v="0"/>
    <x v="8"/>
  </r>
  <r>
    <x v="943"/>
    <x v="192"/>
    <x v="8"/>
    <x v="110"/>
    <x v="11"/>
    <x v="1"/>
    <x v="11"/>
    <x v="0"/>
    <x v="0"/>
    <x v="0"/>
    <x v="0"/>
    <x v="0"/>
    <x v="0"/>
    <x v="0"/>
    <x v="6"/>
    <x v="0"/>
    <x v="8"/>
  </r>
  <r>
    <x v="943"/>
    <x v="192"/>
    <x v="8"/>
    <x v="110"/>
    <x v="3"/>
    <x v="1"/>
    <x v="11"/>
    <x v="0"/>
    <x v="0"/>
    <x v="0"/>
    <x v="0"/>
    <x v="0"/>
    <x v="0"/>
    <x v="0"/>
    <x v="6"/>
    <x v="0"/>
    <x v="8"/>
  </r>
  <r>
    <x v="944"/>
    <x v="128"/>
    <x v="8"/>
    <x v="8"/>
    <x v="7"/>
    <x v="1"/>
    <x v="3"/>
    <x v="0"/>
    <x v="8"/>
    <x v="0"/>
    <x v="0"/>
    <x v="0"/>
    <x v="0"/>
    <x v="0"/>
    <x v="0"/>
    <x v="0"/>
    <x v="8"/>
  </r>
  <r>
    <x v="944"/>
    <x v="128"/>
    <x v="8"/>
    <x v="8"/>
    <x v="11"/>
    <x v="1"/>
    <x v="3"/>
    <x v="0"/>
    <x v="8"/>
    <x v="0"/>
    <x v="0"/>
    <x v="0"/>
    <x v="0"/>
    <x v="0"/>
    <x v="0"/>
    <x v="0"/>
    <x v="8"/>
  </r>
  <r>
    <x v="945"/>
    <x v="100"/>
    <x v="8"/>
    <x v="69"/>
    <x v="11"/>
    <x v="1"/>
    <x v="0"/>
    <x v="0"/>
    <x v="0"/>
    <x v="0"/>
    <x v="0"/>
    <x v="0"/>
    <x v="0"/>
    <x v="0"/>
    <x v="0"/>
    <x v="0"/>
    <x v="8"/>
  </r>
  <r>
    <x v="945"/>
    <x v="46"/>
    <x v="10"/>
    <x v="69"/>
    <x v="11"/>
    <x v="1"/>
    <x v="0"/>
    <x v="0"/>
    <x v="0"/>
    <x v="0"/>
    <x v="0"/>
    <x v="0"/>
    <x v="0"/>
    <x v="0"/>
    <x v="0"/>
    <x v="0"/>
    <x v="8"/>
  </r>
  <r>
    <x v="946"/>
    <x v="180"/>
    <x v="3"/>
    <x v="111"/>
    <x v="7"/>
    <x v="1"/>
    <x v="1"/>
    <x v="0"/>
    <x v="1"/>
    <x v="1"/>
    <x v="1"/>
    <x v="0"/>
    <x v="0"/>
    <x v="0"/>
    <x v="0"/>
    <x v="0"/>
    <x v="8"/>
  </r>
  <r>
    <x v="946"/>
    <x v="180"/>
    <x v="3"/>
    <x v="111"/>
    <x v="11"/>
    <x v="1"/>
    <x v="1"/>
    <x v="0"/>
    <x v="1"/>
    <x v="1"/>
    <x v="1"/>
    <x v="0"/>
    <x v="0"/>
    <x v="0"/>
    <x v="0"/>
    <x v="0"/>
    <x v="8"/>
  </r>
  <r>
    <x v="947"/>
    <x v="178"/>
    <x v="1"/>
    <x v="110"/>
    <x v="7"/>
    <x v="1"/>
    <x v="1"/>
    <x v="0"/>
    <x v="1"/>
    <x v="1"/>
    <x v="1"/>
    <x v="0"/>
    <x v="0"/>
    <x v="0"/>
    <x v="0"/>
    <x v="0"/>
    <x v="8"/>
  </r>
  <r>
    <x v="947"/>
    <x v="178"/>
    <x v="1"/>
    <x v="110"/>
    <x v="11"/>
    <x v="1"/>
    <x v="1"/>
    <x v="0"/>
    <x v="1"/>
    <x v="1"/>
    <x v="1"/>
    <x v="0"/>
    <x v="0"/>
    <x v="0"/>
    <x v="0"/>
    <x v="0"/>
    <x v="8"/>
  </r>
  <r>
    <x v="948"/>
    <x v="117"/>
    <x v="6"/>
    <x v="112"/>
    <x v="8"/>
    <x v="1"/>
    <x v="1"/>
    <x v="0"/>
    <x v="1"/>
    <x v="1"/>
    <x v="1"/>
    <x v="0"/>
    <x v="0"/>
    <x v="0"/>
    <x v="0"/>
    <x v="0"/>
    <x v="8"/>
  </r>
  <r>
    <x v="948"/>
    <x v="117"/>
    <x v="6"/>
    <x v="112"/>
    <x v="9"/>
    <x v="1"/>
    <x v="1"/>
    <x v="0"/>
    <x v="1"/>
    <x v="1"/>
    <x v="1"/>
    <x v="0"/>
    <x v="0"/>
    <x v="0"/>
    <x v="0"/>
    <x v="0"/>
    <x v="8"/>
  </r>
  <r>
    <x v="948"/>
    <x v="117"/>
    <x v="6"/>
    <x v="112"/>
    <x v="10"/>
    <x v="1"/>
    <x v="1"/>
    <x v="0"/>
    <x v="1"/>
    <x v="1"/>
    <x v="1"/>
    <x v="0"/>
    <x v="0"/>
    <x v="0"/>
    <x v="0"/>
    <x v="0"/>
    <x v="8"/>
  </r>
  <r>
    <x v="948"/>
    <x v="117"/>
    <x v="6"/>
    <x v="112"/>
    <x v="7"/>
    <x v="1"/>
    <x v="1"/>
    <x v="0"/>
    <x v="1"/>
    <x v="1"/>
    <x v="1"/>
    <x v="0"/>
    <x v="0"/>
    <x v="0"/>
    <x v="0"/>
    <x v="0"/>
    <x v="8"/>
  </r>
  <r>
    <x v="949"/>
    <x v="106"/>
    <x v="6"/>
    <x v="112"/>
    <x v="11"/>
    <x v="1"/>
    <x v="1"/>
    <x v="0"/>
    <x v="1"/>
    <x v="1"/>
    <x v="1"/>
    <x v="0"/>
    <x v="0"/>
    <x v="0"/>
    <x v="0"/>
    <x v="0"/>
    <x v="8"/>
  </r>
  <r>
    <x v="8"/>
    <x v="193"/>
    <x v="9"/>
    <x v="113"/>
    <x v="12"/>
    <x v="3"/>
    <x v="34"/>
    <x v="4"/>
    <x v="1"/>
    <x v="1"/>
    <x v="1"/>
    <x v="0"/>
    <x v="0"/>
    <x v="0"/>
    <x v="0"/>
    <x v="0"/>
    <x v="13"/>
  </r>
  <r>
    <x v="950"/>
    <x v="82"/>
    <x v="5"/>
    <x v="112"/>
    <x v="9"/>
    <x v="1"/>
    <x v="1"/>
    <x v="0"/>
    <x v="1"/>
    <x v="1"/>
    <x v="1"/>
    <x v="0"/>
    <x v="0"/>
    <x v="0"/>
    <x v="0"/>
    <x v="0"/>
    <x v="8"/>
  </r>
  <r>
    <x v="950"/>
    <x v="82"/>
    <x v="5"/>
    <x v="112"/>
    <x v="10"/>
    <x v="1"/>
    <x v="1"/>
    <x v="0"/>
    <x v="1"/>
    <x v="1"/>
    <x v="1"/>
    <x v="0"/>
    <x v="0"/>
    <x v="0"/>
    <x v="0"/>
    <x v="0"/>
    <x v="8"/>
  </r>
  <r>
    <x v="951"/>
    <x v="122"/>
    <x v="7"/>
    <x v="112"/>
    <x v="11"/>
    <x v="1"/>
    <x v="0"/>
    <x v="0"/>
    <x v="0"/>
    <x v="0"/>
    <x v="0"/>
    <x v="0"/>
    <x v="0"/>
    <x v="0"/>
    <x v="0"/>
    <x v="0"/>
    <x v="8"/>
  </r>
  <r>
    <x v="951"/>
    <x v="129"/>
    <x v="10"/>
    <x v="112"/>
    <x v="11"/>
    <x v="1"/>
    <x v="0"/>
    <x v="0"/>
    <x v="0"/>
    <x v="0"/>
    <x v="0"/>
    <x v="0"/>
    <x v="0"/>
    <x v="0"/>
    <x v="0"/>
    <x v="0"/>
    <x v="8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Data" preserveFormatting="1" useAutoFormatting="1" compact="0" compactData="0" gridDropZones="1">
  <location ref="A3:N174" firstHeaderRow="1" firstDataRow="3" firstDataCol="2"/>
  <pivotFields count="17">
    <pivotField dataField="1" compact="0" outline="0" subtotalTop="0" showAll="0">
      <items count="954">
        <item x="35"/>
        <item x="842"/>
        <item x="311"/>
        <item x="691"/>
        <item x="133"/>
        <item x="713"/>
        <item x="189"/>
        <item x="217"/>
        <item x="785"/>
        <item x="867"/>
        <item x="567"/>
        <item x="797"/>
        <item x="460"/>
        <item x="186"/>
        <item x="531"/>
        <item x="554"/>
        <item x="235"/>
        <item x="485"/>
        <item x="888"/>
        <item x="558"/>
        <item x="317"/>
        <item x="866"/>
        <item x="818"/>
        <item x="490"/>
        <item x="251"/>
        <item x="887"/>
        <item x="700"/>
        <item x="894"/>
        <item x="658"/>
        <item x="922"/>
        <item x="509"/>
        <item x="523"/>
        <item x="808"/>
        <item x="134"/>
        <item x="370"/>
        <item x="497"/>
        <item x="550"/>
        <item x="169"/>
        <item x="643"/>
        <item x="61"/>
        <item x="293"/>
        <item x="686"/>
        <item x="843"/>
        <item x="726"/>
        <item x="394"/>
        <item x="633"/>
        <item x="461"/>
        <item x="669"/>
        <item x="832"/>
        <item x="175"/>
        <item x="655"/>
        <item x="329"/>
        <item x="334"/>
        <item x="81"/>
        <item x="532"/>
        <item x="157"/>
        <item x="898"/>
        <item x="491"/>
        <item x="568"/>
        <item x="782"/>
        <item x="559"/>
        <item x="62"/>
        <item x="82"/>
        <item x="614"/>
        <item x="670"/>
        <item x="738"/>
        <item x="486"/>
        <item x="312"/>
        <item x="278"/>
        <item x="18"/>
        <item x="267"/>
        <item x="624"/>
        <item x="158"/>
        <item x="798"/>
        <item x="748"/>
        <item x="751"/>
        <item x="659"/>
        <item x="12"/>
        <item x="498"/>
        <item x="809"/>
        <item x="876"/>
        <item x="0"/>
        <item x="844"/>
        <item x="360"/>
        <item x="135"/>
        <item x="551"/>
        <item x="644"/>
        <item x="284"/>
        <item x="448"/>
        <item x="319"/>
        <item x="170"/>
        <item x="707"/>
        <item x="909"/>
        <item x="682"/>
        <item x="94"/>
        <item x="83"/>
        <item x="927"/>
        <item x="422"/>
        <item x="99"/>
        <item x="294"/>
        <item x="786"/>
        <item x="144"/>
        <item x="833"/>
        <item x="763"/>
        <item x="555"/>
        <item x="72"/>
        <item x="108"/>
        <item x="118"/>
        <item x="430"/>
        <item x="514"/>
        <item x="261"/>
        <item x="49"/>
        <item x="439"/>
        <item x="273"/>
        <item x="403"/>
        <item x="353"/>
        <item x="205"/>
        <item x="275"/>
        <item x="806"/>
        <item x="218"/>
        <item x="752"/>
        <item x="243"/>
        <item x="540"/>
        <item x="823"/>
        <item x="462"/>
        <item x="728"/>
        <item x="757"/>
        <item x="634"/>
        <item x="724"/>
        <item x="533"/>
        <item x="868"/>
        <item x="236"/>
        <item x="154"/>
        <item x="608"/>
        <item x="853"/>
        <item x="395"/>
        <item x="386"/>
        <item x="252"/>
        <item x="229"/>
        <item x="381"/>
        <item x="176"/>
        <item x="569"/>
        <item x="714"/>
        <item x="923"/>
        <item x="36"/>
        <item x="413"/>
        <item x="578"/>
        <item x="346"/>
        <item x="476"/>
        <item x="881"/>
        <item x="524"/>
        <item x="371"/>
        <item x="615"/>
        <item x="409"/>
        <item x="729"/>
        <item x="123"/>
        <item x="810"/>
        <item x="361"/>
        <item x="456"/>
        <item x="73"/>
        <item x="431"/>
        <item x="457"/>
        <item x="191"/>
        <item x="84"/>
        <item x="253"/>
        <item x="660"/>
        <item x="335"/>
        <item x="274"/>
        <item x="592"/>
        <item x="721"/>
        <item x="510"/>
        <item x="753"/>
        <item x="233"/>
        <item x="63"/>
        <item x="463"/>
        <item x="285"/>
        <item x="347"/>
        <item x="1"/>
        <item x="599"/>
        <item x="635"/>
        <item x="671"/>
        <item x="109"/>
        <item x="499"/>
        <item x="414"/>
        <item x="29"/>
        <item x="910"/>
        <item x="159"/>
        <item x="19"/>
        <item x="525"/>
        <item x="177"/>
        <item x="889"/>
        <item x="928"/>
        <item x="487"/>
        <item x="860"/>
        <item x="50"/>
        <item x="410"/>
        <item x="541"/>
        <item x="124"/>
        <item x="2"/>
        <item x="708"/>
        <item x="701"/>
        <item x="74"/>
        <item x="51"/>
        <item x="625"/>
        <item x="579"/>
        <item x="336"/>
        <item x="588"/>
        <item x="219"/>
        <item x="362"/>
        <item x="795"/>
        <item x="715"/>
        <item x="85"/>
        <item x="206"/>
        <item x="286"/>
        <item x="449"/>
        <item x="363"/>
        <item x="37"/>
        <item x="415"/>
        <item x="234"/>
        <item x="616"/>
        <item x="262"/>
        <item x="743"/>
        <item x="192"/>
        <item x="824"/>
        <item x="110"/>
        <item x="764"/>
        <item x="432"/>
        <item x="359"/>
        <item x="237"/>
        <item x="20"/>
        <item x="929"/>
        <item x="95"/>
        <item x="324"/>
        <item x="145"/>
        <item x="600"/>
        <item x="416"/>
        <item x="64"/>
        <item x="396"/>
        <item x="354"/>
        <item x="111"/>
        <item x="146"/>
        <item x="617"/>
        <item x="21"/>
        <item x="899"/>
        <item x="238"/>
        <item x="882"/>
        <item x="337"/>
        <item x="890"/>
        <item x="515"/>
        <item x="178"/>
        <item x="601"/>
        <item x="387"/>
        <item x="758"/>
        <item x="477"/>
        <item x="500"/>
        <item x="268"/>
        <item x="423"/>
        <item x="440"/>
        <item x="730"/>
        <item x="52"/>
        <item x="100"/>
        <item x="75"/>
        <item x="580"/>
        <item x="464"/>
        <item x="825"/>
        <item x="220"/>
        <item x="295"/>
        <item x="687"/>
        <item x="348"/>
        <item x="856"/>
        <item x="254"/>
        <item x="924"/>
        <item x="534"/>
        <item x="861"/>
        <item x="388"/>
        <item x="834"/>
        <item x="472"/>
        <item x="244"/>
        <item x="404"/>
        <item x="325"/>
        <item x="744"/>
        <item x="13"/>
        <item x="450"/>
        <item x="287"/>
        <item x="811"/>
        <item x="86"/>
        <item x="53"/>
        <item x="731"/>
        <item x="826"/>
        <item x="147"/>
        <item x="645"/>
        <item x="784"/>
        <item x="187"/>
        <item x="179"/>
        <item x="22"/>
        <item x="405"/>
        <item x="207"/>
        <item x="171"/>
        <item x="3"/>
        <item x="877"/>
        <item x="320"/>
        <item x="281"/>
        <item x="803"/>
        <item x="417"/>
        <item x="581"/>
        <item x="636"/>
        <item x="918"/>
        <item x="535"/>
        <item x="566"/>
        <item x="765"/>
        <item x="38"/>
        <item x="190"/>
        <item x="496"/>
        <item x="458"/>
        <item x="471"/>
        <item x="807"/>
        <item x="385"/>
        <item x="552"/>
        <item x="911"/>
        <item x="125"/>
        <item x="526"/>
        <item x="903"/>
        <item x="501"/>
        <item x="709"/>
        <item x="593"/>
        <item x="372"/>
        <item x="778"/>
        <item x="779"/>
        <item x="683"/>
        <item x="570"/>
        <item x="245"/>
        <item x="478"/>
        <item x="582"/>
        <item x="221"/>
        <item x="136"/>
        <item x="835"/>
        <item x="148"/>
        <item x="594"/>
        <item x="804"/>
        <item x="878"/>
        <item x="710"/>
        <item x="732"/>
        <item x="230"/>
        <item x="239"/>
        <item x="693"/>
        <item x="609"/>
        <item x="646"/>
        <item x="626"/>
        <item x="304"/>
        <item x="869"/>
        <item x="560"/>
        <item x="819"/>
        <item x="208"/>
        <item x="883"/>
        <item x="201"/>
        <item x="389"/>
        <item x="542"/>
        <item x="269"/>
        <item x="854"/>
        <item x="492"/>
        <item x="172"/>
        <item x="338"/>
        <item x="296"/>
        <item x="766"/>
        <item x="702"/>
        <item x="441"/>
        <item x="39"/>
        <item x="827"/>
        <item x="787"/>
        <item x="104"/>
        <item x="313"/>
        <item x="200"/>
        <item x="502"/>
        <item x="870"/>
        <item x="222"/>
        <item x="739"/>
        <item x="727"/>
        <item x="767"/>
        <item x="137"/>
        <item x="553"/>
        <item x="4"/>
        <item x="543"/>
        <item x="451"/>
        <item x="571"/>
        <item x="780"/>
        <item x="740"/>
        <item x="527"/>
        <item x="812"/>
        <item x="511"/>
        <item x="895"/>
        <item x="263"/>
        <item x="87"/>
        <item x="788"/>
        <item x="188"/>
        <item x="288"/>
        <item x="112"/>
        <item x="536"/>
        <item x="688"/>
        <item x="884"/>
        <item x="418"/>
        <item x="54"/>
        <item x="488"/>
        <item x="583"/>
        <item x="382"/>
        <item x="493"/>
        <item x="297"/>
        <item x="180"/>
        <item x="716"/>
        <item x="711"/>
        <item x="40"/>
        <item x="270"/>
        <item x="96"/>
        <item x="355"/>
        <item x="424"/>
        <item x="271"/>
        <item x="255"/>
        <item x="762"/>
        <item x="250"/>
        <item x="930"/>
        <item x="717"/>
        <item x="679"/>
        <item x="193"/>
        <item x="397"/>
        <item x="65"/>
        <item x="656"/>
        <item x="589"/>
        <item x="900"/>
        <item x="119"/>
        <item x="862"/>
        <item x="516"/>
        <item x="425"/>
        <item x="473"/>
        <item x="330"/>
        <item x="160"/>
        <item x="256"/>
        <item x="919"/>
        <item x="796"/>
        <item x="661"/>
        <item x="672"/>
        <item x="10"/>
        <item x="433"/>
        <item x="149"/>
        <item x="602"/>
        <item x="637"/>
        <item x="161"/>
        <item x="30"/>
        <item x="479"/>
        <item x="845"/>
        <item x="305"/>
        <item x="618"/>
        <item x="246"/>
        <item x="904"/>
        <item x="14"/>
        <item x="465"/>
        <item x="647"/>
        <item x="610"/>
        <item x="373"/>
        <item x="912"/>
        <item x="282"/>
        <item x="694"/>
        <item x="126"/>
        <item x="209"/>
        <item x="799"/>
        <item x="202"/>
        <item x="836"/>
        <item x="619"/>
        <item x="231"/>
        <item x="879"/>
        <item x="321"/>
        <item x="434"/>
        <item x="684"/>
        <item x="442"/>
        <item x="318"/>
        <item x="749"/>
        <item x="411"/>
        <item x="138"/>
        <item x="754"/>
        <item x="913"/>
        <item x="5"/>
        <item x="648"/>
        <item x="528"/>
        <item x="846"/>
        <item x="512"/>
        <item x="703"/>
        <item x="127"/>
        <item x="880"/>
        <item x="572"/>
        <item x="210"/>
        <item x="685"/>
        <item x="322"/>
        <item x="611"/>
        <item x="781"/>
        <item x="374"/>
        <item x="364"/>
        <item x="741"/>
        <item x="595"/>
        <item x="813"/>
        <item x="855"/>
        <item x="662"/>
        <item x="820"/>
        <item x="489"/>
        <item x="88"/>
        <item x="561"/>
        <item x="789"/>
        <item x="264"/>
        <item x="718"/>
        <item x="306"/>
        <item x="680"/>
        <item x="692"/>
        <item x="673"/>
        <item x="162"/>
        <item x="339"/>
        <item x="871"/>
        <item x="375"/>
        <item x="173"/>
        <item x="544"/>
        <item x="41"/>
        <item x="695"/>
        <item x="627"/>
        <item x="663"/>
        <item x="719"/>
        <item x="23"/>
        <item x="590"/>
        <item x="406"/>
        <item x="517"/>
        <item x="689"/>
        <item x="181"/>
        <item x="847"/>
        <item x="790"/>
        <item x="15"/>
        <item x="920"/>
        <item x="704"/>
        <item x="139"/>
        <item x="247"/>
        <item x="657"/>
        <item x="398"/>
        <item x="674"/>
        <item x="603"/>
        <item x="638"/>
        <item x="435"/>
        <item x="47"/>
        <item x="722"/>
        <item x="211"/>
        <item x="55"/>
        <item x="314"/>
        <item x="155"/>
        <item x="503"/>
        <item x="759"/>
        <item x="584"/>
        <item x="480"/>
        <item x="163"/>
        <item x="76"/>
        <item x="931"/>
        <item x="113"/>
        <item x="232"/>
        <item x="905"/>
        <item x="628"/>
        <item x="573"/>
        <item x="66"/>
        <item x="105"/>
        <item x="768"/>
        <item x="223"/>
        <item x="383"/>
        <item x="837"/>
        <item x="443"/>
        <item x="419"/>
        <item x="283"/>
        <item x="769"/>
        <item x="120"/>
        <item x="298"/>
        <item x="356"/>
        <item x="649"/>
        <item x="577"/>
        <item x="289"/>
        <item x="128"/>
        <item x="750"/>
        <item x="755"/>
        <item x="42"/>
        <item x="89"/>
        <item x="562"/>
        <item x="545"/>
        <item x="896"/>
        <item x="681"/>
        <item x="194"/>
        <item x="376"/>
        <item x="872"/>
        <item x="620"/>
        <item x="800"/>
        <item x="733"/>
        <item x="529"/>
        <item x="101"/>
        <item x="203"/>
        <item x="340"/>
        <item x="216"/>
        <item x="814"/>
        <item x="174"/>
        <item x="664"/>
        <item x="426"/>
        <item x="504"/>
        <item x="365"/>
        <item x="224"/>
        <item x="791"/>
        <item x="195"/>
        <item x="604"/>
        <item x="774"/>
        <item x="67"/>
        <item x="349"/>
        <item x="596"/>
        <item x="121"/>
        <item x="639"/>
        <item x="114"/>
        <item x="331"/>
        <item x="828"/>
        <item x="150"/>
        <item x="164"/>
        <item x="891"/>
        <item x="863"/>
        <item x="390"/>
        <item x="265"/>
        <item x="629"/>
        <item x="6"/>
        <item x="43"/>
        <item x="77"/>
        <item x="901"/>
        <item x="696"/>
        <item x="474"/>
        <item x="350"/>
        <item x="97"/>
        <item x="563"/>
        <item x="420"/>
        <item x="151"/>
        <item x="585"/>
        <item x="537"/>
        <item x="675"/>
        <item x="466"/>
        <item x="24"/>
        <item x="848"/>
        <item x="307"/>
        <item x="182"/>
        <item x="212"/>
        <item x="196"/>
        <item x="56"/>
        <item x="494"/>
        <item x="444"/>
        <item x="873"/>
        <item x="299"/>
        <item x="932"/>
        <item x="140"/>
        <item x="407"/>
        <item x="915"/>
        <item x="574"/>
        <item x="90"/>
        <item x="838"/>
        <item x="770"/>
        <item x="102"/>
        <item x="399"/>
        <item x="240"/>
        <item x="257"/>
        <item x="518"/>
        <item x="31"/>
        <item x="650"/>
        <item x="734"/>
        <item x="705"/>
        <item x="341"/>
        <item x="436"/>
        <item x="857"/>
        <item x="892"/>
        <item x="640"/>
        <item x="68"/>
        <item x="630"/>
        <item x="933"/>
        <item x="25"/>
        <item x="481"/>
        <item x="290"/>
        <item x="308"/>
        <item x="885"/>
        <item x="546"/>
        <item x="129"/>
        <item x="326"/>
        <item x="665"/>
        <item x="745"/>
        <item x="475"/>
        <item x="467"/>
        <item x="276"/>
        <item x="366"/>
        <item x="651"/>
        <item x="427"/>
        <item x="505"/>
        <item x="16"/>
        <item x="821"/>
        <item x="103"/>
        <item x="771"/>
        <item x="408"/>
        <item x="605"/>
        <item x="676"/>
        <item x="720"/>
        <item x="412"/>
        <item x="556"/>
        <item x="165"/>
        <item x="315"/>
        <item x="183"/>
        <item x="44"/>
        <item x="78"/>
        <item x="57"/>
        <item x="377"/>
        <item x="225"/>
        <item x="760"/>
        <item x="815"/>
        <item x="452"/>
        <item x="141"/>
        <item x="197"/>
        <item x="829"/>
        <item x="775"/>
        <item x="421"/>
        <item x="115"/>
        <item x="152"/>
        <item x="839"/>
        <item x="538"/>
        <item x="482"/>
        <item x="519"/>
        <item x="575"/>
        <item x="906"/>
        <item x="11"/>
        <item x="351"/>
        <item x="91"/>
        <item x="874"/>
        <item x="300"/>
        <item x="400"/>
        <item x="735"/>
        <item x="459"/>
        <item x="801"/>
        <item x="32"/>
        <item x="357"/>
        <item x="445"/>
        <item x="864"/>
        <item x="342"/>
        <item x="69"/>
        <item x="776"/>
        <item x="902"/>
        <item x="79"/>
        <item x="258"/>
        <item x="153"/>
        <item x="309"/>
        <item x="621"/>
        <item x="530"/>
        <item x="132"/>
        <item x="921"/>
        <item x="666"/>
        <item x="378"/>
        <item x="652"/>
        <item x="805"/>
        <item x="453"/>
        <item x="506"/>
        <item x="712"/>
        <item x="513"/>
        <item x="291"/>
        <item x="367"/>
        <item x="697"/>
        <item x="792"/>
        <item x="58"/>
        <item x="301"/>
        <item x="564"/>
        <item x="352"/>
        <item x="606"/>
        <item x="677"/>
        <item x="586"/>
        <item x="483"/>
        <item x="26"/>
        <item x="116"/>
        <item x="166"/>
        <item x="391"/>
        <item x="746"/>
        <item x="184"/>
        <item x="576"/>
        <item x="272"/>
        <item x="401"/>
        <item x="226"/>
        <item x="204"/>
        <item x="130"/>
        <item x="213"/>
        <item x="756"/>
        <item x="92"/>
        <item x="925"/>
        <item x="723"/>
        <item x="816"/>
        <item x="327"/>
        <item x="907"/>
        <item x="547"/>
        <item x="934"/>
        <item x="142"/>
        <item x="198"/>
        <item x="840"/>
        <item x="641"/>
        <item x="156"/>
        <item x="468"/>
        <item x="279"/>
        <item x="591"/>
        <item x="875"/>
        <item x="830"/>
        <item x="916"/>
        <item x="914"/>
        <item x="612"/>
        <item x="384"/>
        <item x="45"/>
        <item x="428"/>
        <item x="897"/>
        <item x="849"/>
        <item x="106"/>
        <item x="98"/>
        <item x="850"/>
        <item x="597"/>
        <item x="332"/>
        <item x="33"/>
        <item x="520"/>
        <item x="328"/>
        <item x="259"/>
        <item x="241"/>
        <item x="292"/>
        <item x="70"/>
        <item x="48"/>
        <item x="772"/>
        <item x="631"/>
        <item x="437"/>
        <item x="539"/>
        <item x="917"/>
        <item x="893"/>
        <item x="698"/>
        <item x="699"/>
        <item x="277"/>
        <item x="214"/>
        <item x="454"/>
        <item x="908"/>
        <item x="507"/>
        <item x="667"/>
        <item x="368"/>
        <item x="851"/>
        <item x="280"/>
        <item x="7"/>
        <item x="227"/>
        <item x="302"/>
        <item x="167"/>
        <item x="822"/>
        <item x="199"/>
        <item x="607"/>
        <item x="469"/>
        <item x="27"/>
        <item x="343"/>
        <item x="777"/>
        <item x="521"/>
        <item x="653"/>
        <item x="185"/>
        <item x="107"/>
        <item x="613"/>
        <item x="747"/>
        <item x="622"/>
        <item x="587"/>
        <item x="548"/>
        <item x="131"/>
        <item x="438"/>
        <item x="260"/>
        <item x="402"/>
        <item x="742"/>
        <item x="736"/>
        <item x="266"/>
        <item x="495"/>
        <item x="59"/>
        <item x="793"/>
        <item x="117"/>
        <item x="858"/>
        <item x="446"/>
        <item x="565"/>
        <item x="17"/>
        <item x="632"/>
        <item x="358"/>
        <item x="841"/>
        <item x="706"/>
        <item x="642"/>
        <item x="678"/>
        <item x="379"/>
        <item x="392"/>
        <item x="802"/>
        <item x="598"/>
        <item x="926"/>
        <item x="93"/>
        <item x="690"/>
        <item x="143"/>
        <item x="316"/>
        <item x="623"/>
        <item x="831"/>
        <item x="773"/>
        <item x="429"/>
        <item x="34"/>
        <item x="122"/>
        <item x="557"/>
        <item x="344"/>
        <item x="455"/>
        <item x="761"/>
        <item x="783"/>
        <item x="310"/>
        <item x="865"/>
        <item x="242"/>
        <item x="228"/>
        <item x="28"/>
        <item x="522"/>
        <item x="71"/>
        <item x="725"/>
        <item x="248"/>
        <item x="249"/>
        <item x="46"/>
        <item x="852"/>
        <item x="369"/>
        <item x="859"/>
        <item x="737"/>
        <item x="484"/>
        <item x="393"/>
        <item x="333"/>
        <item x="168"/>
        <item x="794"/>
        <item x="80"/>
        <item x="303"/>
        <item x="886"/>
        <item x="345"/>
        <item x="654"/>
        <item x="508"/>
        <item x="470"/>
        <item x="668"/>
        <item x="60"/>
        <item x="817"/>
        <item x="323"/>
        <item x="549"/>
        <item x="380"/>
        <item x="215"/>
        <item x="9"/>
        <item x="944"/>
        <item x="935"/>
        <item x="936"/>
        <item x="937"/>
        <item x="938"/>
        <item x="940"/>
        <item x="941"/>
        <item x="942"/>
        <item x="943"/>
        <item x="945"/>
        <item x="939"/>
        <item x="447"/>
        <item x="8"/>
        <item x="952"/>
        <item x="946"/>
        <item x="947"/>
        <item x="949"/>
        <item x="950"/>
        <item x="948"/>
        <item x="951"/>
        <item t="default"/>
      </items>
    </pivotField>
    <pivotField axis="axisRow" compact="0" outline="0" subtotalTop="0" showAll="0">
      <items count="197"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89"/>
        <item x="174"/>
        <item x="173"/>
        <item x="162"/>
        <item x="192"/>
        <item x="172"/>
        <item x="171"/>
        <item x="170"/>
        <item x="169"/>
        <item x="168"/>
        <item x="167"/>
        <item x="166"/>
        <item x="165"/>
        <item x="164"/>
        <item x="163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95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8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190"/>
        <item x="68"/>
        <item x="67"/>
        <item x="46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5"/>
        <item x="44"/>
        <item x="31"/>
        <item x="20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0"/>
        <item x="29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91"/>
        <item x="10"/>
        <item x="9"/>
        <item x="8"/>
        <item x="7"/>
        <item x="6"/>
        <item x="5"/>
        <item x="4"/>
        <item x="3"/>
        <item x="2"/>
        <item x="1"/>
        <item x="0"/>
        <item x="194"/>
        <item x="193"/>
        <item x="119"/>
        <item t="default"/>
      </items>
    </pivotField>
    <pivotField axis="axisRow" compact="0" outline="0" subtotalTop="0" showAll="0">
      <items count="16">
        <item x="11"/>
        <item x="1"/>
        <item x="3"/>
        <item x="6"/>
        <item x="9"/>
        <item x="5"/>
        <item x="8"/>
        <item x="2"/>
        <item x="0"/>
        <item x="10"/>
        <item x="4"/>
        <item x="7"/>
        <item x="13"/>
        <item x="12"/>
        <item x="14"/>
        <item t="default"/>
      </items>
    </pivotField>
    <pivotField compact="0" outline="0" subtotalTop="0" showAll="0"/>
    <pivotField axis="axisCol" compact="0" outline="0" subtotalTop="0" showAll="0">
      <items count="15">
        <item h="1" x="13"/>
        <item x="6"/>
        <item x="8"/>
        <item x="9"/>
        <item x="10"/>
        <item x="7"/>
        <item x="11"/>
        <item x="3"/>
        <item x="2"/>
        <item x="0"/>
        <item x="1"/>
        <item x="4"/>
        <item x="5"/>
        <item h="1" x="12"/>
        <item t="default"/>
      </items>
    </pivotField>
    <pivotField axis="axisCol" compact="0" outline="0" subtotalTop="0" showAll="0">
      <items count="5">
        <item h="1" x="2"/>
        <item h="1" x="0"/>
        <item x="1"/>
        <item h="1"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2"/>
    <field x="1"/>
  </rowFields>
  <rowItems count="169">
    <i>
      <x v="1"/>
      <x v="9"/>
    </i>
    <i r="1">
      <x v="1"/>
      <x v="14"/>
    </i>
    <i r="1">
      <x v="1"/>
      <x v="74"/>
    </i>
    <i r="1">
      <x v="1"/>
      <x v="80"/>
    </i>
    <i r="1">
      <x v="1"/>
      <x v="92"/>
    </i>
    <i r="1">
      <x v="1"/>
      <x v="98"/>
    </i>
    <i r="1">
      <x v="1"/>
      <x v="107"/>
    </i>
    <i r="1">
      <x v="1"/>
      <x v="119"/>
    </i>
    <i r="1">
      <x v="1"/>
      <x v="124"/>
    </i>
    <i r="1">
      <x v="1"/>
      <x v="127"/>
    </i>
    <i r="1">
      <x v="1"/>
      <x v="133"/>
    </i>
    <i r="1">
      <x v="1"/>
      <x v="147"/>
    </i>
    <i r="1">
      <x v="1"/>
      <x v="148"/>
    </i>
    <i r="1">
      <x v="1"/>
      <x v="149"/>
    </i>
    <i r="1">
      <x v="1"/>
      <x v="150"/>
    </i>
    <i r="1">
      <x v="1"/>
      <x v="152"/>
    </i>
    <i r="1">
      <x v="1"/>
      <x v="155"/>
    </i>
    <i r="1">
      <x v="1"/>
      <x v="164"/>
    </i>
    <i r="1">
      <x v="1"/>
      <x v="168"/>
    </i>
    <i r="1">
      <x v="1"/>
      <x v="169"/>
    </i>
    <i r="1">
      <x v="1"/>
      <x v="174"/>
    </i>
    <i r="1">
      <x v="1"/>
      <x v="177"/>
    </i>
    <i r="1">
      <x v="1"/>
      <x v="188"/>
    </i>
    <i r="1">
      <x v="1"/>
      <x v="191"/>
    </i>
    <i t="default">
      <x v="1"/>
      <x v="191"/>
    </i>
    <i>
      <x v="2"/>
      <x/>
    </i>
    <i r="1">
      <x v="2"/>
      <x v="1"/>
    </i>
    <i r="1">
      <x v="2"/>
      <x v="7"/>
    </i>
    <i r="1">
      <x v="2"/>
      <x v="12"/>
    </i>
    <i r="1">
      <x v="2"/>
      <x v="20"/>
    </i>
    <i r="1">
      <x v="2"/>
      <x v="22"/>
    </i>
    <i r="1">
      <x v="2"/>
      <x v="29"/>
    </i>
    <i r="1">
      <x v="2"/>
      <x v="37"/>
    </i>
    <i r="1">
      <x v="2"/>
      <x v="42"/>
    </i>
    <i r="1">
      <x v="2"/>
      <x v="46"/>
    </i>
    <i r="1">
      <x v="2"/>
      <x v="47"/>
    </i>
    <i r="1">
      <x v="2"/>
      <x v="49"/>
    </i>
    <i r="1">
      <x v="2"/>
      <x v="52"/>
    </i>
    <i r="1">
      <x v="2"/>
      <x v="81"/>
    </i>
    <i r="1">
      <x v="2"/>
      <x v="86"/>
    </i>
    <i r="1">
      <x v="2"/>
      <x v="88"/>
    </i>
    <i r="1">
      <x v="2"/>
      <x v="93"/>
    </i>
    <i r="1">
      <x v="2"/>
      <x v="96"/>
    </i>
    <i r="1">
      <x v="2"/>
      <x v="104"/>
    </i>
    <i r="1">
      <x v="2"/>
      <x v="123"/>
    </i>
    <i r="1">
      <x v="2"/>
      <x v="134"/>
    </i>
    <i r="1">
      <x v="2"/>
      <x v="136"/>
    </i>
    <i r="1">
      <x v="2"/>
      <x v="137"/>
    </i>
    <i r="1">
      <x v="2"/>
      <x v="160"/>
    </i>
    <i r="1">
      <x v="2"/>
      <x v="166"/>
    </i>
    <i r="1">
      <x v="2"/>
      <x v="173"/>
    </i>
    <i r="1">
      <x v="2"/>
      <x v="179"/>
    </i>
    <i r="1">
      <x v="2"/>
      <x v="189"/>
    </i>
    <i t="default">
      <x v="2"/>
      <x v="189"/>
    </i>
    <i>
      <x v="3"/>
      <x v="5"/>
    </i>
    <i r="1">
      <x v="3"/>
      <x v="6"/>
    </i>
    <i r="1">
      <x v="3"/>
      <x v="11"/>
    </i>
    <i r="1">
      <x v="3"/>
      <x v="16"/>
    </i>
    <i r="1">
      <x v="3"/>
      <x v="62"/>
    </i>
    <i r="1">
      <x v="3"/>
      <x v="69"/>
    </i>
    <i r="1">
      <x v="3"/>
      <x v="72"/>
    </i>
    <i r="1">
      <x v="3"/>
      <x v="75"/>
    </i>
    <i r="1">
      <x v="3"/>
      <x v="83"/>
    </i>
    <i r="1">
      <x v="3"/>
      <x v="112"/>
    </i>
    <i r="1">
      <x v="3"/>
      <x v="140"/>
    </i>
    <i r="1">
      <x v="3"/>
      <x v="141"/>
    </i>
    <i r="1">
      <x v="3"/>
      <x v="153"/>
    </i>
    <i r="1">
      <x v="3"/>
      <x v="175"/>
    </i>
    <i r="1">
      <x v="3"/>
      <x v="176"/>
    </i>
    <i r="1">
      <x v="3"/>
      <x v="182"/>
    </i>
    <i r="1">
      <x v="3"/>
      <x v="185"/>
    </i>
    <i t="default">
      <x v="3"/>
      <x v="185"/>
    </i>
    <i>
      <x v="4"/>
      <x v="8"/>
    </i>
    <i r="1">
      <x v="4"/>
      <x v="19"/>
    </i>
    <i r="1">
      <x v="4"/>
      <x v="76"/>
    </i>
    <i r="1">
      <x v="4"/>
      <x v="77"/>
    </i>
    <i r="1">
      <x v="4"/>
      <x v="79"/>
    </i>
    <i r="1">
      <x v="4"/>
      <x v="100"/>
    </i>
    <i r="1">
      <x v="4"/>
      <x v="126"/>
    </i>
    <i r="1">
      <x v="4"/>
      <x v="143"/>
    </i>
    <i r="1">
      <x v="4"/>
      <x v="154"/>
    </i>
    <i r="1">
      <x v="4"/>
      <x v="162"/>
    </i>
    <i r="1">
      <x v="4"/>
      <x v="170"/>
    </i>
    <i r="1">
      <x v="4"/>
      <x v="178"/>
    </i>
    <i t="default">
      <x v="4"/>
      <x v="194"/>
    </i>
    <i>
      <x v="5"/>
      <x v="28"/>
    </i>
    <i r="1">
      <x v="5"/>
      <x v="36"/>
    </i>
    <i r="1">
      <x v="5"/>
      <x v="51"/>
    </i>
    <i r="1">
      <x v="5"/>
      <x v="108"/>
    </i>
    <i r="1">
      <x v="5"/>
      <x v="148"/>
    </i>
    <i r="1">
      <x v="5"/>
      <x v="186"/>
    </i>
    <i t="default">
      <x v="5"/>
      <x v="186"/>
    </i>
    <i>
      <x v="6"/>
      <x v="3"/>
    </i>
    <i r="1">
      <x v="6"/>
      <x v="17"/>
    </i>
    <i r="1">
      <x v="6"/>
      <x v="27"/>
    </i>
    <i r="1">
      <x v="6"/>
      <x v="40"/>
    </i>
    <i r="1">
      <x v="6"/>
      <x v="56"/>
    </i>
    <i r="1">
      <x v="6"/>
      <x v="61"/>
    </i>
    <i r="1">
      <x v="6"/>
      <x v="63"/>
    </i>
    <i r="1">
      <x v="6"/>
      <x v="71"/>
    </i>
    <i r="1">
      <x v="6"/>
      <x v="89"/>
    </i>
    <i r="1">
      <x v="6"/>
      <x v="118"/>
    </i>
    <i r="1">
      <x v="6"/>
      <x v="120"/>
    </i>
    <i r="1">
      <x v="6"/>
      <x v="121"/>
    </i>
    <i r="1">
      <x v="6"/>
      <x v="138"/>
    </i>
    <i r="1">
      <x v="6"/>
      <x v="142"/>
    </i>
    <i r="1">
      <x v="6"/>
      <x v="183"/>
    </i>
    <i r="1">
      <x v="6"/>
      <x v="195"/>
    </i>
    <i t="default">
      <x v="6"/>
      <x v="195"/>
    </i>
    <i>
      <x v="7"/>
      <x v="4"/>
    </i>
    <i r="1">
      <x v="7"/>
      <x v="18"/>
    </i>
    <i r="1">
      <x v="7"/>
      <x v="21"/>
    </i>
    <i r="1">
      <x v="7"/>
      <x v="24"/>
    </i>
    <i r="1">
      <x v="7"/>
      <x v="43"/>
    </i>
    <i r="1">
      <x v="7"/>
      <x v="55"/>
    </i>
    <i r="1">
      <x v="7"/>
      <x v="58"/>
    </i>
    <i r="1">
      <x v="7"/>
      <x v="64"/>
    </i>
    <i r="1">
      <x v="7"/>
      <x v="78"/>
    </i>
    <i r="1">
      <x v="7"/>
      <x v="82"/>
    </i>
    <i r="1">
      <x v="7"/>
      <x v="85"/>
    </i>
    <i r="1">
      <x v="7"/>
      <x v="87"/>
    </i>
    <i r="1">
      <x v="7"/>
      <x v="90"/>
    </i>
    <i r="1">
      <x v="7"/>
      <x v="95"/>
    </i>
    <i r="1">
      <x v="7"/>
      <x v="110"/>
    </i>
    <i r="1">
      <x v="7"/>
      <x v="116"/>
    </i>
    <i r="1">
      <x v="7"/>
      <x v="130"/>
    </i>
    <i r="1">
      <x v="7"/>
      <x v="144"/>
    </i>
    <i r="1">
      <x v="7"/>
      <x v="158"/>
    </i>
    <i r="1">
      <x v="7"/>
      <x v="159"/>
    </i>
    <i r="1">
      <x v="7"/>
      <x v="167"/>
    </i>
    <i r="1">
      <x v="7"/>
      <x v="171"/>
    </i>
    <i r="1">
      <x v="7"/>
      <x v="190"/>
    </i>
    <i t="default">
      <x v="7"/>
      <x v="190"/>
    </i>
    <i>
      <x v="8"/>
      <x v="2"/>
    </i>
    <i r="1">
      <x v="8"/>
      <x v="26"/>
    </i>
    <i r="1">
      <x v="8"/>
      <x v="33"/>
    </i>
    <i r="1">
      <x v="8"/>
      <x v="41"/>
    </i>
    <i r="1">
      <x v="8"/>
      <x v="50"/>
    </i>
    <i r="1">
      <x v="8"/>
      <x v="65"/>
    </i>
    <i r="1">
      <x v="8"/>
      <x v="66"/>
    </i>
    <i r="1">
      <x v="8"/>
      <x v="97"/>
    </i>
    <i r="1">
      <x v="8"/>
      <x v="99"/>
    </i>
    <i r="1">
      <x v="8"/>
      <x v="113"/>
    </i>
    <i r="1">
      <x v="8"/>
      <x v="139"/>
    </i>
    <i r="1">
      <x v="8"/>
      <x v="145"/>
    </i>
    <i r="1">
      <x v="8"/>
      <x v="192"/>
    </i>
    <i t="default">
      <x v="8"/>
      <x v="192"/>
    </i>
    <i>
      <x v="9"/>
      <x v="34"/>
    </i>
    <i r="1">
      <x v="9"/>
      <x v="44"/>
    </i>
    <i r="1">
      <x v="9"/>
      <x v="59"/>
    </i>
    <i r="1">
      <x v="9"/>
      <x v="60"/>
    </i>
    <i r="1">
      <x v="9"/>
      <x v="84"/>
    </i>
    <i r="1">
      <x v="9"/>
      <x v="101"/>
    </i>
    <i r="1">
      <x v="9"/>
      <x v="102"/>
    </i>
    <i r="1">
      <x v="9"/>
      <x v="125"/>
    </i>
    <i r="1">
      <x v="9"/>
      <x v="135"/>
    </i>
    <i r="1">
      <x v="9"/>
      <x v="156"/>
    </i>
    <i t="default">
      <x v="9"/>
      <x v="156"/>
    </i>
    <i>
      <x v="10"/>
      <x v="25"/>
    </i>
    <i r="1">
      <x v="10"/>
      <x v="31"/>
    </i>
    <i r="1">
      <x v="10"/>
      <x v="131"/>
    </i>
    <i t="default">
      <x v="10"/>
      <x v="187"/>
    </i>
    <i>
      <x v="11"/>
      <x v="67"/>
    </i>
    <i r="1">
      <x v="11"/>
      <x v="172"/>
    </i>
    <i r="1">
      <x v="11"/>
      <x v="184"/>
    </i>
    <i t="default">
      <x v="11"/>
      <x v="184"/>
    </i>
    <i>
      <x v="12"/>
      <x v="53"/>
    </i>
    <i t="default">
      <x v="12"/>
      <x v="53"/>
    </i>
    <i t="grand">
      <x/>
      <x v="193"/>
    </i>
  </rowItems>
  <colFields count="2">
    <field x="5"/>
    <field x="4"/>
  </colFields>
  <colItems count="12">
    <i>
      <x v="2"/>
      <x v="1"/>
    </i>
    <i r="1">
      <x v="2"/>
      <x v="2"/>
    </i>
    <i r="1">
      <x v="2"/>
      <x v="3"/>
    </i>
    <i r="1">
      <x v="2"/>
      <x v="4"/>
    </i>
    <i r="1">
      <x v="2"/>
      <x v="5"/>
    </i>
    <i r="1">
      <x v="2"/>
      <x v="6"/>
    </i>
    <i r="1">
      <x v="2"/>
      <x v="7"/>
    </i>
    <i r="1">
      <x v="2"/>
      <x v="10"/>
    </i>
    <i r="1">
      <x v="2"/>
      <x v="11"/>
    </i>
    <i r="1">
      <x v="2"/>
      <x v="12"/>
    </i>
    <i t="default">
      <x v="2"/>
      <x v="12"/>
    </i>
    <i t="grand">
      <x/>
      <x v="12"/>
    </i>
  </colItems>
  <dataFields count="1">
    <dataField name="Count of No" fld="0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N174"/>
  <sheetViews>
    <sheetView topLeftCell="A147" workbookViewId="0">
      <selection activeCell="B161" sqref="B161:B162"/>
    </sheetView>
  </sheetViews>
  <sheetFormatPr defaultColWidth="9.14285714285714" defaultRowHeight="12.75"/>
  <cols>
    <col min="1" max="1" width="11.2857142857143" customWidth="1"/>
    <col min="2" max="2" width="29.7142857142857" customWidth="1"/>
    <col min="3" max="29" width="11.2857142857143" customWidth="1"/>
    <col min="30" max="42" width="11.8571428571429" customWidth="1"/>
  </cols>
  <sheetData>
    <row r="3" spans="1:14">
      <c r="A3" s="53" t="s">
        <v>0</v>
      </c>
      <c r="B3" s="54"/>
      <c r="C3" s="55" t="s">
        <v>1</v>
      </c>
      <c r="D3" s="56" t="s">
        <v>2</v>
      </c>
      <c r="E3" s="54"/>
      <c r="F3" s="54"/>
      <c r="G3" s="54"/>
      <c r="H3" s="54"/>
      <c r="I3" s="54"/>
      <c r="J3" s="54"/>
      <c r="K3" s="54"/>
      <c r="L3" s="54"/>
      <c r="M3" s="54"/>
      <c r="N3" s="78"/>
    </row>
    <row r="4" spans="1:14">
      <c r="A4" s="57"/>
      <c r="C4" s="58">
        <v>2017</v>
      </c>
      <c r="D4" s="54"/>
      <c r="E4" s="54"/>
      <c r="F4" s="54"/>
      <c r="G4" s="54"/>
      <c r="H4" s="54"/>
      <c r="I4" s="54"/>
      <c r="J4" s="54"/>
      <c r="K4" s="54"/>
      <c r="L4" s="54"/>
      <c r="M4" s="54" t="s">
        <v>3</v>
      </c>
      <c r="N4" s="78" t="s">
        <v>4</v>
      </c>
    </row>
    <row r="5" spans="1:14">
      <c r="A5" s="55" t="s">
        <v>5</v>
      </c>
      <c r="B5" s="56" t="s">
        <v>6</v>
      </c>
      <c r="C5" s="59">
        <v>1</v>
      </c>
      <c r="D5" s="60">
        <v>2</v>
      </c>
      <c r="E5" s="60">
        <v>3</v>
      </c>
      <c r="F5" s="60">
        <v>4</v>
      </c>
      <c r="G5" s="60">
        <v>5</v>
      </c>
      <c r="H5" s="60">
        <v>6</v>
      </c>
      <c r="I5" s="60">
        <v>7</v>
      </c>
      <c r="J5" s="60">
        <v>10</v>
      </c>
      <c r="K5" s="60">
        <v>11</v>
      </c>
      <c r="L5" s="60">
        <v>12</v>
      </c>
      <c r="M5" s="60"/>
      <c r="N5" s="79"/>
    </row>
    <row r="6" spans="1:14">
      <c r="A6" s="61">
        <v>1</v>
      </c>
      <c r="B6" s="62" t="s">
        <v>7</v>
      </c>
      <c r="C6" s="63">
        <v>1</v>
      </c>
      <c r="D6" s="54">
        <v>1</v>
      </c>
      <c r="E6" s="54">
        <v>1</v>
      </c>
      <c r="F6" s="54">
        <v>1</v>
      </c>
      <c r="G6" s="54">
        <v>1</v>
      </c>
      <c r="H6" s="54">
        <v>1</v>
      </c>
      <c r="I6" s="54"/>
      <c r="J6" s="54"/>
      <c r="K6" s="54"/>
      <c r="L6" s="54"/>
      <c r="M6" s="54">
        <v>6</v>
      </c>
      <c r="N6" s="78">
        <v>6</v>
      </c>
    </row>
    <row r="7" spans="1:14">
      <c r="A7" s="64"/>
      <c r="B7" s="65" t="s">
        <v>8</v>
      </c>
      <c r="C7" s="57">
        <v>1</v>
      </c>
      <c r="D7">
        <v>1</v>
      </c>
      <c r="E7">
        <v>1</v>
      </c>
      <c r="F7">
        <v>1</v>
      </c>
      <c r="G7">
        <v>1</v>
      </c>
      <c r="M7">
        <v>5</v>
      </c>
      <c r="N7" s="80">
        <v>5</v>
      </c>
    </row>
    <row r="8" spans="1:14">
      <c r="A8" s="64"/>
      <c r="B8" s="65" t="s">
        <v>9</v>
      </c>
      <c r="C8" s="57">
        <v>1</v>
      </c>
      <c r="D8">
        <v>1</v>
      </c>
      <c r="E8">
        <v>1</v>
      </c>
      <c r="F8">
        <v>1</v>
      </c>
      <c r="G8">
        <v>1</v>
      </c>
      <c r="M8">
        <v>5</v>
      </c>
      <c r="N8" s="80">
        <v>5</v>
      </c>
    </row>
    <row r="9" spans="1:14">
      <c r="A9" s="64"/>
      <c r="B9" s="65" t="s">
        <v>10</v>
      </c>
      <c r="C9" s="57">
        <v>1</v>
      </c>
      <c r="D9">
        <v>1</v>
      </c>
      <c r="E9">
        <v>1</v>
      </c>
      <c r="F9">
        <v>1</v>
      </c>
      <c r="G9">
        <v>1</v>
      </c>
      <c r="M9">
        <v>5</v>
      </c>
      <c r="N9" s="80">
        <v>5</v>
      </c>
    </row>
    <row r="10" spans="1:14">
      <c r="A10" s="64"/>
      <c r="B10" s="65" t="s">
        <v>11</v>
      </c>
      <c r="C10" s="57">
        <v>1</v>
      </c>
      <c r="D10">
        <v>1</v>
      </c>
      <c r="E10">
        <v>1</v>
      </c>
      <c r="F10">
        <v>1</v>
      </c>
      <c r="G10">
        <v>1</v>
      </c>
      <c r="L10">
        <v>1</v>
      </c>
      <c r="M10">
        <v>6</v>
      </c>
      <c r="N10" s="80">
        <v>6</v>
      </c>
    </row>
    <row r="11" spans="1:14">
      <c r="A11" s="64"/>
      <c r="B11" s="65" t="s">
        <v>12</v>
      </c>
      <c r="C11" s="57">
        <v>1</v>
      </c>
      <c r="D11">
        <v>1</v>
      </c>
      <c r="E11">
        <v>1</v>
      </c>
      <c r="F11">
        <v>1</v>
      </c>
      <c r="G11">
        <v>1</v>
      </c>
      <c r="H11">
        <v>1</v>
      </c>
      <c r="M11">
        <v>6</v>
      </c>
      <c r="N11" s="80">
        <v>6</v>
      </c>
    </row>
    <row r="12" spans="1:14">
      <c r="A12" s="64"/>
      <c r="B12" s="65" t="s">
        <v>13</v>
      </c>
      <c r="C12" s="57">
        <v>1</v>
      </c>
      <c r="D12">
        <v>1</v>
      </c>
      <c r="E12">
        <v>1</v>
      </c>
      <c r="F12">
        <v>1</v>
      </c>
      <c r="G12">
        <v>1</v>
      </c>
      <c r="H12">
        <v>1</v>
      </c>
      <c r="M12">
        <v>6</v>
      </c>
      <c r="N12" s="80">
        <v>6</v>
      </c>
    </row>
    <row r="13" spans="1:14">
      <c r="A13" s="64"/>
      <c r="B13" s="65" t="s">
        <v>14</v>
      </c>
      <c r="C13" s="57">
        <v>1</v>
      </c>
      <c r="D13">
        <v>1</v>
      </c>
      <c r="E13">
        <v>1</v>
      </c>
      <c r="F13">
        <v>1</v>
      </c>
      <c r="M13">
        <v>4</v>
      </c>
      <c r="N13" s="80">
        <v>4</v>
      </c>
    </row>
    <row r="14" spans="1:14">
      <c r="A14" s="64"/>
      <c r="B14" s="65" t="s">
        <v>15</v>
      </c>
      <c r="C14" s="57">
        <v>1</v>
      </c>
      <c r="D14">
        <v>1</v>
      </c>
      <c r="E14">
        <v>1</v>
      </c>
      <c r="F14">
        <v>1</v>
      </c>
      <c r="G14">
        <v>1</v>
      </c>
      <c r="H14">
        <v>1</v>
      </c>
      <c r="L14">
        <v>1</v>
      </c>
      <c r="M14">
        <v>7</v>
      </c>
      <c r="N14" s="80">
        <v>7</v>
      </c>
    </row>
    <row r="15" spans="1:14">
      <c r="A15" s="64"/>
      <c r="B15" s="65" t="s">
        <v>16</v>
      </c>
      <c r="C15" s="57">
        <v>1</v>
      </c>
      <c r="D15"/>
      <c r="E15">
        <v>1</v>
      </c>
      <c r="F15">
        <v>1</v>
      </c>
      <c r="G15">
        <v>1</v>
      </c>
      <c r="H15"/>
      <c r="M15">
        <v>4</v>
      </c>
      <c r="N15" s="80">
        <v>4</v>
      </c>
    </row>
    <row r="16" spans="1:14">
      <c r="A16" s="64"/>
      <c r="B16" s="65" t="s">
        <v>17</v>
      </c>
      <c r="C16" s="57">
        <v>1</v>
      </c>
      <c r="D16">
        <v>1</v>
      </c>
      <c r="E16">
        <v>1</v>
      </c>
      <c r="F16">
        <v>1</v>
      </c>
      <c r="G16"/>
      <c r="L16">
        <v>1</v>
      </c>
      <c r="M16">
        <v>5</v>
      </c>
      <c r="N16" s="80">
        <v>5</v>
      </c>
    </row>
    <row r="17" spans="1:14">
      <c r="A17" s="64"/>
      <c r="B17" s="65" t="s">
        <v>18</v>
      </c>
      <c r="C17" s="57">
        <v>1</v>
      </c>
      <c r="D17">
        <v>1</v>
      </c>
      <c r="E17">
        <v>1</v>
      </c>
      <c r="F17"/>
      <c r="M17">
        <v>3</v>
      </c>
      <c r="N17" s="80">
        <v>3</v>
      </c>
    </row>
    <row r="18" spans="1:14">
      <c r="A18" s="64"/>
      <c r="B18" s="65" t="s">
        <v>19</v>
      </c>
      <c r="C18" s="57">
        <v>1</v>
      </c>
      <c r="D18">
        <v>1</v>
      </c>
      <c r="E18">
        <v>1</v>
      </c>
      <c r="F18">
        <v>1</v>
      </c>
      <c r="G18">
        <v>1</v>
      </c>
      <c r="M18">
        <v>5</v>
      </c>
      <c r="N18" s="80">
        <v>5</v>
      </c>
    </row>
    <row r="19" spans="1:14">
      <c r="A19" s="64"/>
      <c r="B19" s="65" t="s">
        <v>20</v>
      </c>
      <c r="C19" s="57">
        <v>1</v>
      </c>
      <c r="D19">
        <v>1</v>
      </c>
      <c r="E19">
        <v>1</v>
      </c>
      <c r="F19">
        <v>1</v>
      </c>
      <c r="G19">
        <v>1</v>
      </c>
      <c r="M19">
        <v>5</v>
      </c>
      <c r="N19" s="80">
        <v>5</v>
      </c>
    </row>
    <row r="20" spans="1:14">
      <c r="A20" s="64"/>
      <c r="B20" s="65" t="s">
        <v>21</v>
      </c>
      <c r="C20" s="57">
        <v>1</v>
      </c>
      <c r="D20">
        <v>1</v>
      </c>
      <c r="E20">
        <v>1</v>
      </c>
      <c r="F20">
        <v>1</v>
      </c>
      <c r="G20"/>
      <c r="M20">
        <v>4</v>
      </c>
      <c r="N20" s="80">
        <v>4</v>
      </c>
    </row>
    <row r="21" spans="1:14">
      <c r="A21" s="64"/>
      <c r="B21" s="65" t="s">
        <v>22</v>
      </c>
      <c r="C21" s="57">
        <v>1</v>
      </c>
      <c r="D21"/>
      <c r="E21"/>
      <c r="F21"/>
      <c r="G21">
        <v>1</v>
      </c>
      <c r="H21">
        <v>1</v>
      </c>
      <c r="M21">
        <v>3</v>
      </c>
      <c r="N21" s="80">
        <v>3</v>
      </c>
    </row>
    <row r="22" spans="1:14">
      <c r="A22" s="64"/>
      <c r="B22" s="65" t="s">
        <v>23</v>
      </c>
      <c r="C22" s="57">
        <v>1</v>
      </c>
      <c r="M22">
        <v>1</v>
      </c>
      <c r="N22" s="80">
        <v>1</v>
      </c>
    </row>
    <row r="23" spans="1:14">
      <c r="A23" s="64"/>
      <c r="B23" s="65" t="s">
        <v>24</v>
      </c>
      <c r="C23" s="57">
        <v>1</v>
      </c>
      <c r="D23">
        <v>1</v>
      </c>
      <c r="E23">
        <v>1</v>
      </c>
      <c r="F23">
        <v>1</v>
      </c>
      <c r="G23">
        <v>1</v>
      </c>
      <c r="H23">
        <v>1</v>
      </c>
      <c r="M23">
        <v>6</v>
      </c>
      <c r="N23" s="80">
        <v>6</v>
      </c>
    </row>
    <row r="24" spans="1:14">
      <c r="A24" s="64"/>
      <c r="B24" s="65" t="s">
        <v>25</v>
      </c>
      <c r="C24" s="57">
        <v>1</v>
      </c>
      <c r="D24">
        <v>1</v>
      </c>
      <c r="E24">
        <v>1</v>
      </c>
      <c r="F24">
        <v>1</v>
      </c>
      <c r="G24">
        <v>1</v>
      </c>
      <c r="H24">
        <v>1</v>
      </c>
      <c r="M24">
        <v>6</v>
      </c>
      <c r="N24" s="80">
        <v>6</v>
      </c>
    </row>
    <row r="25" spans="1:14">
      <c r="A25" s="64"/>
      <c r="B25" s="65" t="s">
        <v>26</v>
      </c>
      <c r="C25" s="57">
        <v>1</v>
      </c>
      <c r="D25">
        <v>1</v>
      </c>
      <c r="E25">
        <v>1</v>
      </c>
      <c r="F25">
        <v>1</v>
      </c>
      <c r="G25"/>
      <c r="H25"/>
      <c r="M25">
        <v>4</v>
      </c>
      <c r="N25" s="80">
        <v>4</v>
      </c>
    </row>
    <row r="26" spans="1:14">
      <c r="A26" s="64"/>
      <c r="B26" s="65" t="s">
        <v>27</v>
      </c>
      <c r="C26" s="57">
        <v>1</v>
      </c>
      <c r="D26">
        <v>1</v>
      </c>
      <c r="E26">
        <v>1</v>
      </c>
      <c r="F26">
        <v>1</v>
      </c>
      <c r="M26">
        <v>4</v>
      </c>
      <c r="N26" s="80">
        <v>4</v>
      </c>
    </row>
    <row r="27" spans="1:14">
      <c r="A27" s="64"/>
      <c r="B27" s="65" t="s">
        <v>28</v>
      </c>
      <c r="C27" s="57">
        <v>1</v>
      </c>
      <c r="D27">
        <v>1</v>
      </c>
      <c r="E27">
        <v>1</v>
      </c>
      <c r="F27"/>
      <c r="M27">
        <v>3</v>
      </c>
      <c r="N27" s="80">
        <v>3</v>
      </c>
    </row>
    <row r="28" spans="1:14">
      <c r="A28" s="64"/>
      <c r="B28" s="65" t="s">
        <v>29</v>
      </c>
      <c r="C28" s="57">
        <v>1</v>
      </c>
      <c r="D28">
        <v>1</v>
      </c>
      <c r="E28">
        <v>1</v>
      </c>
      <c r="F28">
        <v>1</v>
      </c>
      <c r="G28">
        <v>1</v>
      </c>
      <c r="M28">
        <v>5</v>
      </c>
      <c r="N28" s="80">
        <v>5</v>
      </c>
    </row>
    <row r="29" spans="1:14">
      <c r="A29" s="66"/>
      <c r="B29" s="65" t="s">
        <v>30</v>
      </c>
      <c r="C29" s="57">
        <v>1</v>
      </c>
      <c r="D29">
        <v>1</v>
      </c>
      <c r="E29">
        <v>1</v>
      </c>
      <c r="F29"/>
      <c r="G29"/>
      <c r="M29">
        <v>3</v>
      </c>
      <c r="N29" s="80">
        <v>3</v>
      </c>
    </row>
    <row r="30" spans="1:14">
      <c r="A30" s="67" t="s">
        <v>31</v>
      </c>
      <c r="B30" s="68"/>
      <c r="C30" s="69">
        <v>24</v>
      </c>
      <c r="D30" s="70">
        <v>21</v>
      </c>
      <c r="E30" s="70">
        <v>22</v>
      </c>
      <c r="F30" s="70">
        <v>19</v>
      </c>
      <c r="G30" s="70">
        <v>15</v>
      </c>
      <c r="H30" s="70">
        <v>7</v>
      </c>
      <c r="I30" s="70"/>
      <c r="J30" s="70"/>
      <c r="K30" s="70"/>
      <c r="L30" s="70">
        <v>3</v>
      </c>
      <c r="M30" s="70">
        <v>111</v>
      </c>
      <c r="N30" s="81">
        <v>111</v>
      </c>
    </row>
    <row r="31" spans="1:14">
      <c r="A31" s="71">
        <v>2</v>
      </c>
      <c r="B31" s="72" t="s">
        <v>32</v>
      </c>
      <c r="C31" s="69">
        <v>1</v>
      </c>
      <c r="D31" s="73">
        <v>1</v>
      </c>
      <c r="E31" s="73">
        <v>1</v>
      </c>
      <c r="F31" s="73">
        <v>1</v>
      </c>
      <c r="G31" s="73">
        <v>1</v>
      </c>
      <c r="H31" s="73">
        <v>1</v>
      </c>
      <c r="I31" s="73"/>
      <c r="J31" s="73"/>
      <c r="K31" s="73"/>
      <c r="L31" s="73"/>
      <c r="M31" s="73">
        <v>6</v>
      </c>
      <c r="N31" s="82">
        <v>6</v>
      </c>
    </row>
    <row r="32" spans="1:14">
      <c r="A32" s="61"/>
      <c r="B32" s="74" t="s">
        <v>33</v>
      </c>
      <c r="C32" s="57">
        <v>1</v>
      </c>
      <c r="D32">
        <v>1</v>
      </c>
      <c r="E32">
        <v>1</v>
      </c>
      <c r="F32">
        <v>1</v>
      </c>
      <c r="G32">
        <v>1</v>
      </c>
      <c r="H32">
        <v>1</v>
      </c>
      <c r="M32">
        <v>6</v>
      </c>
      <c r="N32" s="80">
        <v>6</v>
      </c>
    </row>
    <row r="33" spans="1:14">
      <c r="A33" s="64"/>
      <c r="B33" s="74" t="s">
        <v>34</v>
      </c>
      <c r="C33" s="57">
        <v>1</v>
      </c>
      <c r="D33">
        <v>1</v>
      </c>
      <c r="E33">
        <v>1</v>
      </c>
      <c r="F33">
        <v>1</v>
      </c>
      <c r="G33">
        <v>1</v>
      </c>
      <c r="H33">
        <v>1</v>
      </c>
      <c r="M33">
        <v>6</v>
      </c>
      <c r="N33" s="80">
        <v>6</v>
      </c>
    </row>
    <row r="34" spans="1:14">
      <c r="A34" s="64"/>
      <c r="B34" s="74" t="s">
        <v>35</v>
      </c>
      <c r="C34" s="57">
        <v>1</v>
      </c>
      <c r="D34">
        <v>1</v>
      </c>
      <c r="E34">
        <v>1</v>
      </c>
      <c r="F34">
        <v>1</v>
      </c>
      <c r="G34">
        <v>1</v>
      </c>
      <c r="H34">
        <v>1</v>
      </c>
      <c r="M34">
        <v>6</v>
      </c>
      <c r="N34" s="80">
        <v>6</v>
      </c>
    </row>
    <row r="35" spans="1:14">
      <c r="A35" s="64"/>
      <c r="B35" s="74" t="s">
        <v>36</v>
      </c>
      <c r="C35" s="57">
        <v>1</v>
      </c>
      <c r="D35"/>
      <c r="E35"/>
      <c r="F35"/>
      <c r="G35">
        <v>1</v>
      </c>
      <c r="H35">
        <v>1</v>
      </c>
      <c r="M35">
        <v>3</v>
      </c>
      <c r="N35" s="80">
        <v>3</v>
      </c>
    </row>
    <row r="36" spans="1:14">
      <c r="A36" s="64"/>
      <c r="B36" s="74" t="s">
        <v>37</v>
      </c>
      <c r="C36" s="57">
        <v>1</v>
      </c>
      <c r="D36">
        <v>1</v>
      </c>
      <c r="E36">
        <v>1</v>
      </c>
      <c r="F36">
        <v>1</v>
      </c>
      <c r="G36"/>
      <c r="H36"/>
      <c r="M36">
        <v>4</v>
      </c>
      <c r="N36" s="80">
        <v>4</v>
      </c>
    </row>
    <row r="37" spans="1:14">
      <c r="A37" s="64"/>
      <c r="B37" s="74" t="s">
        <v>38</v>
      </c>
      <c r="C37" s="57">
        <v>1</v>
      </c>
      <c r="D37">
        <v>1</v>
      </c>
      <c r="E37">
        <v>1</v>
      </c>
      <c r="F37">
        <v>1</v>
      </c>
      <c r="G37">
        <v>1</v>
      </c>
      <c r="M37">
        <v>5</v>
      </c>
      <c r="N37" s="80">
        <v>5</v>
      </c>
    </row>
    <row r="38" spans="1:14">
      <c r="A38" s="64"/>
      <c r="B38" s="74" t="s">
        <v>39</v>
      </c>
      <c r="C38" s="57">
        <v>1</v>
      </c>
      <c r="D38">
        <v>1</v>
      </c>
      <c r="E38">
        <v>1</v>
      </c>
      <c r="F38">
        <v>1</v>
      </c>
      <c r="G38">
        <v>1</v>
      </c>
      <c r="H38">
        <v>1</v>
      </c>
      <c r="M38">
        <v>6</v>
      </c>
      <c r="N38" s="80">
        <v>6</v>
      </c>
    </row>
    <row r="39" spans="1:14">
      <c r="A39" s="64"/>
      <c r="B39" s="74" t="s">
        <v>40</v>
      </c>
      <c r="C39" s="57">
        <v>1</v>
      </c>
      <c r="D39">
        <v>1</v>
      </c>
      <c r="E39">
        <v>1</v>
      </c>
      <c r="F39"/>
      <c r="G39"/>
      <c r="H39"/>
      <c r="M39">
        <v>3</v>
      </c>
      <c r="N39" s="80">
        <v>3</v>
      </c>
    </row>
    <row r="40" spans="1:14">
      <c r="A40" s="64"/>
      <c r="B40" s="74" t="s">
        <v>41</v>
      </c>
      <c r="C40" s="57">
        <v>1</v>
      </c>
      <c r="D40">
        <v>1</v>
      </c>
      <c r="E40">
        <v>1</v>
      </c>
      <c r="F40">
        <v>1</v>
      </c>
      <c r="G40">
        <v>1</v>
      </c>
      <c r="M40">
        <v>5</v>
      </c>
      <c r="N40" s="80">
        <v>5</v>
      </c>
    </row>
    <row r="41" spans="1:14">
      <c r="A41" s="64"/>
      <c r="B41" s="74" t="s">
        <v>42</v>
      </c>
      <c r="C41" s="57">
        <v>1</v>
      </c>
      <c r="D41">
        <v>1</v>
      </c>
      <c r="E41">
        <v>1</v>
      </c>
      <c r="F41">
        <v>1</v>
      </c>
      <c r="G41">
        <v>1</v>
      </c>
      <c r="M41">
        <v>5</v>
      </c>
      <c r="N41" s="80">
        <v>5</v>
      </c>
    </row>
    <row r="42" spans="1:14">
      <c r="A42" s="64"/>
      <c r="B42" s="74" t="s">
        <v>43</v>
      </c>
      <c r="C42" s="57">
        <v>1</v>
      </c>
      <c r="D42">
        <v>1</v>
      </c>
      <c r="E42">
        <v>1</v>
      </c>
      <c r="F42">
        <v>1</v>
      </c>
      <c r="G42">
        <v>1</v>
      </c>
      <c r="H42">
        <v>1</v>
      </c>
      <c r="M42">
        <v>6</v>
      </c>
      <c r="N42" s="80">
        <v>6</v>
      </c>
    </row>
    <row r="43" spans="1:14">
      <c r="A43" s="64"/>
      <c r="B43" s="74" t="s">
        <v>44</v>
      </c>
      <c r="C43" s="57">
        <v>1</v>
      </c>
      <c r="D43">
        <v>1</v>
      </c>
      <c r="E43">
        <v>1</v>
      </c>
      <c r="F43">
        <v>1</v>
      </c>
      <c r="G43">
        <v>1</v>
      </c>
      <c r="H43">
        <v>1</v>
      </c>
      <c r="M43">
        <v>6</v>
      </c>
      <c r="N43" s="80">
        <v>6</v>
      </c>
    </row>
    <row r="44" spans="1:14">
      <c r="A44" s="64"/>
      <c r="B44" s="74" t="s">
        <v>45</v>
      </c>
      <c r="C44" s="57">
        <v>1</v>
      </c>
      <c r="D44">
        <v>1</v>
      </c>
      <c r="E44">
        <v>1</v>
      </c>
      <c r="F44">
        <v>1</v>
      </c>
      <c r="G44">
        <v>1</v>
      </c>
      <c r="H44">
        <v>1</v>
      </c>
      <c r="M44">
        <v>6</v>
      </c>
      <c r="N44" s="80">
        <v>6</v>
      </c>
    </row>
    <row r="45" spans="1:14">
      <c r="A45" s="64"/>
      <c r="B45" s="74" t="s">
        <v>46</v>
      </c>
      <c r="C45" s="57">
        <v>1</v>
      </c>
      <c r="D45">
        <v>1</v>
      </c>
      <c r="E45">
        <v>1</v>
      </c>
      <c r="F45">
        <v>1</v>
      </c>
      <c r="G45">
        <v>1</v>
      </c>
      <c r="H45"/>
      <c r="M45">
        <v>5</v>
      </c>
      <c r="N45" s="80">
        <v>5</v>
      </c>
    </row>
    <row r="46" spans="1:14">
      <c r="A46" s="64"/>
      <c r="B46" s="74" t="s">
        <v>47</v>
      </c>
      <c r="C46" s="57">
        <v>1</v>
      </c>
      <c r="D46">
        <v>1</v>
      </c>
      <c r="E46">
        <v>1</v>
      </c>
      <c r="F46">
        <v>1</v>
      </c>
      <c r="G46"/>
      <c r="M46">
        <v>4</v>
      </c>
      <c r="N46" s="80">
        <v>4</v>
      </c>
    </row>
    <row r="47" spans="1:14">
      <c r="A47" s="64"/>
      <c r="B47" s="74" t="s">
        <v>48</v>
      </c>
      <c r="C47" s="57">
        <v>1</v>
      </c>
      <c r="D47">
        <v>1</v>
      </c>
      <c r="E47">
        <v>1</v>
      </c>
      <c r="F47">
        <v>1</v>
      </c>
      <c r="G47">
        <v>1</v>
      </c>
      <c r="M47">
        <v>5</v>
      </c>
      <c r="N47" s="80">
        <v>5</v>
      </c>
    </row>
    <row r="48" spans="1:14">
      <c r="A48" s="64"/>
      <c r="B48" s="74" t="s">
        <v>49</v>
      </c>
      <c r="C48" s="57">
        <v>1</v>
      </c>
      <c r="D48">
        <v>1</v>
      </c>
      <c r="E48">
        <v>1</v>
      </c>
      <c r="F48">
        <v>1</v>
      </c>
      <c r="G48">
        <v>1</v>
      </c>
      <c r="M48">
        <v>5</v>
      </c>
      <c r="N48" s="80">
        <v>5</v>
      </c>
    </row>
    <row r="49" spans="1:14">
      <c r="A49" s="64"/>
      <c r="B49" s="74" t="s">
        <v>50</v>
      </c>
      <c r="C49" s="57">
        <v>1</v>
      </c>
      <c r="D49">
        <v>1</v>
      </c>
      <c r="E49">
        <v>1</v>
      </c>
      <c r="F49">
        <v>1</v>
      </c>
      <c r="G49">
        <v>1</v>
      </c>
      <c r="M49">
        <v>5</v>
      </c>
      <c r="N49" s="80">
        <v>5</v>
      </c>
    </row>
    <row r="50" spans="1:14">
      <c r="A50" s="64"/>
      <c r="B50" s="74" t="s">
        <v>51</v>
      </c>
      <c r="C50" s="57">
        <v>1</v>
      </c>
      <c r="D50">
        <v>1</v>
      </c>
      <c r="E50">
        <v>1</v>
      </c>
      <c r="F50">
        <v>1</v>
      </c>
      <c r="G50"/>
      <c r="M50">
        <v>4</v>
      </c>
      <c r="N50" s="80">
        <v>4</v>
      </c>
    </row>
    <row r="51" spans="1:14">
      <c r="A51" s="64"/>
      <c r="B51" s="74" t="s">
        <v>52</v>
      </c>
      <c r="C51" s="57">
        <v>1</v>
      </c>
      <c r="D51">
        <v>1</v>
      </c>
      <c r="E51">
        <v>1</v>
      </c>
      <c r="F51">
        <v>1</v>
      </c>
      <c r="M51">
        <v>4</v>
      </c>
      <c r="N51" s="80">
        <v>4</v>
      </c>
    </row>
    <row r="52" spans="1:14">
      <c r="A52" s="64"/>
      <c r="B52" s="74" t="s">
        <v>53</v>
      </c>
      <c r="C52" s="57">
        <v>1</v>
      </c>
      <c r="D52">
        <v>1</v>
      </c>
      <c r="E52">
        <v>1</v>
      </c>
      <c r="F52"/>
      <c r="M52">
        <v>3</v>
      </c>
      <c r="N52" s="80">
        <v>3</v>
      </c>
    </row>
    <row r="53" spans="1:14">
      <c r="A53" s="64"/>
      <c r="B53" s="74" t="s">
        <v>54</v>
      </c>
      <c r="C53" s="57">
        <v>1</v>
      </c>
      <c r="D53">
        <v>1</v>
      </c>
      <c r="E53">
        <v>1</v>
      </c>
      <c r="F53">
        <v>1</v>
      </c>
      <c r="G53">
        <v>1</v>
      </c>
      <c r="M53">
        <v>5</v>
      </c>
      <c r="N53" s="80">
        <v>5</v>
      </c>
    </row>
    <row r="54" spans="1:14">
      <c r="A54" s="64"/>
      <c r="B54" s="74" t="s">
        <v>55</v>
      </c>
      <c r="C54" s="57">
        <v>1</v>
      </c>
      <c r="D54">
        <v>1</v>
      </c>
      <c r="E54">
        <v>1</v>
      </c>
      <c r="F54">
        <v>1</v>
      </c>
      <c r="M54">
        <v>4</v>
      </c>
      <c r="N54" s="80">
        <v>4</v>
      </c>
    </row>
    <row r="55" spans="1:14">
      <c r="A55" s="64"/>
      <c r="B55" s="74" t="s">
        <v>56</v>
      </c>
      <c r="C55" s="57">
        <v>1</v>
      </c>
      <c r="D55">
        <v>1</v>
      </c>
      <c r="E55">
        <v>1</v>
      </c>
      <c r="F55">
        <v>1</v>
      </c>
      <c r="G55">
        <v>1</v>
      </c>
      <c r="H55">
        <v>1</v>
      </c>
      <c r="M55">
        <v>6</v>
      </c>
      <c r="N55" s="80">
        <v>6</v>
      </c>
    </row>
    <row r="56" spans="1:14">
      <c r="A56" s="64"/>
      <c r="B56" s="74" t="s">
        <v>57</v>
      </c>
      <c r="C56" s="57">
        <v>1</v>
      </c>
      <c r="D56">
        <v>1</v>
      </c>
      <c r="E56">
        <v>1</v>
      </c>
      <c r="F56">
        <v>1</v>
      </c>
      <c r="G56">
        <v>1</v>
      </c>
      <c r="H56"/>
      <c r="M56">
        <v>5</v>
      </c>
      <c r="N56" s="80">
        <v>5</v>
      </c>
    </row>
    <row r="57" spans="1:14">
      <c r="A57" s="64"/>
      <c r="B57" s="74" t="s">
        <v>58</v>
      </c>
      <c r="C57" s="57">
        <v>1</v>
      </c>
      <c r="D57">
        <v>1</v>
      </c>
      <c r="E57">
        <v>1</v>
      </c>
      <c r="F57">
        <v>1</v>
      </c>
      <c r="G57">
        <v>1</v>
      </c>
      <c r="H57"/>
      <c r="M57">
        <v>5</v>
      </c>
      <c r="N57" s="80">
        <v>5</v>
      </c>
    </row>
    <row r="58" spans="1:14">
      <c r="A58" s="66"/>
      <c r="B58" s="74" t="s">
        <v>59</v>
      </c>
      <c r="C58" s="57">
        <v>1</v>
      </c>
      <c r="D58">
        <v>1</v>
      </c>
      <c r="E58">
        <v>1</v>
      </c>
      <c r="F58">
        <v>1</v>
      </c>
      <c r="G58">
        <v>1</v>
      </c>
      <c r="H58">
        <v>1</v>
      </c>
      <c r="M58">
        <v>6</v>
      </c>
      <c r="N58" s="80">
        <v>6</v>
      </c>
    </row>
    <row r="59" spans="1:14">
      <c r="A59" s="67" t="s">
        <v>60</v>
      </c>
      <c r="B59" s="68"/>
      <c r="C59" s="69">
        <v>28</v>
      </c>
      <c r="D59" s="70">
        <v>27</v>
      </c>
      <c r="E59" s="70">
        <v>27</v>
      </c>
      <c r="F59" s="70">
        <v>25</v>
      </c>
      <c r="G59" s="70">
        <v>21</v>
      </c>
      <c r="H59" s="70">
        <v>11</v>
      </c>
      <c r="I59" s="70"/>
      <c r="J59" s="70"/>
      <c r="K59" s="70"/>
      <c r="L59" s="70"/>
      <c r="M59" s="70">
        <v>139</v>
      </c>
      <c r="N59" s="81">
        <v>139</v>
      </c>
    </row>
    <row r="60" spans="1:14">
      <c r="A60" s="67">
        <v>3</v>
      </c>
      <c r="B60" s="75" t="s">
        <v>61</v>
      </c>
      <c r="C60" s="69">
        <v>1</v>
      </c>
      <c r="D60" s="70">
        <v>1</v>
      </c>
      <c r="E60" s="70">
        <v>1</v>
      </c>
      <c r="F60" s="70">
        <v>1</v>
      </c>
      <c r="G60" s="70">
        <v>1</v>
      </c>
      <c r="H60" s="70"/>
      <c r="I60" s="70"/>
      <c r="J60" s="70"/>
      <c r="K60" s="70"/>
      <c r="L60" s="70">
        <v>1</v>
      </c>
      <c r="M60" s="70">
        <v>6</v>
      </c>
      <c r="N60" s="81">
        <v>6</v>
      </c>
    </row>
    <row r="61" spans="1:14">
      <c r="A61" s="71"/>
      <c r="B61" s="76" t="s">
        <v>62</v>
      </c>
      <c r="C61" s="69">
        <v>1</v>
      </c>
      <c r="D61" s="73">
        <v>1</v>
      </c>
      <c r="E61" s="73">
        <v>1</v>
      </c>
      <c r="F61" s="73">
        <v>1</v>
      </c>
      <c r="G61" s="73">
        <v>1</v>
      </c>
      <c r="H61" s="73"/>
      <c r="I61" s="73"/>
      <c r="J61" s="73"/>
      <c r="K61" s="73"/>
      <c r="L61" s="73"/>
      <c r="M61" s="73">
        <v>5</v>
      </c>
      <c r="N61" s="82">
        <v>5</v>
      </c>
    </row>
    <row r="62" spans="1:14">
      <c r="A62" s="61"/>
      <c r="B62" s="77" t="s">
        <v>63</v>
      </c>
      <c r="C62" s="57">
        <v>1</v>
      </c>
      <c r="D62">
        <v>1</v>
      </c>
      <c r="E62">
        <v>1</v>
      </c>
      <c r="F62">
        <v>1</v>
      </c>
      <c r="G62">
        <v>1</v>
      </c>
      <c r="H62">
        <v>1</v>
      </c>
      <c r="M62">
        <v>6</v>
      </c>
      <c r="N62" s="80">
        <v>6</v>
      </c>
    </row>
    <row r="63" spans="1:14">
      <c r="A63" s="64"/>
      <c r="B63" s="77" t="s">
        <v>64</v>
      </c>
      <c r="C63" s="57">
        <v>1</v>
      </c>
      <c r="D63">
        <v>1</v>
      </c>
      <c r="E63">
        <v>1</v>
      </c>
      <c r="F63">
        <v>1</v>
      </c>
      <c r="G63">
        <v>1</v>
      </c>
      <c r="H63"/>
      <c r="M63">
        <v>5</v>
      </c>
      <c r="N63" s="80">
        <v>5</v>
      </c>
    </row>
    <row r="64" spans="1:14">
      <c r="A64" s="64"/>
      <c r="B64" s="77" t="s">
        <v>65</v>
      </c>
      <c r="C64" s="57">
        <v>1</v>
      </c>
      <c r="D64">
        <v>1</v>
      </c>
      <c r="E64">
        <v>1</v>
      </c>
      <c r="F64">
        <v>1</v>
      </c>
      <c r="G64">
        <v>1</v>
      </c>
      <c r="H64"/>
      <c r="M64">
        <v>5</v>
      </c>
      <c r="N64" s="80">
        <v>5</v>
      </c>
    </row>
    <row r="65" spans="1:14">
      <c r="A65" s="64"/>
      <c r="B65" s="77" t="s">
        <v>66</v>
      </c>
      <c r="C65" s="57">
        <v>1</v>
      </c>
      <c r="D65">
        <v>1</v>
      </c>
      <c r="E65">
        <v>1</v>
      </c>
      <c r="F65">
        <v>1</v>
      </c>
      <c r="G65">
        <v>1</v>
      </c>
      <c r="M65">
        <v>5</v>
      </c>
      <c r="N65" s="80">
        <v>5</v>
      </c>
    </row>
    <row r="66" spans="1:14">
      <c r="A66" s="64"/>
      <c r="B66" s="77" t="s">
        <v>67</v>
      </c>
      <c r="C66" s="57">
        <v>1</v>
      </c>
      <c r="D66">
        <v>1</v>
      </c>
      <c r="E66">
        <v>1</v>
      </c>
      <c r="F66">
        <v>1</v>
      </c>
      <c r="G66">
        <v>1</v>
      </c>
      <c r="M66">
        <v>5</v>
      </c>
      <c r="N66" s="80">
        <v>5</v>
      </c>
    </row>
    <row r="67" spans="1:14">
      <c r="A67" s="64"/>
      <c r="B67" s="77" t="s">
        <v>68</v>
      </c>
      <c r="C67" s="57">
        <v>1</v>
      </c>
      <c r="D67">
        <v>1</v>
      </c>
      <c r="E67">
        <v>1</v>
      </c>
      <c r="F67">
        <v>1</v>
      </c>
      <c r="G67">
        <v>1</v>
      </c>
      <c r="H67">
        <v>1</v>
      </c>
      <c r="M67">
        <v>6</v>
      </c>
      <c r="N67" s="80">
        <v>6</v>
      </c>
    </row>
    <row r="68" spans="1:14">
      <c r="A68" s="64"/>
      <c r="B68" s="77" t="s">
        <v>69</v>
      </c>
      <c r="C68" s="57">
        <v>1</v>
      </c>
      <c r="D68">
        <v>1</v>
      </c>
      <c r="E68">
        <v>1</v>
      </c>
      <c r="F68">
        <v>1</v>
      </c>
      <c r="G68">
        <v>1</v>
      </c>
      <c r="H68">
        <v>1</v>
      </c>
      <c r="M68">
        <v>6</v>
      </c>
      <c r="N68" s="80">
        <v>6</v>
      </c>
    </row>
    <row r="69" spans="1:14">
      <c r="A69" s="64"/>
      <c r="B69" s="77" t="s">
        <v>70</v>
      </c>
      <c r="C69" s="57">
        <v>1</v>
      </c>
      <c r="D69">
        <v>1</v>
      </c>
      <c r="E69">
        <v>1</v>
      </c>
      <c r="F69">
        <v>1</v>
      </c>
      <c r="G69">
        <v>1</v>
      </c>
      <c r="H69">
        <v>1</v>
      </c>
      <c r="M69">
        <v>6</v>
      </c>
      <c r="N69" s="80">
        <v>6</v>
      </c>
    </row>
    <row r="70" spans="1:14">
      <c r="A70" s="64"/>
      <c r="B70" s="77" t="s">
        <v>71</v>
      </c>
      <c r="C70" s="57">
        <v>1</v>
      </c>
      <c r="D70">
        <v>1</v>
      </c>
      <c r="E70">
        <v>1</v>
      </c>
      <c r="F70">
        <v>1</v>
      </c>
      <c r="G70"/>
      <c r="H70"/>
      <c r="M70">
        <v>4</v>
      </c>
      <c r="N70" s="80">
        <v>4</v>
      </c>
    </row>
    <row r="71" spans="1:14">
      <c r="A71" s="64"/>
      <c r="B71" s="77" t="s">
        <v>72</v>
      </c>
      <c r="C71" s="57">
        <v>1</v>
      </c>
      <c r="D71">
        <v>1</v>
      </c>
      <c r="E71">
        <v>1</v>
      </c>
      <c r="F71">
        <v>1</v>
      </c>
      <c r="G71">
        <v>1</v>
      </c>
      <c r="H71"/>
      <c r="M71">
        <v>5</v>
      </c>
      <c r="N71" s="80">
        <v>5</v>
      </c>
    </row>
    <row r="72" spans="1:14">
      <c r="A72" s="64"/>
      <c r="B72" s="77" t="s">
        <v>73</v>
      </c>
      <c r="C72" s="57">
        <v>1</v>
      </c>
      <c r="D72">
        <v>1</v>
      </c>
      <c r="E72">
        <v>1</v>
      </c>
      <c r="F72">
        <v>1</v>
      </c>
      <c r="G72">
        <v>1</v>
      </c>
      <c r="H72">
        <v>1</v>
      </c>
      <c r="M72">
        <v>6</v>
      </c>
      <c r="N72" s="80">
        <v>6</v>
      </c>
    </row>
    <row r="73" spans="1:14">
      <c r="A73" s="64"/>
      <c r="B73" s="77" t="s">
        <v>74</v>
      </c>
      <c r="C73" s="57">
        <v>1</v>
      </c>
      <c r="D73">
        <v>1</v>
      </c>
      <c r="E73">
        <v>1</v>
      </c>
      <c r="F73">
        <v>1</v>
      </c>
      <c r="G73">
        <v>1</v>
      </c>
      <c r="H73"/>
      <c r="M73">
        <v>5</v>
      </c>
      <c r="N73" s="80">
        <v>5</v>
      </c>
    </row>
    <row r="74" spans="1:14">
      <c r="A74" s="64"/>
      <c r="B74" s="77" t="s">
        <v>75</v>
      </c>
      <c r="C74" s="57">
        <v>1</v>
      </c>
      <c r="D74">
        <v>1</v>
      </c>
      <c r="E74">
        <v>1</v>
      </c>
      <c r="F74">
        <v>1</v>
      </c>
      <c r="G74">
        <v>1</v>
      </c>
      <c r="H74"/>
      <c r="M74">
        <v>5</v>
      </c>
      <c r="N74" s="80">
        <v>5</v>
      </c>
    </row>
    <row r="75" spans="1:14">
      <c r="A75" s="64"/>
      <c r="B75" s="77" t="s">
        <v>76</v>
      </c>
      <c r="C75" s="57">
        <v>1</v>
      </c>
      <c r="D75">
        <v>1</v>
      </c>
      <c r="E75">
        <v>1</v>
      </c>
      <c r="F75">
        <v>1</v>
      </c>
      <c r="G75">
        <v>1</v>
      </c>
      <c r="H75">
        <v>1</v>
      </c>
      <c r="M75">
        <v>6</v>
      </c>
      <c r="N75" s="80">
        <v>6</v>
      </c>
    </row>
    <row r="76" spans="1:14">
      <c r="A76" s="66"/>
      <c r="B76" s="77" t="s">
        <v>77</v>
      </c>
      <c r="C76" s="57">
        <v>1</v>
      </c>
      <c r="D76">
        <v>1</v>
      </c>
      <c r="E76"/>
      <c r="F76"/>
      <c r="G76"/>
      <c r="H76"/>
      <c r="M76">
        <v>2</v>
      </c>
      <c r="N76" s="80">
        <v>2</v>
      </c>
    </row>
    <row r="77" spans="1:14">
      <c r="A77" s="67" t="s">
        <v>78</v>
      </c>
      <c r="B77" s="68"/>
      <c r="C77" s="69">
        <v>17</v>
      </c>
      <c r="D77" s="70">
        <v>17</v>
      </c>
      <c r="E77" s="70">
        <v>16</v>
      </c>
      <c r="F77" s="70">
        <v>16</v>
      </c>
      <c r="G77" s="70">
        <v>15</v>
      </c>
      <c r="H77" s="70">
        <v>6</v>
      </c>
      <c r="I77" s="70"/>
      <c r="J77" s="70"/>
      <c r="K77" s="70"/>
      <c r="L77" s="70">
        <v>1</v>
      </c>
      <c r="M77" s="70">
        <v>88</v>
      </c>
      <c r="N77" s="81">
        <v>88</v>
      </c>
    </row>
    <row r="78" spans="1:14">
      <c r="A78" s="67">
        <v>4</v>
      </c>
      <c r="B78" s="16" t="s">
        <v>79</v>
      </c>
      <c r="C78" s="69">
        <v>1</v>
      </c>
      <c r="D78" s="70">
        <v>1</v>
      </c>
      <c r="E78" s="70">
        <v>1</v>
      </c>
      <c r="F78" s="70">
        <v>1</v>
      </c>
      <c r="G78" s="70">
        <v>1</v>
      </c>
      <c r="H78" s="70"/>
      <c r="I78" s="70"/>
      <c r="J78" s="70"/>
      <c r="K78" s="70"/>
      <c r="L78" s="70"/>
      <c r="M78" s="70">
        <v>5</v>
      </c>
      <c r="N78" s="81">
        <v>5</v>
      </c>
    </row>
    <row r="79" spans="1:14">
      <c r="A79" s="67"/>
      <c r="B79" s="16" t="s">
        <v>80</v>
      </c>
      <c r="C79" s="69">
        <v>1</v>
      </c>
      <c r="D79" s="70">
        <v>1</v>
      </c>
      <c r="E79" s="70">
        <v>1</v>
      </c>
      <c r="F79" s="70">
        <v>1</v>
      </c>
      <c r="G79" s="70"/>
      <c r="H79" s="70"/>
      <c r="I79" s="70"/>
      <c r="J79" s="70"/>
      <c r="K79" s="70"/>
      <c r="L79" s="70"/>
      <c r="M79" s="70">
        <v>4</v>
      </c>
      <c r="N79" s="81">
        <v>4</v>
      </c>
    </row>
    <row r="80" spans="1:14">
      <c r="A80" s="67"/>
      <c r="B80" s="16" t="s">
        <v>81</v>
      </c>
      <c r="C80" s="69">
        <v>1</v>
      </c>
      <c r="D80" s="70"/>
      <c r="E80" s="70"/>
      <c r="F80" s="70"/>
      <c r="G80" s="70"/>
      <c r="H80" s="70"/>
      <c r="I80" s="70"/>
      <c r="J80" s="70"/>
      <c r="K80" s="70"/>
      <c r="L80" s="70"/>
      <c r="M80" s="70">
        <v>1</v>
      </c>
      <c r="N80" s="81">
        <v>1</v>
      </c>
    </row>
    <row r="81" spans="1:14">
      <c r="A81" s="71"/>
      <c r="B81" s="83" t="s">
        <v>82</v>
      </c>
      <c r="C81" s="69">
        <v>1</v>
      </c>
      <c r="D81" s="73">
        <v>1</v>
      </c>
      <c r="E81" s="73">
        <v>1</v>
      </c>
      <c r="F81" s="73">
        <v>1</v>
      </c>
      <c r="G81" s="73">
        <v>1</v>
      </c>
      <c r="H81" s="73"/>
      <c r="I81" s="73"/>
      <c r="J81" s="73"/>
      <c r="K81" s="73"/>
      <c r="L81" s="73"/>
      <c r="M81" s="73">
        <v>5</v>
      </c>
      <c r="N81" s="82">
        <v>5</v>
      </c>
    </row>
    <row r="82" spans="1:14">
      <c r="A82" s="61"/>
      <c r="B82" s="18" t="s">
        <v>83</v>
      </c>
      <c r="C82" s="57">
        <v>1</v>
      </c>
      <c r="D82">
        <v>1</v>
      </c>
      <c r="E82">
        <v>1</v>
      </c>
      <c r="F82">
        <v>1</v>
      </c>
      <c r="G82">
        <v>1</v>
      </c>
      <c r="M82">
        <v>5</v>
      </c>
      <c r="N82" s="80">
        <v>5</v>
      </c>
    </row>
    <row r="83" spans="1:14">
      <c r="A83" s="64"/>
      <c r="B83" s="18" t="s">
        <v>84</v>
      </c>
      <c r="C83" s="57">
        <v>1</v>
      </c>
      <c r="D83">
        <v>1</v>
      </c>
      <c r="E83">
        <v>1</v>
      </c>
      <c r="F83">
        <v>1</v>
      </c>
      <c r="G83">
        <v>1</v>
      </c>
      <c r="M83">
        <v>5</v>
      </c>
      <c r="N83" s="80">
        <v>5</v>
      </c>
    </row>
    <row r="84" spans="1:14">
      <c r="A84" s="64"/>
      <c r="B84" s="18" t="s">
        <v>85</v>
      </c>
      <c r="C84" s="57">
        <v>1</v>
      </c>
      <c r="D84">
        <v>1</v>
      </c>
      <c r="E84">
        <v>1</v>
      </c>
      <c r="F84">
        <v>1</v>
      </c>
      <c r="G84">
        <v>1</v>
      </c>
      <c r="M84">
        <v>5</v>
      </c>
      <c r="N84" s="80">
        <v>5</v>
      </c>
    </row>
    <row r="85" spans="1:14">
      <c r="A85" s="64"/>
      <c r="B85" s="18" t="s">
        <v>86</v>
      </c>
      <c r="C85" s="57">
        <v>1</v>
      </c>
      <c r="D85">
        <v>1</v>
      </c>
      <c r="E85">
        <v>1</v>
      </c>
      <c r="F85">
        <v>1</v>
      </c>
      <c r="G85">
        <v>1</v>
      </c>
      <c r="H85">
        <v>1</v>
      </c>
      <c r="I85"/>
      <c r="J85"/>
      <c r="M85">
        <v>6</v>
      </c>
      <c r="N85" s="80">
        <v>6</v>
      </c>
    </row>
    <row r="86" spans="1:14">
      <c r="A86" s="64"/>
      <c r="B86" s="18" t="s">
        <v>87</v>
      </c>
      <c r="C86" s="57">
        <v>1</v>
      </c>
      <c r="D86">
        <v>1</v>
      </c>
      <c r="E86">
        <v>1</v>
      </c>
      <c r="F86"/>
      <c r="G86"/>
      <c r="H86"/>
      <c r="I86"/>
      <c r="J86"/>
      <c r="M86">
        <v>3</v>
      </c>
      <c r="N86" s="80">
        <v>3</v>
      </c>
    </row>
    <row r="87" spans="1:14">
      <c r="A87" s="64"/>
      <c r="B87" s="18" t="s">
        <v>88</v>
      </c>
      <c r="C87" s="57">
        <v>1</v>
      </c>
      <c r="D87">
        <v>1</v>
      </c>
      <c r="E87">
        <v>1</v>
      </c>
      <c r="F87">
        <v>1</v>
      </c>
      <c r="G87">
        <v>1</v>
      </c>
      <c r="H87"/>
      <c r="I87"/>
      <c r="J87"/>
      <c r="M87">
        <v>5</v>
      </c>
      <c r="N87" s="80">
        <v>5</v>
      </c>
    </row>
    <row r="88" spans="1:14">
      <c r="A88" s="64"/>
      <c r="B88" s="18" t="s">
        <v>89</v>
      </c>
      <c r="C88" s="57">
        <v>1</v>
      </c>
      <c r="D88">
        <v>1</v>
      </c>
      <c r="E88">
        <v>1</v>
      </c>
      <c r="F88">
        <v>1</v>
      </c>
      <c r="G88">
        <v>1</v>
      </c>
      <c r="H88">
        <v>1</v>
      </c>
      <c r="I88"/>
      <c r="J88"/>
      <c r="M88">
        <v>6</v>
      </c>
      <c r="N88" s="80">
        <v>6</v>
      </c>
    </row>
    <row r="89" spans="1:14">
      <c r="A89" s="66"/>
      <c r="B89" s="18" t="s">
        <v>90</v>
      </c>
      <c r="C89" s="57">
        <v>1</v>
      </c>
      <c r="D89">
        <v>1</v>
      </c>
      <c r="E89">
        <v>1</v>
      </c>
      <c r="F89"/>
      <c r="G89"/>
      <c r="H89"/>
      <c r="M89">
        <v>3</v>
      </c>
      <c r="N89" s="80">
        <v>3</v>
      </c>
    </row>
    <row r="90" spans="1:14">
      <c r="A90" s="67" t="s">
        <v>91</v>
      </c>
      <c r="B90" s="68"/>
      <c r="C90" s="69">
        <v>12</v>
      </c>
      <c r="D90" s="70">
        <v>11</v>
      </c>
      <c r="E90" s="70">
        <v>11</v>
      </c>
      <c r="F90" s="70">
        <v>9</v>
      </c>
      <c r="G90" s="70">
        <v>8</v>
      </c>
      <c r="H90" s="70">
        <v>2</v>
      </c>
      <c r="I90" s="70"/>
      <c r="J90" s="70"/>
      <c r="K90" s="70"/>
      <c r="L90" s="70"/>
      <c r="M90" s="70">
        <v>53</v>
      </c>
      <c r="N90" s="81">
        <v>53</v>
      </c>
    </row>
    <row r="91" spans="1:14">
      <c r="A91" s="67">
        <v>5</v>
      </c>
      <c r="B91" s="84" t="s">
        <v>92</v>
      </c>
      <c r="C91" s="69">
        <v>1</v>
      </c>
      <c r="D91" s="70">
        <v>1</v>
      </c>
      <c r="E91" s="70">
        <v>1</v>
      </c>
      <c r="F91" s="70">
        <v>1</v>
      </c>
      <c r="G91" s="70">
        <v>1</v>
      </c>
      <c r="H91" s="70"/>
      <c r="I91" s="70"/>
      <c r="J91" s="70"/>
      <c r="K91" s="70"/>
      <c r="L91" s="70"/>
      <c r="M91" s="70">
        <v>5</v>
      </c>
      <c r="N91" s="81">
        <v>5</v>
      </c>
    </row>
    <row r="92" spans="1:14">
      <c r="A92" s="67"/>
      <c r="B92" s="84" t="s">
        <v>93</v>
      </c>
      <c r="C92" s="69">
        <v>1</v>
      </c>
      <c r="D92" s="70">
        <v>1</v>
      </c>
      <c r="E92" s="70">
        <v>1</v>
      </c>
      <c r="F92" s="70">
        <v>1</v>
      </c>
      <c r="G92" s="70"/>
      <c r="H92" s="70"/>
      <c r="I92" s="70"/>
      <c r="J92" s="70"/>
      <c r="K92" s="70"/>
      <c r="L92" s="70"/>
      <c r="M92" s="70">
        <v>4</v>
      </c>
      <c r="N92" s="81">
        <v>4</v>
      </c>
    </row>
    <row r="93" spans="1:14">
      <c r="A93" s="67"/>
      <c r="B93" s="84" t="s">
        <v>94</v>
      </c>
      <c r="C93" s="69">
        <v>1</v>
      </c>
      <c r="D93" s="70">
        <v>1</v>
      </c>
      <c r="E93" s="70">
        <v>1</v>
      </c>
      <c r="F93" s="70"/>
      <c r="G93" s="70"/>
      <c r="H93" s="70"/>
      <c r="I93" s="70"/>
      <c r="J93" s="70"/>
      <c r="K93" s="70"/>
      <c r="L93" s="70">
        <v>1</v>
      </c>
      <c r="M93" s="70">
        <v>4</v>
      </c>
      <c r="N93" s="81">
        <v>4</v>
      </c>
    </row>
    <row r="94" spans="1:14">
      <c r="A94" s="67"/>
      <c r="B94" s="84" t="s">
        <v>95</v>
      </c>
      <c r="C94" s="69">
        <v>1</v>
      </c>
      <c r="D94" s="70">
        <v>1</v>
      </c>
      <c r="E94" s="70">
        <v>1</v>
      </c>
      <c r="F94" s="70">
        <v>1</v>
      </c>
      <c r="G94" s="70"/>
      <c r="H94" s="70"/>
      <c r="I94" s="70"/>
      <c r="J94" s="70"/>
      <c r="K94" s="70"/>
      <c r="L94" s="70">
        <v>1</v>
      </c>
      <c r="M94" s="70">
        <v>5</v>
      </c>
      <c r="N94" s="81">
        <v>5</v>
      </c>
    </row>
    <row r="95" spans="1:14">
      <c r="A95" s="71"/>
      <c r="B95" s="85" t="s">
        <v>19</v>
      </c>
      <c r="C95" s="69">
        <v>1</v>
      </c>
      <c r="D95" s="73">
        <v>1</v>
      </c>
      <c r="E95" s="73">
        <v>1</v>
      </c>
      <c r="F95" s="73">
        <v>1</v>
      </c>
      <c r="G95" s="73">
        <v>1</v>
      </c>
      <c r="H95" s="73">
        <v>1</v>
      </c>
      <c r="I95" s="73"/>
      <c r="J95" s="73"/>
      <c r="K95" s="73"/>
      <c r="L95" s="73"/>
      <c r="M95" s="73">
        <v>6</v>
      </c>
      <c r="N95" s="82">
        <v>6</v>
      </c>
    </row>
    <row r="96" spans="1:14">
      <c r="A96" s="71"/>
      <c r="B96" s="86" t="s">
        <v>96</v>
      </c>
      <c r="C96" s="57">
        <v>1</v>
      </c>
      <c r="D96">
        <v>1</v>
      </c>
      <c r="E96">
        <v>1</v>
      </c>
      <c r="F96">
        <v>1</v>
      </c>
      <c r="G96">
        <v>1</v>
      </c>
      <c r="H96"/>
      <c r="M96">
        <v>5</v>
      </c>
      <c r="N96" s="80">
        <v>5</v>
      </c>
    </row>
    <row r="97" spans="1:14">
      <c r="A97" s="67" t="s">
        <v>97</v>
      </c>
      <c r="B97" s="68"/>
      <c r="C97" s="69">
        <v>6</v>
      </c>
      <c r="D97" s="70">
        <v>6</v>
      </c>
      <c r="E97" s="70">
        <v>6</v>
      </c>
      <c r="F97" s="70">
        <v>5</v>
      </c>
      <c r="G97" s="70">
        <v>3</v>
      </c>
      <c r="H97" s="70">
        <v>1</v>
      </c>
      <c r="I97" s="70"/>
      <c r="J97" s="70"/>
      <c r="K97" s="70"/>
      <c r="L97" s="70">
        <v>2</v>
      </c>
      <c r="M97" s="70">
        <v>29</v>
      </c>
      <c r="N97" s="81">
        <v>29</v>
      </c>
    </row>
    <row r="98" spans="1:14">
      <c r="A98" s="67">
        <v>6</v>
      </c>
      <c r="B98" s="87" t="s">
        <v>98</v>
      </c>
      <c r="C98" s="69">
        <v>1</v>
      </c>
      <c r="D98" s="70">
        <v>1</v>
      </c>
      <c r="E98" s="70">
        <v>1</v>
      </c>
      <c r="F98" s="70">
        <v>1</v>
      </c>
      <c r="G98" s="70"/>
      <c r="H98" s="70"/>
      <c r="I98" s="70"/>
      <c r="J98" s="70"/>
      <c r="K98" s="70"/>
      <c r="L98" s="70"/>
      <c r="M98" s="70">
        <v>4</v>
      </c>
      <c r="N98" s="81">
        <v>4</v>
      </c>
    </row>
    <row r="99" spans="1:14">
      <c r="A99" s="67"/>
      <c r="B99" s="87" t="s">
        <v>99</v>
      </c>
      <c r="C99" s="69"/>
      <c r="D99" s="70"/>
      <c r="E99" s="70"/>
      <c r="F99" s="70">
        <v>1</v>
      </c>
      <c r="G99" s="70">
        <v>1</v>
      </c>
      <c r="H99" s="70">
        <v>1</v>
      </c>
      <c r="I99" s="70">
        <v>1</v>
      </c>
      <c r="J99" s="70"/>
      <c r="K99" s="70"/>
      <c r="L99" s="70"/>
      <c r="M99" s="70">
        <v>4</v>
      </c>
      <c r="N99" s="81">
        <v>4</v>
      </c>
    </row>
    <row r="100" spans="1:14">
      <c r="A100" s="67"/>
      <c r="B100" s="87" t="s">
        <v>100</v>
      </c>
      <c r="C100" s="69">
        <v>1</v>
      </c>
      <c r="D100" s="70">
        <v>1</v>
      </c>
      <c r="E100" s="70">
        <v>1</v>
      </c>
      <c r="F100" s="70">
        <v>1</v>
      </c>
      <c r="G100" s="70">
        <v>1</v>
      </c>
      <c r="H100" s="70"/>
      <c r="I100" s="70"/>
      <c r="J100" s="70"/>
      <c r="K100" s="70"/>
      <c r="L100" s="70"/>
      <c r="M100" s="70">
        <v>5</v>
      </c>
      <c r="N100" s="81">
        <v>5</v>
      </c>
    </row>
    <row r="101" spans="1:14">
      <c r="A101" s="67"/>
      <c r="B101" s="87" t="s">
        <v>101</v>
      </c>
      <c r="C101" s="69">
        <v>1</v>
      </c>
      <c r="D101" s="70">
        <v>1</v>
      </c>
      <c r="E101" s="70">
        <v>1</v>
      </c>
      <c r="F101" s="70">
        <v>1</v>
      </c>
      <c r="G101" s="70">
        <v>1</v>
      </c>
      <c r="H101" s="70">
        <v>1</v>
      </c>
      <c r="I101" s="70"/>
      <c r="J101" s="70"/>
      <c r="K101" s="70"/>
      <c r="L101" s="70"/>
      <c r="M101" s="70">
        <v>6</v>
      </c>
      <c r="N101" s="81">
        <v>6</v>
      </c>
    </row>
    <row r="102" spans="1:14">
      <c r="A102" s="71"/>
      <c r="B102" s="88" t="s">
        <v>102</v>
      </c>
      <c r="C102" s="69">
        <v>1</v>
      </c>
      <c r="D102" s="73">
        <v>1</v>
      </c>
      <c r="E102" s="73">
        <v>1</v>
      </c>
      <c r="F102" s="73">
        <v>1</v>
      </c>
      <c r="G102" s="73">
        <v>1</v>
      </c>
      <c r="H102" s="73">
        <v>1</v>
      </c>
      <c r="I102" s="73"/>
      <c r="J102" s="73"/>
      <c r="K102" s="73"/>
      <c r="L102" s="73"/>
      <c r="M102" s="73">
        <v>6</v>
      </c>
      <c r="N102" s="82">
        <v>6</v>
      </c>
    </row>
    <row r="103" spans="1:14">
      <c r="A103" s="61"/>
      <c r="B103" s="22" t="s">
        <v>103</v>
      </c>
      <c r="C103" s="57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/>
      <c r="M103">
        <v>6</v>
      </c>
      <c r="N103" s="80">
        <v>6</v>
      </c>
    </row>
    <row r="104" spans="1:14">
      <c r="A104" s="64"/>
      <c r="B104" s="22" t="s">
        <v>104</v>
      </c>
      <c r="C104" s="57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/>
      <c r="M104">
        <v>6</v>
      </c>
      <c r="N104" s="80">
        <v>6</v>
      </c>
    </row>
    <row r="105" spans="1:14">
      <c r="A105" s="64"/>
      <c r="B105" s="22" t="s">
        <v>105</v>
      </c>
      <c r="C105" s="57">
        <v>1</v>
      </c>
      <c r="D105">
        <v>1</v>
      </c>
      <c r="E105">
        <v>1</v>
      </c>
      <c r="F105"/>
      <c r="G105"/>
      <c r="H105"/>
      <c r="M105">
        <v>3</v>
      </c>
      <c r="N105" s="80">
        <v>3</v>
      </c>
    </row>
    <row r="106" spans="1:14">
      <c r="A106" s="64"/>
      <c r="B106" s="22" t="s">
        <v>106</v>
      </c>
      <c r="C106" s="57">
        <v>1</v>
      </c>
      <c r="D106">
        <v>1</v>
      </c>
      <c r="E106">
        <v>1</v>
      </c>
      <c r="F106">
        <v>1</v>
      </c>
      <c r="G106">
        <v>1</v>
      </c>
      <c r="H106">
        <v>1</v>
      </c>
      <c r="M106">
        <v>6</v>
      </c>
      <c r="N106" s="80">
        <v>6</v>
      </c>
    </row>
    <row r="107" spans="1:14">
      <c r="A107" s="64"/>
      <c r="B107" s="22" t="s">
        <v>107</v>
      </c>
      <c r="C107" s="57">
        <v>1</v>
      </c>
      <c r="D107">
        <v>1</v>
      </c>
      <c r="E107">
        <v>1</v>
      </c>
      <c r="F107"/>
      <c r="G107"/>
      <c r="H107"/>
      <c r="K107">
        <v>1</v>
      </c>
      <c r="L107"/>
      <c r="M107">
        <v>4</v>
      </c>
      <c r="N107" s="80">
        <v>4</v>
      </c>
    </row>
    <row r="108" spans="1:14">
      <c r="A108" s="64"/>
      <c r="B108" s="22" t="s">
        <v>108</v>
      </c>
      <c r="C108" s="57">
        <v>1</v>
      </c>
      <c r="D108">
        <v>1</v>
      </c>
      <c r="E108">
        <v>1</v>
      </c>
      <c r="F108">
        <v>1</v>
      </c>
      <c r="G108">
        <v>1</v>
      </c>
      <c r="H108"/>
      <c r="M108">
        <v>5</v>
      </c>
      <c r="N108" s="80">
        <v>5</v>
      </c>
    </row>
    <row r="109" spans="1:14">
      <c r="A109" s="64"/>
      <c r="B109" s="22" t="s">
        <v>109</v>
      </c>
      <c r="C109" s="57">
        <v>1</v>
      </c>
      <c r="D109">
        <v>1</v>
      </c>
      <c r="E109">
        <v>1</v>
      </c>
      <c r="F109"/>
      <c r="G109"/>
      <c r="H109"/>
      <c r="M109">
        <v>3</v>
      </c>
      <c r="N109" s="80">
        <v>3</v>
      </c>
    </row>
    <row r="110" spans="1:14">
      <c r="A110" s="64"/>
      <c r="B110" s="22" t="s">
        <v>110</v>
      </c>
      <c r="C110" s="57">
        <v>1</v>
      </c>
      <c r="D110">
        <v>1</v>
      </c>
      <c r="E110">
        <v>1</v>
      </c>
      <c r="F110">
        <v>1</v>
      </c>
      <c r="G110">
        <v>1</v>
      </c>
      <c r="H110">
        <v>1</v>
      </c>
      <c r="M110">
        <v>6</v>
      </c>
      <c r="N110" s="80">
        <v>6</v>
      </c>
    </row>
    <row r="111" spans="1:14">
      <c r="A111" s="64"/>
      <c r="B111" s="22" t="s">
        <v>111</v>
      </c>
      <c r="C111" s="57">
        <v>1</v>
      </c>
      <c r="D111">
        <v>1</v>
      </c>
      <c r="E111">
        <v>1</v>
      </c>
      <c r="F111">
        <v>1</v>
      </c>
      <c r="G111">
        <v>1</v>
      </c>
      <c r="H111">
        <v>1</v>
      </c>
      <c r="M111">
        <v>6</v>
      </c>
      <c r="N111" s="80">
        <v>6</v>
      </c>
    </row>
    <row r="112" spans="1:14">
      <c r="A112" s="64"/>
      <c r="B112" s="22" t="s">
        <v>112</v>
      </c>
      <c r="C112" s="57">
        <v>1</v>
      </c>
      <c r="D112">
        <v>1</v>
      </c>
      <c r="E112">
        <v>1</v>
      </c>
      <c r="F112">
        <v>1</v>
      </c>
      <c r="G112">
        <v>1</v>
      </c>
      <c r="H112">
        <v>1</v>
      </c>
      <c r="M112">
        <v>6</v>
      </c>
      <c r="N112" s="80">
        <v>6</v>
      </c>
    </row>
    <row r="113" spans="1:14">
      <c r="A113" s="66"/>
      <c r="B113" s="22" t="s">
        <v>113</v>
      </c>
      <c r="C113" s="57">
        <v>1</v>
      </c>
      <c r="D113">
        <v>1</v>
      </c>
      <c r="E113">
        <v>1</v>
      </c>
      <c r="F113">
        <v>1</v>
      </c>
      <c r="G113">
        <v>1</v>
      </c>
      <c r="H113"/>
      <c r="M113">
        <v>5</v>
      </c>
      <c r="N113" s="80">
        <v>5</v>
      </c>
    </row>
    <row r="114" spans="1:14">
      <c r="A114" s="67" t="s">
        <v>114</v>
      </c>
      <c r="B114" s="68"/>
      <c r="C114" s="69">
        <v>15</v>
      </c>
      <c r="D114" s="70">
        <v>15</v>
      </c>
      <c r="E114" s="70">
        <v>15</v>
      </c>
      <c r="F114" s="70">
        <v>13</v>
      </c>
      <c r="G114" s="70">
        <v>12</v>
      </c>
      <c r="H114" s="70">
        <v>9</v>
      </c>
      <c r="I114" s="70">
        <v>1</v>
      </c>
      <c r="J114" s="70"/>
      <c r="K114" s="70">
        <v>1</v>
      </c>
      <c r="L114" s="70"/>
      <c r="M114" s="70">
        <v>81</v>
      </c>
      <c r="N114" s="81">
        <v>81</v>
      </c>
    </row>
    <row r="115" spans="1:14">
      <c r="A115" s="67">
        <v>7</v>
      </c>
      <c r="B115" s="89" t="s">
        <v>115</v>
      </c>
      <c r="C115" s="69">
        <v>1</v>
      </c>
      <c r="D115" s="70">
        <v>1</v>
      </c>
      <c r="E115" s="70">
        <v>1</v>
      </c>
      <c r="F115" s="70">
        <v>1</v>
      </c>
      <c r="G115" s="70">
        <v>1</v>
      </c>
      <c r="H115" s="70"/>
      <c r="I115" s="70"/>
      <c r="J115" s="70"/>
      <c r="K115" s="70"/>
      <c r="L115" s="70"/>
      <c r="M115" s="70">
        <v>5</v>
      </c>
      <c r="N115" s="81">
        <v>5</v>
      </c>
    </row>
    <row r="116" spans="1:14">
      <c r="A116" s="67"/>
      <c r="B116" s="89" t="s">
        <v>116</v>
      </c>
      <c r="C116" s="69">
        <v>1</v>
      </c>
      <c r="D116" s="70">
        <v>1</v>
      </c>
      <c r="E116" s="70">
        <v>1</v>
      </c>
      <c r="F116" s="70">
        <v>1</v>
      </c>
      <c r="G116" s="70">
        <v>1</v>
      </c>
      <c r="H116" s="70"/>
      <c r="I116" s="70"/>
      <c r="J116" s="70"/>
      <c r="K116" s="70"/>
      <c r="L116" s="70"/>
      <c r="M116" s="70">
        <v>5</v>
      </c>
      <c r="N116" s="81">
        <v>5</v>
      </c>
    </row>
    <row r="117" spans="1:14">
      <c r="A117" s="67"/>
      <c r="B117" s="89" t="s">
        <v>117</v>
      </c>
      <c r="C117" s="69">
        <v>1</v>
      </c>
      <c r="D117" s="70">
        <v>1</v>
      </c>
      <c r="E117" s="70">
        <v>1</v>
      </c>
      <c r="F117" s="70">
        <v>1</v>
      </c>
      <c r="G117" s="70">
        <v>1</v>
      </c>
      <c r="H117" s="70"/>
      <c r="I117" s="70"/>
      <c r="J117" s="70"/>
      <c r="K117" s="70"/>
      <c r="L117" s="70"/>
      <c r="M117" s="70">
        <v>5</v>
      </c>
      <c r="N117" s="81">
        <v>5</v>
      </c>
    </row>
    <row r="118" spans="1:14">
      <c r="A118" s="67"/>
      <c r="B118" s="89" t="s">
        <v>118</v>
      </c>
      <c r="C118" s="69">
        <v>1</v>
      </c>
      <c r="D118" s="70">
        <v>1</v>
      </c>
      <c r="E118" s="70">
        <v>1</v>
      </c>
      <c r="F118" s="70">
        <v>1</v>
      </c>
      <c r="G118" s="70">
        <v>1</v>
      </c>
      <c r="H118" s="70"/>
      <c r="I118" s="70"/>
      <c r="J118" s="70"/>
      <c r="K118" s="70"/>
      <c r="L118" s="70"/>
      <c r="M118" s="70">
        <v>5</v>
      </c>
      <c r="N118" s="81">
        <v>5</v>
      </c>
    </row>
    <row r="119" spans="1:14">
      <c r="A119" s="71"/>
      <c r="B119" s="90" t="s">
        <v>119</v>
      </c>
      <c r="C119" s="69">
        <v>1</v>
      </c>
      <c r="D119" s="73">
        <v>1</v>
      </c>
      <c r="E119" s="73">
        <v>1</v>
      </c>
      <c r="F119" s="73"/>
      <c r="G119" s="73"/>
      <c r="H119" s="73"/>
      <c r="I119" s="73"/>
      <c r="J119" s="73"/>
      <c r="K119" s="73"/>
      <c r="L119" s="73"/>
      <c r="M119" s="73">
        <v>3</v>
      </c>
      <c r="N119" s="82">
        <v>3</v>
      </c>
    </row>
    <row r="120" spans="1:14">
      <c r="A120" s="61"/>
      <c r="B120" s="91" t="s">
        <v>120</v>
      </c>
      <c r="C120" s="57">
        <v>1</v>
      </c>
      <c r="D120">
        <v>1</v>
      </c>
      <c r="E120">
        <v>1</v>
      </c>
      <c r="F120">
        <v>1</v>
      </c>
      <c r="G120">
        <v>1</v>
      </c>
      <c r="H120"/>
      <c r="I120"/>
      <c r="M120">
        <v>5</v>
      </c>
      <c r="N120" s="80">
        <v>5</v>
      </c>
    </row>
    <row r="121" spans="1:14">
      <c r="A121" s="64"/>
      <c r="B121" s="91" t="s">
        <v>121</v>
      </c>
      <c r="C121" s="57">
        <v>1</v>
      </c>
      <c r="D121">
        <v>1</v>
      </c>
      <c r="E121">
        <v>1</v>
      </c>
      <c r="F121">
        <v>1</v>
      </c>
      <c r="G121"/>
      <c r="H121"/>
      <c r="I121"/>
      <c r="M121">
        <v>4</v>
      </c>
      <c r="N121" s="80">
        <v>4</v>
      </c>
    </row>
    <row r="122" spans="1:14">
      <c r="A122" s="64"/>
      <c r="B122" s="91" t="s">
        <v>122</v>
      </c>
      <c r="C122" s="57">
        <v>1</v>
      </c>
      <c r="D122">
        <v>1</v>
      </c>
      <c r="E122">
        <v>1</v>
      </c>
      <c r="F122">
        <v>1</v>
      </c>
      <c r="G122">
        <v>1</v>
      </c>
      <c r="H122"/>
      <c r="I122"/>
      <c r="M122">
        <v>5</v>
      </c>
      <c r="N122" s="80">
        <v>5</v>
      </c>
    </row>
    <row r="123" spans="1:14">
      <c r="A123" s="64"/>
      <c r="B123" s="91" t="s">
        <v>123</v>
      </c>
      <c r="C123" s="57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/>
      <c r="M123">
        <v>6</v>
      </c>
      <c r="N123" s="80">
        <v>6</v>
      </c>
    </row>
    <row r="124" spans="1:14">
      <c r="A124" s="64"/>
      <c r="B124" s="91" t="s">
        <v>124</v>
      </c>
      <c r="C124" s="57">
        <v>1</v>
      </c>
      <c r="D124">
        <v>1</v>
      </c>
      <c r="E124">
        <v>1</v>
      </c>
      <c r="F124">
        <v>1</v>
      </c>
      <c r="G124">
        <v>1</v>
      </c>
      <c r="H124"/>
      <c r="I124"/>
      <c r="M124">
        <v>5</v>
      </c>
      <c r="N124" s="80">
        <v>5</v>
      </c>
    </row>
    <row r="125" spans="1:14">
      <c r="A125" s="64"/>
      <c r="B125" s="91" t="s">
        <v>125</v>
      </c>
      <c r="C125" s="57">
        <v>1</v>
      </c>
      <c r="D125"/>
      <c r="E125">
        <v>1</v>
      </c>
      <c r="F125">
        <v>1</v>
      </c>
      <c r="G125">
        <v>1</v>
      </c>
      <c r="H125">
        <v>1</v>
      </c>
      <c r="M125">
        <v>5</v>
      </c>
      <c r="N125" s="80">
        <v>5</v>
      </c>
    </row>
    <row r="126" spans="1:14">
      <c r="A126" s="64"/>
      <c r="B126" s="91" t="s">
        <v>126</v>
      </c>
      <c r="C126" s="57">
        <v>1</v>
      </c>
      <c r="D126">
        <v>1</v>
      </c>
      <c r="E126">
        <v>1</v>
      </c>
      <c r="F126">
        <v>1</v>
      </c>
      <c r="G126">
        <v>1</v>
      </c>
      <c r="H126">
        <v>1</v>
      </c>
      <c r="M126">
        <v>6</v>
      </c>
      <c r="N126" s="80">
        <v>6</v>
      </c>
    </row>
    <row r="127" spans="1:14">
      <c r="A127" s="64"/>
      <c r="B127" s="91" t="s">
        <v>127</v>
      </c>
      <c r="C127" s="57">
        <v>1</v>
      </c>
      <c r="D127">
        <v>1</v>
      </c>
      <c r="E127">
        <v>1</v>
      </c>
      <c r="F127">
        <v>1</v>
      </c>
      <c r="G127">
        <v>1</v>
      </c>
      <c r="H127"/>
      <c r="M127">
        <v>5</v>
      </c>
      <c r="N127" s="80">
        <v>5</v>
      </c>
    </row>
    <row r="128" spans="1:14">
      <c r="A128" s="64"/>
      <c r="B128" s="91" t="s">
        <v>128</v>
      </c>
      <c r="C128" s="57">
        <v>1</v>
      </c>
      <c r="D128"/>
      <c r="E128">
        <v>1</v>
      </c>
      <c r="F128">
        <v>1</v>
      </c>
      <c r="G128">
        <v>1</v>
      </c>
      <c r="H128">
        <v>1</v>
      </c>
      <c r="M128">
        <v>5</v>
      </c>
      <c r="N128" s="80">
        <v>5</v>
      </c>
    </row>
    <row r="129" spans="1:14">
      <c r="A129" s="64"/>
      <c r="B129" s="91" t="s">
        <v>129</v>
      </c>
      <c r="C129" s="57">
        <v>1</v>
      </c>
      <c r="D129">
        <v>1</v>
      </c>
      <c r="E129">
        <v>1</v>
      </c>
      <c r="F129">
        <v>1</v>
      </c>
      <c r="G129">
        <v>1</v>
      </c>
      <c r="H129">
        <v>1</v>
      </c>
      <c r="M129">
        <v>6</v>
      </c>
      <c r="N129" s="80">
        <v>6</v>
      </c>
    </row>
    <row r="130" spans="1:14">
      <c r="A130" s="64"/>
      <c r="B130" s="91" t="s">
        <v>130</v>
      </c>
      <c r="C130" s="57">
        <v>1</v>
      </c>
      <c r="D130">
        <v>1</v>
      </c>
      <c r="E130">
        <v>1</v>
      </c>
      <c r="F130">
        <v>1</v>
      </c>
      <c r="G130"/>
      <c r="H130"/>
      <c r="J130">
        <v>1</v>
      </c>
      <c r="K130"/>
      <c r="M130">
        <v>5</v>
      </c>
      <c r="N130" s="80">
        <v>5</v>
      </c>
    </row>
    <row r="131" spans="1:14">
      <c r="A131" s="64"/>
      <c r="B131" s="91" t="s">
        <v>131</v>
      </c>
      <c r="C131" s="57">
        <v>1</v>
      </c>
      <c r="D131"/>
      <c r="E131">
        <v>1</v>
      </c>
      <c r="F131">
        <v>1</v>
      </c>
      <c r="G131">
        <v>1</v>
      </c>
      <c r="H131">
        <v>1</v>
      </c>
      <c r="M131">
        <v>5</v>
      </c>
      <c r="N131" s="80">
        <v>5</v>
      </c>
    </row>
    <row r="132" spans="1:14">
      <c r="A132" s="64"/>
      <c r="B132" s="91" t="s">
        <v>132</v>
      </c>
      <c r="C132" s="57">
        <v>1</v>
      </c>
      <c r="D132">
        <v>1</v>
      </c>
      <c r="E132">
        <v>1</v>
      </c>
      <c r="F132">
        <v>1</v>
      </c>
      <c r="G132"/>
      <c r="H132"/>
      <c r="K132">
        <v>1</v>
      </c>
      <c r="L132"/>
      <c r="M132">
        <v>5</v>
      </c>
      <c r="N132" s="80">
        <v>5</v>
      </c>
    </row>
    <row r="133" spans="1:14">
      <c r="A133" s="64"/>
      <c r="B133" s="91" t="s">
        <v>133</v>
      </c>
      <c r="C133" s="57">
        <v>1</v>
      </c>
      <c r="D133">
        <v>1</v>
      </c>
      <c r="E133">
        <v>1</v>
      </c>
      <c r="F133">
        <v>1</v>
      </c>
      <c r="G133">
        <v>1</v>
      </c>
      <c r="H133">
        <v>1</v>
      </c>
      <c r="M133">
        <v>6</v>
      </c>
      <c r="N133" s="80">
        <v>6</v>
      </c>
    </row>
    <row r="134" spans="1:14">
      <c r="A134" s="64"/>
      <c r="B134" s="91" t="s">
        <v>134</v>
      </c>
      <c r="C134" s="57">
        <v>1</v>
      </c>
      <c r="D134">
        <v>1</v>
      </c>
      <c r="E134">
        <v>1</v>
      </c>
      <c r="F134">
        <v>1</v>
      </c>
      <c r="G134">
        <v>1</v>
      </c>
      <c r="H134"/>
      <c r="M134">
        <v>5</v>
      </c>
      <c r="N134" s="80">
        <v>5</v>
      </c>
    </row>
    <row r="135" spans="1:14">
      <c r="A135" s="64"/>
      <c r="B135" s="91" t="s">
        <v>135</v>
      </c>
      <c r="C135" s="57">
        <v>1</v>
      </c>
      <c r="D135">
        <v>1</v>
      </c>
      <c r="E135">
        <v>1</v>
      </c>
      <c r="F135"/>
      <c r="G135"/>
      <c r="H135"/>
      <c r="M135">
        <v>3</v>
      </c>
      <c r="N135" s="80">
        <v>3</v>
      </c>
    </row>
    <row r="136" spans="1:14">
      <c r="A136" s="64"/>
      <c r="B136" s="91" t="s">
        <v>136</v>
      </c>
      <c r="C136" s="57">
        <v>1</v>
      </c>
      <c r="D136">
        <v>1</v>
      </c>
      <c r="E136">
        <v>1</v>
      </c>
      <c r="F136">
        <v>1</v>
      </c>
      <c r="G136">
        <v>1</v>
      </c>
      <c r="H136">
        <v>1</v>
      </c>
      <c r="M136">
        <v>6</v>
      </c>
      <c r="N136" s="80">
        <v>6</v>
      </c>
    </row>
    <row r="137" spans="1:14">
      <c r="A137" s="66"/>
      <c r="B137" s="91" t="s">
        <v>137</v>
      </c>
      <c r="C137" s="57">
        <v>1</v>
      </c>
      <c r="D137">
        <v>1</v>
      </c>
      <c r="E137">
        <v>1</v>
      </c>
      <c r="F137">
        <v>1</v>
      </c>
      <c r="G137">
        <v>1</v>
      </c>
      <c r="H137">
        <v>1</v>
      </c>
      <c r="M137">
        <v>6</v>
      </c>
      <c r="N137" s="80">
        <v>6</v>
      </c>
    </row>
    <row r="138" spans="1:14">
      <c r="A138" s="67" t="s">
        <v>138</v>
      </c>
      <c r="B138" s="68"/>
      <c r="C138" s="69">
        <v>23</v>
      </c>
      <c r="D138" s="70">
        <v>20</v>
      </c>
      <c r="E138" s="70">
        <v>23</v>
      </c>
      <c r="F138" s="70">
        <v>21</v>
      </c>
      <c r="G138" s="70">
        <v>18</v>
      </c>
      <c r="H138" s="70">
        <v>9</v>
      </c>
      <c r="I138" s="70"/>
      <c r="J138" s="70">
        <v>1</v>
      </c>
      <c r="K138" s="70">
        <v>1</v>
      </c>
      <c r="L138" s="70"/>
      <c r="M138" s="70">
        <v>116</v>
      </c>
      <c r="N138" s="81">
        <v>116</v>
      </c>
    </row>
    <row r="139" spans="1:14">
      <c r="A139" s="67">
        <v>8</v>
      </c>
      <c r="B139" s="75" t="s">
        <v>139</v>
      </c>
      <c r="C139" s="69">
        <v>1</v>
      </c>
      <c r="D139" s="70">
        <v>1</v>
      </c>
      <c r="E139" s="70">
        <v>1</v>
      </c>
      <c r="F139" s="70">
        <v>1</v>
      </c>
      <c r="G139" s="70"/>
      <c r="H139" s="70"/>
      <c r="I139" s="70"/>
      <c r="J139" s="70"/>
      <c r="K139" s="70"/>
      <c r="L139" s="70"/>
      <c r="M139" s="70">
        <v>4</v>
      </c>
      <c r="N139" s="81">
        <v>4</v>
      </c>
    </row>
    <row r="140" spans="1:14">
      <c r="A140" s="67"/>
      <c r="B140" s="75" t="s">
        <v>140</v>
      </c>
      <c r="C140" s="69">
        <v>1</v>
      </c>
      <c r="D140" s="70">
        <v>1</v>
      </c>
      <c r="E140" s="70">
        <v>1</v>
      </c>
      <c r="F140" s="70">
        <v>1</v>
      </c>
      <c r="G140" s="70">
        <v>1</v>
      </c>
      <c r="H140" s="70">
        <v>1</v>
      </c>
      <c r="I140" s="70"/>
      <c r="J140" s="70"/>
      <c r="K140" s="70"/>
      <c r="L140" s="70"/>
      <c r="M140" s="70">
        <v>6</v>
      </c>
      <c r="N140" s="81">
        <v>6</v>
      </c>
    </row>
    <row r="141" spans="1:14">
      <c r="A141" s="67"/>
      <c r="B141" s="75" t="s">
        <v>141</v>
      </c>
      <c r="C141" s="69">
        <v>1</v>
      </c>
      <c r="D141" s="70">
        <v>1</v>
      </c>
      <c r="E141" s="70">
        <v>1</v>
      </c>
      <c r="F141" s="70">
        <v>1</v>
      </c>
      <c r="G141" s="70">
        <v>1</v>
      </c>
      <c r="H141" s="70">
        <v>1</v>
      </c>
      <c r="I141" s="70"/>
      <c r="J141" s="70"/>
      <c r="K141" s="70"/>
      <c r="L141" s="70"/>
      <c r="M141" s="70">
        <v>6</v>
      </c>
      <c r="N141" s="81">
        <v>6</v>
      </c>
    </row>
    <row r="142" spans="1:14">
      <c r="A142" s="67"/>
      <c r="B142" s="92" t="s">
        <v>142</v>
      </c>
      <c r="C142" s="69">
        <v>1</v>
      </c>
      <c r="D142" s="70">
        <v>1</v>
      </c>
      <c r="E142" s="70">
        <v>1</v>
      </c>
      <c r="F142" s="70"/>
      <c r="G142" s="70"/>
      <c r="H142" s="70"/>
      <c r="I142" s="70"/>
      <c r="J142" s="70"/>
      <c r="K142" s="70"/>
      <c r="L142" s="70"/>
      <c r="M142" s="70">
        <v>3</v>
      </c>
      <c r="N142" s="81">
        <v>3</v>
      </c>
    </row>
    <row r="143" spans="1:14">
      <c r="A143" s="67"/>
      <c r="B143" s="75" t="s">
        <v>143</v>
      </c>
      <c r="C143" s="69">
        <v>1</v>
      </c>
      <c r="D143" s="70">
        <v>1</v>
      </c>
      <c r="E143" s="70">
        <v>1</v>
      </c>
      <c r="F143" s="70">
        <v>1</v>
      </c>
      <c r="G143" s="70"/>
      <c r="H143" s="70"/>
      <c r="I143" s="70"/>
      <c r="J143" s="70"/>
      <c r="K143" s="70"/>
      <c r="L143" s="70"/>
      <c r="M143" s="70">
        <v>4</v>
      </c>
      <c r="N143" s="81">
        <v>4</v>
      </c>
    </row>
    <row r="144" spans="1:14">
      <c r="A144" s="67"/>
      <c r="B144" s="75" t="s">
        <v>144</v>
      </c>
      <c r="C144" s="69">
        <v>1</v>
      </c>
      <c r="D144" s="70">
        <v>1</v>
      </c>
      <c r="E144" s="70">
        <v>1</v>
      </c>
      <c r="F144" s="70">
        <v>1</v>
      </c>
      <c r="G144" s="70"/>
      <c r="H144" s="70"/>
      <c r="I144" s="70"/>
      <c r="J144" s="70"/>
      <c r="K144" s="70"/>
      <c r="L144" s="70"/>
      <c r="M144" s="70">
        <v>4</v>
      </c>
      <c r="N144" s="81">
        <v>4</v>
      </c>
    </row>
    <row r="145" spans="1:14">
      <c r="A145" s="71"/>
      <c r="B145" s="93" t="s">
        <v>145</v>
      </c>
      <c r="C145" s="69">
        <v>1</v>
      </c>
      <c r="D145" s="73">
        <v>1</v>
      </c>
      <c r="E145" s="73">
        <v>1</v>
      </c>
      <c r="F145" s="73">
        <v>1</v>
      </c>
      <c r="G145" s="73"/>
      <c r="H145" s="73"/>
      <c r="I145" s="73"/>
      <c r="J145" s="73"/>
      <c r="K145" s="73"/>
      <c r="L145" s="73"/>
      <c r="M145" s="73">
        <v>4</v>
      </c>
      <c r="N145" s="82">
        <v>4</v>
      </c>
    </row>
    <row r="146" spans="1:14">
      <c r="A146" s="61"/>
      <c r="B146" s="94" t="s">
        <v>146</v>
      </c>
      <c r="C146" s="57">
        <v>1</v>
      </c>
      <c r="D146">
        <v>1</v>
      </c>
      <c r="E146"/>
      <c r="F146"/>
      <c r="G146"/>
      <c r="H146"/>
      <c r="M146">
        <v>2</v>
      </c>
      <c r="N146" s="80">
        <v>2</v>
      </c>
    </row>
    <row r="147" spans="1:14">
      <c r="A147" s="64"/>
      <c r="B147" s="77" t="s">
        <v>147</v>
      </c>
      <c r="C147" s="57">
        <v>1</v>
      </c>
      <c r="D147"/>
      <c r="E147"/>
      <c r="F147"/>
      <c r="G147"/>
      <c r="H147"/>
      <c r="M147">
        <v>1</v>
      </c>
      <c r="N147" s="80">
        <v>1</v>
      </c>
    </row>
    <row r="148" spans="1:14">
      <c r="A148" s="64"/>
      <c r="B148" s="77" t="s">
        <v>148</v>
      </c>
      <c r="C148" s="57">
        <v>1</v>
      </c>
      <c r="D148">
        <v>1</v>
      </c>
      <c r="E148"/>
      <c r="F148"/>
      <c r="G148"/>
      <c r="H148"/>
      <c r="M148">
        <v>2</v>
      </c>
      <c r="N148" s="80">
        <v>2</v>
      </c>
    </row>
    <row r="149" spans="1:14">
      <c r="A149" s="64"/>
      <c r="B149" s="77" t="s">
        <v>149</v>
      </c>
      <c r="C149" s="57">
        <v>1</v>
      </c>
      <c r="D149">
        <v>1</v>
      </c>
      <c r="E149">
        <v>1</v>
      </c>
      <c r="F149">
        <v>1</v>
      </c>
      <c r="G149">
        <v>1</v>
      </c>
      <c r="H149">
        <v>1</v>
      </c>
      <c r="M149">
        <v>6</v>
      </c>
      <c r="N149" s="80">
        <v>6</v>
      </c>
    </row>
    <row r="150" spans="1:14">
      <c r="A150" s="64"/>
      <c r="B150" s="77" t="s">
        <v>150</v>
      </c>
      <c r="C150" s="57">
        <v>1</v>
      </c>
      <c r="D150">
        <v>1</v>
      </c>
      <c r="E150">
        <v>1</v>
      </c>
      <c r="F150">
        <v>1</v>
      </c>
      <c r="G150">
        <v>1</v>
      </c>
      <c r="H150">
        <v>1</v>
      </c>
      <c r="M150">
        <v>6</v>
      </c>
      <c r="N150" s="80">
        <v>6</v>
      </c>
    </row>
    <row r="151" spans="1:14">
      <c r="A151" s="66"/>
      <c r="B151" s="77" t="s">
        <v>151</v>
      </c>
      <c r="C151" s="57">
        <v>1</v>
      </c>
      <c r="D151">
        <v>1</v>
      </c>
      <c r="E151">
        <v>1</v>
      </c>
      <c r="F151">
        <v>1</v>
      </c>
      <c r="G151">
        <v>1</v>
      </c>
      <c r="H151">
        <v>1</v>
      </c>
      <c r="M151">
        <v>6</v>
      </c>
      <c r="N151" s="80">
        <v>6</v>
      </c>
    </row>
    <row r="152" spans="1:14">
      <c r="A152" s="67" t="s">
        <v>152</v>
      </c>
      <c r="B152" s="68"/>
      <c r="C152" s="69">
        <v>13</v>
      </c>
      <c r="D152" s="70">
        <v>12</v>
      </c>
      <c r="E152" s="70">
        <v>10</v>
      </c>
      <c r="F152" s="70">
        <v>9</v>
      </c>
      <c r="G152" s="70">
        <v>5</v>
      </c>
      <c r="H152" s="70">
        <v>5</v>
      </c>
      <c r="I152" s="70"/>
      <c r="J152" s="70"/>
      <c r="K152" s="70"/>
      <c r="L152" s="70"/>
      <c r="M152" s="70">
        <v>54</v>
      </c>
      <c r="N152" s="81">
        <v>54</v>
      </c>
    </row>
    <row r="153" spans="1:14">
      <c r="A153" s="67">
        <v>9</v>
      </c>
      <c r="B153" s="84" t="s">
        <v>153</v>
      </c>
      <c r="C153" s="69">
        <v>1</v>
      </c>
      <c r="D153" s="70">
        <v>1</v>
      </c>
      <c r="E153" s="70">
        <v>1</v>
      </c>
      <c r="F153" s="70">
        <v>1</v>
      </c>
      <c r="G153" s="70">
        <v>1</v>
      </c>
      <c r="H153" s="70"/>
      <c r="I153" s="70"/>
      <c r="J153" s="70"/>
      <c r="K153" s="70"/>
      <c r="L153" s="70"/>
      <c r="M153" s="70">
        <v>5</v>
      </c>
      <c r="N153" s="81">
        <v>5</v>
      </c>
    </row>
    <row r="154" spans="1:14">
      <c r="A154" s="67"/>
      <c r="B154" s="84" t="s">
        <v>154</v>
      </c>
      <c r="C154" s="69">
        <v>1</v>
      </c>
      <c r="D154" s="70">
        <v>1</v>
      </c>
      <c r="E154" s="70">
        <v>1</v>
      </c>
      <c r="F154" s="70">
        <v>1</v>
      </c>
      <c r="G154" s="70">
        <v>1</v>
      </c>
      <c r="H154" s="70">
        <v>1</v>
      </c>
      <c r="I154" s="70"/>
      <c r="J154" s="70"/>
      <c r="K154" s="70"/>
      <c r="L154" s="70"/>
      <c r="M154" s="70">
        <v>6</v>
      </c>
      <c r="N154" s="81">
        <v>6</v>
      </c>
    </row>
    <row r="155" spans="1:14">
      <c r="A155" s="67"/>
      <c r="B155" s="84" t="s">
        <v>155</v>
      </c>
      <c r="C155" s="69">
        <v>1</v>
      </c>
      <c r="D155" s="70"/>
      <c r="E155" s="70">
        <v>1</v>
      </c>
      <c r="F155" s="70">
        <v>1</v>
      </c>
      <c r="G155" s="70">
        <v>1</v>
      </c>
      <c r="H155" s="70">
        <v>1</v>
      </c>
      <c r="I155" s="70"/>
      <c r="J155" s="70"/>
      <c r="K155" s="70"/>
      <c r="L155" s="70"/>
      <c r="M155" s="70">
        <v>5</v>
      </c>
      <c r="N155" s="81">
        <v>5</v>
      </c>
    </row>
    <row r="156" spans="1:14">
      <c r="A156" s="67"/>
      <c r="B156" s="84" t="s">
        <v>156</v>
      </c>
      <c r="C156" s="69"/>
      <c r="D156" s="70">
        <v>1</v>
      </c>
      <c r="E156" s="70">
        <v>1</v>
      </c>
      <c r="F156" s="70">
        <v>1</v>
      </c>
      <c r="G156" s="70">
        <v>1</v>
      </c>
      <c r="H156" s="70">
        <v>1</v>
      </c>
      <c r="I156" s="70"/>
      <c r="J156" s="70"/>
      <c r="K156" s="70"/>
      <c r="L156" s="70"/>
      <c r="M156" s="70">
        <v>5</v>
      </c>
      <c r="N156" s="81">
        <v>5</v>
      </c>
    </row>
    <row r="157" spans="1:14">
      <c r="A157" s="67"/>
      <c r="B157" s="84" t="s">
        <v>157</v>
      </c>
      <c r="C157" s="69">
        <v>1</v>
      </c>
      <c r="D157" s="70">
        <v>1</v>
      </c>
      <c r="E157" s="70">
        <v>1</v>
      </c>
      <c r="F157" s="70">
        <v>1</v>
      </c>
      <c r="G157" s="70">
        <v>1</v>
      </c>
      <c r="H157" s="70"/>
      <c r="I157" s="70"/>
      <c r="J157" s="70"/>
      <c r="K157" s="70"/>
      <c r="L157" s="70"/>
      <c r="M157" s="70">
        <v>5</v>
      </c>
      <c r="N157" s="81">
        <v>5</v>
      </c>
    </row>
    <row r="158" spans="1:14">
      <c r="A158" s="67"/>
      <c r="B158" s="84" t="s">
        <v>158</v>
      </c>
      <c r="C158" s="69">
        <v>1</v>
      </c>
      <c r="D158" s="70">
        <v>1</v>
      </c>
      <c r="E158" s="70">
        <v>1</v>
      </c>
      <c r="F158" s="70">
        <v>1</v>
      </c>
      <c r="G158" s="70">
        <v>1</v>
      </c>
      <c r="H158" s="70">
        <v>1</v>
      </c>
      <c r="I158" s="70"/>
      <c r="J158" s="70"/>
      <c r="K158" s="70"/>
      <c r="L158" s="70"/>
      <c r="M158" s="70">
        <v>6</v>
      </c>
      <c r="N158" s="81">
        <v>6</v>
      </c>
    </row>
    <row r="159" spans="1:14">
      <c r="A159" s="71"/>
      <c r="B159" s="85" t="s">
        <v>159</v>
      </c>
      <c r="C159" s="69">
        <v>1</v>
      </c>
      <c r="D159" s="73">
        <v>1</v>
      </c>
      <c r="E159" s="73">
        <v>1</v>
      </c>
      <c r="F159" s="73">
        <v>1</v>
      </c>
      <c r="G159" s="73">
        <v>1</v>
      </c>
      <c r="H159" s="73">
        <v>1</v>
      </c>
      <c r="I159" s="73"/>
      <c r="J159" s="73"/>
      <c r="K159" s="73"/>
      <c r="L159" s="73"/>
      <c r="M159" s="73">
        <v>6</v>
      </c>
      <c r="N159" s="82">
        <v>6</v>
      </c>
    </row>
    <row r="160" spans="1:14">
      <c r="A160" s="61"/>
      <c r="B160" s="86" t="s">
        <v>160</v>
      </c>
      <c r="C160" s="57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/>
      <c r="M160">
        <v>6</v>
      </c>
      <c r="N160" s="80">
        <v>6</v>
      </c>
    </row>
    <row r="161" spans="1:14">
      <c r="A161" s="64"/>
      <c r="B161" s="86" t="s">
        <v>161</v>
      </c>
      <c r="C161" s="57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/>
      <c r="M161">
        <v>6</v>
      </c>
      <c r="N161" s="80">
        <v>6</v>
      </c>
    </row>
    <row r="162" spans="1:14">
      <c r="A162" s="66"/>
      <c r="B162" s="86" t="s">
        <v>162</v>
      </c>
      <c r="C162" s="57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/>
      <c r="J162"/>
      <c r="M162">
        <v>6</v>
      </c>
      <c r="N162" s="80">
        <v>6</v>
      </c>
    </row>
    <row r="163" spans="1:14">
      <c r="A163" s="67" t="s">
        <v>163</v>
      </c>
      <c r="B163" s="68"/>
      <c r="C163" s="69">
        <v>9</v>
      </c>
      <c r="D163" s="70">
        <v>9</v>
      </c>
      <c r="E163" s="70">
        <v>10</v>
      </c>
      <c r="F163" s="70">
        <v>10</v>
      </c>
      <c r="G163" s="70">
        <v>10</v>
      </c>
      <c r="H163" s="70">
        <v>8</v>
      </c>
      <c r="I163" s="70"/>
      <c r="J163" s="70"/>
      <c r="K163" s="70"/>
      <c r="L163" s="70"/>
      <c r="M163" s="70">
        <v>56</v>
      </c>
      <c r="N163" s="81">
        <v>56</v>
      </c>
    </row>
    <row r="164" spans="1:14">
      <c r="A164" s="67">
        <v>10</v>
      </c>
      <c r="B164" s="68" t="s">
        <v>164</v>
      </c>
      <c r="C164" s="69">
        <v>1</v>
      </c>
      <c r="D164" s="70">
        <v>1</v>
      </c>
      <c r="E164" s="70">
        <v>1</v>
      </c>
      <c r="F164" s="70">
        <v>1</v>
      </c>
      <c r="G164" s="70"/>
      <c r="H164" s="70"/>
      <c r="I164" s="70"/>
      <c r="J164" s="70"/>
      <c r="K164" s="70"/>
      <c r="L164" s="70"/>
      <c r="M164" s="70">
        <v>4</v>
      </c>
      <c r="N164" s="81">
        <v>4</v>
      </c>
    </row>
    <row r="165" spans="1:14">
      <c r="A165" s="67"/>
      <c r="B165" s="68" t="s">
        <v>165</v>
      </c>
      <c r="C165" s="69">
        <v>1</v>
      </c>
      <c r="D165" s="70">
        <v>1</v>
      </c>
      <c r="E165" s="70">
        <v>1</v>
      </c>
      <c r="F165" s="70">
        <v>1</v>
      </c>
      <c r="G165" s="70">
        <v>1</v>
      </c>
      <c r="H165" s="70">
        <v>1</v>
      </c>
      <c r="I165" s="70"/>
      <c r="J165" s="70"/>
      <c r="K165" s="70"/>
      <c r="L165" s="70"/>
      <c r="M165" s="70">
        <v>6</v>
      </c>
      <c r="N165" s="81">
        <v>6</v>
      </c>
    </row>
    <row r="166" spans="1:14">
      <c r="A166" s="67"/>
      <c r="B166" s="68" t="s">
        <v>166</v>
      </c>
      <c r="C166" s="69">
        <v>1</v>
      </c>
      <c r="D166" s="70">
        <v>1</v>
      </c>
      <c r="E166" s="70">
        <v>1</v>
      </c>
      <c r="F166" s="70">
        <v>1</v>
      </c>
      <c r="G166" s="70">
        <v>1</v>
      </c>
      <c r="H166" s="70">
        <v>1</v>
      </c>
      <c r="I166" s="70"/>
      <c r="J166" s="70"/>
      <c r="K166" s="70"/>
      <c r="L166" s="70"/>
      <c r="M166" s="70">
        <v>6</v>
      </c>
      <c r="N166" s="81">
        <v>6</v>
      </c>
    </row>
    <row r="167" spans="1:14">
      <c r="A167" s="67" t="s">
        <v>167</v>
      </c>
      <c r="B167" s="68"/>
      <c r="C167" s="69">
        <v>3</v>
      </c>
      <c r="D167" s="70">
        <v>3</v>
      </c>
      <c r="E167" s="70">
        <v>3</v>
      </c>
      <c r="F167" s="70">
        <v>3</v>
      </c>
      <c r="G167" s="70">
        <v>2</v>
      </c>
      <c r="H167" s="70">
        <v>2</v>
      </c>
      <c r="I167" s="70"/>
      <c r="J167" s="70"/>
      <c r="K167" s="70"/>
      <c r="L167" s="70"/>
      <c r="M167" s="70">
        <v>16</v>
      </c>
      <c r="N167" s="81">
        <v>16</v>
      </c>
    </row>
    <row r="168" spans="1:14">
      <c r="A168" s="67">
        <v>11</v>
      </c>
      <c r="B168" s="68" t="s">
        <v>168</v>
      </c>
      <c r="C168" s="69"/>
      <c r="D168" s="70">
        <v>1</v>
      </c>
      <c r="E168" s="70">
        <v>1</v>
      </c>
      <c r="F168" s="70">
        <v>1</v>
      </c>
      <c r="G168" s="70">
        <v>1</v>
      </c>
      <c r="H168" s="70">
        <v>1</v>
      </c>
      <c r="I168" s="70"/>
      <c r="J168" s="70"/>
      <c r="K168" s="70"/>
      <c r="L168" s="70"/>
      <c r="M168" s="70">
        <v>5</v>
      </c>
      <c r="N168" s="81">
        <v>5</v>
      </c>
    </row>
    <row r="169" spans="1:14">
      <c r="A169" s="67"/>
      <c r="B169" s="68" t="s">
        <v>169</v>
      </c>
      <c r="C169" s="69">
        <v>1</v>
      </c>
      <c r="D169" s="70">
        <v>1</v>
      </c>
      <c r="E169" s="70">
        <v>1</v>
      </c>
      <c r="F169" s="70">
        <v>1</v>
      </c>
      <c r="G169" s="70">
        <v>1</v>
      </c>
      <c r="H169" s="70">
        <v>1</v>
      </c>
      <c r="I169" s="70"/>
      <c r="J169" s="70"/>
      <c r="K169" s="70"/>
      <c r="L169" s="70"/>
      <c r="M169" s="70">
        <v>6</v>
      </c>
      <c r="N169" s="81">
        <v>6</v>
      </c>
    </row>
    <row r="170" spans="1:14">
      <c r="A170" s="71"/>
      <c r="B170" s="82" t="s">
        <v>170</v>
      </c>
      <c r="C170" s="69">
        <v>1</v>
      </c>
      <c r="D170" s="73">
        <v>1</v>
      </c>
      <c r="E170" s="73">
        <v>1</v>
      </c>
      <c r="F170" s="73">
        <v>1</v>
      </c>
      <c r="G170" s="73">
        <v>1</v>
      </c>
      <c r="H170" s="73">
        <v>1</v>
      </c>
      <c r="I170" s="73"/>
      <c r="J170" s="73"/>
      <c r="K170" s="73"/>
      <c r="L170" s="73"/>
      <c r="M170" s="73">
        <v>6</v>
      </c>
      <c r="N170" s="82">
        <v>6</v>
      </c>
    </row>
    <row r="171" spans="1:14">
      <c r="A171" s="71" t="s">
        <v>171</v>
      </c>
      <c r="B171" s="68"/>
      <c r="C171" s="69">
        <v>2</v>
      </c>
      <c r="D171" s="70">
        <v>3</v>
      </c>
      <c r="E171" s="70">
        <v>3</v>
      </c>
      <c r="F171" s="70">
        <v>3</v>
      </c>
      <c r="G171" s="70">
        <v>3</v>
      </c>
      <c r="H171" s="70">
        <v>3</v>
      </c>
      <c r="I171" s="70"/>
      <c r="J171" s="70"/>
      <c r="K171" s="70"/>
      <c r="L171" s="70"/>
      <c r="M171" s="70">
        <v>17</v>
      </c>
      <c r="N171" s="81">
        <v>17</v>
      </c>
    </row>
    <row r="172" spans="1:14">
      <c r="A172" s="67">
        <v>20</v>
      </c>
      <c r="B172" s="68" t="s">
        <v>172</v>
      </c>
      <c r="C172" s="69"/>
      <c r="D172" s="70"/>
      <c r="E172" s="70">
        <v>1</v>
      </c>
      <c r="F172" s="70">
        <v>1</v>
      </c>
      <c r="G172" s="70">
        <v>1</v>
      </c>
      <c r="H172" s="70"/>
      <c r="I172" s="70"/>
      <c r="J172" s="70"/>
      <c r="K172" s="70"/>
      <c r="L172" s="70"/>
      <c r="M172" s="70">
        <v>3</v>
      </c>
      <c r="N172" s="81">
        <v>3</v>
      </c>
    </row>
    <row r="173" spans="1:14">
      <c r="A173" s="67" t="s">
        <v>173</v>
      </c>
      <c r="B173" s="68"/>
      <c r="C173" s="69"/>
      <c r="D173" s="70"/>
      <c r="E173" s="70">
        <v>1</v>
      </c>
      <c r="F173" s="70">
        <v>1</v>
      </c>
      <c r="G173" s="70">
        <v>1</v>
      </c>
      <c r="H173" s="70"/>
      <c r="I173" s="70"/>
      <c r="J173" s="70"/>
      <c r="K173" s="70"/>
      <c r="L173" s="70"/>
      <c r="M173" s="70">
        <v>3</v>
      </c>
      <c r="N173" s="81">
        <v>3</v>
      </c>
    </row>
    <row r="174" spans="1:14">
      <c r="A174" s="71" t="s">
        <v>4</v>
      </c>
      <c r="B174" s="82"/>
      <c r="C174" s="69">
        <v>152</v>
      </c>
      <c r="D174" s="73">
        <v>144</v>
      </c>
      <c r="E174" s="73">
        <v>147</v>
      </c>
      <c r="F174" s="73">
        <v>134</v>
      </c>
      <c r="G174" s="73">
        <v>113</v>
      </c>
      <c r="H174" s="73">
        <v>63</v>
      </c>
      <c r="I174" s="73">
        <v>1</v>
      </c>
      <c r="J174" s="73">
        <v>1</v>
      </c>
      <c r="K174" s="73">
        <v>2</v>
      </c>
      <c r="L174" s="73">
        <v>6</v>
      </c>
      <c r="M174" s="73">
        <v>763</v>
      </c>
      <c r="N174" s="82">
        <v>763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F1772"/>
  <sheetViews>
    <sheetView workbookViewId="0">
      <pane ySplit="1" topLeftCell="A322" activePane="bottomLeft" state="frozen"/>
      <selection/>
      <selection pane="bottomLeft" activeCell="E1773" sqref="E1773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33" t="s">
        <v>174</v>
      </c>
      <c r="B1" s="33" t="s">
        <v>6</v>
      </c>
      <c r="C1" s="33" t="s">
        <v>5</v>
      </c>
      <c r="D1" s="33" t="s">
        <v>175</v>
      </c>
      <c r="E1" s="33" t="s">
        <v>2</v>
      </c>
      <c r="F1" s="33" t="s">
        <v>1</v>
      </c>
      <c r="G1" s="33" t="s">
        <v>176</v>
      </c>
      <c r="H1" s="33" t="s">
        <v>177</v>
      </c>
      <c r="I1" s="33" t="s">
        <v>178</v>
      </c>
      <c r="J1" s="33" t="s">
        <v>179</v>
      </c>
      <c r="K1" s="33" t="s">
        <v>180</v>
      </c>
      <c r="L1" s="33" t="s">
        <v>181</v>
      </c>
      <c r="M1" s="33" t="s">
        <v>182</v>
      </c>
      <c r="N1" s="33" t="s">
        <v>183</v>
      </c>
      <c r="O1" s="33" t="s">
        <v>184</v>
      </c>
      <c r="P1" s="33" t="s">
        <v>185</v>
      </c>
      <c r="Q1" s="34" t="s">
        <v>186</v>
      </c>
    </row>
    <row r="2" hidden="1" customHeight="1" spans="1:17">
      <c r="A2" s="34">
        <v>84</v>
      </c>
      <c r="B2" s="34" t="s">
        <v>151</v>
      </c>
      <c r="C2" s="34">
        <v>8</v>
      </c>
      <c r="D2" s="35">
        <v>42616</v>
      </c>
      <c r="E2" s="34">
        <v>9</v>
      </c>
      <c r="F2" s="34">
        <v>2016</v>
      </c>
      <c r="G2" s="34">
        <v>425000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260000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20169</v>
      </c>
    </row>
    <row r="3" hidden="1" customHeight="1" spans="1:17">
      <c r="A3" s="34">
        <v>183</v>
      </c>
      <c r="B3" s="34" t="s">
        <v>151</v>
      </c>
      <c r="C3" s="34">
        <v>8</v>
      </c>
      <c r="D3" s="36">
        <v>42651</v>
      </c>
      <c r="E3" s="34">
        <v>10</v>
      </c>
      <c r="F3" s="34">
        <v>2016</v>
      </c>
      <c r="G3" s="34">
        <v>425000</v>
      </c>
      <c r="H3">
        <f t="shared" si="0"/>
        <v>150000</v>
      </c>
      <c r="I3">
        <f t="shared" si="1"/>
        <v>260000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201610</v>
      </c>
    </row>
    <row r="4" hidden="1" customHeight="1" spans="1:17">
      <c r="A4" s="34">
        <v>214</v>
      </c>
      <c r="B4" s="34" t="s">
        <v>151</v>
      </c>
      <c r="C4" s="34">
        <v>8</v>
      </c>
      <c r="D4" s="35">
        <v>42591</v>
      </c>
      <c r="E4" s="34">
        <v>8</v>
      </c>
      <c r="F4" s="34">
        <v>2016</v>
      </c>
      <c r="G4" s="34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hidden="1" customHeight="1" spans="1:17">
      <c r="A5" s="34">
        <v>321</v>
      </c>
      <c r="B5" s="34" t="s">
        <v>151</v>
      </c>
      <c r="C5" s="34">
        <v>8</v>
      </c>
      <c r="D5" s="35">
        <v>42574</v>
      </c>
      <c r="E5" s="34">
        <v>7</v>
      </c>
      <c r="F5" s="34">
        <v>2016</v>
      </c>
      <c r="G5" s="34">
        <v>425000</v>
      </c>
      <c r="H5">
        <f t="shared" si="0"/>
        <v>150000</v>
      </c>
      <c r="I5">
        <f t="shared" si="1"/>
        <v>260000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20167</v>
      </c>
    </row>
    <row r="6" hidden="1" customHeight="1" spans="1:17">
      <c r="A6" s="34">
        <v>410</v>
      </c>
      <c r="B6" s="34" t="s">
        <v>151</v>
      </c>
      <c r="C6" s="34">
        <v>8</v>
      </c>
      <c r="D6" s="37">
        <v>42684</v>
      </c>
      <c r="E6" s="34">
        <v>11</v>
      </c>
      <c r="F6" s="34">
        <v>2016</v>
      </c>
      <c r="G6" s="34">
        <v>425000</v>
      </c>
      <c r="H6">
        <f t="shared" si="0"/>
        <v>150000</v>
      </c>
      <c r="I6">
        <f t="shared" si="1"/>
        <v>260000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201611</v>
      </c>
    </row>
    <row r="7" hidden="1" customHeight="1" spans="1:17">
      <c r="A7" s="34">
        <v>518</v>
      </c>
      <c r="B7" s="34" t="s">
        <v>151</v>
      </c>
      <c r="C7" s="34">
        <v>8</v>
      </c>
      <c r="D7" s="37">
        <v>42711</v>
      </c>
      <c r="E7" s="34">
        <v>12</v>
      </c>
      <c r="F7" s="34">
        <v>2016</v>
      </c>
      <c r="G7" s="34">
        <v>425000</v>
      </c>
      <c r="H7">
        <f t="shared" si="0"/>
        <v>150000</v>
      </c>
      <c r="I7">
        <f t="shared" si="1"/>
        <v>260000</v>
      </c>
      <c r="J7">
        <f t="shared" si="2"/>
        <v>5000</v>
      </c>
      <c r="K7">
        <f t="shared" si="3"/>
        <v>10000</v>
      </c>
      <c r="P7" t="b">
        <f t="shared" si="4"/>
        <v>1</v>
      </c>
      <c r="Q7" t="str">
        <f t="shared" si="5"/>
        <v>201612</v>
      </c>
    </row>
    <row r="8" hidden="1" customHeight="1" spans="1:17">
      <c r="A8">
        <v>714</v>
      </c>
      <c r="B8" s="38" t="s">
        <v>151</v>
      </c>
      <c r="C8">
        <v>8</v>
      </c>
      <c r="D8" s="39">
        <v>42770</v>
      </c>
      <c r="E8">
        <v>1</v>
      </c>
      <c r="F8">
        <v>2017</v>
      </c>
      <c r="G8">
        <v>425000</v>
      </c>
      <c r="H8">
        <f t="shared" si="0"/>
        <v>150000</v>
      </c>
      <c r="I8">
        <f t="shared" si="1"/>
        <v>260000</v>
      </c>
      <c r="J8">
        <f t="shared" si="2"/>
        <v>5000</v>
      </c>
      <c r="K8">
        <f t="shared" si="3"/>
        <v>10000</v>
      </c>
      <c r="P8" t="b">
        <f t="shared" si="4"/>
        <v>1</v>
      </c>
      <c r="Q8" t="str">
        <f t="shared" si="5"/>
        <v>20172</v>
      </c>
    </row>
    <row r="9" hidden="1" customHeight="1" spans="1:17">
      <c r="A9">
        <v>1009</v>
      </c>
      <c r="B9" s="34" t="s">
        <v>151</v>
      </c>
      <c r="C9">
        <v>8</v>
      </c>
      <c r="D9" s="37">
        <v>42858</v>
      </c>
      <c r="E9">
        <v>5</v>
      </c>
      <c r="F9">
        <v>2017</v>
      </c>
      <c r="G9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20175</v>
      </c>
    </row>
    <row r="10" hidden="1" customHeight="1" spans="1:17">
      <c r="A10" t="s">
        <v>187</v>
      </c>
      <c r="B10" s="34" t="s">
        <v>151</v>
      </c>
      <c r="C10">
        <v>8</v>
      </c>
      <c r="D10" s="37">
        <v>42858</v>
      </c>
      <c r="E10">
        <v>2</v>
      </c>
      <c r="F10">
        <v>2017</v>
      </c>
      <c r="G10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20175</v>
      </c>
    </row>
    <row r="11" hidden="1" customHeight="1" spans="1:17">
      <c r="A11" t="s">
        <v>187</v>
      </c>
      <c r="B11" s="34" t="s">
        <v>151</v>
      </c>
      <c r="C11">
        <v>8</v>
      </c>
      <c r="D11" s="37">
        <v>42858</v>
      </c>
      <c r="E11">
        <v>3</v>
      </c>
      <c r="F11">
        <v>2017</v>
      </c>
      <c r="G11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20175</v>
      </c>
    </row>
    <row r="12" hidden="1" customHeight="1" spans="1:17">
      <c r="A12" t="s">
        <v>187</v>
      </c>
      <c r="B12" s="34" t="s">
        <v>151</v>
      </c>
      <c r="C12">
        <v>8</v>
      </c>
      <c r="D12" s="37">
        <v>42858</v>
      </c>
      <c r="E12">
        <v>4</v>
      </c>
      <c r="F12">
        <v>2017</v>
      </c>
      <c r="G12">
        <v>425000</v>
      </c>
      <c r="H12">
        <f t="shared" si="0"/>
        <v>150000</v>
      </c>
      <c r="I12">
        <f t="shared" si="1"/>
        <v>260000</v>
      </c>
      <c r="J12">
        <f t="shared" si="2"/>
        <v>5000</v>
      </c>
      <c r="K12">
        <f t="shared" si="3"/>
        <v>10000</v>
      </c>
      <c r="P12" t="b">
        <f t="shared" si="4"/>
        <v>1</v>
      </c>
      <c r="Q12" t="str">
        <f t="shared" si="5"/>
        <v>20175</v>
      </c>
    </row>
    <row r="13" hidden="1" customHeight="1" spans="1:17">
      <c r="A13">
        <v>1111</v>
      </c>
      <c r="B13" s="34" t="s">
        <v>151</v>
      </c>
      <c r="C13" s="34">
        <v>8</v>
      </c>
      <c r="D13" s="37">
        <v>42890</v>
      </c>
      <c r="E13">
        <v>6</v>
      </c>
      <c r="F13">
        <v>2017</v>
      </c>
      <c r="G13">
        <v>425000</v>
      </c>
      <c r="H13">
        <f t="shared" si="0"/>
        <v>150000</v>
      </c>
      <c r="I13">
        <f t="shared" si="1"/>
        <v>260000</v>
      </c>
      <c r="J13">
        <f t="shared" si="2"/>
        <v>5000</v>
      </c>
      <c r="K13">
        <f t="shared" si="3"/>
        <v>10000</v>
      </c>
      <c r="P13" t="b">
        <f t="shared" si="4"/>
        <v>1</v>
      </c>
      <c r="Q13" t="str">
        <f t="shared" si="5"/>
        <v>20176</v>
      </c>
    </row>
    <row r="14" hidden="1" customHeight="1" spans="1:17">
      <c r="A14" s="34">
        <v>476</v>
      </c>
      <c r="B14" s="34" t="s">
        <v>30</v>
      </c>
      <c r="C14" s="34">
        <v>1</v>
      </c>
      <c r="D14" s="37">
        <v>42679</v>
      </c>
      <c r="E14" s="34">
        <v>9</v>
      </c>
      <c r="F14" s="34">
        <v>2016</v>
      </c>
      <c r="G14" s="34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201611</v>
      </c>
    </row>
    <row r="15" hidden="1" customHeight="1" spans="1:17">
      <c r="A15" s="34">
        <v>476</v>
      </c>
      <c r="B15" s="34" t="s">
        <v>30</v>
      </c>
      <c r="C15" s="34">
        <v>1</v>
      </c>
      <c r="D15" s="37">
        <v>42679</v>
      </c>
      <c r="E15" s="34">
        <v>10</v>
      </c>
      <c r="F15" s="34">
        <v>2016</v>
      </c>
      <c r="G15" s="34">
        <v>150000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P15" t="b">
        <f t="shared" si="4"/>
        <v>1</v>
      </c>
      <c r="Q15" t="str">
        <f t="shared" si="5"/>
        <v>201611</v>
      </c>
    </row>
    <row r="16" hidden="1" customHeight="1" spans="1:17">
      <c r="A16" s="34">
        <v>476</v>
      </c>
      <c r="B16" s="34" t="s">
        <v>30</v>
      </c>
      <c r="C16" s="34">
        <v>1</v>
      </c>
      <c r="D16" s="37">
        <v>42679</v>
      </c>
      <c r="E16" s="34">
        <v>11</v>
      </c>
      <c r="F16" s="34">
        <v>2016</v>
      </c>
      <c r="G16" s="34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201611</v>
      </c>
    </row>
    <row r="17" hidden="1" customHeight="1" spans="1:17">
      <c r="A17">
        <v>883</v>
      </c>
      <c r="B17" s="34" t="s">
        <v>30</v>
      </c>
      <c r="C17">
        <v>1</v>
      </c>
      <c r="D17" s="37">
        <v>42819</v>
      </c>
      <c r="E17">
        <v>12</v>
      </c>
      <c r="F17">
        <v>2016</v>
      </c>
      <c r="G17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20173</v>
      </c>
    </row>
    <row r="18" hidden="1" customHeight="1" spans="1:17">
      <c r="A18">
        <v>883</v>
      </c>
      <c r="B18" s="34" t="s">
        <v>30</v>
      </c>
      <c r="C18">
        <v>1</v>
      </c>
      <c r="D18" s="37">
        <v>42812</v>
      </c>
      <c r="E18">
        <v>1</v>
      </c>
      <c r="F18">
        <v>2017</v>
      </c>
      <c r="G18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20173</v>
      </c>
    </row>
    <row r="19" hidden="1" customHeight="1" spans="1:17">
      <c r="A19">
        <v>883</v>
      </c>
      <c r="B19" s="34" t="s">
        <v>30</v>
      </c>
      <c r="C19">
        <v>1</v>
      </c>
      <c r="D19" s="37">
        <v>42819</v>
      </c>
      <c r="E19">
        <v>2</v>
      </c>
      <c r="F19">
        <v>2017</v>
      </c>
      <c r="G19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20173</v>
      </c>
    </row>
    <row r="20" hidden="1" customHeight="1" spans="1:17">
      <c r="A20">
        <v>883</v>
      </c>
      <c r="B20" s="34" t="s">
        <v>30</v>
      </c>
      <c r="C20">
        <v>1</v>
      </c>
      <c r="D20" s="37">
        <v>42812</v>
      </c>
      <c r="E20">
        <v>3</v>
      </c>
      <c r="F20">
        <v>2017</v>
      </c>
      <c r="G20">
        <v>150000</v>
      </c>
      <c r="H20">
        <f t="shared" si="0"/>
        <v>150000</v>
      </c>
      <c r="I20">
        <f t="shared" si="1"/>
        <v>0</v>
      </c>
      <c r="J20">
        <f t="shared" si="2"/>
        <v>0</v>
      </c>
      <c r="K20">
        <f t="shared" si="3"/>
        <v>0</v>
      </c>
      <c r="P20" t="b">
        <f t="shared" si="4"/>
        <v>1</v>
      </c>
      <c r="Q20" t="str">
        <f t="shared" si="5"/>
        <v>20173</v>
      </c>
    </row>
    <row r="21" hidden="1" customHeight="1" spans="1:17">
      <c r="A21" s="34">
        <v>80</v>
      </c>
      <c r="B21" s="34" t="s">
        <v>137</v>
      </c>
      <c r="C21" s="34">
        <v>7</v>
      </c>
      <c r="D21" s="35">
        <v>42616</v>
      </c>
      <c r="E21" s="34">
        <v>9</v>
      </c>
      <c r="F21" s="34">
        <v>2016</v>
      </c>
      <c r="G21" s="34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20169</v>
      </c>
    </row>
    <row r="22" hidden="1" customHeight="1" spans="1:17">
      <c r="A22" s="34">
        <v>80</v>
      </c>
      <c r="B22" s="34" t="s">
        <v>137</v>
      </c>
      <c r="C22" s="34">
        <v>7</v>
      </c>
      <c r="D22" s="35">
        <v>42616</v>
      </c>
      <c r="E22" s="34">
        <v>10</v>
      </c>
      <c r="F22" s="34">
        <v>2016</v>
      </c>
      <c r="G22" s="34">
        <v>425000</v>
      </c>
      <c r="H22">
        <f t="shared" si="0"/>
        <v>150000</v>
      </c>
      <c r="I22">
        <f t="shared" si="1"/>
        <v>260000</v>
      </c>
      <c r="J22">
        <f t="shared" si="2"/>
        <v>5000</v>
      </c>
      <c r="K22">
        <f t="shared" si="3"/>
        <v>10000</v>
      </c>
      <c r="P22" t="b">
        <f t="shared" si="4"/>
        <v>1</v>
      </c>
      <c r="Q22" t="str">
        <f t="shared" si="5"/>
        <v>20169</v>
      </c>
    </row>
    <row r="23" hidden="1" customHeight="1" spans="1:17">
      <c r="A23" s="34">
        <v>302</v>
      </c>
      <c r="B23" s="34" t="s">
        <v>137</v>
      </c>
      <c r="C23" s="34">
        <v>7</v>
      </c>
      <c r="D23" s="35">
        <v>42570</v>
      </c>
      <c r="E23" s="34">
        <v>7</v>
      </c>
      <c r="F23" s="34">
        <v>2016</v>
      </c>
      <c r="G23" s="34">
        <v>425000</v>
      </c>
      <c r="H23">
        <f t="shared" si="0"/>
        <v>150000</v>
      </c>
      <c r="I23">
        <f t="shared" si="1"/>
        <v>260000</v>
      </c>
      <c r="J23">
        <f t="shared" si="2"/>
        <v>5000</v>
      </c>
      <c r="K23">
        <f t="shared" si="3"/>
        <v>10000</v>
      </c>
      <c r="P23" t="b">
        <f t="shared" si="4"/>
        <v>1</v>
      </c>
      <c r="Q23" t="str">
        <f t="shared" si="5"/>
        <v>20167</v>
      </c>
    </row>
    <row r="24" hidden="1" customHeight="1" spans="1:17">
      <c r="A24" s="34">
        <v>302</v>
      </c>
      <c r="B24" s="34" t="s">
        <v>137</v>
      </c>
      <c r="C24" s="34">
        <v>7</v>
      </c>
      <c r="D24" s="35">
        <v>42570</v>
      </c>
      <c r="E24" s="34">
        <v>8</v>
      </c>
      <c r="F24" s="34">
        <v>2016</v>
      </c>
      <c r="G24" s="34">
        <v>425000</v>
      </c>
      <c r="H24">
        <f t="shared" si="0"/>
        <v>150000</v>
      </c>
      <c r="I24">
        <f t="shared" si="1"/>
        <v>260000</v>
      </c>
      <c r="J24">
        <f t="shared" si="2"/>
        <v>5000</v>
      </c>
      <c r="K24">
        <f t="shared" si="3"/>
        <v>10000</v>
      </c>
      <c r="P24" t="b">
        <f t="shared" si="4"/>
        <v>1</v>
      </c>
      <c r="Q24" t="str">
        <f t="shared" si="5"/>
        <v>20167</v>
      </c>
    </row>
    <row r="25" hidden="1" customHeight="1" spans="1:17">
      <c r="A25" s="34">
        <v>490</v>
      </c>
      <c r="B25" s="34" t="s">
        <v>137</v>
      </c>
      <c r="C25" s="34">
        <v>7</v>
      </c>
      <c r="D25" s="37">
        <v>42679</v>
      </c>
      <c r="E25" s="34">
        <v>11</v>
      </c>
      <c r="F25" s="34">
        <v>2016</v>
      </c>
      <c r="G25" s="34">
        <v>425000</v>
      </c>
      <c r="H25">
        <f t="shared" si="0"/>
        <v>150000</v>
      </c>
      <c r="I25">
        <f t="shared" si="1"/>
        <v>260000</v>
      </c>
      <c r="J25">
        <f t="shared" si="2"/>
        <v>5000</v>
      </c>
      <c r="K25">
        <f t="shared" si="3"/>
        <v>10000</v>
      </c>
      <c r="P25" t="b">
        <f t="shared" si="4"/>
        <v>1</v>
      </c>
      <c r="Q25" t="str">
        <f t="shared" si="5"/>
        <v>201611</v>
      </c>
    </row>
    <row r="26" hidden="1" customHeight="1" spans="1:17">
      <c r="A26" s="34">
        <v>490</v>
      </c>
      <c r="B26" s="34" t="s">
        <v>137</v>
      </c>
      <c r="C26" s="34">
        <v>7</v>
      </c>
      <c r="D26" s="37">
        <v>42679</v>
      </c>
      <c r="E26" s="34">
        <v>12</v>
      </c>
      <c r="F26" s="34">
        <v>2016</v>
      </c>
      <c r="G26" s="34">
        <v>425000</v>
      </c>
      <c r="H26">
        <f t="shared" si="0"/>
        <v>150000</v>
      </c>
      <c r="I26">
        <f t="shared" si="1"/>
        <v>260000</v>
      </c>
      <c r="J26">
        <f t="shared" si="2"/>
        <v>5000</v>
      </c>
      <c r="K26">
        <f t="shared" si="3"/>
        <v>10000</v>
      </c>
      <c r="P26" t="b">
        <f t="shared" si="4"/>
        <v>1</v>
      </c>
      <c r="Q26" t="str">
        <f t="shared" si="5"/>
        <v>201611</v>
      </c>
    </row>
    <row r="27" hidden="1" customHeight="1" spans="1:17">
      <c r="A27" s="34">
        <v>589</v>
      </c>
      <c r="B27" s="34" t="s">
        <v>137</v>
      </c>
      <c r="C27">
        <v>7</v>
      </c>
      <c r="D27" s="37">
        <v>42756</v>
      </c>
      <c r="E27" s="34">
        <v>1</v>
      </c>
      <c r="F27" s="34">
        <v>2017</v>
      </c>
      <c r="G27" s="34">
        <v>425000</v>
      </c>
      <c r="H27">
        <f t="shared" si="0"/>
        <v>150000</v>
      </c>
      <c r="I27">
        <f t="shared" si="1"/>
        <v>260000</v>
      </c>
      <c r="J27">
        <f t="shared" si="2"/>
        <v>5000</v>
      </c>
      <c r="K27">
        <f t="shared" si="3"/>
        <v>10000</v>
      </c>
      <c r="P27" t="b">
        <f t="shared" si="4"/>
        <v>1</v>
      </c>
      <c r="Q27" t="str">
        <f t="shared" si="5"/>
        <v>20171</v>
      </c>
    </row>
    <row r="28" hidden="1" customHeight="1" spans="1:17">
      <c r="A28" s="34">
        <v>589</v>
      </c>
      <c r="B28" s="34" t="s">
        <v>137</v>
      </c>
      <c r="C28">
        <v>7</v>
      </c>
      <c r="D28" s="37">
        <v>42756</v>
      </c>
      <c r="E28" s="34">
        <v>2</v>
      </c>
      <c r="F28" s="34">
        <v>2017</v>
      </c>
      <c r="G28" s="34">
        <v>425000</v>
      </c>
      <c r="H28">
        <f t="shared" si="0"/>
        <v>150000</v>
      </c>
      <c r="I28">
        <f t="shared" si="1"/>
        <v>260000</v>
      </c>
      <c r="J28">
        <f t="shared" si="2"/>
        <v>5000</v>
      </c>
      <c r="K28">
        <f t="shared" si="3"/>
        <v>10000</v>
      </c>
      <c r="P28" t="b">
        <f t="shared" si="4"/>
        <v>1</v>
      </c>
      <c r="Q28" t="str">
        <f t="shared" si="5"/>
        <v>20171</v>
      </c>
    </row>
    <row r="29" hidden="1" customHeight="1" spans="1:17">
      <c r="A29">
        <v>842</v>
      </c>
      <c r="B29" s="34" t="s">
        <v>137</v>
      </c>
      <c r="C29" s="34">
        <v>7</v>
      </c>
      <c r="D29" s="35">
        <v>42803</v>
      </c>
      <c r="E29" s="34">
        <v>3</v>
      </c>
      <c r="F29">
        <v>2017</v>
      </c>
      <c r="G29" s="34">
        <v>425000</v>
      </c>
      <c r="H29">
        <f t="shared" si="0"/>
        <v>150000</v>
      </c>
      <c r="I29">
        <f t="shared" si="1"/>
        <v>260000</v>
      </c>
      <c r="J29">
        <f t="shared" si="2"/>
        <v>5000</v>
      </c>
      <c r="K29">
        <f t="shared" si="3"/>
        <v>10000</v>
      </c>
      <c r="P29" t="b">
        <f t="shared" si="4"/>
        <v>1</v>
      </c>
      <c r="Q29" t="str">
        <f t="shared" si="5"/>
        <v>20173</v>
      </c>
    </row>
    <row r="30" hidden="1" customHeight="1" spans="1:17">
      <c r="A30">
        <v>842</v>
      </c>
      <c r="B30" s="34" t="s">
        <v>137</v>
      </c>
      <c r="C30" s="34">
        <v>7</v>
      </c>
      <c r="D30" s="35">
        <v>42803</v>
      </c>
      <c r="E30" s="34">
        <v>4</v>
      </c>
      <c r="F30">
        <v>2017</v>
      </c>
      <c r="G30" s="34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20173</v>
      </c>
    </row>
    <row r="31" hidden="1" customHeight="1" spans="1:17">
      <c r="A31">
        <v>1044</v>
      </c>
      <c r="B31" t="s">
        <v>137</v>
      </c>
      <c r="C31">
        <v>7</v>
      </c>
      <c r="D31" s="37">
        <v>42862</v>
      </c>
      <c r="E31">
        <v>5</v>
      </c>
      <c r="F31">
        <v>2017</v>
      </c>
      <c r="G31">
        <v>425000</v>
      </c>
      <c r="H31">
        <f t="shared" si="0"/>
        <v>150000</v>
      </c>
      <c r="I31">
        <f t="shared" si="1"/>
        <v>260000</v>
      </c>
      <c r="J31">
        <f t="shared" si="2"/>
        <v>5000</v>
      </c>
      <c r="K31">
        <f t="shared" si="3"/>
        <v>10000</v>
      </c>
      <c r="P31" t="b">
        <f t="shared" si="4"/>
        <v>1</v>
      </c>
      <c r="Q31" t="str">
        <f t="shared" si="5"/>
        <v>20175</v>
      </c>
    </row>
    <row r="32" hidden="1" customHeight="1" spans="1:17">
      <c r="A32">
        <v>1044</v>
      </c>
      <c r="B32" t="s">
        <v>137</v>
      </c>
      <c r="C32">
        <v>7</v>
      </c>
      <c r="D32" s="37">
        <v>42862</v>
      </c>
      <c r="E32">
        <v>6</v>
      </c>
      <c r="F32">
        <v>2017</v>
      </c>
      <c r="G32">
        <v>425000</v>
      </c>
      <c r="H32">
        <f t="shared" si="0"/>
        <v>150000</v>
      </c>
      <c r="I32">
        <f t="shared" si="1"/>
        <v>260000</v>
      </c>
      <c r="J32">
        <f t="shared" si="2"/>
        <v>5000</v>
      </c>
      <c r="K32">
        <f t="shared" si="3"/>
        <v>10000</v>
      </c>
      <c r="P32" t="b">
        <f t="shared" si="4"/>
        <v>1</v>
      </c>
      <c r="Q32" t="str">
        <f t="shared" si="5"/>
        <v>20175</v>
      </c>
    </row>
    <row r="33" hidden="1" customHeight="1" spans="1:17">
      <c r="A33" s="34">
        <v>72</v>
      </c>
      <c r="B33" s="34" t="s">
        <v>59</v>
      </c>
      <c r="C33" s="34">
        <v>2</v>
      </c>
      <c r="D33" s="35">
        <v>42616</v>
      </c>
      <c r="E33" s="34">
        <v>9</v>
      </c>
      <c r="F33" s="34">
        <v>2016</v>
      </c>
      <c r="G33" s="34">
        <v>170000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N33" s="34">
        <v>20000</v>
      </c>
      <c r="P33" t="b">
        <f t="shared" si="4"/>
        <v>1</v>
      </c>
      <c r="Q33" t="str">
        <f t="shared" si="5"/>
        <v>20169</v>
      </c>
    </row>
    <row r="34" hidden="1" customHeight="1" spans="1:17">
      <c r="A34" s="34">
        <v>193</v>
      </c>
      <c r="B34" s="34" t="s">
        <v>59</v>
      </c>
      <c r="C34" s="34">
        <v>2</v>
      </c>
      <c r="D34" s="36">
        <v>42651</v>
      </c>
      <c r="E34" s="34">
        <v>10</v>
      </c>
      <c r="F34" s="34">
        <v>2016</v>
      </c>
      <c r="G34" s="34">
        <v>150000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P34" t="b">
        <f t="shared" si="4"/>
        <v>1</v>
      </c>
      <c r="Q34" t="str">
        <f t="shared" si="5"/>
        <v>201610</v>
      </c>
    </row>
    <row r="35" hidden="1" customHeight="1" spans="1:17">
      <c r="A35" s="34">
        <v>245</v>
      </c>
      <c r="B35" s="34" t="s">
        <v>59</v>
      </c>
      <c r="C35" s="34">
        <v>2</v>
      </c>
      <c r="D35" s="37">
        <v>42602</v>
      </c>
      <c r="E35" s="34">
        <v>8</v>
      </c>
      <c r="F35" s="34">
        <v>2016</v>
      </c>
      <c r="G35" s="34">
        <v>170000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N35">
        <v>20000</v>
      </c>
      <c r="P35" t="b">
        <f t="shared" si="4"/>
        <v>1</v>
      </c>
      <c r="Q35" t="str">
        <f t="shared" si="5"/>
        <v>20168</v>
      </c>
    </row>
    <row r="36" hidden="1" customHeight="1" spans="1:17">
      <c r="A36" s="34">
        <v>258</v>
      </c>
      <c r="B36" s="34" t="s">
        <v>59</v>
      </c>
      <c r="C36">
        <v>2</v>
      </c>
      <c r="D36" s="37">
        <v>42655</v>
      </c>
      <c r="E36" s="34">
        <v>11</v>
      </c>
      <c r="F36" s="34">
        <v>2016</v>
      </c>
      <c r="G36" s="34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201610</v>
      </c>
    </row>
    <row r="37" hidden="1" customHeight="1" spans="1:17">
      <c r="A37" s="34">
        <v>258</v>
      </c>
      <c r="B37" s="34" t="s">
        <v>59</v>
      </c>
      <c r="C37">
        <v>2</v>
      </c>
      <c r="D37" s="37">
        <v>42655</v>
      </c>
      <c r="E37" s="34">
        <v>12</v>
      </c>
      <c r="F37" s="34">
        <v>2016</v>
      </c>
      <c r="G37" s="34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201610</v>
      </c>
    </row>
    <row r="38" hidden="1" customHeight="1" spans="1:17">
      <c r="A38" s="34">
        <v>316</v>
      </c>
      <c r="B38" s="34" t="s">
        <v>59</v>
      </c>
      <c r="C38" s="34">
        <v>2</v>
      </c>
      <c r="D38" s="35">
        <v>42574</v>
      </c>
      <c r="E38" s="34">
        <v>7</v>
      </c>
      <c r="F38" s="34">
        <v>2016</v>
      </c>
      <c r="G38" s="34">
        <v>170000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N38">
        <v>20000</v>
      </c>
      <c r="P38" t="b">
        <f t="shared" si="4"/>
        <v>1</v>
      </c>
      <c r="Q38" t="str">
        <f t="shared" si="5"/>
        <v>20167</v>
      </c>
    </row>
    <row r="39" hidden="1" customHeight="1" spans="1:17">
      <c r="A39" s="34">
        <v>580</v>
      </c>
      <c r="B39" s="34" t="s">
        <v>59</v>
      </c>
      <c r="C39">
        <v>2</v>
      </c>
      <c r="D39" s="37">
        <v>42756</v>
      </c>
      <c r="E39" s="34">
        <v>1</v>
      </c>
      <c r="F39" s="34">
        <v>2017</v>
      </c>
      <c r="G39" s="34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20171</v>
      </c>
    </row>
    <row r="40" hidden="1" customHeight="1" spans="1:17">
      <c r="A40">
        <v>731</v>
      </c>
      <c r="B40" t="s">
        <v>188</v>
      </c>
      <c r="C40">
        <v>2</v>
      </c>
      <c r="D40" s="39">
        <v>42777</v>
      </c>
      <c r="E40">
        <v>2</v>
      </c>
      <c r="F40">
        <v>2017</v>
      </c>
      <c r="G40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20172</v>
      </c>
    </row>
    <row r="41" hidden="1" customHeight="1" spans="1:17">
      <c r="A41">
        <v>824</v>
      </c>
      <c r="B41" s="34" t="s">
        <v>59</v>
      </c>
      <c r="C41" s="34">
        <v>2</v>
      </c>
      <c r="D41" s="35">
        <v>42798</v>
      </c>
      <c r="E41" s="34">
        <v>3</v>
      </c>
      <c r="F41">
        <v>2017</v>
      </c>
      <c r="G41" s="34">
        <v>170000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N41">
        <v>20000</v>
      </c>
      <c r="P41" t="b">
        <f t="shared" si="4"/>
        <v>1</v>
      </c>
      <c r="Q41" t="str">
        <f t="shared" si="5"/>
        <v>20173</v>
      </c>
    </row>
    <row r="42" hidden="1" customHeight="1" spans="1:17">
      <c r="A42">
        <v>932</v>
      </c>
      <c r="B42" t="s">
        <v>59</v>
      </c>
      <c r="C42">
        <v>2</v>
      </c>
      <c r="D42" s="37">
        <v>42833</v>
      </c>
      <c r="E42">
        <v>4</v>
      </c>
      <c r="F42">
        <v>2017</v>
      </c>
      <c r="G4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20174</v>
      </c>
    </row>
    <row r="43" hidden="1" customHeight="1" spans="1:17">
      <c r="A43">
        <v>1017</v>
      </c>
      <c r="B43" t="s">
        <v>59</v>
      </c>
      <c r="C43">
        <v>2</v>
      </c>
      <c r="D43" s="37">
        <v>42861</v>
      </c>
      <c r="E43">
        <v>5</v>
      </c>
      <c r="F43">
        <v>2017</v>
      </c>
      <c r="G4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20175</v>
      </c>
    </row>
    <row r="44" hidden="1" customHeight="1" spans="1:17">
      <c r="A44">
        <v>1081</v>
      </c>
      <c r="B44" t="s">
        <v>59</v>
      </c>
      <c r="C44">
        <v>2</v>
      </c>
      <c r="D44" s="37">
        <v>42887</v>
      </c>
      <c r="E44">
        <v>6</v>
      </c>
      <c r="F44">
        <v>2017</v>
      </c>
      <c r="G44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20176</v>
      </c>
    </row>
    <row r="45" hidden="1" customHeight="1" spans="1:17">
      <c r="A45" s="34">
        <v>190</v>
      </c>
      <c r="B45" s="34" t="s">
        <v>29</v>
      </c>
      <c r="C45" s="34">
        <v>1</v>
      </c>
      <c r="D45" s="36">
        <v>42651</v>
      </c>
      <c r="E45" s="34">
        <v>9</v>
      </c>
      <c r="F45" s="34">
        <v>2016</v>
      </c>
      <c r="G45" s="34">
        <v>350000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O45">
        <v>200000</v>
      </c>
      <c r="P45" t="b">
        <f t="shared" si="4"/>
        <v>1</v>
      </c>
      <c r="Q45" t="str">
        <f t="shared" si="5"/>
        <v>201610</v>
      </c>
    </row>
    <row r="46" hidden="1" customHeight="1" spans="1:17">
      <c r="A46" s="34">
        <v>190</v>
      </c>
      <c r="B46" s="34" t="s">
        <v>29</v>
      </c>
      <c r="C46" s="34">
        <v>1</v>
      </c>
      <c r="D46" s="36">
        <v>42651</v>
      </c>
      <c r="E46" s="34">
        <v>10</v>
      </c>
      <c r="F46" s="34">
        <v>2016</v>
      </c>
      <c r="G46" s="34">
        <v>350000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O46">
        <v>200000</v>
      </c>
      <c r="P46" t="b">
        <f t="shared" si="4"/>
        <v>1</v>
      </c>
      <c r="Q46" t="str">
        <f t="shared" si="5"/>
        <v>201610</v>
      </c>
    </row>
    <row r="47" hidden="1" customHeight="1" spans="1:17">
      <c r="A47" s="34">
        <v>483</v>
      </c>
      <c r="B47" s="34" t="s">
        <v>29</v>
      </c>
      <c r="C47" s="34">
        <v>1</v>
      </c>
      <c r="D47" s="37">
        <v>42679</v>
      </c>
      <c r="E47" s="34">
        <v>11</v>
      </c>
      <c r="F47" s="34">
        <v>2016</v>
      </c>
      <c r="G47" s="34">
        <v>350000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200000</v>
      </c>
      <c r="P47" t="b">
        <f t="shared" si="4"/>
        <v>1</v>
      </c>
      <c r="Q47" t="str">
        <f t="shared" si="5"/>
        <v>201611</v>
      </c>
    </row>
    <row r="48" hidden="1" customHeight="1" spans="1:17">
      <c r="A48">
        <v>812</v>
      </c>
      <c r="B48" s="34" t="s">
        <v>29</v>
      </c>
      <c r="C48" s="34">
        <v>1</v>
      </c>
      <c r="D48" s="35">
        <v>42784</v>
      </c>
      <c r="E48" s="34">
        <v>1</v>
      </c>
      <c r="F48">
        <v>2017</v>
      </c>
      <c r="G48" s="34">
        <v>350000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O48">
        <v>200000</v>
      </c>
      <c r="P48" t="b">
        <f t="shared" si="4"/>
        <v>1</v>
      </c>
      <c r="Q48" t="str">
        <f t="shared" si="5"/>
        <v>20172</v>
      </c>
    </row>
    <row r="49" hidden="1" customHeight="1" spans="1:17">
      <c r="A49">
        <v>893</v>
      </c>
      <c r="B49" s="34" t="s">
        <v>29</v>
      </c>
      <c r="C49">
        <v>1</v>
      </c>
      <c r="D49" s="37">
        <v>42819</v>
      </c>
      <c r="E49">
        <v>12</v>
      </c>
      <c r="F49">
        <v>2016</v>
      </c>
      <c r="G49">
        <v>350000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0</v>
      </c>
      <c r="Q49" t="str">
        <f t="shared" si="5"/>
        <v>20173</v>
      </c>
    </row>
    <row r="50" hidden="1" customHeight="1" spans="1:17">
      <c r="A50">
        <v>893</v>
      </c>
      <c r="B50" s="34" t="s">
        <v>29</v>
      </c>
      <c r="C50">
        <v>1</v>
      </c>
      <c r="D50" s="37">
        <v>42819</v>
      </c>
      <c r="E50">
        <v>2</v>
      </c>
      <c r="F50">
        <v>2017</v>
      </c>
      <c r="G50">
        <v>350000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0</v>
      </c>
      <c r="Q50" t="str">
        <f t="shared" si="5"/>
        <v>20173</v>
      </c>
    </row>
    <row r="51" hidden="1" customHeight="1" spans="1:17">
      <c r="A51">
        <v>893</v>
      </c>
      <c r="B51" s="34" t="s">
        <v>29</v>
      </c>
      <c r="C51">
        <v>1</v>
      </c>
      <c r="D51" s="37">
        <v>42819</v>
      </c>
      <c r="E51">
        <v>3</v>
      </c>
      <c r="F51">
        <v>2017</v>
      </c>
      <c r="G51">
        <v>350000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0</v>
      </c>
      <c r="Q51" t="str">
        <f t="shared" si="5"/>
        <v>20173</v>
      </c>
    </row>
    <row r="52" hidden="1" customHeight="1" spans="1:17">
      <c r="A52">
        <v>979</v>
      </c>
      <c r="B52" s="34" t="s">
        <v>29</v>
      </c>
      <c r="C52">
        <v>1</v>
      </c>
      <c r="D52" s="37">
        <v>42847</v>
      </c>
      <c r="E52">
        <v>4</v>
      </c>
      <c r="F52">
        <v>2017</v>
      </c>
      <c r="G52">
        <v>350000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O52">
        <v>200000</v>
      </c>
      <c r="P52" t="b">
        <f t="shared" si="4"/>
        <v>1</v>
      </c>
      <c r="Q52" t="str">
        <f t="shared" si="5"/>
        <v>20174</v>
      </c>
    </row>
    <row r="53" hidden="1" customHeight="1" spans="1:17">
      <c r="A53">
        <v>1070</v>
      </c>
      <c r="B53" s="34" t="s">
        <v>29</v>
      </c>
      <c r="C53">
        <v>1</v>
      </c>
      <c r="D53" s="37">
        <v>42875</v>
      </c>
      <c r="E53">
        <v>5</v>
      </c>
      <c r="F53">
        <v>2017</v>
      </c>
      <c r="G53">
        <v>350000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O53">
        <v>200000</v>
      </c>
      <c r="P53" t="b">
        <f t="shared" si="4"/>
        <v>1</v>
      </c>
      <c r="Q53" t="str">
        <f t="shared" si="5"/>
        <v>20175</v>
      </c>
    </row>
    <row r="54" hidden="1" customHeight="1" spans="1:17">
      <c r="A54" s="34">
        <v>1</v>
      </c>
      <c r="B54" s="34" t="s">
        <v>189</v>
      </c>
      <c r="C54" s="34">
        <v>10</v>
      </c>
      <c r="D54" s="37">
        <v>42570</v>
      </c>
      <c r="E54" s="34">
        <v>4</v>
      </c>
      <c r="F54" s="34">
        <v>2016</v>
      </c>
      <c r="G54" s="34">
        <v>300000</v>
      </c>
      <c r="H54">
        <f t="shared" si="0"/>
        <v>150000</v>
      </c>
      <c r="I54">
        <f t="shared" si="1"/>
        <v>135000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20167</v>
      </c>
    </row>
    <row r="55" hidden="1" customHeight="1" spans="1:17">
      <c r="A55" s="34">
        <v>1</v>
      </c>
      <c r="B55" s="34" t="s">
        <v>189</v>
      </c>
      <c r="C55" s="34">
        <v>10</v>
      </c>
      <c r="D55" s="37">
        <v>42570</v>
      </c>
      <c r="E55" s="34">
        <v>5</v>
      </c>
      <c r="F55" s="34">
        <v>2016</v>
      </c>
      <c r="G55" s="34">
        <v>300000</v>
      </c>
      <c r="H55">
        <f t="shared" si="0"/>
        <v>150000</v>
      </c>
      <c r="I55">
        <f t="shared" si="1"/>
        <v>135000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20167</v>
      </c>
    </row>
    <row r="56" hidden="1" customHeight="1" spans="1:17">
      <c r="A56" s="34">
        <v>149</v>
      </c>
      <c r="B56" s="34" t="s">
        <v>96</v>
      </c>
      <c r="C56" s="34">
        <v>5</v>
      </c>
      <c r="D56" s="35">
        <v>42637</v>
      </c>
      <c r="E56" s="34">
        <v>9</v>
      </c>
      <c r="F56" s="34">
        <v>2016</v>
      </c>
      <c r="G56" s="34">
        <v>165000</v>
      </c>
      <c r="H56">
        <f t="shared" si="0"/>
        <v>150000</v>
      </c>
      <c r="I56">
        <f t="shared" si="1"/>
        <v>0</v>
      </c>
      <c r="J56">
        <f t="shared" si="2"/>
        <v>0</v>
      </c>
      <c r="K56">
        <f t="shared" si="3"/>
        <v>0</v>
      </c>
      <c r="N56" s="34">
        <v>15000</v>
      </c>
      <c r="P56" t="b">
        <f t="shared" si="4"/>
        <v>1</v>
      </c>
      <c r="Q56" t="str">
        <f t="shared" si="5"/>
        <v>20169</v>
      </c>
    </row>
    <row r="57" hidden="1" customHeight="1" spans="1:17">
      <c r="A57" s="34">
        <v>232</v>
      </c>
      <c r="B57" s="34" t="s">
        <v>96</v>
      </c>
      <c r="C57" s="34">
        <v>5</v>
      </c>
      <c r="D57" s="37">
        <v>42602</v>
      </c>
      <c r="E57" s="34">
        <v>8</v>
      </c>
      <c r="F57" s="34">
        <v>2016</v>
      </c>
      <c r="G57" s="34">
        <v>165000</v>
      </c>
      <c r="H57">
        <f t="shared" si="0"/>
        <v>150000</v>
      </c>
      <c r="I57">
        <f t="shared" si="1"/>
        <v>0</v>
      </c>
      <c r="J57">
        <f t="shared" si="2"/>
        <v>0</v>
      </c>
      <c r="K57">
        <f t="shared" si="3"/>
        <v>0</v>
      </c>
      <c r="N57">
        <v>15000</v>
      </c>
      <c r="P57" t="b">
        <f t="shared" si="4"/>
        <v>1</v>
      </c>
      <c r="Q57" t="str">
        <f t="shared" si="5"/>
        <v>20168</v>
      </c>
    </row>
    <row r="58" hidden="1" customHeight="1" spans="1:17">
      <c r="A58" s="34">
        <v>333</v>
      </c>
      <c r="B58" s="34" t="s">
        <v>96</v>
      </c>
      <c r="C58" s="34">
        <v>5</v>
      </c>
      <c r="D58" s="37">
        <v>42574</v>
      </c>
      <c r="E58" s="34">
        <v>7</v>
      </c>
      <c r="F58" s="34">
        <v>2016</v>
      </c>
      <c r="G58" s="34">
        <v>165000</v>
      </c>
      <c r="H58">
        <f t="shared" si="0"/>
        <v>150000</v>
      </c>
      <c r="I58">
        <f t="shared" si="1"/>
        <v>0</v>
      </c>
      <c r="J58">
        <f t="shared" si="2"/>
        <v>0</v>
      </c>
      <c r="K58">
        <f t="shared" si="3"/>
        <v>0</v>
      </c>
      <c r="N58">
        <v>15000</v>
      </c>
      <c r="P58" t="b">
        <f t="shared" si="4"/>
        <v>1</v>
      </c>
      <c r="Q58" t="str">
        <f t="shared" si="5"/>
        <v>20167</v>
      </c>
    </row>
    <row r="59" hidden="1" customHeight="1" spans="1:17">
      <c r="A59" s="34">
        <v>393</v>
      </c>
      <c r="B59" s="34" t="s">
        <v>96</v>
      </c>
      <c r="C59" s="34">
        <v>5</v>
      </c>
      <c r="D59" s="36">
        <v>42665</v>
      </c>
      <c r="E59" s="34">
        <v>10</v>
      </c>
      <c r="F59" s="34">
        <v>2016</v>
      </c>
      <c r="G59" s="34">
        <v>165000</v>
      </c>
      <c r="H59">
        <f t="shared" si="0"/>
        <v>150000</v>
      </c>
      <c r="I59">
        <f t="shared" si="1"/>
        <v>0</v>
      </c>
      <c r="J59">
        <f t="shared" si="2"/>
        <v>0</v>
      </c>
      <c r="K59">
        <f t="shared" si="3"/>
        <v>0</v>
      </c>
      <c r="N59" s="34">
        <v>15000</v>
      </c>
      <c r="P59" t="b">
        <f t="shared" si="4"/>
        <v>1</v>
      </c>
      <c r="Q59" t="str">
        <f t="shared" si="5"/>
        <v>201610</v>
      </c>
    </row>
    <row r="60" hidden="1" customHeight="1" spans="1:17">
      <c r="A60" s="34">
        <v>441</v>
      </c>
      <c r="B60" s="34" t="s">
        <v>96</v>
      </c>
      <c r="C60" s="34">
        <v>5</v>
      </c>
      <c r="D60" s="37">
        <v>42693</v>
      </c>
      <c r="E60" s="34">
        <v>11</v>
      </c>
      <c r="F60" s="34">
        <v>2016</v>
      </c>
      <c r="G60" s="34">
        <v>150000</v>
      </c>
      <c r="H60">
        <f t="shared" si="0"/>
        <v>150000</v>
      </c>
      <c r="I60">
        <f t="shared" si="1"/>
        <v>0</v>
      </c>
      <c r="J60">
        <f t="shared" si="2"/>
        <v>0</v>
      </c>
      <c r="K60">
        <f t="shared" si="3"/>
        <v>0</v>
      </c>
      <c r="P60" t="b">
        <f t="shared" si="4"/>
        <v>1</v>
      </c>
      <c r="Q60" t="str">
        <f t="shared" si="5"/>
        <v>201611</v>
      </c>
    </row>
    <row r="61" hidden="1" customHeight="1" spans="1:17">
      <c r="A61" s="34">
        <v>566</v>
      </c>
      <c r="B61" s="34" t="s">
        <v>96</v>
      </c>
      <c r="C61">
        <v>5</v>
      </c>
      <c r="D61" s="37">
        <v>42728</v>
      </c>
      <c r="E61" s="34">
        <v>12</v>
      </c>
      <c r="F61" s="34">
        <v>2016</v>
      </c>
      <c r="G61" s="34">
        <v>165000</v>
      </c>
      <c r="H61">
        <f t="shared" si="0"/>
        <v>150000</v>
      </c>
      <c r="I61">
        <f t="shared" si="1"/>
        <v>0</v>
      </c>
      <c r="J61">
        <f t="shared" si="2"/>
        <v>0</v>
      </c>
      <c r="K61">
        <f t="shared" si="3"/>
        <v>0</v>
      </c>
      <c r="N61">
        <v>15000</v>
      </c>
      <c r="P61" t="b">
        <f t="shared" si="4"/>
        <v>1</v>
      </c>
      <c r="Q61" t="str">
        <f t="shared" si="5"/>
        <v>201612</v>
      </c>
    </row>
    <row r="62" hidden="1" customHeight="1" spans="1:17">
      <c r="A62">
        <v>654</v>
      </c>
      <c r="B62" s="34" t="s">
        <v>96</v>
      </c>
      <c r="C62" s="34">
        <v>5</v>
      </c>
      <c r="D62" s="39">
        <v>42756</v>
      </c>
      <c r="E62" s="34">
        <v>1</v>
      </c>
      <c r="F62" s="34">
        <v>2017</v>
      </c>
      <c r="G62" s="34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20171</v>
      </c>
    </row>
    <row r="63" hidden="1" customHeight="1" spans="1:17">
      <c r="A63">
        <v>715</v>
      </c>
      <c r="B63" s="38" t="s">
        <v>96</v>
      </c>
      <c r="C63">
        <v>5</v>
      </c>
      <c r="D63" s="39">
        <v>42770</v>
      </c>
      <c r="E63">
        <v>2</v>
      </c>
      <c r="F63">
        <v>2017</v>
      </c>
      <c r="G6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20172</v>
      </c>
    </row>
    <row r="64" hidden="1" customHeight="1" spans="1:17">
      <c r="A64">
        <v>860</v>
      </c>
      <c r="B64" s="34" t="s">
        <v>96</v>
      </c>
      <c r="C64" s="34">
        <v>5</v>
      </c>
      <c r="D64" s="35">
        <v>42804</v>
      </c>
      <c r="E64" s="34">
        <v>3</v>
      </c>
      <c r="F64" s="34">
        <v>2017</v>
      </c>
      <c r="G64" s="34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20173</v>
      </c>
    </row>
    <row r="65" hidden="1" customHeight="1" spans="1:17">
      <c r="A65">
        <v>969</v>
      </c>
      <c r="B65" t="s">
        <v>96</v>
      </c>
      <c r="C65">
        <v>5</v>
      </c>
      <c r="D65" s="37">
        <v>42840</v>
      </c>
      <c r="E65">
        <v>4</v>
      </c>
      <c r="F65">
        <v>2017</v>
      </c>
      <c r="G65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20174</v>
      </c>
    </row>
    <row r="66" hidden="1" customHeight="1" spans="1:17">
      <c r="A66">
        <v>1087</v>
      </c>
      <c r="B66" t="s">
        <v>96</v>
      </c>
      <c r="C66">
        <v>5</v>
      </c>
      <c r="D66" s="37">
        <v>42887</v>
      </c>
      <c r="E66">
        <v>5</v>
      </c>
      <c r="F66">
        <v>2017</v>
      </c>
      <c r="G66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20176</v>
      </c>
    </row>
    <row r="67" hidden="1" customHeight="1" spans="1:17">
      <c r="A67" s="34">
        <v>604</v>
      </c>
      <c r="B67" s="34" t="s">
        <v>77</v>
      </c>
      <c r="C67">
        <v>3</v>
      </c>
      <c r="D67" s="37">
        <v>42743</v>
      </c>
      <c r="E67" s="34">
        <v>7</v>
      </c>
      <c r="F67" s="34">
        <v>2016</v>
      </c>
      <c r="G67" s="34">
        <v>100000</v>
      </c>
      <c r="H67">
        <f t="shared" si="6"/>
        <v>100000</v>
      </c>
      <c r="I67">
        <f t="shared" si="7"/>
        <v>0</v>
      </c>
      <c r="J67">
        <f t="shared" si="8"/>
        <v>0</v>
      </c>
      <c r="K67">
        <f t="shared" si="9"/>
        <v>0</v>
      </c>
      <c r="P67" t="b">
        <f t="shared" si="10"/>
        <v>1</v>
      </c>
      <c r="Q67" t="str">
        <f t="shared" si="11"/>
        <v>20171</v>
      </c>
    </row>
    <row r="68" hidden="1" customHeight="1" spans="1:17">
      <c r="A68" s="34">
        <v>604</v>
      </c>
      <c r="B68" s="34" t="s">
        <v>77</v>
      </c>
      <c r="C68">
        <v>3</v>
      </c>
      <c r="D68" s="37">
        <v>42743</v>
      </c>
      <c r="E68" s="34">
        <v>8</v>
      </c>
      <c r="F68" s="34">
        <v>2016</v>
      </c>
      <c r="G68" s="34">
        <v>100000</v>
      </c>
      <c r="H68">
        <f t="shared" si="6"/>
        <v>100000</v>
      </c>
      <c r="I68">
        <f t="shared" si="7"/>
        <v>0</v>
      </c>
      <c r="J68">
        <f t="shared" si="8"/>
        <v>0</v>
      </c>
      <c r="K68">
        <f t="shared" si="9"/>
        <v>0</v>
      </c>
      <c r="P68" t="b">
        <f t="shared" si="10"/>
        <v>1</v>
      </c>
      <c r="Q68" t="str">
        <f t="shared" si="11"/>
        <v>20171</v>
      </c>
    </row>
    <row r="69" hidden="1" customHeight="1" spans="1:17">
      <c r="A69" s="34">
        <v>604</v>
      </c>
      <c r="B69" s="34" t="s">
        <v>77</v>
      </c>
      <c r="C69">
        <v>3</v>
      </c>
      <c r="D69" s="37">
        <v>42743</v>
      </c>
      <c r="E69" s="34">
        <v>9</v>
      </c>
      <c r="F69" s="34">
        <v>2016</v>
      </c>
      <c r="G69" s="34">
        <v>100000</v>
      </c>
      <c r="H69">
        <f t="shared" si="6"/>
        <v>100000</v>
      </c>
      <c r="I69">
        <f t="shared" si="7"/>
        <v>0</v>
      </c>
      <c r="J69">
        <f t="shared" si="8"/>
        <v>0</v>
      </c>
      <c r="K69">
        <f t="shared" si="9"/>
        <v>0</v>
      </c>
      <c r="P69" t="b">
        <f t="shared" si="10"/>
        <v>1</v>
      </c>
      <c r="Q69" t="str">
        <f t="shared" si="11"/>
        <v>20171</v>
      </c>
    </row>
    <row r="70" hidden="1" customHeight="1" spans="1:17">
      <c r="A70" s="34">
        <v>604</v>
      </c>
      <c r="B70" s="34" t="s">
        <v>77</v>
      </c>
      <c r="C70">
        <v>3</v>
      </c>
      <c r="D70" s="37">
        <v>42743</v>
      </c>
      <c r="E70" s="34">
        <v>10</v>
      </c>
      <c r="F70" s="34">
        <v>2016</v>
      </c>
      <c r="G70" s="34">
        <v>100000</v>
      </c>
      <c r="H70">
        <f t="shared" si="6"/>
        <v>100000</v>
      </c>
      <c r="I70">
        <f t="shared" si="7"/>
        <v>0</v>
      </c>
      <c r="J70">
        <f t="shared" si="8"/>
        <v>0</v>
      </c>
      <c r="K70">
        <f t="shared" si="9"/>
        <v>0</v>
      </c>
      <c r="P70" t="b">
        <f t="shared" si="10"/>
        <v>1</v>
      </c>
      <c r="Q70" t="str">
        <f t="shared" si="11"/>
        <v>20171</v>
      </c>
    </row>
    <row r="71" hidden="1" customHeight="1" spans="1:17">
      <c r="A71" s="34">
        <v>604</v>
      </c>
      <c r="B71" s="34" t="s">
        <v>77</v>
      </c>
      <c r="C71">
        <v>3</v>
      </c>
      <c r="D71" s="37">
        <v>42743</v>
      </c>
      <c r="E71" s="34">
        <v>11</v>
      </c>
      <c r="F71" s="34">
        <v>2016</v>
      </c>
      <c r="G71" s="34">
        <v>100000</v>
      </c>
      <c r="H71">
        <f t="shared" si="6"/>
        <v>100000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20171</v>
      </c>
    </row>
    <row r="72" hidden="1" customHeight="1" spans="1:17">
      <c r="A72">
        <v>990</v>
      </c>
      <c r="B72" t="s">
        <v>77</v>
      </c>
      <c r="C72">
        <v>3</v>
      </c>
      <c r="D72" s="37">
        <v>42854</v>
      </c>
      <c r="E72">
        <v>12</v>
      </c>
      <c r="F72">
        <v>2016</v>
      </c>
      <c r="G72">
        <v>100000</v>
      </c>
      <c r="H72">
        <f t="shared" si="6"/>
        <v>100000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20174</v>
      </c>
    </row>
    <row r="73" hidden="1" customHeight="1" spans="1:17">
      <c r="A73">
        <v>990</v>
      </c>
      <c r="B73" t="s">
        <v>77</v>
      </c>
      <c r="C73">
        <v>3</v>
      </c>
      <c r="D73" s="37">
        <v>42854</v>
      </c>
      <c r="E73">
        <v>1</v>
      </c>
      <c r="F73">
        <v>2017</v>
      </c>
      <c r="G73">
        <v>100000</v>
      </c>
      <c r="H73">
        <f t="shared" si="6"/>
        <v>100000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20174</v>
      </c>
    </row>
    <row r="74" hidden="1" customHeight="1" spans="1:17">
      <c r="A74">
        <v>990</v>
      </c>
      <c r="B74" t="s">
        <v>77</v>
      </c>
      <c r="C74">
        <v>3</v>
      </c>
      <c r="D74" s="37">
        <v>42854</v>
      </c>
      <c r="E74">
        <v>2</v>
      </c>
      <c r="F74">
        <v>2017</v>
      </c>
      <c r="G74">
        <v>100000</v>
      </c>
      <c r="H74">
        <f t="shared" si="6"/>
        <v>100000</v>
      </c>
      <c r="I74">
        <f t="shared" si="7"/>
        <v>0</v>
      </c>
      <c r="J74">
        <f t="shared" si="8"/>
        <v>0</v>
      </c>
      <c r="K74">
        <f t="shared" si="9"/>
        <v>0</v>
      </c>
      <c r="P74" t="b">
        <f t="shared" si="10"/>
        <v>1</v>
      </c>
      <c r="Q74" t="str">
        <f t="shared" si="11"/>
        <v>20174</v>
      </c>
    </row>
    <row r="75" hidden="1" customHeight="1" spans="1:17">
      <c r="A75" s="34">
        <v>115</v>
      </c>
      <c r="B75" s="34" t="s">
        <v>170</v>
      </c>
      <c r="C75" s="34">
        <v>11</v>
      </c>
      <c r="D75" s="35">
        <v>42623</v>
      </c>
      <c r="E75" s="34">
        <v>9</v>
      </c>
      <c r="F75" s="34">
        <v>2016</v>
      </c>
      <c r="G75" s="34">
        <v>435000</v>
      </c>
      <c r="H75">
        <f t="shared" si="6"/>
        <v>150000</v>
      </c>
      <c r="I75">
        <f t="shared" si="7"/>
        <v>260000</v>
      </c>
      <c r="J75">
        <f t="shared" si="8"/>
        <v>5000</v>
      </c>
      <c r="K75">
        <f t="shared" si="9"/>
        <v>10000</v>
      </c>
      <c r="L75" s="34">
        <v>10000</v>
      </c>
      <c r="M75" s="34"/>
      <c r="N75" s="34"/>
      <c r="O75" s="34"/>
      <c r="P75" t="b">
        <f t="shared" si="10"/>
        <v>1</v>
      </c>
      <c r="Q75" t="str">
        <f t="shared" si="11"/>
        <v>20169</v>
      </c>
    </row>
    <row r="76" hidden="1" customHeight="1" spans="1:17">
      <c r="A76" s="34">
        <v>200</v>
      </c>
      <c r="B76" s="34" t="s">
        <v>170</v>
      </c>
      <c r="C76" s="34">
        <v>11</v>
      </c>
      <c r="D76" s="36">
        <v>42651</v>
      </c>
      <c r="E76" s="34">
        <v>10</v>
      </c>
      <c r="F76" s="34">
        <v>2016</v>
      </c>
      <c r="G76" s="34">
        <v>435000</v>
      </c>
      <c r="H76">
        <f t="shared" si="6"/>
        <v>150000</v>
      </c>
      <c r="I76">
        <f t="shared" si="7"/>
        <v>260000</v>
      </c>
      <c r="J76">
        <f t="shared" si="8"/>
        <v>5000</v>
      </c>
      <c r="K76">
        <f t="shared" si="9"/>
        <v>10000</v>
      </c>
      <c r="L76">
        <v>10000</v>
      </c>
      <c r="P76" t="b">
        <f t="shared" si="10"/>
        <v>1</v>
      </c>
      <c r="Q76" t="str">
        <f t="shared" si="11"/>
        <v>201610</v>
      </c>
    </row>
    <row r="77" hidden="1" customHeight="1" spans="1:17">
      <c r="A77" s="34">
        <v>218</v>
      </c>
      <c r="B77" s="34" t="s">
        <v>170</v>
      </c>
      <c r="C77" s="34">
        <v>11</v>
      </c>
      <c r="D77" s="35">
        <v>42591</v>
      </c>
      <c r="E77" s="34">
        <v>8</v>
      </c>
      <c r="F77" s="34">
        <v>2016</v>
      </c>
      <c r="G77" s="34">
        <v>435000</v>
      </c>
      <c r="H77">
        <f t="shared" si="6"/>
        <v>150000</v>
      </c>
      <c r="I77">
        <f t="shared" si="7"/>
        <v>270000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hidden="1" customHeight="1" spans="1:17">
      <c r="A78" s="34">
        <v>276</v>
      </c>
      <c r="B78" s="34" t="s">
        <v>170</v>
      </c>
      <c r="C78">
        <v>11</v>
      </c>
      <c r="D78" s="37">
        <v>42655</v>
      </c>
      <c r="E78" s="34">
        <v>12</v>
      </c>
      <c r="F78" s="34">
        <v>2016</v>
      </c>
      <c r="G78" s="34">
        <v>435000</v>
      </c>
      <c r="H78">
        <f t="shared" si="6"/>
        <v>150000</v>
      </c>
      <c r="I78">
        <f t="shared" si="7"/>
        <v>260000</v>
      </c>
      <c r="J78">
        <f t="shared" si="8"/>
        <v>5000</v>
      </c>
      <c r="K78">
        <f t="shared" si="9"/>
        <v>10000</v>
      </c>
      <c r="L78">
        <v>10000</v>
      </c>
      <c r="P78" t="b">
        <f t="shared" si="10"/>
        <v>1</v>
      </c>
      <c r="Q78" t="str">
        <f t="shared" si="11"/>
        <v>201610</v>
      </c>
    </row>
    <row r="79" hidden="1" customHeight="1" spans="1:17">
      <c r="A79" s="34">
        <v>308</v>
      </c>
      <c r="B79" s="34" t="s">
        <v>170</v>
      </c>
      <c r="C79" s="34">
        <v>11</v>
      </c>
      <c r="D79" s="35">
        <v>42570</v>
      </c>
      <c r="E79" s="34">
        <v>6</v>
      </c>
      <c r="F79" s="34">
        <v>2016</v>
      </c>
      <c r="G79" s="34">
        <v>445000</v>
      </c>
      <c r="H79">
        <f t="shared" si="6"/>
        <v>150000</v>
      </c>
      <c r="I79">
        <f t="shared" si="7"/>
        <v>260000</v>
      </c>
      <c r="J79">
        <f t="shared" si="8"/>
        <v>5000</v>
      </c>
      <c r="K79">
        <f t="shared" si="9"/>
        <v>10000</v>
      </c>
      <c r="L79" s="34">
        <v>20000</v>
      </c>
      <c r="P79" t="b">
        <f t="shared" si="10"/>
        <v>1</v>
      </c>
      <c r="Q79" t="str">
        <f t="shared" si="11"/>
        <v>20167</v>
      </c>
    </row>
    <row r="80" hidden="1" customHeight="1" spans="1:17">
      <c r="A80" s="34">
        <v>432</v>
      </c>
      <c r="B80" s="34" t="s">
        <v>170</v>
      </c>
      <c r="C80" s="34">
        <v>11</v>
      </c>
      <c r="D80" s="37">
        <v>42686</v>
      </c>
      <c r="E80" s="34">
        <v>11</v>
      </c>
      <c r="F80" s="34">
        <v>2016</v>
      </c>
      <c r="G80" s="34">
        <v>425000</v>
      </c>
      <c r="H80">
        <f t="shared" si="6"/>
        <v>150000</v>
      </c>
      <c r="I80">
        <f t="shared" si="7"/>
        <v>260000</v>
      </c>
      <c r="J80">
        <f t="shared" si="8"/>
        <v>5000</v>
      </c>
      <c r="K80">
        <f t="shared" si="9"/>
        <v>10000</v>
      </c>
      <c r="P80" t="b">
        <f t="shared" si="10"/>
        <v>1</v>
      </c>
      <c r="Q80" t="str">
        <f t="shared" si="11"/>
        <v>201611</v>
      </c>
    </row>
    <row r="81" hidden="1" customHeight="1" spans="1:17">
      <c r="A81" s="34">
        <v>610</v>
      </c>
      <c r="B81" s="34" t="s">
        <v>170</v>
      </c>
      <c r="C81">
        <v>11</v>
      </c>
      <c r="D81" s="37">
        <v>42745</v>
      </c>
      <c r="E81" s="34">
        <v>1</v>
      </c>
      <c r="F81" s="34">
        <v>2017</v>
      </c>
      <c r="G81" s="34">
        <v>425000</v>
      </c>
      <c r="H81">
        <f t="shared" si="6"/>
        <v>150000</v>
      </c>
      <c r="I81">
        <f t="shared" si="7"/>
        <v>260000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20171</v>
      </c>
    </row>
    <row r="82" hidden="1" customHeight="1" spans="1:17">
      <c r="A82">
        <v>741</v>
      </c>
      <c r="B82" s="34" t="s">
        <v>170</v>
      </c>
      <c r="C82" s="34">
        <v>11</v>
      </c>
      <c r="D82" s="35">
        <v>42777</v>
      </c>
      <c r="E82" s="34">
        <v>2</v>
      </c>
      <c r="F82">
        <v>2017</v>
      </c>
      <c r="G82" s="34">
        <v>435000</v>
      </c>
      <c r="H82">
        <f t="shared" si="6"/>
        <v>150000</v>
      </c>
      <c r="I82">
        <f t="shared" si="7"/>
        <v>260000</v>
      </c>
      <c r="J82">
        <f t="shared" si="8"/>
        <v>5000</v>
      </c>
      <c r="K82">
        <f t="shared" si="9"/>
        <v>10000</v>
      </c>
      <c r="L82">
        <v>10000</v>
      </c>
      <c r="P82" t="b">
        <f t="shared" si="10"/>
        <v>1</v>
      </c>
      <c r="Q82" t="str">
        <f t="shared" si="11"/>
        <v>20172</v>
      </c>
    </row>
    <row r="83" hidden="1" customHeight="1" spans="1:17">
      <c r="A83">
        <v>862</v>
      </c>
      <c r="B83" s="34" t="s">
        <v>170</v>
      </c>
      <c r="C83" s="34">
        <v>11</v>
      </c>
      <c r="D83" s="35">
        <v>42804</v>
      </c>
      <c r="E83" s="34">
        <v>3</v>
      </c>
      <c r="F83" s="34">
        <v>2017</v>
      </c>
      <c r="G83" s="34">
        <v>435000</v>
      </c>
      <c r="H83">
        <f t="shared" si="6"/>
        <v>150000</v>
      </c>
      <c r="I83">
        <f t="shared" si="7"/>
        <v>270000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20173</v>
      </c>
    </row>
    <row r="84" hidden="1" customHeight="1" spans="1:17">
      <c r="A84">
        <v>924</v>
      </c>
      <c r="B84" s="34" t="s">
        <v>170</v>
      </c>
      <c r="C84" s="34">
        <v>11</v>
      </c>
      <c r="D84" s="37">
        <v>42833</v>
      </c>
      <c r="E84">
        <v>4</v>
      </c>
      <c r="F84">
        <v>2017</v>
      </c>
      <c r="G84">
        <v>425000</v>
      </c>
      <c r="H84">
        <f t="shared" si="6"/>
        <v>150000</v>
      </c>
      <c r="I84">
        <f t="shared" si="7"/>
        <v>260000</v>
      </c>
      <c r="J84">
        <f t="shared" si="8"/>
        <v>5000</v>
      </c>
      <c r="K84">
        <f t="shared" si="9"/>
        <v>10000</v>
      </c>
      <c r="P84" t="b">
        <f t="shared" si="10"/>
        <v>1</v>
      </c>
      <c r="Q84" t="str">
        <f t="shared" si="11"/>
        <v>20174</v>
      </c>
    </row>
    <row r="85" hidden="1" customHeight="1" spans="1:17">
      <c r="A85">
        <v>1038</v>
      </c>
      <c r="B85" s="34" t="s">
        <v>170</v>
      </c>
      <c r="C85" s="34">
        <v>11</v>
      </c>
      <c r="D85" s="37">
        <v>42861</v>
      </c>
      <c r="E85" s="34">
        <v>5</v>
      </c>
      <c r="F85">
        <v>2017</v>
      </c>
      <c r="G85" s="34">
        <v>435000</v>
      </c>
      <c r="H85">
        <f t="shared" si="6"/>
        <v>150000</v>
      </c>
      <c r="I85">
        <f t="shared" si="7"/>
        <v>260000</v>
      </c>
      <c r="J85">
        <f t="shared" si="8"/>
        <v>5000</v>
      </c>
      <c r="K85">
        <f t="shared" si="9"/>
        <v>10000</v>
      </c>
      <c r="L85">
        <v>10000</v>
      </c>
      <c r="P85" t="b">
        <f t="shared" si="10"/>
        <v>1</v>
      </c>
      <c r="Q85" t="str">
        <f t="shared" si="11"/>
        <v>20175</v>
      </c>
    </row>
    <row r="86" hidden="1" customHeight="1" spans="1:17">
      <c r="A86">
        <v>1105</v>
      </c>
      <c r="B86" s="34" t="s">
        <v>170</v>
      </c>
      <c r="C86" s="34">
        <v>11</v>
      </c>
      <c r="D86" s="37">
        <v>42889</v>
      </c>
      <c r="E86">
        <v>6</v>
      </c>
      <c r="F86">
        <v>2017</v>
      </c>
      <c r="G86" s="34">
        <v>435000</v>
      </c>
      <c r="H86">
        <f t="shared" si="6"/>
        <v>150000</v>
      </c>
      <c r="I86">
        <f t="shared" si="7"/>
        <v>270000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20176</v>
      </c>
    </row>
    <row r="87" hidden="1" customHeight="1" spans="1:17">
      <c r="A87" s="34">
        <v>40</v>
      </c>
      <c r="B87" s="34" t="s">
        <v>112</v>
      </c>
      <c r="C87" s="34">
        <v>6</v>
      </c>
      <c r="D87" s="37">
        <v>42595</v>
      </c>
      <c r="E87" s="34">
        <v>8</v>
      </c>
      <c r="F87" s="34">
        <v>2016</v>
      </c>
      <c r="G87" s="34">
        <v>435000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N87">
        <v>10000</v>
      </c>
      <c r="P87" t="b">
        <f t="shared" si="10"/>
        <v>1</v>
      </c>
      <c r="Q87" t="str">
        <f t="shared" si="11"/>
        <v>20168</v>
      </c>
    </row>
    <row r="88" hidden="1" customHeight="1" spans="1:17">
      <c r="A88" s="34">
        <v>64</v>
      </c>
      <c r="B88" s="34" t="s">
        <v>112</v>
      </c>
      <c r="C88" s="34">
        <v>6</v>
      </c>
      <c r="D88" s="35">
        <v>42616</v>
      </c>
      <c r="E88" s="34">
        <v>9</v>
      </c>
      <c r="F88" s="34">
        <v>2016</v>
      </c>
      <c r="G88" s="34">
        <v>425000</v>
      </c>
      <c r="H88">
        <f t="shared" si="6"/>
        <v>150000</v>
      </c>
      <c r="I88">
        <f t="shared" si="7"/>
        <v>260000</v>
      </c>
      <c r="J88">
        <f t="shared" si="8"/>
        <v>5000</v>
      </c>
      <c r="K88">
        <f t="shared" si="9"/>
        <v>10000</v>
      </c>
      <c r="P88" t="b">
        <f t="shared" si="10"/>
        <v>1</v>
      </c>
      <c r="Q88" t="str">
        <f t="shared" si="11"/>
        <v>20169</v>
      </c>
    </row>
    <row r="89" hidden="1" customHeight="1" spans="1:17">
      <c r="A89" s="34">
        <v>179</v>
      </c>
      <c r="B89" s="34" t="s">
        <v>112</v>
      </c>
      <c r="C89" s="34">
        <v>6</v>
      </c>
      <c r="D89" s="36">
        <v>42651</v>
      </c>
      <c r="E89" s="34">
        <v>10</v>
      </c>
      <c r="F89" s="34">
        <v>2016</v>
      </c>
      <c r="G89" s="34">
        <v>435000</v>
      </c>
      <c r="H89">
        <f t="shared" si="6"/>
        <v>150000</v>
      </c>
      <c r="I89">
        <f t="shared" si="7"/>
        <v>260000</v>
      </c>
      <c r="J89">
        <f t="shared" si="8"/>
        <v>5000</v>
      </c>
      <c r="K89">
        <f t="shared" si="9"/>
        <v>10000</v>
      </c>
      <c r="N89">
        <v>10000</v>
      </c>
      <c r="P89" t="b">
        <f t="shared" si="10"/>
        <v>1</v>
      </c>
      <c r="Q89" t="str">
        <f t="shared" si="11"/>
        <v>201610</v>
      </c>
    </row>
    <row r="90" hidden="1" customHeight="1" spans="1:17">
      <c r="A90" s="34">
        <v>252</v>
      </c>
      <c r="B90" s="34" t="s">
        <v>112</v>
      </c>
      <c r="C90">
        <v>6</v>
      </c>
      <c r="D90" s="37">
        <v>42655</v>
      </c>
      <c r="E90" s="34">
        <v>12</v>
      </c>
      <c r="F90" s="34">
        <v>2016</v>
      </c>
      <c r="G90" s="34">
        <v>435000</v>
      </c>
      <c r="H90">
        <f t="shared" si="6"/>
        <v>150000</v>
      </c>
      <c r="I90">
        <f t="shared" si="7"/>
        <v>260000</v>
      </c>
      <c r="J90">
        <f t="shared" si="8"/>
        <v>5000</v>
      </c>
      <c r="K90">
        <f t="shared" si="9"/>
        <v>10000</v>
      </c>
      <c r="N90">
        <v>10000</v>
      </c>
      <c r="P90" t="b">
        <f t="shared" si="10"/>
        <v>1</v>
      </c>
      <c r="Q90" t="str">
        <f t="shared" si="11"/>
        <v>201610</v>
      </c>
    </row>
    <row r="91" hidden="1" customHeight="1" spans="1:17">
      <c r="A91" s="34">
        <v>455</v>
      </c>
      <c r="B91" s="34" t="s">
        <v>112</v>
      </c>
      <c r="C91" s="34">
        <v>6</v>
      </c>
      <c r="D91" s="37">
        <v>42672</v>
      </c>
      <c r="E91" s="34">
        <v>11</v>
      </c>
      <c r="F91" s="34">
        <v>2016</v>
      </c>
      <c r="G91" s="34">
        <v>425000</v>
      </c>
      <c r="H91">
        <f t="shared" si="6"/>
        <v>150000</v>
      </c>
      <c r="I91">
        <f t="shared" si="7"/>
        <v>260000</v>
      </c>
      <c r="J91">
        <f t="shared" si="8"/>
        <v>5000</v>
      </c>
      <c r="K91">
        <f t="shared" si="9"/>
        <v>10000</v>
      </c>
      <c r="P91" t="b">
        <f t="shared" si="10"/>
        <v>1</v>
      </c>
      <c r="Q91" t="str">
        <f t="shared" si="11"/>
        <v>201610</v>
      </c>
    </row>
    <row r="92" hidden="1" customHeight="1" spans="1:17">
      <c r="A92" s="34">
        <v>625</v>
      </c>
      <c r="B92" s="34" t="s">
        <v>112</v>
      </c>
      <c r="C92">
        <v>6</v>
      </c>
      <c r="D92" s="37">
        <v>42741</v>
      </c>
      <c r="E92" s="34">
        <v>1</v>
      </c>
      <c r="F92" s="34">
        <v>2017</v>
      </c>
      <c r="G92" s="34">
        <v>435000</v>
      </c>
      <c r="H92">
        <f t="shared" si="6"/>
        <v>150000</v>
      </c>
      <c r="I92">
        <f t="shared" si="7"/>
        <v>260000</v>
      </c>
      <c r="J92">
        <f t="shared" si="8"/>
        <v>5000</v>
      </c>
      <c r="K92">
        <f t="shared" si="9"/>
        <v>10000</v>
      </c>
      <c r="N92">
        <v>10000</v>
      </c>
      <c r="P92" t="b">
        <f t="shared" si="10"/>
        <v>1</v>
      </c>
      <c r="Q92" t="str">
        <f t="shared" si="11"/>
        <v>20171</v>
      </c>
    </row>
    <row r="93" hidden="1" customHeight="1" spans="1:17">
      <c r="A93" s="34">
        <v>697</v>
      </c>
      <c r="B93" s="34" t="s">
        <v>112</v>
      </c>
      <c r="C93" s="34">
        <v>6</v>
      </c>
      <c r="D93" s="39">
        <v>42767</v>
      </c>
      <c r="E93" s="34">
        <v>2</v>
      </c>
      <c r="F93" s="34">
        <v>2017</v>
      </c>
      <c r="G93" s="34">
        <v>435000</v>
      </c>
      <c r="H93">
        <f t="shared" si="6"/>
        <v>150000</v>
      </c>
      <c r="I93">
        <f t="shared" si="7"/>
        <v>260000</v>
      </c>
      <c r="J93">
        <f t="shared" si="8"/>
        <v>5000</v>
      </c>
      <c r="K93">
        <f t="shared" si="9"/>
        <v>10000</v>
      </c>
      <c r="N93">
        <v>10000</v>
      </c>
      <c r="P93" t="b">
        <f t="shared" si="10"/>
        <v>1</v>
      </c>
      <c r="Q93" t="str">
        <f t="shared" si="11"/>
        <v>20172</v>
      </c>
    </row>
    <row r="94" hidden="1" customHeight="1" spans="1:17">
      <c r="A94">
        <v>821</v>
      </c>
      <c r="B94" s="34" t="s">
        <v>112</v>
      </c>
      <c r="C94" s="34">
        <v>6</v>
      </c>
      <c r="D94" s="35">
        <v>42798</v>
      </c>
      <c r="E94" s="34">
        <v>3</v>
      </c>
      <c r="F94">
        <v>2017</v>
      </c>
      <c r="G94" s="34">
        <v>425000</v>
      </c>
      <c r="H94">
        <f t="shared" si="6"/>
        <v>150000</v>
      </c>
      <c r="I94">
        <f t="shared" si="7"/>
        <v>260000</v>
      </c>
      <c r="J94">
        <f t="shared" si="8"/>
        <v>5000</v>
      </c>
      <c r="K94">
        <f t="shared" si="9"/>
        <v>10000</v>
      </c>
      <c r="P94" t="b">
        <f t="shared" si="10"/>
        <v>1</v>
      </c>
      <c r="Q94" t="str">
        <f t="shared" si="11"/>
        <v>20173</v>
      </c>
    </row>
    <row r="95" hidden="1" customHeight="1" spans="1:17">
      <c r="A95">
        <v>899</v>
      </c>
      <c r="B95" t="s">
        <v>112</v>
      </c>
      <c r="C95">
        <v>6</v>
      </c>
      <c r="D95" s="37">
        <v>42826</v>
      </c>
      <c r="E95">
        <v>4</v>
      </c>
      <c r="F95">
        <v>2017</v>
      </c>
      <c r="G95">
        <v>425000</v>
      </c>
      <c r="H95">
        <f t="shared" si="6"/>
        <v>150000</v>
      </c>
      <c r="I95">
        <f t="shared" si="7"/>
        <v>260000</v>
      </c>
      <c r="J95">
        <f t="shared" si="8"/>
        <v>5000</v>
      </c>
      <c r="K95">
        <f t="shared" si="9"/>
        <v>10000</v>
      </c>
      <c r="P95" t="b">
        <f t="shared" si="10"/>
        <v>1</v>
      </c>
      <c r="Q95" t="str">
        <f t="shared" si="11"/>
        <v>20174</v>
      </c>
    </row>
    <row r="96" hidden="1" customHeight="1" spans="1:17">
      <c r="A96">
        <v>988</v>
      </c>
      <c r="B96" s="34" t="s">
        <v>112</v>
      </c>
      <c r="C96" s="34">
        <v>6</v>
      </c>
      <c r="D96" s="37">
        <v>42854</v>
      </c>
      <c r="E96">
        <v>5</v>
      </c>
      <c r="F96">
        <v>2017</v>
      </c>
      <c r="G96">
        <v>435000</v>
      </c>
      <c r="H96">
        <f t="shared" si="6"/>
        <v>150000</v>
      </c>
      <c r="I96">
        <f t="shared" si="7"/>
        <v>260000</v>
      </c>
      <c r="J96">
        <f t="shared" si="8"/>
        <v>5000</v>
      </c>
      <c r="K96">
        <f t="shared" si="9"/>
        <v>10000</v>
      </c>
      <c r="N96">
        <v>10000</v>
      </c>
      <c r="P96" t="b">
        <f t="shared" si="10"/>
        <v>1</v>
      </c>
      <c r="Q96" t="str">
        <f t="shared" si="11"/>
        <v>20174</v>
      </c>
    </row>
    <row r="97" hidden="1" customHeight="1" spans="1:17">
      <c r="A97">
        <v>1083</v>
      </c>
      <c r="B97" s="34" t="s">
        <v>112</v>
      </c>
      <c r="C97" s="34">
        <v>6</v>
      </c>
      <c r="D97" s="37">
        <v>42887</v>
      </c>
      <c r="E97" s="34">
        <v>6</v>
      </c>
      <c r="F97">
        <v>2017</v>
      </c>
      <c r="G97" s="34">
        <v>435000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N97">
        <v>10000</v>
      </c>
      <c r="P97" t="b">
        <f t="shared" si="10"/>
        <v>1</v>
      </c>
      <c r="Q97" t="str">
        <f t="shared" si="11"/>
        <v>20176</v>
      </c>
    </row>
    <row r="98" hidden="1" customHeight="1" spans="1:17">
      <c r="A98" s="34">
        <v>108</v>
      </c>
      <c r="B98" s="34" t="s">
        <v>76</v>
      </c>
      <c r="C98" s="34">
        <v>3</v>
      </c>
      <c r="D98" s="35">
        <v>42623</v>
      </c>
      <c r="E98" s="34">
        <v>9</v>
      </c>
      <c r="F98" s="34">
        <v>2016</v>
      </c>
      <c r="G98" s="34">
        <v>100000</v>
      </c>
      <c r="H98">
        <f t="shared" si="6"/>
        <v>100000</v>
      </c>
      <c r="I98">
        <f t="shared" si="7"/>
        <v>0</v>
      </c>
      <c r="J98">
        <f t="shared" si="8"/>
        <v>0</v>
      </c>
      <c r="K98">
        <f t="shared" si="9"/>
        <v>0</v>
      </c>
      <c r="P98" t="b">
        <f t="shared" si="10"/>
        <v>1</v>
      </c>
      <c r="Q98" t="str">
        <f t="shared" si="11"/>
        <v>20169</v>
      </c>
    </row>
    <row r="99" hidden="1" customHeight="1" spans="1:17">
      <c r="A99" s="34">
        <v>164</v>
      </c>
      <c r="B99" s="34" t="s">
        <v>76</v>
      </c>
      <c r="C99" s="34">
        <v>3</v>
      </c>
      <c r="D99" s="35">
        <v>42644</v>
      </c>
      <c r="E99" s="34">
        <v>10</v>
      </c>
      <c r="F99" s="34">
        <v>2016</v>
      </c>
      <c r="G99" s="34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201610</v>
      </c>
    </row>
    <row r="100" hidden="1" customHeight="1" spans="1:17">
      <c r="A100" s="34">
        <v>217</v>
      </c>
      <c r="B100" s="34" t="s">
        <v>76</v>
      </c>
      <c r="C100" s="34">
        <v>3</v>
      </c>
      <c r="D100" s="35">
        <v>42591</v>
      </c>
      <c r="E100" s="34">
        <v>7</v>
      </c>
      <c r="F100" s="34">
        <v>2016</v>
      </c>
      <c r="G100" s="34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20168</v>
      </c>
    </row>
    <row r="101" hidden="1" customHeight="1" spans="1:17">
      <c r="A101" s="34">
        <v>217</v>
      </c>
      <c r="B101" s="34" t="s">
        <v>76</v>
      </c>
      <c r="C101" s="34">
        <v>3</v>
      </c>
      <c r="D101" s="35">
        <v>42591</v>
      </c>
      <c r="E101" s="34">
        <v>8</v>
      </c>
      <c r="F101" s="34">
        <v>2016</v>
      </c>
      <c r="G101" s="34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20168</v>
      </c>
    </row>
    <row r="102" hidden="1" customHeight="1" spans="1:17">
      <c r="A102" s="34">
        <v>279</v>
      </c>
      <c r="B102" s="34" t="s">
        <v>76</v>
      </c>
      <c r="C102">
        <v>3</v>
      </c>
      <c r="D102" s="37">
        <v>42655</v>
      </c>
      <c r="E102" s="34">
        <v>11</v>
      </c>
      <c r="F102" s="34">
        <v>2016</v>
      </c>
      <c r="G102" s="34">
        <v>100000</v>
      </c>
      <c r="H102">
        <f t="shared" si="6"/>
        <v>100000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201610</v>
      </c>
    </row>
    <row r="103" hidden="1" customHeight="1" spans="1:17">
      <c r="A103" s="34">
        <v>279</v>
      </c>
      <c r="B103" s="34" t="s">
        <v>76</v>
      </c>
      <c r="C103">
        <v>3</v>
      </c>
      <c r="D103" s="37">
        <v>42655</v>
      </c>
      <c r="E103" s="34">
        <v>12</v>
      </c>
      <c r="F103" s="34">
        <v>2016</v>
      </c>
      <c r="G103" s="34">
        <v>100000</v>
      </c>
      <c r="H103">
        <f t="shared" si="6"/>
        <v>100000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201610</v>
      </c>
    </row>
    <row r="104" hidden="1" customHeight="1" spans="1:17">
      <c r="A104" s="34">
        <v>618</v>
      </c>
      <c r="B104" s="34" t="s">
        <v>76</v>
      </c>
      <c r="C104">
        <v>3</v>
      </c>
      <c r="D104" s="37">
        <v>42741</v>
      </c>
      <c r="E104" s="34">
        <v>1</v>
      </c>
      <c r="F104" s="34">
        <v>2017</v>
      </c>
      <c r="G104" s="34">
        <v>100000</v>
      </c>
      <c r="H104">
        <f t="shared" si="6"/>
        <v>100000</v>
      </c>
      <c r="I104">
        <f t="shared" si="7"/>
        <v>0</v>
      </c>
      <c r="J104">
        <f t="shared" si="8"/>
        <v>0</v>
      </c>
      <c r="K104">
        <f t="shared" si="9"/>
        <v>0</v>
      </c>
      <c r="P104" t="b">
        <f t="shared" si="10"/>
        <v>1</v>
      </c>
      <c r="Q104" t="str">
        <f t="shared" si="11"/>
        <v>20171</v>
      </c>
    </row>
    <row r="105" hidden="1" customHeight="1" spans="1:17">
      <c r="A105">
        <v>716</v>
      </c>
      <c r="B105" s="34" t="s">
        <v>76</v>
      </c>
      <c r="C105" s="34">
        <v>3</v>
      </c>
      <c r="D105" s="39">
        <v>42770</v>
      </c>
      <c r="E105">
        <v>2</v>
      </c>
      <c r="F105">
        <v>2017</v>
      </c>
      <c r="G105">
        <v>100000</v>
      </c>
      <c r="H105">
        <f t="shared" si="6"/>
        <v>100000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20172</v>
      </c>
    </row>
    <row r="106" hidden="1" customHeight="1" spans="1:17">
      <c r="A106">
        <v>861</v>
      </c>
      <c r="B106" s="34" t="s">
        <v>76</v>
      </c>
      <c r="C106" s="34">
        <v>3</v>
      </c>
      <c r="D106" s="35">
        <v>42804</v>
      </c>
      <c r="E106" s="34">
        <v>3</v>
      </c>
      <c r="F106" s="34">
        <v>2017</v>
      </c>
      <c r="G106" s="34">
        <v>150000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P106" t="b">
        <f t="shared" si="10"/>
        <v>1</v>
      </c>
      <c r="Q106" t="str">
        <f t="shared" si="11"/>
        <v>20173</v>
      </c>
    </row>
    <row r="107" hidden="1" customHeight="1" spans="1:17">
      <c r="A107">
        <v>902</v>
      </c>
      <c r="B107" s="34" t="s">
        <v>76</v>
      </c>
      <c r="C107" s="34">
        <v>3</v>
      </c>
      <c r="D107" s="37">
        <v>42826</v>
      </c>
      <c r="E107">
        <v>4</v>
      </c>
      <c r="F107">
        <v>2017</v>
      </c>
      <c r="G107">
        <v>100000</v>
      </c>
      <c r="H107">
        <f t="shared" si="6"/>
        <v>100000</v>
      </c>
      <c r="I107">
        <f t="shared" si="7"/>
        <v>0</v>
      </c>
      <c r="J107">
        <f t="shared" si="8"/>
        <v>0</v>
      </c>
      <c r="K107">
        <f t="shared" si="9"/>
        <v>0</v>
      </c>
      <c r="P107" t="b">
        <f t="shared" si="10"/>
        <v>1</v>
      </c>
      <c r="Q107" t="str">
        <f t="shared" si="11"/>
        <v>20174</v>
      </c>
    </row>
    <row r="108" hidden="1" customHeight="1" spans="1:17">
      <c r="A108">
        <v>1097</v>
      </c>
      <c r="B108" s="34" t="s">
        <v>76</v>
      </c>
      <c r="C108" s="34">
        <v>3</v>
      </c>
      <c r="D108" s="37">
        <v>42889</v>
      </c>
      <c r="E108">
        <v>5</v>
      </c>
      <c r="F108">
        <v>2017</v>
      </c>
      <c r="G108">
        <v>100000</v>
      </c>
      <c r="H108">
        <f t="shared" si="6"/>
        <v>100000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20176</v>
      </c>
    </row>
    <row r="109" hidden="1" customHeight="1" spans="1:17">
      <c r="A109">
        <v>1097</v>
      </c>
      <c r="B109" s="34" t="s">
        <v>76</v>
      </c>
      <c r="C109" s="34">
        <v>3</v>
      </c>
      <c r="D109" s="37">
        <v>42889</v>
      </c>
      <c r="E109">
        <v>6</v>
      </c>
      <c r="F109">
        <v>2017</v>
      </c>
      <c r="G109">
        <v>100000</v>
      </c>
      <c r="H109">
        <f t="shared" si="6"/>
        <v>100000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20176</v>
      </c>
    </row>
    <row r="110" hidden="1" customHeight="1" spans="1:17">
      <c r="A110" s="34">
        <v>54</v>
      </c>
      <c r="B110" s="34" t="s">
        <v>190</v>
      </c>
      <c r="C110" s="34">
        <v>2</v>
      </c>
      <c r="D110" s="36">
        <v>42610</v>
      </c>
      <c r="E110" s="34">
        <v>7</v>
      </c>
      <c r="F110" s="34">
        <v>2016</v>
      </c>
      <c r="G110" s="34">
        <v>150000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P110" t="b">
        <f t="shared" si="10"/>
        <v>1</v>
      </c>
      <c r="Q110" t="str">
        <f t="shared" si="11"/>
        <v>20168</v>
      </c>
    </row>
    <row r="111" hidden="1" customHeight="1" spans="1:17">
      <c r="A111" s="34">
        <v>54</v>
      </c>
      <c r="B111" s="34" t="s">
        <v>190</v>
      </c>
      <c r="C111" s="34">
        <v>2</v>
      </c>
      <c r="D111" s="36">
        <v>42610</v>
      </c>
      <c r="E111" s="34">
        <v>8</v>
      </c>
      <c r="F111" s="34">
        <v>2016</v>
      </c>
      <c r="G111" s="34">
        <v>150000</v>
      </c>
      <c r="H111">
        <f t="shared" si="6"/>
        <v>150000</v>
      </c>
      <c r="I111">
        <f t="shared" si="7"/>
        <v>0</v>
      </c>
      <c r="J111">
        <f t="shared" si="8"/>
        <v>0</v>
      </c>
      <c r="K111">
        <f t="shared" si="9"/>
        <v>0</v>
      </c>
      <c r="P111" t="b">
        <f t="shared" si="10"/>
        <v>1</v>
      </c>
      <c r="Q111" t="str">
        <f t="shared" si="11"/>
        <v>20168</v>
      </c>
    </row>
    <row r="112" hidden="1" customHeight="1" spans="1:17">
      <c r="A112" s="34">
        <v>65</v>
      </c>
      <c r="B112" s="34" t="s">
        <v>190</v>
      </c>
      <c r="C112" s="34">
        <v>2</v>
      </c>
      <c r="D112" s="35">
        <v>42616</v>
      </c>
      <c r="E112" s="34">
        <v>9</v>
      </c>
      <c r="F112" s="34">
        <v>2016</v>
      </c>
      <c r="G112" s="34">
        <v>150000</v>
      </c>
      <c r="H112">
        <f t="shared" si="6"/>
        <v>150000</v>
      </c>
      <c r="I112">
        <f t="shared" si="7"/>
        <v>0</v>
      </c>
      <c r="J112">
        <f t="shared" si="8"/>
        <v>0</v>
      </c>
      <c r="K112">
        <f t="shared" si="9"/>
        <v>0</v>
      </c>
      <c r="P112" t="b">
        <f t="shared" si="10"/>
        <v>1</v>
      </c>
      <c r="Q112" t="str">
        <f t="shared" si="11"/>
        <v>20169</v>
      </c>
    </row>
    <row r="113" hidden="1" customHeight="1" spans="1:17">
      <c r="A113" s="34">
        <v>98</v>
      </c>
      <c r="B113" s="34" t="s">
        <v>58</v>
      </c>
      <c r="C113" s="34">
        <v>2</v>
      </c>
      <c r="D113" s="35">
        <v>42622</v>
      </c>
      <c r="E113" s="34">
        <v>9</v>
      </c>
      <c r="F113" s="34">
        <v>2016</v>
      </c>
      <c r="G113" s="34">
        <v>150000</v>
      </c>
      <c r="H113">
        <f t="shared" si="6"/>
        <v>150000</v>
      </c>
      <c r="I113">
        <f t="shared" si="7"/>
        <v>0</v>
      </c>
      <c r="J113">
        <f t="shared" si="8"/>
        <v>0</v>
      </c>
      <c r="K113">
        <f t="shared" si="9"/>
        <v>0</v>
      </c>
      <c r="P113" t="b">
        <f t="shared" si="10"/>
        <v>1</v>
      </c>
      <c r="Q113" t="str">
        <f t="shared" si="11"/>
        <v>20169</v>
      </c>
    </row>
    <row r="114" hidden="1" customHeight="1" spans="1:17">
      <c r="A114" s="34">
        <v>168</v>
      </c>
      <c r="B114" s="34" t="s">
        <v>58</v>
      </c>
      <c r="C114" s="34">
        <v>2</v>
      </c>
      <c r="D114" s="35">
        <v>42644</v>
      </c>
      <c r="E114" s="34">
        <v>10</v>
      </c>
      <c r="F114" s="34">
        <v>2016</v>
      </c>
      <c r="G114" s="34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201610</v>
      </c>
    </row>
    <row r="115" hidden="1" customHeight="1" spans="1:17">
      <c r="A115" s="34">
        <v>227</v>
      </c>
      <c r="B115" s="34" t="s">
        <v>58</v>
      </c>
      <c r="C115" s="34">
        <v>2</v>
      </c>
      <c r="D115" s="37">
        <v>42602</v>
      </c>
      <c r="E115" s="34">
        <v>8</v>
      </c>
      <c r="F115" s="34">
        <v>2016</v>
      </c>
      <c r="G115" s="34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20168</v>
      </c>
    </row>
    <row r="116" hidden="1" customHeight="1" spans="1:17">
      <c r="A116" s="34">
        <v>307</v>
      </c>
      <c r="B116" s="34" t="s">
        <v>58</v>
      </c>
      <c r="C116" s="34">
        <v>2</v>
      </c>
      <c r="D116" s="35">
        <v>42570</v>
      </c>
      <c r="E116" s="34">
        <v>6</v>
      </c>
      <c r="F116" s="34">
        <v>2016</v>
      </c>
      <c r="G116" s="34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20167</v>
      </c>
    </row>
    <row r="117" hidden="1" customHeight="1" spans="1:17">
      <c r="A117" s="34">
        <v>422</v>
      </c>
      <c r="B117" s="34" t="s">
        <v>58</v>
      </c>
      <c r="C117" s="34">
        <v>2</v>
      </c>
      <c r="D117" s="37">
        <v>42686</v>
      </c>
      <c r="E117" s="34">
        <v>11</v>
      </c>
      <c r="F117" s="34">
        <v>2016</v>
      </c>
      <c r="G117" s="34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201611</v>
      </c>
    </row>
    <row r="118" hidden="1" customHeight="1" spans="1:17">
      <c r="A118" s="34">
        <v>547</v>
      </c>
      <c r="B118" s="34" t="s">
        <v>58</v>
      </c>
      <c r="C118" s="34">
        <v>2</v>
      </c>
      <c r="D118" s="37">
        <v>42714</v>
      </c>
      <c r="E118" s="34">
        <v>12</v>
      </c>
      <c r="F118" s="34">
        <v>2016</v>
      </c>
      <c r="G118" s="34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201612</v>
      </c>
    </row>
    <row r="119" hidden="1" customHeight="1" spans="1:17">
      <c r="A119">
        <v>655</v>
      </c>
      <c r="B119" s="34" t="s">
        <v>58</v>
      </c>
      <c r="C119" s="34">
        <v>2</v>
      </c>
      <c r="D119" s="39">
        <v>42756</v>
      </c>
      <c r="E119" s="34">
        <v>1</v>
      </c>
      <c r="F119" s="34">
        <v>2017</v>
      </c>
      <c r="G119" s="34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20171</v>
      </c>
    </row>
    <row r="120" hidden="1" customHeight="1" spans="1:17">
      <c r="A120">
        <v>804</v>
      </c>
      <c r="B120" s="34" t="s">
        <v>58</v>
      </c>
      <c r="C120" s="34">
        <v>2</v>
      </c>
      <c r="D120" s="35">
        <v>42784</v>
      </c>
      <c r="E120" s="34">
        <v>2</v>
      </c>
      <c r="F120">
        <v>2017</v>
      </c>
      <c r="G120" s="34">
        <v>150000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P120" t="b">
        <f t="shared" si="10"/>
        <v>1</v>
      </c>
      <c r="Q120" t="str">
        <f t="shared" si="11"/>
        <v>20172</v>
      </c>
    </row>
    <row r="121" hidden="1" customHeight="1" spans="1:17">
      <c r="A121">
        <v>885</v>
      </c>
      <c r="B121" t="s">
        <v>58</v>
      </c>
      <c r="C121">
        <v>2</v>
      </c>
      <c r="D121" s="37">
        <v>42819</v>
      </c>
      <c r="E121">
        <v>3</v>
      </c>
      <c r="F121">
        <v>2017</v>
      </c>
      <c r="G121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20173</v>
      </c>
    </row>
    <row r="122" hidden="1" customHeight="1" spans="1:17">
      <c r="A122">
        <v>946</v>
      </c>
      <c r="B122" t="s">
        <v>58</v>
      </c>
      <c r="C122">
        <v>2</v>
      </c>
      <c r="D122" s="37">
        <v>42833</v>
      </c>
      <c r="E122">
        <v>4</v>
      </c>
      <c r="F122">
        <v>2017</v>
      </c>
      <c r="G122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20174</v>
      </c>
    </row>
    <row r="123" hidden="1" customHeight="1" spans="1:17">
      <c r="A123">
        <v>1062</v>
      </c>
      <c r="B123" t="s">
        <v>58</v>
      </c>
      <c r="C123">
        <v>2</v>
      </c>
      <c r="D123" s="37">
        <v>42868</v>
      </c>
      <c r="E123">
        <v>5</v>
      </c>
      <c r="F123">
        <v>2017</v>
      </c>
      <c r="G12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20175</v>
      </c>
    </row>
    <row r="124" hidden="1" customHeight="1" spans="1:17">
      <c r="A124" s="34">
        <v>97</v>
      </c>
      <c r="B124" s="34" t="s">
        <v>90</v>
      </c>
      <c r="C124" s="34">
        <v>4</v>
      </c>
      <c r="D124" s="35">
        <v>42622</v>
      </c>
      <c r="E124" s="34">
        <v>9</v>
      </c>
      <c r="F124" s="34">
        <v>2016</v>
      </c>
      <c r="G124" s="34">
        <v>150000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P124" t="b">
        <f t="shared" si="10"/>
        <v>1</v>
      </c>
      <c r="Q124" t="str">
        <f t="shared" si="11"/>
        <v>20169</v>
      </c>
    </row>
    <row r="125" hidden="1" customHeight="1" spans="1:17">
      <c r="A125" s="34">
        <v>247</v>
      </c>
      <c r="B125" s="34" t="s">
        <v>90</v>
      </c>
      <c r="C125" s="34">
        <v>4</v>
      </c>
      <c r="D125" s="37">
        <v>42602</v>
      </c>
      <c r="E125" s="34">
        <v>7</v>
      </c>
      <c r="F125" s="34">
        <v>2016</v>
      </c>
      <c r="G125" s="34">
        <v>150000</v>
      </c>
      <c r="H125">
        <f t="shared" si="6"/>
        <v>150000</v>
      </c>
      <c r="I125">
        <f t="shared" si="7"/>
        <v>0</v>
      </c>
      <c r="J125">
        <f t="shared" si="8"/>
        <v>0</v>
      </c>
      <c r="K125">
        <f t="shared" si="9"/>
        <v>0</v>
      </c>
      <c r="P125" t="b">
        <f t="shared" si="10"/>
        <v>1</v>
      </c>
      <c r="Q125" t="str">
        <f t="shared" si="11"/>
        <v>20168</v>
      </c>
    </row>
    <row r="126" hidden="1" customHeight="1" spans="1:17">
      <c r="A126" s="34">
        <v>247</v>
      </c>
      <c r="B126" s="34" t="s">
        <v>90</v>
      </c>
      <c r="C126" s="34">
        <v>4</v>
      </c>
      <c r="D126" s="37">
        <v>42602</v>
      </c>
      <c r="E126" s="34">
        <v>8</v>
      </c>
      <c r="F126" s="34">
        <v>2016</v>
      </c>
      <c r="G126" s="34">
        <v>150000</v>
      </c>
      <c r="H126">
        <f t="shared" si="6"/>
        <v>150000</v>
      </c>
      <c r="I126">
        <f t="shared" si="7"/>
        <v>0</v>
      </c>
      <c r="J126">
        <f t="shared" si="8"/>
        <v>0</v>
      </c>
      <c r="K126">
        <f t="shared" si="9"/>
        <v>0</v>
      </c>
      <c r="P126" t="b">
        <f t="shared" si="10"/>
        <v>1</v>
      </c>
      <c r="Q126" t="str">
        <f t="shared" si="11"/>
        <v>20168</v>
      </c>
    </row>
    <row r="127" hidden="1" customHeight="1" spans="1:17">
      <c r="A127" s="34">
        <v>443</v>
      </c>
      <c r="B127" s="34" t="s">
        <v>90</v>
      </c>
      <c r="C127" s="34">
        <v>4</v>
      </c>
      <c r="D127" s="37">
        <v>42693</v>
      </c>
      <c r="E127" s="34">
        <v>10</v>
      </c>
      <c r="F127" s="34">
        <v>2016</v>
      </c>
      <c r="G127" s="34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201611</v>
      </c>
    </row>
    <row r="128" hidden="1" customHeight="1" spans="1:17">
      <c r="A128">
        <v>723</v>
      </c>
      <c r="B128" s="34" t="s">
        <v>90</v>
      </c>
      <c r="C128" s="34">
        <v>4</v>
      </c>
      <c r="D128" s="39">
        <v>42777</v>
      </c>
      <c r="E128">
        <v>12</v>
      </c>
      <c r="F128">
        <v>2016</v>
      </c>
      <c r="G128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20172</v>
      </c>
    </row>
    <row r="129" hidden="1" customHeight="1" spans="1:17">
      <c r="A129">
        <v>723</v>
      </c>
      <c r="B129" s="34" t="s">
        <v>90</v>
      </c>
      <c r="C129" s="34">
        <v>4</v>
      </c>
      <c r="D129" s="39">
        <v>42777</v>
      </c>
      <c r="E129">
        <v>1</v>
      </c>
      <c r="F129">
        <v>2017</v>
      </c>
      <c r="G129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20172</v>
      </c>
    </row>
    <row r="130" hidden="1" customHeight="1" spans="1:17">
      <c r="A130">
        <v>723</v>
      </c>
      <c r="B130" s="34" t="s">
        <v>90</v>
      </c>
      <c r="C130" s="34">
        <v>4</v>
      </c>
      <c r="D130" s="39">
        <v>42777</v>
      </c>
      <c r="E130">
        <v>2</v>
      </c>
      <c r="F130">
        <v>2017</v>
      </c>
      <c r="G130">
        <v>150000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P130" t="b">
        <f t="shared" ref="P130:P193" si="16">G130=SUM(H130:O130)</f>
        <v>1</v>
      </c>
      <c r="Q130" t="str">
        <f t="shared" ref="Q130:Q193" si="17">CONCATENATE(YEAR(D130),MONTH(D130))</f>
        <v>20172</v>
      </c>
    </row>
    <row r="131" hidden="1" customHeight="1" spans="1:17">
      <c r="A131">
        <v>974</v>
      </c>
      <c r="B131" t="s">
        <v>90</v>
      </c>
      <c r="C131">
        <v>4</v>
      </c>
      <c r="D131" s="37">
        <v>42840</v>
      </c>
      <c r="E131">
        <v>3</v>
      </c>
      <c r="F131">
        <v>2017</v>
      </c>
      <c r="G131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20174</v>
      </c>
    </row>
    <row r="132" hidden="1" customHeight="1" spans="1:17">
      <c r="A132" s="34">
        <v>101</v>
      </c>
      <c r="B132" s="34" t="s">
        <v>28</v>
      </c>
      <c r="C132" s="34">
        <v>1</v>
      </c>
      <c r="D132" s="35">
        <v>42623</v>
      </c>
      <c r="E132" s="34">
        <v>9</v>
      </c>
      <c r="F132" s="34">
        <v>2016</v>
      </c>
      <c r="G132" s="34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hidden="1" customHeight="1" spans="1:17">
      <c r="A133" s="34">
        <v>278</v>
      </c>
      <c r="B133" s="34" t="s">
        <v>28</v>
      </c>
      <c r="C133">
        <v>1</v>
      </c>
      <c r="D133" s="37">
        <v>42655</v>
      </c>
      <c r="E133" s="34">
        <v>11</v>
      </c>
      <c r="F133" s="34">
        <v>2016</v>
      </c>
      <c r="G133" s="34">
        <v>150000</v>
      </c>
      <c r="H133">
        <f t="shared" si="12"/>
        <v>150000</v>
      </c>
      <c r="I133">
        <f t="shared" si="13"/>
        <v>0</v>
      </c>
      <c r="J133">
        <f t="shared" si="14"/>
        <v>0</v>
      </c>
      <c r="K133">
        <f t="shared" si="15"/>
        <v>0</v>
      </c>
      <c r="P133" t="b">
        <f t="shared" si="16"/>
        <v>1</v>
      </c>
      <c r="Q133" t="str">
        <f t="shared" si="17"/>
        <v>201610</v>
      </c>
    </row>
    <row r="134" hidden="1" customHeight="1" spans="1:17">
      <c r="A134" s="34">
        <v>278</v>
      </c>
      <c r="B134" s="34" t="s">
        <v>28</v>
      </c>
      <c r="C134">
        <v>1</v>
      </c>
      <c r="D134" s="37">
        <v>42655</v>
      </c>
      <c r="E134" s="34">
        <v>12</v>
      </c>
      <c r="F134" s="34">
        <v>2016</v>
      </c>
      <c r="G134" s="34">
        <v>150000</v>
      </c>
      <c r="H134">
        <f t="shared" si="12"/>
        <v>150000</v>
      </c>
      <c r="I134">
        <f t="shared" si="13"/>
        <v>0</v>
      </c>
      <c r="J134">
        <f t="shared" si="14"/>
        <v>0</v>
      </c>
      <c r="K134">
        <f t="shared" si="15"/>
        <v>0</v>
      </c>
      <c r="P134" t="b">
        <f t="shared" si="16"/>
        <v>1</v>
      </c>
      <c r="Q134" t="str">
        <f t="shared" si="17"/>
        <v>201610</v>
      </c>
    </row>
    <row r="135" hidden="1" customHeight="1" spans="1:17">
      <c r="A135" s="34">
        <v>672</v>
      </c>
      <c r="B135" s="34" t="s">
        <v>28</v>
      </c>
      <c r="C135" s="34">
        <v>1</v>
      </c>
      <c r="D135" s="39">
        <v>42763</v>
      </c>
      <c r="E135" s="34">
        <v>1</v>
      </c>
      <c r="F135" s="34">
        <v>2017</v>
      </c>
      <c r="G135" s="34">
        <v>150000</v>
      </c>
      <c r="H135">
        <f t="shared" si="12"/>
        <v>150000</v>
      </c>
      <c r="I135">
        <f t="shared" si="13"/>
        <v>0</v>
      </c>
      <c r="J135">
        <f t="shared" si="14"/>
        <v>0</v>
      </c>
      <c r="K135">
        <f t="shared" si="15"/>
        <v>0</v>
      </c>
      <c r="P135" t="b">
        <f t="shared" si="16"/>
        <v>1</v>
      </c>
      <c r="Q135" t="str">
        <f t="shared" si="17"/>
        <v>20171</v>
      </c>
    </row>
    <row r="136" hidden="1" customHeight="1" spans="1:17">
      <c r="A136">
        <v>807</v>
      </c>
      <c r="B136" s="34" t="s">
        <v>28</v>
      </c>
      <c r="C136" s="34">
        <v>1</v>
      </c>
      <c r="D136" s="35">
        <v>42784</v>
      </c>
      <c r="E136" s="34">
        <v>2</v>
      </c>
      <c r="F136">
        <v>2017</v>
      </c>
      <c r="G136" s="34">
        <v>150000</v>
      </c>
      <c r="H136">
        <f t="shared" si="12"/>
        <v>150000</v>
      </c>
      <c r="I136">
        <f t="shared" si="13"/>
        <v>0</v>
      </c>
      <c r="J136">
        <f t="shared" si="14"/>
        <v>0</v>
      </c>
      <c r="K136">
        <f t="shared" si="15"/>
        <v>0</v>
      </c>
      <c r="P136" t="b">
        <f t="shared" si="16"/>
        <v>1</v>
      </c>
      <c r="Q136" t="str">
        <f t="shared" si="17"/>
        <v>20172</v>
      </c>
    </row>
    <row r="137" hidden="1" customHeight="1" spans="1:17">
      <c r="A137">
        <v>845</v>
      </c>
      <c r="B137" s="34" t="s">
        <v>28</v>
      </c>
      <c r="C137" s="34">
        <v>1</v>
      </c>
      <c r="D137" s="35">
        <v>42804</v>
      </c>
      <c r="E137" s="34">
        <v>3</v>
      </c>
      <c r="F137">
        <v>2017</v>
      </c>
      <c r="G137" s="34">
        <v>150000</v>
      </c>
      <c r="H137">
        <f t="shared" si="12"/>
        <v>150000</v>
      </c>
      <c r="I137">
        <f t="shared" si="13"/>
        <v>0</v>
      </c>
      <c r="J137">
        <f t="shared" si="14"/>
        <v>0</v>
      </c>
      <c r="K137">
        <f t="shared" si="15"/>
        <v>0</v>
      </c>
      <c r="P137" t="b">
        <f t="shared" si="16"/>
        <v>1</v>
      </c>
      <c r="Q137" t="str">
        <f t="shared" si="17"/>
        <v>20173</v>
      </c>
    </row>
    <row r="138" hidden="1" customHeight="1" spans="1:17">
      <c r="A138" s="34">
        <v>397</v>
      </c>
      <c r="B138" s="34" t="s">
        <v>75</v>
      </c>
      <c r="C138" s="34">
        <v>3</v>
      </c>
      <c r="D138" s="36">
        <v>42665</v>
      </c>
      <c r="E138" s="34">
        <v>7</v>
      </c>
      <c r="F138" s="34">
        <v>2016</v>
      </c>
      <c r="G138" s="34">
        <v>150000</v>
      </c>
      <c r="H138">
        <f t="shared" si="12"/>
        <v>150000</v>
      </c>
      <c r="I138">
        <f t="shared" si="13"/>
        <v>0</v>
      </c>
      <c r="J138">
        <f t="shared" si="14"/>
        <v>0</v>
      </c>
      <c r="K138">
        <f t="shared" si="15"/>
        <v>0</v>
      </c>
      <c r="P138" t="b">
        <f t="shared" si="16"/>
        <v>1</v>
      </c>
      <c r="Q138" t="str">
        <f t="shared" si="17"/>
        <v>201610</v>
      </c>
    </row>
    <row r="139" hidden="1" customHeight="1" spans="1:17">
      <c r="A139" s="34">
        <v>397</v>
      </c>
      <c r="B139" s="34" t="s">
        <v>75</v>
      </c>
      <c r="C139" s="34">
        <v>3</v>
      </c>
      <c r="D139" s="36">
        <v>42665</v>
      </c>
      <c r="E139" s="34">
        <v>8</v>
      </c>
      <c r="F139" s="34">
        <v>2016</v>
      </c>
      <c r="G139" s="34">
        <v>150000</v>
      </c>
      <c r="H139">
        <f t="shared" si="12"/>
        <v>150000</v>
      </c>
      <c r="I139">
        <f t="shared" si="13"/>
        <v>0</v>
      </c>
      <c r="J139">
        <f t="shared" si="14"/>
        <v>0</v>
      </c>
      <c r="K139">
        <f t="shared" si="15"/>
        <v>0</v>
      </c>
      <c r="P139" t="b">
        <f t="shared" si="16"/>
        <v>1</v>
      </c>
      <c r="Q139" t="str">
        <f t="shared" si="17"/>
        <v>201610</v>
      </c>
    </row>
    <row r="140" hidden="1" customHeight="1" spans="1:17">
      <c r="A140" s="34">
        <v>626</v>
      </c>
      <c r="B140" s="34" t="s">
        <v>75</v>
      </c>
      <c r="C140">
        <v>3</v>
      </c>
      <c r="D140" s="37">
        <v>42741</v>
      </c>
      <c r="E140" s="34">
        <v>11</v>
      </c>
      <c r="F140" s="34">
        <v>2016</v>
      </c>
      <c r="G140" s="34">
        <v>150000</v>
      </c>
      <c r="H140">
        <f t="shared" si="12"/>
        <v>150000</v>
      </c>
      <c r="I140">
        <f t="shared" si="13"/>
        <v>0</v>
      </c>
      <c r="J140">
        <f t="shared" si="14"/>
        <v>0</v>
      </c>
      <c r="K140">
        <f t="shared" si="15"/>
        <v>0</v>
      </c>
      <c r="P140" t="b">
        <f t="shared" si="16"/>
        <v>1</v>
      </c>
      <c r="Q140" t="str">
        <f t="shared" si="17"/>
        <v>20171</v>
      </c>
    </row>
    <row r="141" hidden="1" customHeight="1" spans="1:17">
      <c r="A141" s="34">
        <v>626</v>
      </c>
      <c r="B141" s="34" t="s">
        <v>75</v>
      </c>
      <c r="C141">
        <v>3</v>
      </c>
      <c r="D141" s="37">
        <v>42741</v>
      </c>
      <c r="E141" s="34">
        <v>12</v>
      </c>
      <c r="F141" s="34">
        <v>2016</v>
      </c>
      <c r="G141" s="34">
        <v>150000</v>
      </c>
      <c r="H141">
        <f t="shared" si="12"/>
        <v>150000</v>
      </c>
      <c r="I141">
        <f t="shared" si="13"/>
        <v>0</v>
      </c>
      <c r="J141">
        <f t="shared" si="14"/>
        <v>0</v>
      </c>
      <c r="K141">
        <f t="shared" si="15"/>
        <v>0</v>
      </c>
      <c r="P141" t="b">
        <f t="shared" si="16"/>
        <v>1</v>
      </c>
      <c r="Q141" t="str">
        <f t="shared" si="17"/>
        <v>20171</v>
      </c>
    </row>
    <row r="142" hidden="1" customHeight="1" spans="1:17">
      <c r="A142" s="34">
        <v>626</v>
      </c>
      <c r="B142" s="34" t="s">
        <v>75</v>
      </c>
      <c r="C142">
        <v>3</v>
      </c>
      <c r="D142" s="37">
        <v>42741</v>
      </c>
      <c r="E142" s="34">
        <v>1</v>
      </c>
      <c r="F142" s="34">
        <v>2017</v>
      </c>
      <c r="G142" s="34">
        <v>150000</v>
      </c>
      <c r="H142">
        <f t="shared" si="12"/>
        <v>150000</v>
      </c>
      <c r="I142">
        <f t="shared" si="13"/>
        <v>0</v>
      </c>
      <c r="J142">
        <f t="shared" si="14"/>
        <v>0</v>
      </c>
      <c r="K142">
        <f t="shared" si="15"/>
        <v>0</v>
      </c>
      <c r="P142" t="b">
        <f t="shared" si="16"/>
        <v>1</v>
      </c>
      <c r="Q142" t="str">
        <f t="shared" si="17"/>
        <v>20171</v>
      </c>
    </row>
    <row r="143" hidden="1" customHeight="1" spans="1:17">
      <c r="A143">
        <v>973</v>
      </c>
      <c r="B143" s="34" t="s">
        <v>75</v>
      </c>
      <c r="C143">
        <v>3</v>
      </c>
      <c r="D143" s="37">
        <v>42840</v>
      </c>
      <c r="E143">
        <v>2</v>
      </c>
      <c r="F143">
        <v>2017</v>
      </c>
      <c r="G143">
        <v>150000</v>
      </c>
      <c r="H143">
        <f t="shared" si="12"/>
        <v>150000</v>
      </c>
      <c r="I143">
        <f t="shared" si="13"/>
        <v>0</v>
      </c>
      <c r="J143">
        <f t="shared" si="14"/>
        <v>0</v>
      </c>
      <c r="K143">
        <f t="shared" si="15"/>
        <v>0</v>
      </c>
      <c r="P143" t="b">
        <f t="shared" si="16"/>
        <v>1</v>
      </c>
      <c r="Q143" t="str">
        <f t="shared" si="17"/>
        <v>20174</v>
      </c>
    </row>
    <row r="144" hidden="1" customHeight="1" spans="1:17">
      <c r="A144">
        <v>973</v>
      </c>
      <c r="B144" s="34" t="s">
        <v>75</v>
      </c>
      <c r="C144">
        <v>3</v>
      </c>
      <c r="D144" s="37">
        <v>42840</v>
      </c>
      <c r="E144">
        <v>3</v>
      </c>
      <c r="F144">
        <v>2017</v>
      </c>
      <c r="G144">
        <v>150000</v>
      </c>
      <c r="H144">
        <f t="shared" si="12"/>
        <v>150000</v>
      </c>
      <c r="I144">
        <f t="shared" si="13"/>
        <v>0</v>
      </c>
      <c r="J144">
        <f t="shared" si="14"/>
        <v>0</v>
      </c>
      <c r="K144">
        <f t="shared" si="15"/>
        <v>0</v>
      </c>
      <c r="P144" t="b">
        <f t="shared" si="16"/>
        <v>1</v>
      </c>
      <c r="Q144" t="str">
        <f t="shared" si="17"/>
        <v>20174</v>
      </c>
    </row>
    <row r="145" hidden="1" customHeight="1" spans="1:17">
      <c r="A145" s="34" t="s">
        <v>187</v>
      </c>
      <c r="B145" s="34" t="s">
        <v>75</v>
      </c>
      <c r="C145">
        <v>3</v>
      </c>
      <c r="D145" s="39">
        <v>42685</v>
      </c>
      <c r="E145" s="34">
        <v>9</v>
      </c>
      <c r="F145" s="34">
        <v>2016</v>
      </c>
      <c r="G145" s="34">
        <v>150000</v>
      </c>
      <c r="H145">
        <f t="shared" si="12"/>
        <v>150000</v>
      </c>
      <c r="I145">
        <f t="shared" si="13"/>
        <v>0</v>
      </c>
      <c r="J145">
        <f t="shared" si="14"/>
        <v>0</v>
      </c>
      <c r="K145">
        <f t="shared" si="15"/>
        <v>0</v>
      </c>
      <c r="P145" t="b">
        <f t="shared" si="16"/>
        <v>1</v>
      </c>
      <c r="Q145" t="str">
        <f t="shared" si="17"/>
        <v>201611</v>
      </c>
    </row>
    <row r="146" hidden="1" customHeight="1" spans="1:17">
      <c r="A146" s="34" t="s">
        <v>187</v>
      </c>
      <c r="B146" s="34" t="s">
        <v>75</v>
      </c>
      <c r="C146">
        <v>3</v>
      </c>
      <c r="D146" s="39">
        <v>42685</v>
      </c>
      <c r="E146" s="34">
        <v>10</v>
      </c>
      <c r="F146" s="34">
        <v>2016</v>
      </c>
      <c r="G146" s="34">
        <v>150000</v>
      </c>
      <c r="H146">
        <f t="shared" si="12"/>
        <v>150000</v>
      </c>
      <c r="I146">
        <f t="shared" si="13"/>
        <v>0</v>
      </c>
      <c r="J146">
        <f t="shared" si="14"/>
        <v>0</v>
      </c>
      <c r="K146">
        <f t="shared" si="15"/>
        <v>0</v>
      </c>
      <c r="P146" t="b">
        <f t="shared" si="16"/>
        <v>1</v>
      </c>
      <c r="Q146" t="str">
        <f t="shared" si="17"/>
        <v>201611</v>
      </c>
    </row>
    <row r="147" hidden="1" customHeight="1" spans="1:17">
      <c r="A147">
        <v>1023</v>
      </c>
      <c r="B147" t="s">
        <v>75</v>
      </c>
      <c r="C147">
        <v>3</v>
      </c>
      <c r="D147" s="37">
        <v>42861</v>
      </c>
      <c r="E147">
        <v>4</v>
      </c>
      <c r="F147">
        <v>2017</v>
      </c>
      <c r="G147">
        <v>150000</v>
      </c>
      <c r="H147">
        <f t="shared" si="12"/>
        <v>150000</v>
      </c>
      <c r="I147">
        <f t="shared" si="13"/>
        <v>0</v>
      </c>
      <c r="J147">
        <f t="shared" si="14"/>
        <v>0</v>
      </c>
      <c r="K147">
        <f t="shared" si="15"/>
        <v>0</v>
      </c>
      <c r="P147" t="b">
        <f t="shared" si="16"/>
        <v>1</v>
      </c>
      <c r="Q147" t="str">
        <f t="shared" si="17"/>
        <v>20175</v>
      </c>
    </row>
    <row r="148" hidden="1" customHeight="1" spans="1:17">
      <c r="A148">
        <v>1023</v>
      </c>
      <c r="B148" t="s">
        <v>75</v>
      </c>
      <c r="C148">
        <v>3</v>
      </c>
      <c r="D148" s="37">
        <v>42861</v>
      </c>
      <c r="E148">
        <v>5</v>
      </c>
      <c r="F148">
        <v>2017</v>
      </c>
      <c r="G148">
        <v>150000</v>
      </c>
      <c r="H148">
        <f t="shared" si="12"/>
        <v>150000</v>
      </c>
      <c r="I148">
        <f t="shared" si="13"/>
        <v>0</v>
      </c>
      <c r="J148">
        <f t="shared" si="14"/>
        <v>0</v>
      </c>
      <c r="K148">
        <f t="shared" si="15"/>
        <v>0</v>
      </c>
      <c r="P148" t="b">
        <f t="shared" si="16"/>
        <v>1</v>
      </c>
      <c r="Q148" t="str">
        <f t="shared" si="17"/>
        <v>20175</v>
      </c>
    </row>
    <row r="149" hidden="1" customHeight="1" spans="1:17">
      <c r="A149" s="34">
        <v>109</v>
      </c>
      <c r="B149" s="34" t="s">
        <v>74</v>
      </c>
      <c r="C149" s="34">
        <v>3</v>
      </c>
      <c r="D149" s="35">
        <v>42623</v>
      </c>
      <c r="E149" s="34">
        <v>9</v>
      </c>
      <c r="F149" s="34">
        <v>2016</v>
      </c>
      <c r="G149" s="34">
        <v>150000</v>
      </c>
      <c r="H149">
        <f t="shared" si="12"/>
        <v>150000</v>
      </c>
      <c r="I149">
        <f t="shared" si="13"/>
        <v>0</v>
      </c>
      <c r="J149">
        <f t="shared" si="14"/>
        <v>0</v>
      </c>
      <c r="K149">
        <f t="shared" si="15"/>
        <v>0</v>
      </c>
      <c r="P149" t="b">
        <f t="shared" si="16"/>
        <v>1</v>
      </c>
      <c r="Q149" t="str">
        <f t="shared" si="17"/>
        <v>20169</v>
      </c>
    </row>
    <row r="150" hidden="1" customHeight="1" spans="1:17">
      <c r="A150" s="34">
        <v>187</v>
      </c>
      <c r="B150" s="34" t="s">
        <v>74</v>
      </c>
      <c r="C150" s="34">
        <v>3</v>
      </c>
      <c r="D150" s="36">
        <v>42651</v>
      </c>
      <c r="E150" s="34">
        <v>10</v>
      </c>
      <c r="F150" s="34">
        <v>2016</v>
      </c>
      <c r="G150" s="34">
        <v>150000</v>
      </c>
      <c r="H150">
        <f t="shared" si="12"/>
        <v>150000</v>
      </c>
      <c r="I150">
        <f t="shared" si="13"/>
        <v>0</v>
      </c>
      <c r="J150">
        <f t="shared" si="14"/>
        <v>0</v>
      </c>
      <c r="K150">
        <f t="shared" si="15"/>
        <v>0</v>
      </c>
      <c r="P150" t="b">
        <f t="shared" si="16"/>
        <v>1</v>
      </c>
      <c r="Q150" t="str">
        <f t="shared" si="17"/>
        <v>201610</v>
      </c>
    </row>
    <row r="151" hidden="1" customHeight="1" spans="1:17">
      <c r="A151" s="34">
        <v>240</v>
      </c>
      <c r="B151" s="34" t="s">
        <v>74</v>
      </c>
      <c r="C151" s="34">
        <v>3</v>
      </c>
      <c r="D151" s="37">
        <v>42602</v>
      </c>
      <c r="E151" s="34">
        <v>7</v>
      </c>
      <c r="F151" s="34">
        <v>2016</v>
      </c>
      <c r="G151" s="34">
        <v>150000</v>
      </c>
      <c r="H151">
        <f t="shared" si="12"/>
        <v>150000</v>
      </c>
      <c r="I151">
        <f t="shared" si="13"/>
        <v>0</v>
      </c>
      <c r="J151">
        <f t="shared" si="14"/>
        <v>0</v>
      </c>
      <c r="K151">
        <f t="shared" si="15"/>
        <v>0</v>
      </c>
      <c r="P151" t="b">
        <f t="shared" si="16"/>
        <v>1</v>
      </c>
      <c r="Q151" t="str">
        <f t="shared" si="17"/>
        <v>20168</v>
      </c>
    </row>
    <row r="152" hidden="1" customHeight="1" spans="1:17">
      <c r="A152" s="34">
        <v>240</v>
      </c>
      <c r="B152" s="34" t="s">
        <v>74</v>
      </c>
      <c r="C152" s="34">
        <v>3</v>
      </c>
      <c r="D152" s="37">
        <v>42602</v>
      </c>
      <c r="E152" s="34">
        <v>8</v>
      </c>
      <c r="F152" s="34">
        <v>2016</v>
      </c>
      <c r="G152" s="34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20168</v>
      </c>
    </row>
    <row r="153" hidden="1" customHeight="1" spans="1:17">
      <c r="A153" s="34">
        <v>255</v>
      </c>
      <c r="B153" s="34" t="s">
        <v>74</v>
      </c>
      <c r="C153">
        <v>3</v>
      </c>
      <c r="D153" s="37">
        <v>42655</v>
      </c>
      <c r="E153" s="34">
        <v>12</v>
      </c>
      <c r="F153" s="34">
        <v>2016</v>
      </c>
      <c r="G153" s="34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201610</v>
      </c>
    </row>
    <row r="154" hidden="1" customHeight="1" spans="1:17">
      <c r="A154" s="34">
        <v>427</v>
      </c>
      <c r="B154" s="34" t="s">
        <v>74</v>
      </c>
      <c r="C154" s="34">
        <v>3</v>
      </c>
      <c r="D154" s="37">
        <v>42686</v>
      </c>
      <c r="E154" s="34">
        <v>11</v>
      </c>
      <c r="F154" s="34">
        <v>2016</v>
      </c>
      <c r="G154" s="34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201611</v>
      </c>
    </row>
    <row r="155" hidden="1" customHeight="1" spans="1:17">
      <c r="A155" s="34">
        <v>620</v>
      </c>
      <c r="B155" s="34" t="s">
        <v>74</v>
      </c>
      <c r="C155">
        <v>3</v>
      </c>
      <c r="D155" s="37">
        <v>42741</v>
      </c>
      <c r="E155" s="34">
        <v>1</v>
      </c>
      <c r="F155" s="34">
        <v>2017</v>
      </c>
      <c r="G155" s="34">
        <v>150000</v>
      </c>
      <c r="H155">
        <f t="shared" si="12"/>
        <v>150000</v>
      </c>
      <c r="I155">
        <f t="shared" si="13"/>
        <v>0</v>
      </c>
      <c r="J155">
        <f t="shared" si="14"/>
        <v>0</v>
      </c>
      <c r="K155">
        <f t="shared" si="15"/>
        <v>0</v>
      </c>
      <c r="P155" t="b">
        <f t="shared" si="16"/>
        <v>1</v>
      </c>
      <c r="Q155" t="str">
        <f t="shared" si="17"/>
        <v>20171</v>
      </c>
    </row>
    <row r="156" hidden="1" customHeight="1" spans="1:17">
      <c r="A156">
        <v>702</v>
      </c>
      <c r="B156" s="34" t="s">
        <v>74</v>
      </c>
      <c r="C156">
        <v>3</v>
      </c>
      <c r="D156" s="39">
        <v>42770</v>
      </c>
      <c r="E156">
        <v>2</v>
      </c>
      <c r="F156" s="34">
        <v>2017</v>
      </c>
      <c r="G156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20172</v>
      </c>
    </row>
    <row r="157" hidden="1" customHeight="1" spans="1:17">
      <c r="A157">
        <v>874</v>
      </c>
      <c r="B157" s="34" t="s">
        <v>74</v>
      </c>
      <c r="C157">
        <v>3</v>
      </c>
      <c r="D157" s="37">
        <v>42812</v>
      </c>
      <c r="E157">
        <v>3</v>
      </c>
      <c r="F157">
        <v>2017</v>
      </c>
      <c r="G157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20173</v>
      </c>
    </row>
    <row r="158" hidden="1" customHeight="1" spans="1:17">
      <c r="A158">
        <v>933</v>
      </c>
      <c r="B158" s="34" t="s">
        <v>74</v>
      </c>
      <c r="C158">
        <v>3</v>
      </c>
      <c r="D158" s="37">
        <v>42833</v>
      </c>
      <c r="E158">
        <v>4</v>
      </c>
      <c r="F158">
        <v>2017</v>
      </c>
      <c r="G158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20174</v>
      </c>
    </row>
    <row r="159" hidden="1" customHeight="1" spans="1:17">
      <c r="A159">
        <v>1040</v>
      </c>
      <c r="B159" s="34" t="s">
        <v>74</v>
      </c>
      <c r="C159">
        <v>3</v>
      </c>
      <c r="D159" s="37">
        <v>42861</v>
      </c>
      <c r="E159">
        <v>5</v>
      </c>
      <c r="F159">
        <v>2017</v>
      </c>
      <c r="G159">
        <v>150000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P159" t="b">
        <f t="shared" si="16"/>
        <v>1</v>
      </c>
      <c r="Q159" t="str">
        <f t="shared" si="17"/>
        <v>20175</v>
      </c>
    </row>
    <row r="160" hidden="1" customHeight="1" spans="1:17">
      <c r="A160" s="34">
        <v>110</v>
      </c>
      <c r="B160" s="34" t="s">
        <v>27</v>
      </c>
      <c r="C160" s="34">
        <v>1</v>
      </c>
      <c r="D160" s="35">
        <v>42623</v>
      </c>
      <c r="E160" s="34">
        <v>9</v>
      </c>
      <c r="F160" s="34">
        <v>2016</v>
      </c>
      <c r="G160" s="34">
        <v>150000</v>
      </c>
      <c r="H160">
        <f t="shared" si="12"/>
        <v>150000</v>
      </c>
      <c r="I160">
        <f t="shared" si="13"/>
        <v>0</v>
      </c>
      <c r="J160">
        <f t="shared" si="14"/>
        <v>0</v>
      </c>
      <c r="K160">
        <f t="shared" si="15"/>
        <v>0</v>
      </c>
      <c r="P160" t="b">
        <f t="shared" si="16"/>
        <v>1</v>
      </c>
      <c r="Q160" t="str">
        <f t="shared" si="17"/>
        <v>20169</v>
      </c>
    </row>
    <row r="161" hidden="1" customHeight="1" spans="1:17">
      <c r="A161" s="34">
        <v>460</v>
      </c>
      <c r="B161" s="34" t="s">
        <v>27</v>
      </c>
      <c r="C161" s="34">
        <v>1</v>
      </c>
      <c r="D161" s="37">
        <v>42672</v>
      </c>
      <c r="E161" s="34">
        <v>10</v>
      </c>
      <c r="F161" s="34">
        <v>2016</v>
      </c>
      <c r="G161" s="34">
        <v>150000</v>
      </c>
      <c r="H161">
        <f t="shared" si="12"/>
        <v>150000</v>
      </c>
      <c r="I161">
        <f t="shared" si="13"/>
        <v>0</v>
      </c>
      <c r="J161">
        <f t="shared" si="14"/>
        <v>0</v>
      </c>
      <c r="K161">
        <f t="shared" si="15"/>
        <v>0</v>
      </c>
      <c r="P161" t="b">
        <f t="shared" si="16"/>
        <v>1</v>
      </c>
      <c r="Q161" t="str">
        <f t="shared" si="17"/>
        <v>201610</v>
      </c>
    </row>
    <row r="162" hidden="1" customHeight="1" spans="1:17">
      <c r="A162" s="34">
        <v>460</v>
      </c>
      <c r="B162" s="34" t="s">
        <v>27</v>
      </c>
      <c r="C162" s="34">
        <v>1</v>
      </c>
      <c r="D162" s="37">
        <v>42672</v>
      </c>
      <c r="E162" s="34">
        <v>11</v>
      </c>
      <c r="F162" s="34">
        <v>2016</v>
      </c>
      <c r="G162" s="34">
        <v>150000</v>
      </c>
      <c r="H162">
        <f t="shared" si="12"/>
        <v>150000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201610</v>
      </c>
    </row>
    <row r="163" hidden="1" customHeight="1" spans="1:17">
      <c r="A163">
        <v>643</v>
      </c>
      <c r="B163" s="34" t="s">
        <v>27</v>
      </c>
      <c r="C163" s="34">
        <v>1</v>
      </c>
      <c r="D163" s="39">
        <v>42756</v>
      </c>
      <c r="E163" s="34">
        <v>12</v>
      </c>
      <c r="F163" s="34">
        <v>2016</v>
      </c>
      <c r="G163" s="34">
        <v>150000</v>
      </c>
      <c r="H163">
        <f t="shared" si="12"/>
        <v>150000</v>
      </c>
      <c r="I163">
        <f t="shared" si="13"/>
        <v>0</v>
      </c>
      <c r="J163">
        <f t="shared" si="14"/>
        <v>0</v>
      </c>
      <c r="K163">
        <f t="shared" si="15"/>
        <v>0</v>
      </c>
      <c r="P163" t="b">
        <f t="shared" si="16"/>
        <v>1</v>
      </c>
      <c r="Q163" t="str">
        <f t="shared" si="17"/>
        <v>20171</v>
      </c>
    </row>
    <row r="164" hidden="1" customHeight="1" spans="1:17">
      <c r="A164">
        <v>643</v>
      </c>
      <c r="B164" s="34" t="s">
        <v>27</v>
      </c>
      <c r="C164" s="34">
        <v>1</v>
      </c>
      <c r="D164" s="39">
        <v>42756</v>
      </c>
      <c r="E164" s="34">
        <v>1</v>
      </c>
      <c r="F164" s="34">
        <v>2017</v>
      </c>
      <c r="G164" s="34">
        <v>150000</v>
      </c>
      <c r="H164">
        <f t="shared" si="12"/>
        <v>150000</v>
      </c>
      <c r="I164">
        <f t="shared" si="13"/>
        <v>0</v>
      </c>
      <c r="J164">
        <f t="shared" si="14"/>
        <v>0</v>
      </c>
      <c r="K164">
        <f t="shared" si="15"/>
        <v>0</v>
      </c>
      <c r="P164" t="b">
        <f t="shared" si="16"/>
        <v>1</v>
      </c>
      <c r="Q164" t="str">
        <f t="shared" si="17"/>
        <v>20171</v>
      </c>
    </row>
    <row r="165" hidden="1" customHeight="1" spans="1:17">
      <c r="A165" s="34">
        <v>700</v>
      </c>
      <c r="B165" s="34" t="s">
        <v>27</v>
      </c>
      <c r="C165" s="34">
        <v>1</v>
      </c>
      <c r="D165" s="39">
        <v>42767</v>
      </c>
      <c r="E165" s="34">
        <v>2</v>
      </c>
      <c r="F165" s="34">
        <v>2017</v>
      </c>
      <c r="G165" s="34">
        <v>150000</v>
      </c>
      <c r="H165">
        <f t="shared" si="12"/>
        <v>150000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20172</v>
      </c>
    </row>
    <row r="166" hidden="1" customHeight="1" spans="1:17">
      <c r="A166">
        <v>1071</v>
      </c>
      <c r="B166" t="s">
        <v>27</v>
      </c>
      <c r="C166">
        <v>1</v>
      </c>
      <c r="D166" s="37">
        <v>42875</v>
      </c>
      <c r="E166">
        <v>3</v>
      </c>
      <c r="F166">
        <v>2017</v>
      </c>
      <c r="G166">
        <v>150000</v>
      </c>
      <c r="H166">
        <f t="shared" si="12"/>
        <v>150000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20175</v>
      </c>
    </row>
    <row r="167" hidden="1" customHeight="1" spans="1:17">
      <c r="A167">
        <v>1071</v>
      </c>
      <c r="B167" t="s">
        <v>27</v>
      </c>
      <c r="C167">
        <v>1</v>
      </c>
      <c r="D167" s="37">
        <v>42875</v>
      </c>
      <c r="E167">
        <v>4</v>
      </c>
      <c r="F167">
        <v>2017</v>
      </c>
      <c r="G167">
        <v>150000</v>
      </c>
      <c r="H167">
        <f t="shared" si="12"/>
        <v>150000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20175</v>
      </c>
    </row>
    <row r="168" hidden="1" customHeight="1" spans="1:17">
      <c r="A168" s="34">
        <v>397</v>
      </c>
      <c r="B168" s="34" t="s">
        <v>57</v>
      </c>
      <c r="C168" s="34">
        <v>2</v>
      </c>
      <c r="D168" s="36">
        <v>42665</v>
      </c>
      <c r="E168" s="34">
        <v>7</v>
      </c>
      <c r="F168" s="34">
        <v>2016</v>
      </c>
      <c r="G168" s="34">
        <v>150000</v>
      </c>
      <c r="H168">
        <f t="shared" si="12"/>
        <v>150000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201610</v>
      </c>
    </row>
    <row r="169" hidden="1" customHeight="1" spans="1:17">
      <c r="A169" s="34">
        <v>397</v>
      </c>
      <c r="B169" s="34" t="s">
        <v>57</v>
      </c>
      <c r="C169" s="34">
        <v>2</v>
      </c>
      <c r="D169" s="36">
        <v>42665</v>
      </c>
      <c r="E169" s="34">
        <v>8</v>
      </c>
      <c r="F169" s="34">
        <v>2016</v>
      </c>
      <c r="G169" s="34">
        <v>150000</v>
      </c>
      <c r="H169">
        <f t="shared" si="12"/>
        <v>150000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201610</v>
      </c>
    </row>
    <row r="170" hidden="1" customHeight="1" spans="1:17">
      <c r="A170" s="34">
        <v>626</v>
      </c>
      <c r="B170" s="34" t="s">
        <v>57</v>
      </c>
      <c r="C170">
        <v>2</v>
      </c>
      <c r="D170" s="37">
        <v>42741</v>
      </c>
      <c r="E170" s="34">
        <v>11</v>
      </c>
      <c r="F170" s="34">
        <v>2016</v>
      </c>
      <c r="G170" s="34">
        <v>150000</v>
      </c>
      <c r="H170">
        <f t="shared" si="12"/>
        <v>150000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20171</v>
      </c>
    </row>
    <row r="171" hidden="1" customHeight="1" spans="1:17">
      <c r="A171" s="34">
        <v>626</v>
      </c>
      <c r="B171" s="34" t="s">
        <v>57</v>
      </c>
      <c r="C171">
        <v>2</v>
      </c>
      <c r="D171" s="37">
        <v>42741</v>
      </c>
      <c r="E171" s="34">
        <v>12</v>
      </c>
      <c r="F171" s="34">
        <v>2016</v>
      </c>
      <c r="G171" s="34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20171</v>
      </c>
    </row>
    <row r="172" hidden="1" customHeight="1" spans="1:17">
      <c r="A172" s="34">
        <v>626</v>
      </c>
      <c r="B172" s="34" t="s">
        <v>57</v>
      </c>
      <c r="C172">
        <v>2</v>
      </c>
      <c r="D172" s="37">
        <v>42741</v>
      </c>
      <c r="E172" s="34">
        <v>1</v>
      </c>
      <c r="F172" s="34">
        <v>2017</v>
      </c>
      <c r="G172" s="34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20171</v>
      </c>
    </row>
    <row r="173" hidden="1" customHeight="1" spans="1:17">
      <c r="A173">
        <v>973</v>
      </c>
      <c r="B173" s="34" t="s">
        <v>57</v>
      </c>
      <c r="C173">
        <v>2</v>
      </c>
      <c r="D173" s="37">
        <v>42840</v>
      </c>
      <c r="E173">
        <v>2</v>
      </c>
      <c r="F173">
        <v>2017</v>
      </c>
      <c r="G17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20174</v>
      </c>
    </row>
    <row r="174" hidden="1" customHeight="1" spans="1:17">
      <c r="A174">
        <v>973</v>
      </c>
      <c r="B174" s="34" t="s">
        <v>57</v>
      </c>
      <c r="C174">
        <v>2</v>
      </c>
      <c r="D174" s="37">
        <v>42840</v>
      </c>
      <c r="E174">
        <v>3</v>
      </c>
      <c r="F174">
        <v>2017</v>
      </c>
      <c r="G174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20174</v>
      </c>
    </row>
    <row r="175" hidden="1" customHeight="1" spans="1:17">
      <c r="A175" s="34" t="s">
        <v>187</v>
      </c>
      <c r="B175" s="34" t="s">
        <v>57</v>
      </c>
      <c r="C175">
        <v>2</v>
      </c>
      <c r="D175" s="39">
        <v>42685</v>
      </c>
      <c r="E175" s="34">
        <v>9</v>
      </c>
      <c r="F175" s="34">
        <v>2016</v>
      </c>
      <c r="G175" s="34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201611</v>
      </c>
    </row>
    <row r="176" hidden="1" customHeight="1" spans="1:17">
      <c r="A176" s="34" t="s">
        <v>187</v>
      </c>
      <c r="B176" s="34" t="s">
        <v>57</v>
      </c>
      <c r="C176">
        <v>2</v>
      </c>
      <c r="D176" s="39">
        <v>42685</v>
      </c>
      <c r="E176" s="34">
        <v>10</v>
      </c>
      <c r="F176" s="34">
        <v>2016</v>
      </c>
      <c r="G176" s="34">
        <v>150000</v>
      </c>
      <c r="H176">
        <f t="shared" si="12"/>
        <v>150000</v>
      </c>
      <c r="I176">
        <f t="shared" si="13"/>
        <v>0</v>
      </c>
      <c r="J176">
        <f t="shared" si="14"/>
        <v>0</v>
      </c>
      <c r="K176">
        <f t="shared" si="15"/>
        <v>0</v>
      </c>
      <c r="P176" t="b">
        <f t="shared" si="16"/>
        <v>1</v>
      </c>
      <c r="Q176" t="str">
        <f t="shared" si="17"/>
        <v>201611</v>
      </c>
    </row>
    <row r="177" hidden="1" customHeight="1" spans="1:17">
      <c r="A177">
        <v>1023</v>
      </c>
      <c r="B177" t="s">
        <v>57</v>
      </c>
      <c r="C177">
        <v>2</v>
      </c>
      <c r="D177" s="37">
        <v>42861</v>
      </c>
      <c r="E177">
        <v>4</v>
      </c>
      <c r="F177">
        <v>2017</v>
      </c>
      <c r="G177">
        <v>150000</v>
      </c>
      <c r="H177">
        <f t="shared" si="12"/>
        <v>150000</v>
      </c>
      <c r="I177">
        <f t="shared" si="13"/>
        <v>0</v>
      </c>
      <c r="J177">
        <f t="shared" si="14"/>
        <v>0</v>
      </c>
      <c r="K177">
        <f t="shared" si="15"/>
        <v>0</v>
      </c>
      <c r="P177" t="b">
        <f t="shared" si="16"/>
        <v>1</v>
      </c>
      <c r="Q177" t="str">
        <f t="shared" si="17"/>
        <v>20175</v>
      </c>
    </row>
    <row r="178" hidden="1" customHeight="1" spans="1:17">
      <c r="A178">
        <v>1023</v>
      </c>
      <c r="B178" t="s">
        <v>57</v>
      </c>
      <c r="C178">
        <v>2</v>
      </c>
      <c r="D178" s="37">
        <v>42861</v>
      </c>
      <c r="E178">
        <v>5</v>
      </c>
      <c r="F178">
        <v>2017</v>
      </c>
      <c r="G178">
        <v>150000</v>
      </c>
      <c r="H178">
        <f t="shared" si="12"/>
        <v>150000</v>
      </c>
      <c r="I178">
        <f t="shared" si="13"/>
        <v>0</v>
      </c>
      <c r="J178">
        <f t="shared" si="14"/>
        <v>0</v>
      </c>
      <c r="K178">
        <f t="shared" si="15"/>
        <v>0</v>
      </c>
      <c r="P178" t="b">
        <f t="shared" si="16"/>
        <v>1</v>
      </c>
      <c r="Q178" t="str">
        <f t="shared" si="17"/>
        <v>20175</v>
      </c>
    </row>
    <row r="179" hidden="1" customHeight="1" spans="1:17">
      <c r="A179" s="34">
        <v>160</v>
      </c>
      <c r="B179" s="34" t="s">
        <v>169</v>
      </c>
      <c r="C179" s="34">
        <v>11</v>
      </c>
      <c r="D179" s="35">
        <v>42644</v>
      </c>
      <c r="E179" s="34">
        <v>9</v>
      </c>
      <c r="F179" s="34">
        <v>2016</v>
      </c>
      <c r="G179" s="34">
        <v>425000</v>
      </c>
      <c r="H179">
        <f t="shared" si="12"/>
        <v>150000</v>
      </c>
      <c r="I179">
        <f t="shared" si="13"/>
        <v>260000</v>
      </c>
      <c r="J179">
        <f t="shared" si="14"/>
        <v>5000</v>
      </c>
      <c r="K179">
        <f t="shared" si="15"/>
        <v>10000</v>
      </c>
      <c r="P179" t="b">
        <f t="shared" si="16"/>
        <v>1</v>
      </c>
      <c r="Q179" t="str">
        <f t="shared" si="17"/>
        <v>201610</v>
      </c>
    </row>
    <row r="180" hidden="1" customHeight="1" spans="1:17">
      <c r="A180">
        <v>213</v>
      </c>
      <c r="B180" s="34" t="s">
        <v>169</v>
      </c>
      <c r="C180">
        <v>11</v>
      </c>
      <c r="D180" s="37">
        <v>42591</v>
      </c>
      <c r="E180">
        <v>7</v>
      </c>
      <c r="F180">
        <v>2016</v>
      </c>
      <c r="G180">
        <v>425000</v>
      </c>
      <c r="H180">
        <f t="shared" si="12"/>
        <v>150000</v>
      </c>
      <c r="I180">
        <f t="shared" si="13"/>
        <v>260000</v>
      </c>
      <c r="J180">
        <f t="shared" si="14"/>
        <v>5000</v>
      </c>
      <c r="K180">
        <f t="shared" si="15"/>
        <v>10000</v>
      </c>
      <c r="P180" t="b">
        <f t="shared" si="16"/>
        <v>1</v>
      </c>
      <c r="Q180" t="str">
        <f t="shared" si="17"/>
        <v>20168</v>
      </c>
    </row>
    <row r="181" hidden="1" customHeight="1" spans="1:17">
      <c r="A181" s="34">
        <v>342</v>
      </c>
      <c r="B181" s="34" t="s">
        <v>169</v>
      </c>
      <c r="C181" s="34">
        <v>10</v>
      </c>
      <c r="D181" s="37">
        <v>42574</v>
      </c>
      <c r="E181" s="34">
        <v>6</v>
      </c>
      <c r="F181" s="34">
        <v>2015</v>
      </c>
      <c r="G181" s="34">
        <v>425000</v>
      </c>
      <c r="H181">
        <f t="shared" si="12"/>
        <v>150000</v>
      </c>
      <c r="I181">
        <f t="shared" si="13"/>
        <v>260000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20167</v>
      </c>
    </row>
    <row r="182" hidden="1" customHeight="1" spans="1:17">
      <c r="A182" s="34">
        <v>498</v>
      </c>
      <c r="B182" s="34" t="s">
        <v>169</v>
      </c>
      <c r="C182" s="34">
        <v>11</v>
      </c>
      <c r="D182" s="37">
        <v>42679</v>
      </c>
      <c r="E182" s="34">
        <v>10</v>
      </c>
      <c r="F182" s="34">
        <v>2016</v>
      </c>
      <c r="G182" s="34">
        <v>425000</v>
      </c>
      <c r="H182">
        <f t="shared" si="12"/>
        <v>150000</v>
      </c>
      <c r="I182">
        <f t="shared" si="13"/>
        <v>260000</v>
      </c>
      <c r="J182">
        <f t="shared" si="14"/>
        <v>5000</v>
      </c>
      <c r="K182">
        <f t="shared" si="15"/>
        <v>10000</v>
      </c>
      <c r="P182" t="b">
        <f t="shared" si="16"/>
        <v>1</v>
      </c>
      <c r="Q182" t="str">
        <f t="shared" si="17"/>
        <v>201611</v>
      </c>
    </row>
    <row r="183" hidden="1" customHeight="1" spans="1:17">
      <c r="A183" s="34">
        <v>498</v>
      </c>
      <c r="B183" s="34" t="s">
        <v>169</v>
      </c>
      <c r="C183" s="34">
        <v>11</v>
      </c>
      <c r="D183" s="37">
        <v>42679</v>
      </c>
      <c r="E183" s="34">
        <v>11</v>
      </c>
      <c r="F183" s="34">
        <v>2016</v>
      </c>
      <c r="G183" s="34">
        <v>425000</v>
      </c>
      <c r="H183">
        <f t="shared" si="12"/>
        <v>150000</v>
      </c>
      <c r="I183">
        <f t="shared" si="13"/>
        <v>260000</v>
      </c>
      <c r="J183">
        <f t="shared" si="14"/>
        <v>5000</v>
      </c>
      <c r="K183">
        <f t="shared" si="15"/>
        <v>10000</v>
      </c>
      <c r="P183" t="b">
        <f t="shared" si="16"/>
        <v>1</v>
      </c>
      <c r="Q183" t="str">
        <f t="shared" si="17"/>
        <v>201611</v>
      </c>
    </row>
    <row r="184" hidden="1" customHeight="1" spans="1:17">
      <c r="A184" s="34">
        <v>526</v>
      </c>
      <c r="B184" s="34" t="s">
        <v>169</v>
      </c>
      <c r="C184" s="34">
        <v>11</v>
      </c>
      <c r="D184" s="37">
        <v>42711</v>
      </c>
      <c r="E184" s="34">
        <v>12</v>
      </c>
      <c r="F184" s="34">
        <v>2016</v>
      </c>
      <c r="G184" s="34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201612</v>
      </c>
    </row>
    <row r="185" hidden="1" customHeight="1" spans="1:17">
      <c r="A185">
        <v>651</v>
      </c>
      <c r="B185" s="34" t="s">
        <v>169</v>
      </c>
      <c r="C185" s="34">
        <v>11</v>
      </c>
      <c r="D185" s="39">
        <v>42756</v>
      </c>
      <c r="E185" s="34">
        <v>1</v>
      </c>
      <c r="F185" s="34">
        <v>2017</v>
      </c>
      <c r="G185" s="34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20171</v>
      </c>
    </row>
    <row r="186" hidden="1" customHeight="1" spans="1:17">
      <c r="A186">
        <v>830</v>
      </c>
      <c r="B186" s="34" t="s">
        <v>169</v>
      </c>
      <c r="C186" s="34">
        <v>11</v>
      </c>
      <c r="D186" s="35">
        <v>42798</v>
      </c>
      <c r="E186" s="34">
        <v>2</v>
      </c>
      <c r="F186">
        <v>2017</v>
      </c>
      <c r="G186" s="34">
        <v>425000</v>
      </c>
      <c r="H186">
        <f t="shared" si="12"/>
        <v>150000</v>
      </c>
      <c r="I186">
        <f t="shared" si="13"/>
        <v>260000</v>
      </c>
      <c r="J186">
        <f t="shared" si="14"/>
        <v>5000</v>
      </c>
      <c r="K186">
        <f t="shared" si="15"/>
        <v>10000</v>
      </c>
      <c r="P186" t="b">
        <f t="shared" si="16"/>
        <v>1</v>
      </c>
      <c r="Q186" t="str">
        <f t="shared" si="17"/>
        <v>20173</v>
      </c>
    </row>
    <row r="187" hidden="1" customHeight="1" spans="1:17">
      <c r="A187">
        <v>830</v>
      </c>
      <c r="B187" s="34" t="s">
        <v>169</v>
      </c>
      <c r="C187" s="34">
        <v>11</v>
      </c>
      <c r="D187" s="35">
        <v>42798</v>
      </c>
      <c r="E187" s="34">
        <v>3</v>
      </c>
      <c r="F187">
        <v>2017</v>
      </c>
      <c r="G187" s="34">
        <v>425000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P187" t="b">
        <f t="shared" si="16"/>
        <v>1</v>
      </c>
      <c r="Q187" t="str">
        <f t="shared" si="17"/>
        <v>20173</v>
      </c>
    </row>
    <row r="188" hidden="1" customHeight="1" spans="1:17">
      <c r="A188">
        <v>943</v>
      </c>
      <c r="B188" t="s">
        <v>169</v>
      </c>
      <c r="C188">
        <v>11</v>
      </c>
      <c r="D188" s="37">
        <v>42833</v>
      </c>
      <c r="E188">
        <v>4</v>
      </c>
      <c r="F188">
        <v>2017</v>
      </c>
      <c r="G188">
        <v>425000</v>
      </c>
      <c r="H188">
        <f t="shared" si="12"/>
        <v>150000</v>
      </c>
      <c r="I188">
        <f t="shared" si="13"/>
        <v>260000</v>
      </c>
      <c r="J188">
        <f t="shared" si="14"/>
        <v>5000</v>
      </c>
      <c r="K188">
        <f t="shared" si="15"/>
        <v>10000</v>
      </c>
      <c r="P188" t="b">
        <f t="shared" si="16"/>
        <v>1</v>
      </c>
      <c r="Q188" t="str">
        <f t="shared" si="17"/>
        <v>20174</v>
      </c>
    </row>
    <row r="189" hidden="1" customHeight="1" spans="1:17">
      <c r="A189">
        <v>1029</v>
      </c>
      <c r="B189" t="s">
        <v>169</v>
      </c>
      <c r="C189">
        <v>11</v>
      </c>
      <c r="D189" s="37">
        <v>42861</v>
      </c>
      <c r="E189">
        <v>5</v>
      </c>
      <c r="F189">
        <v>2017</v>
      </c>
      <c r="G189">
        <v>425000</v>
      </c>
      <c r="H189">
        <f t="shared" si="12"/>
        <v>150000</v>
      </c>
      <c r="I189">
        <f t="shared" si="13"/>
        <v>260000</v>
      </c>
      <c r="J189">
        <f t="shared" si="14"/>
        <v>5000</v>
      </c>
      <c r="K189">
        <f t="shared" si="15"/>
        <v>10000</v>
      </c>
      <c r="P189" t="b">
        <f t="shared" si="16"/>
        <v>1</v>
      </c>
      <c r="Q189" t="str">
        <f t="shared" si="17"/>
        <v>20175</v>
      </c>
    </row>
    <row r="190" hidden="1" customHeight="1" spans="1:17">
      <c r="A190">
        <v>1029</v>
      </c>
      <c r="B190" t="s">
        <v>169</v>
      </c>
      <c r="C190">
        <v>11</v>
      </c>
      <c r="D190" s="37">
        <v>42861</v>
      </c>
      <c r="E190">
        <v>6</v>
      </c>
      <c r="F190">
        <v>2017</v>
      </c>
      <c r="G190">
        <v>425000</v>
      </c>
      <c r="H190">
        <f t="shared" si="12"/>
        <v>150000</v>
      </c>
      <c r="I190">
        <f t="shared" si="13"/>
        <v>260000</v>
      </c>
      <c r="J190">
        <f t="shared" si="14"/>
        <v>5000</v>
      </c>
      <c r="K190">
        <f t="shared" si="15"/>
        <v>10000</v>
      </c>
      <c r="P190" t="b">
        <f t="shared" si="16"/>
        <v>1</v>
      </c>
      <c r="Q190" t="str">
        <f t="shared" si="17"/>
        <v>20175</v>
      </c>
    </row>
    <row r="191" hidden="1" customHeight="1" spans="1:17">
      <c r="A191">
        <v>908</v>
      </c>
      <c r="B191" s="34" t="s">
        <v>20</v>
      </c>
      <c r="C191">
        <v>1</v>
      </c>
      <c r="D191" s="37">
        <v>42826</v>
      </c>
      <c r="E191">
        <v>3</v>
      </c>
      <c r="F191">
        <v>2017</v>
      </c>
      <c r="G191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20174</v>
      </c>
    </row>
    <row r="192" hidden="1" customHeight="1" spans="1:17">
      <c r="A192">
        <v>908</v>
      </c>
      <c r="B192" s="34" t="s">
        <v>20</v>
      </c>
      <c r="C192">
        <v>1</v>
      </c>
      <c r="D192" s="37">
        <v>42826</v>
      </c>
      <c r="E192">
        <v>4</v>
      </c>
      <c r="F192">
        <v>2017</v>
      </c>
      <c r="G192">
        <v>150000</v>
      </c>
      <c r="H192">
        <f t="shared" si="12"/>
        <v>150000</v>
      </c>
      <c r="I192">
        <f t="shared" si="13"/>
        <v>0</v>
      </c>
      <c r="J192">
        <f t="shared" si="14"/>
        <v>0</v>
      </c>
      <c r="K192">
        <f t="shared" si="15"/>
        <v>0</v>
      </c>
      <c r="P192" t="b">
        <f t="shared" si="16"/>
        <v>1</v>
      </c>
      <c r="Q192" t="str">
        <f t="shared" si="17"/>
        <v>20174</v>
      </c>
    </row>
    <row r="193" hidden="1" customHeight="1" spans="1:17">
      <c r="A193" s="34">
        <v>5</v>
      </c>
      <c r="B193" s="34" t="s">
        <v>136</v>
      </c>
      <c r="C193" s="34">
        <v>7</v>
      </c>
      <c r="D193" s="37">
        <v>42579</v>
      </c>
      <c r="E193" s="34">
        <v>7</v>
      </c>
      <c r="F193" s="34">
        <v>2016</v>
      </c>
      <c r="G193" s="34">
        <v>425000</v>
      </c>
      <c r="H193">
        <f t="shared" si="12"/>
        <v>150000</v>
      </c>
      <c r="I193">
        <f t="shared" si="13"/>
        <v>260000</v>
      </c>
      <c r="J193">
        <f t="shared" si="14"/>
        <v>5000</v>
      </c>
      <c r="K193">
        <f t="shared" si="15"/>
        <v>10000</v>
      </c>
      <c r="P193" t="b">
        <f t="shared" si="16"/>
        <v>1</v>
      </c>
      <c r="Q193" t="str">
        <f t="shared" si="17"/>
        <v>20167</v>
      </c>
    </row>
    <row r="194" hidden="1" customHeight="1" spans="1:17">
      <c r="A194" s="34">
        <v>34</v>
      </c>
      <c r="B194" s="34" t="s">
        <v>136</v>
      </c>
      <c r="C194" s="34">
        <v>7</v>
      </c>
      <c r="D194" s="37">
        <v>42591</v>
      </c>
      <c r="E194" s="34">
        <v>8</v>
      </c>
      <c r="F194" s="34">
        <v>2016</v>
      </c>
      <c r="G194" s="34">
        <v>425000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260000</v>
      </c>
      <c r="J194">
        <f t="shared" ref="J194:J257" si="20">IF(C194&lt;6,0,5000)</f>
        <v>5000</v>
      </c>
      <c r="K194">
        <f t="shared" ref="K194:K257" si="21">IF(C194&lt;6,0,10000)</f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20168</v>
      </c>
    </row>
    <row r="195" hidden="1" customHeight="1" spans="1:17">
      <c r="A195" s="34">
        <v>87</v>
      </c>
      <c r="B195" s="34" t="s">
        <v>136</v>
      </c>
      <c r="C195" s="34">
        <v>7</v>
      </c>
      <c r="D195" s="35">
        <v>42620</v>
      </c>
      <c r="E195" s="34">
        <v>9</v>
      </c>
      <c r="F195" s="34">
        <v>2016</v>
      </c>
      <c r="G195" s="34">
        <v>425000</v>
      </c>
      <c r="H195">
        <f t="shared" si="18"/>
        <v>150000</v>
      </c>
      <c r="I195">
        <f t="shared" si="19"/>
        <v>260000</v>
      </c>
      <c r="J195">
        <f t="shared" si="20"/>
        <v>5000</v>
      </c>
      <c r="K195">
        <f t="shared" si="21"/>
        <v>10000</v>
      </c>
      <c r="P195" t="b">
        <f t="shared" si="22"/>
        <v>1</v>
      </c>
      <c r="Q195" t="str">
        <f t="shared" si="23"/>
        <v>20169</v>
      </c>
    </row>
    <row r="196" hidden="1" customHeight="1" spans="1:17">
      <c r="A196" s="34">
        <v>358</v>
      </c>
      <c r="B196" s="34" t="s">
        <v>136</v>
      </c>
      <c r="C196" s="34">
        <v>7</v>
      </c>
      <c r="D196" s="35">
        <v>42651</v>
      </c>
      <c r="E196" s="34">
        <v>10</v>
      </c>
      <c r="F196" s="34">
        <v>2016</v>
      </c>
      <c r="G196" s="34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201610</v>
      </c>
    </row>
    <row r="197" hidden="1" customHeight="1" spans="1:17">
      <c r="A197" s="34">
        <v>408</v>
      </c>
      <c r="B197" s="34" t="s">
        <v>136</v>
      </c>
      <c r="C197" s="34">
        <v>7</v>
      </c>
      <c r="D197" s="37">
        <v>42681</v>
      </c>
      <c r="E197" s="34">
        <v>11</v>
      </c>
      <c r="F197" s="34">
        <v>2016</v>
      </c>
      <c r="G197" s="34">
        <v>425000</v>
      </c>
      <c r="H197">
        <f t="shared" si="18"/>
        <v>150000</v>
      </c>
      <c r="I197">
        <f t="shared" si="19"/>
        <v>260000</v>
      </c>
      <c r="J197">
        <f t="shared" si="20"/>
        <v>5000</v>
      </c>
      <c r="K197">
        <f t="shared" si="21"/>
        <v>10000</v>
      </c>
      <c r="P197" t="b">
        <f t="shared" si="22"/>
        <v>1</v>
      </c>
      <c r="Q197" t="str">
        <f t="shared" si="23"/>
        <v>201611</v>
      </c>
    </row>
    <row r="198" hidden="1" customHeight="1" spans="1:17">
      <c r="A198" s="34">
        <v>514</v>
      </c>
      <c r="B198" s="34" t="s">
        <v>136</v>
      </c>
      <c r="C198" s="34">
        <v>7</v>
      </c>
      <c r="D198" s="37">
        <v>42711</v>
      </c>
      <c r="E198" s="34">
        <v>12</v>
      </c>
      <c r="F198" s="34">
        <v>2016</v>
      </c>
      <c r="G198" s="34">
        <v>425000</v>
      </c>
      <c r="H198">
        <f t="shared" si="18"/>
        <v>150000</v>
      </c>
      <c r="I198">
        <f t="shared" si="19"/>
        <v>260000</v>
      </c>
      <c r="J198">
        <f t="shared" si="20"/>
        <v>5000</v>
      </c>
      <c r="K198">
        <f t="shared" si="21"/>
        <v>10000</v>
      </c>
      <c r="P198" t="b">
        <f t="shared" si="22"/>
        <v>1</v>
      </c>
      <c r="Q198" t="str">
        <f t="shared" si="23"/>
        <v>201612</v>
      </c>
    </row>
    <row r="199" hidden="1" customHeight="1" spans="1:17">
      <c r="A199" s="34">
        <v>596</v>
      </c>
      <c r="B199" s="34" t="s">
        <v>136</v>
      </c>
      <c r="C199">
        <v>7</v>
      </c>
      <c r="D199" s="37">
        <v>42756</v>
      </c>
      <c r="E199" s="34">
        <v>1</v>
      </c>
      <c r="F199" s="34">
        <v>2017</v>
      </c>
      <c r="G199" s="34">
        <v>425000</v>
      </c>
      <c r="H199">
        <f t="shared" si="18"/>
        <v>150000</v>
      </c>
      <c r="I199">
        <f t="shared" si="19"/>
        <v>260000</v>
      </c>
      <c r="J199">
        <f t="shared" si="20"/>
        <v>5000</v>
      </c>
      <c r="K199">
        <f t="shared" si="21"/>
        <v>10000</v>
      </c>
      <c r="P199" t="b">
        <f t="shared" si="22"/>
        <v>1</v>
      </c>
      <c r="Q199" t="str">
        <f t="shared" si="23"/>
        <v>20171</v>
      </c>
    </row>
    <row r="200" hidden="1" customHeight="1" spans="1:17">
      <c r="A200">
        <v>748</v>
      </c>
      <c r="B200" s="34" t="s">
        <v>136</v>
      </c>
      <c r="C200" s="34">
        <v>7</v>
      </c>
      <c r="D200" s="35">
        <v>42777</v>
      </c>
      <c r="E200" s="34">
        <v>2</v>
      </c>
      <c r="F200">
        <v>2017</v>
      </c>
      <c r="G200" s="34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20172</v>
      </c>
    </row>
    <row r="201" hidden="1" customHeight="1" spans="1:17">
      <c r="A201">
        <v>869</v>
      </c>
      <c r="B201" s="34" t="s">
        <v>136</v>
      </c>
      <c r="C201" s="34">
        <v>7</v>
      </c>
      <c r="D201" s="35">
        <v>42805</v>
      </c>
      <c r="E201" s="34">
        <v>3</v>
      </c>
      <c r="F201" s="34">
        <v>2017</v>
      </c>
      <c r="G201" s="34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20173</v>
      </c>
    </row>
    <row r="202" hidden="1" customHeight="1" spans="1:17">
      <c r="A202">
        <v>955</v>
      </c>
      <c r="B202" t="s">
        <v>191</v>
      </c>
      <c r="C202">
        <v>7</v>
      </c>
      <c r="D202" s="37">
        <v>42836</v>
      </c>
      <c r="E202">
        <v>4</v>
      </c>
      <c r="F202">
        <v>2017</v>
      </c>
      <c r="G202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20174</v>
      </c>
    </row>
    <row r="203" hidden="1" customHeight="1" spans="1:17">
      <c r="A203">
        <v>1064</v>
      </c>
      <c r="B203" t="s">
        <v>136</v>
      </c>
      <c r="C203">
        <v>7</v>
      </c>
      <c r="D203" s="37">
        <v>42868</v>
      </c>
      <c r="E203">
        <v>5</v>
      </c>
      <c r="F203">
        <v>2017</v>
      </c>
      <c r="G20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20175</v>
      </c>
    </row>
    <row r="204" hidden="1" customHeight="1" spans="1:17">
      <c r="A204" s="34">
        <v>104</v>
      </c>
      <c r="B204" s="34" t="s">
        <v>89</v>
      </c>
      <c r="C204" s="34">
        <v>4</v>
      </c>
      <c r="D204" s="35">
        <v>42623</v>
      </c>
      <c r="E204" s="34">
        <v>9</v>
      </c>
      <c r="F204" s="34">
        <v>2016</v>
      </c>
      <c r="G204" s="34">
        <v>125000</v>
      </c>
      <c r="H204">
        <f t="shared" si="18"/>
        <v>125000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hidden="1" customHeight="1" spans="1:17">
      <c r="A205" s="34">
        <v>249</v>
      </c>
      <c r="B205" s="34" t="s">
        <v>89</v>
      </c>
      <c r="C205" s="34">
        <v>4</v>
      </c>
      <c r="D205" s="37">
        <v>42610</v>
      </c>
      <c r="E205" s="34">
        <v>8</v>
      </c>
      <c r="F205" s="34">
        <v>2016</v>
      </c>
      <c r="G205" s="34">
        <v>125000</v>
      </c>
      <c r="H205">
        <f t="shared" si="18"/>
        <v>125000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20168</v>
      </c>
    </row>
    <row r="206" hidden="1" customHeight="1" spans="1:17">
      <c r="A206" s="34">
        <v>256</v>
      </c>
      <c r="B206" s="34" t="s">
        <v>89</v>
      </c>
      <c r="C206">
        <v>4</v>
      </c>
      <c r="D206" s="37">
        <v>42655</v>
      </c>
      <c r="E206" s="34">
        <v>12</v>
      </c>
      <c r="F206" s="34">
        <v>2016</v>
      </c>
      <c r="G206" s="34">
        <v>150000</v>
      </c>
      <c r="H206">
        <f t="shared" si="18"/>
        <v>150000</v>
      </c>
      <c r="I206">
        <f t="shared" si="19"/>
        <v>0</v>
      </c>
      <c r="J206">
        <f t="shared" si="20"/>
        <v>0</v>
      </c>
      <c r="K206">
        <f t="shared" si="21"/>
        <v>0</v>
      </c>
      <c r="P206" t="b">
        <f t="shared" si="22"/>
        <v>1</v>
      </c>
      <c r="Q206" t="str">
        <f t="shared" si="23"/>
        <v>201610</v>
      </c>
    </row>
    <row r="207" hidden="1" customHeight="1" spans="1:17">
      <c r="A207" s="34">
        <v>311</v>
      </c>
      <c r="B207" s="34" t="s">
        <v>89</v>
      </c>
      <c r="C207" s="34">
        <v>4</v>
      </c>
      <c r="D207" s="35">
        <v>42574</v>
      </c>
      <c r="E207" s="34">
        <v>7</v>
      </c>
      <c r="F207" s="34">
        <v>2016</v>
      </c>
      <c r="G207" s="34">
        <v>125000</v>
      </c>
      <c r="H207">
        <f t="shared" si="18"/>
        <v>125000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20167</v>
      </c>
    </row>
    <row r="208" hidden="1" customHeight="1" spans="1:17">
      <c r="A208" s="34">
        <v>360</v>
      </c>
      <c r="B208" s="34" t="s">
        <v>89</v>
      </c>
      <c r="C208" s="34">
        <v>4</v>
      </c>
      <c r="D208" s="35">
        <v>42651</v>
      </c>
      <c r="E208" s="34">
        <v>10</v>
      </c>
      <c r="F208" s="34">
        <v>2016</v>
      </c>
      <c r="G208" s="34">
        <v>125000</v>
      </c>
      <c r="H208">
        <f t="shared" si="18"/>
        <v>125000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201610</v>
      </c>
    </row>
    <row r="209" hidden="1" customHeight="1" spans="1:17">
      <c r="A209" s="34">
        <v>479</v>
      </c>
      <c r="B209" s="34" t="s">
        <v>89</v>
      </c>
      <c r="C209" s="34">
        <v>4</v>
      </c>
      <c r="D209" s="37">
        <v>42679</v>
      </c>
      <c r="E209" s="34">
        <v>11</v>
      </c>
      <c r="F209" s="34">
        <v>2016</v>
      </c>
      <c r="G209" s="34">
        <v>125000</v>
      </c>
      <c r="H209">
        <f t="shared" si="18"/>
        <v>125000</v>
      </c>
      <c r="I209">
        <f t="shared" si="19"/>
        <v>0</v>
      </c>
      <c r="J209">
        <f t="shared" si="20"/>
        <v>0</v>
      </c>
      <c r="K209">
        <f t="shared" si="21"/>
        <v>0</v>
      </c>
      <c r="P209" t="b">
        <f t="shared" si="22"/>
        <v>1</v>
      </c>
      <c r="Q209" t="str">
        <f t="shared" si="23"/>
        <v>201611</v>
      </c>
    </row>
    <row r="210" hidden="1" customHeight="1" spans="1:17">
      <c r="A210">
        <v>705</v>
      </c>
      <c r="B210" t="s">
        <v>89</v>
      </c>
      <c r="C210">
        <v>4</v>
      </c>
      <c r="D210" s="39">
        <v>42770</v>
      </c>
      <c r="E210">
        <v>1</v>
      </c>
      <c r="F210">
        <v>2017</v>
      </c>
      <c r="G210">
        <v>125000</v>
      </c>
      <c r="H210">
        <f t="shared" si="18"/>
        <v>125000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20172</v>
      </c>
    </row>
    <row r="211" hidden="1" customHeight="1" spans="1:17">
      <c r="A211">
        <v>726</v>
      </c>
      <c r="B211" s="34" t="s">
        <v>89</v>
      </c>
      <c r="C211" s="34">
        <v>4</v>
      </c>
      <c r="D211" s="39">
        <v>42777</v>
      </c>
      <c r="E211">
        <v>2</v>
      </c>
      <c r="F211">
        <v>2017</v>
      </c>
      <c r="G211">
        <v>125000</v>
      </c>
      <c r="H211">
        <f t="shared" si="18"/>
        <v>125000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20172</v>
      </c>
    </row>
    <row r="212" hidden="1" customHeight="1" spans="1:17">
      <c r="A212">
        <v>875</v>
      </c>
      <c r="B212" s="34" t="s">
        <v>89</v>
      </c>
      <c r="C212" s="34">
        <v>4</v>
      </c>
      <c r="D212" s="37">
        <v>42812</v>
      </c>
      <c r="E212">
        <v>3</v>
      </c>
      <c r="F212">
        <v>2017</v>
      </c>
      <c r="G212">
        <v>150000</v>
      </c>
      <c r="H212">
        <f t="shared" si="18"/>
        <v>150000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20173</v>
      </c>
    </row>
    <row r="213" hidden="1" customHeight="1" spans="1:17">
      <c r="A213">
        <v>904</v>
      </c>
      <c r="B213" s="34" t="s">
        <v>89</v>
      </c>
      <c r="C213" s="34">
        <v>4</v>
      </c>
      <c r="D213" s="37">
        <v>42826</v>
      </c>
      <c r="E213">
        <v>4</v>
      </c>
      <c r="F213">
        <v>2017</v>
      </c>
      <c r="G213">
        <v>150000</v>
      </c>
      <c r="H213">
        <f t="shared" si="18"/>
        <v>150000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20174</v>
      </c>
    </row>
    <row r="214" hidden="1" customHeight="1" spans="1:17">
      <c r="A214" s="34">
        <v>137</v>
      </c>
      <c r="B214" s="34" t="s">
        <v>26</v>
      </c>
      <c r="C214" s="34">
        <v>1</v>
      </c>
      <c r="D214" s="35">
        <v>42630</v>
      </c>
      <c r="E214" s="34">
        <v>9</v>
      </c>
      <c r="F214" s="34">
        <v>2016</v>
      </c>
      <c r="G214" s="34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hidden="1" customHeight="1" spans="1:17">
      <c r="A215" s="34">
        <v>612</v>
      </c>
      <c r="B215" s="34" t="s">
        <v>26</v>
      </c>
      <c r="C215">
        <v>1</v>
      </c>
      <c r="D215" s="37">
        <v>42741</v>
      </c>
      <c r="E215" s="34">
        <v>10</v>
      </c>
      <c r="F215" s="34">
        <v>2016</v>
      </c>
      <c r="G215" s="34">
        <v>120000</v>
      </c>
      <c r="H215">
        <f t="shared" si="18"/>
        <v>120000</v>
      </c>
      <c r="I215">
        <f t="shared" si="19"/>
        <v>0</v>
      </c>
      <c r="J215">
        <f t="shared" si="20"/>
        <v>0</v>
      </c>
      <c r="K215">
        <f t="shared" si="21"/>
        <v>0</v>
      </c>
      <c r="P215" t="b">
        <f t="shared" si="22"/>
        <v>1</v>
      </c>
      <c r="Q215" t="str">
        <f t="shared" si="23"/>
        <v>20171</v>
      </c>
    </row>
    <row r="216" hidden="1" customHeight="1" spans="1:17">
      <c r="A216" s="34">
        <v>612</v>
      </c>
      <c r="B216" s="34" t="s">
        <v>26</v>
      </c>
      <c r="C216">
        <v>1</v>
      </c>
      <c r="D216" s="37">
        <v>42741</v>
      </c>
      <c r="E216" s="34">
        <v>11</v>
      </c>
      <c r="F216" s="34">
        <v>2016</v>
      </c>
      <c r="G216" s="34">
        <v>120000</v>
      </c>
      <c r="H216">
        <f t="shared" si="18"/>
        <v>120000</v>
      </c>
      <c r="I216">
        <f t="shared" si="19"/>
        <v>0</v>
      </c>
      <c r="J216">
        <f t="shared" si="20"/>
        <v>0</v>
      </c>
      <c r="K216">
        <f t="shared" si="21"/>
        <v>0</v>
      </c>
      <c r="P216" t="b">
        <f t="shared" si="22"/>
        <v>1</v>
      </c>
      <c r="Q216" t="str">
        <f t="shared" si="23"/>
        <v>20171</v>
      </c>
    </row>
    <row r="217" hidden="1" customHeight="1" spans="1:17">
      <c r="A217" s="34">
        <v>612</v>
      </c>
      <c r="B217" s="34" t="s">
        <v>26</v>
      </c>
      <c r="C217">
        <v>1</v>
      </c>
      <c r="D217" s="37">
        <v>42741</v>
      </c>
      <c r="E217" s="34">
        <v>12</v>
      </c>
      <c r="F217" s="34">
        <v>2016</v>
      </c>
      <c r="G217" s="34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20171</v>
      </c>
    </row>
    <row r="218" hidden="1" customHeight="1" spans="1:17">
      <c r="A218" s="34">
        <v>612</v>
      </c>
      <c r="B218" s="34" t="s">
        <v>26</v>
      </c>
      <c r="C218">
        <v>1</v>
      </c>
      <c r="D218" s="37">
        <v>42741</v>
      </c>
      <c r="E218" s="34">
        <v>1</v>
      </c>
      <c r="F218" s="34">
        <v>2017</v>
      </c>
      <c r="G218" s="34">
        <v>120000</v>
      </c>
      <c r="H218">
        <f t="shared" si="18"/>
        <v>120000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20171</v>
      </c>
    </row>
    <row r="219" hidden="1" customHeight="1" spans="1:17">
      <c r="A219">
        <v>959</v>
      </c>
      <c r="B219" t="s">
        <v>26</v>
      </c>
      <c r="C219">
        <v>1</v>
      </c>
      <c r="D219" s="37">
        <v>42840</v>
      </c>
      <c r="E219">
        <v>2</v>
      </c>
      <c r="F219">
        <v>2017</v>
      </c>
      <c r="G219">
        <v>120000</v>
      </c>
      <c r="H219">
        <f t="shared" si="18"/>
        <v>120000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20174</v>
      </c>
    </row>
    <row r="220" hidden="1" customHeight="1" spans="1:17">
      <c r="A220">
        <v>959</v>
      </c>
      <c r="B220" t="s">
        <v>26</v>
      </c>
      <c r="C220">
        <v>1</v>
      </c>
      <c r="D220" s="37">
        <v>42840</v>
      </c>
      <c r="E220">
        <v>3</v>
      </c>
      <c r="F220">
        <v>2017</v>
      </c>
      <c r="G220">
        <v>120000</v>
      </c>
      <c r="H220">
        <f t="shared" si="18"/>
        <v>120000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20174</v>
      </c>
    </row>
    <row r="221" hidden="1" customHeight="1" spans="1:17">
      <c r="A221">
        <v>959</v>
      </c>
      <c r="B221" t="s">
        <v>26</v>
      </c>
      <c r="C221">
        <v>1</v>
      </c>
      <c r="D221" s="37">
        <v>42840</v>
      </c>
      <c r="E221">
        <v>4</v>
      </c>
      <c r="F221">
        <v>2017</v>
      </c>
      <c r="G221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20174</v>
      </c>
    </row>
    <row r="222" hidden="1" customHeight="1" spans="1:17">
      <c r="A222" s="34">
        <v>56</v>
      </c>
      <c r="B222" s="34" t="s">
        <v>25</v>
      </c>
      <c r="C222" s="34">
        <v>1</v>
      </c>
      <c r="D222" s="36">
        <v>42609</v>
      </c>
      <c r="F222" s="34">
        <v>2016</v>
      </c>
      <c r="G222" s="34">
        <v>500000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N222">
        <v>500000</v>
      </c>
      <c r="P222" t="b">
        <f t="shared" si="22"/>
        <v>1</v>
      </c>
      <c r="Q222" t="str">
        <f t="shared" si="23"/>
        <v>20168</v>
      </c>
    </row>
    <row r="223" hidden="1" customHeight="1" spans="1:17">
      <c r="A223" s="34">
        <v>75</v>
      </c>
      <c r="B223" s="34" t="s">
        <v>25</v>
      </c>
      <c r="C223" s="34">
        <v>1</v>
      </c>
      <c r="D223" s="35">
        <v>42616</v>
      </c>
      <c r="E223" s="34">
        <v>9</v>
      </c>
      <c r="F223" s="34">
        <v>2016</v>
      </c>
      <c r="G223" s="34">
        <v>250000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O223" s="34">
        <v>100000</v>
      </c>
      <c r="P223" t="b">
        <f t="shared" si="22"/>
        <v>1</v>
      </c>
      <c r="Q223" t="str">
        <f t="shared" si="23"/>
        <v>20169</v>
      </c>
    </row>
    <row r="224" hidden="1" customHeight="1" spans="1:17">
      <c r="A224" s="34">
        <v>192</v>
      </c>
      <c r="B224" s="34" t="s">
        <v>25</v>
      </c>
      <c r="C224" s="34">
        <v>1</v>
      </c>
      <c r="D224" s="36">
        <v>42651</v>
      </c>
      <c r="E224" s="34">
        <v>10</v>
      </c>
      <c r="F224" s="34">
        <v>2016</v>
      </c>
      <c r="G224" s="34">
        <v>750000</v>
      </c>
      <c r="H224">
        <f t="shared" si="18"/>
        <v>150000</v>
      </c>
      <c r="I224">
        <f t="shared" si="19"/>
        <v>0</v>
      </c>
      <c r="J224">
        <f t="shared" si="20"/>
        <v>0</v>
      </c>
      <c r="K224">
        <f t="shared" si="21"/>
        <v>0</v>
      </c>
      <c r="M224">
        <v>500000</v>
      </c>
      <c r="O224">
        <v>100000</v>
      </c>
      <c r="P224" t="b">
        <f t="shared" si="22"/>
        <v>1</v>
      </c>
      <c r="Q224" t="str">
        <f t="shared" si="23"/>
        <v>201610</v>
      </c>
    </row>
    <row r="225" hidden="1" customHeight="1" spans="1:17">
      <c r="A225" s="34">
        <v>466</v>
      </c>
      <c r="B225" s="34" t="s">
        <v>25</v>
      </c>
      <c r="C225" s="34">
        <v>1</v>
      </c>
      <c r="D225" s="37">
        <v>42672</v>
      </c>
      <c r="F225" s="34">
        <v>2016</v>
      </c>
      <c r="G225" s="34">
        <v>500000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M225">
        <v>500000</v>
      </c>
      <c r="P225" t="b">
        <f t="shared" si="22"/>
        <v>1</v>
      </c>
      <c r="Q225" t="str">
        <f t="shared" si="23"/>
        <v>201610</v>
      </c>
    </row>
    <row r="226" hidden="1" customHeight="1" spans="1:17">
      <c r="A226" s="34">
        <v>482</v>
      </c>
      <c r="B226" s="34" t="s">
        <v>25</v>
      </c>
      <c r="C226" s="34">
        <v>1</v>
      </c>
      <c r="D226" s="37">
        <v>42679</v>
      </c>
      <c r="E226" s="34">
        <v>11</v>
      </c>
      <c r="F226" s="34">
        <v>2016</v>
      </c>
      <c r="G226" s="34">
        <v>250000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O226">
        <v>100000</v>
      </c>
      <c r="P226" t="b">
        <f t="shared" si="22"/>
        <v>1</v>
      </c>
      <c r="Q226" t="str">
        <f t="shared" si="23"/>
        <v>201611</v>
      </c>
    </row>
    <row r="227" hidden="1" customHeight="1" spans="1:17">
      <c r="A227" s="34">
        <v>558</v>
      </c>
      <c r="B227" s="34" t="s">
        <v>25</v>
      </c>
      <c r="C227">
        <v>1</v>
      </c>
      <c r="D227" s="37">
        <v>42728</v>
      </c>
      <c r="E227">
        <v>12</v>
      </c>
      <c r="F227" s="34">
        <v>2016</v>
      </c>
      <c r="G227" s="34">
        <v>250000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O227">
        <v>100000</v>
      </c>
      <c r="P227" t="b">
        <f t="shared" si="22"/>
        <v>1</v>
      </c>
      <c r="Q227" t="str">
        <f t="shared" si="23"/>
        <v>201612</v>
      </c>
    </row>
    <row r="228" hidden="1" customHeight="1" spans="1:17">
      <c r="A228" s="34">
        <v>617</v>
      </c>
      <c r="B228" s="34" t="s">
        <v>25</v>
      </c>
      <c r="C228">
        <v>1</v>
      </c>
      <c r="D228" s="37">
        <v>42741</v>
      </c>
      <c r="E228" s="34">
        <v>1</v>
      </c>
      <c r="F228" s="34">
        <v>2017</v>
      </c>
      <c r="G228" s="34">
        <v>250000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O228">
        <v>100000</v>
      </c>
      <c r="P228" t="b">
        <f t="shared" si="22"/>
        <v>1</v>
      </c>
      <c r="Q228" t="str">
        <f t="shared" si="23"/>
        <v>20171</v>
      </c>
    </row>
    <row r="229" hidden="1" customHeight="1" spans="1:17">
      <c r="A229">
        <v>707</v>
      </c>
      <c r="B229" t="s">
        <v>25</v>
      </c>
      <c r="C229">
        <v>1</v>
      </c>
      <c r="D229" s="39">
        <v>42770</v>
      </c>
      <c r="E229">
        <v>2</v>
      </c>
      <c r="F229">
        <v>2017</v>
      </c>
      <c r="G229">
        <v>250000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O229">
        <v>100000</v>
      </c>
      <c r="P229" t="b">
        <f t="shared" si="22"/>
        <v>1</v>
      </c>
      <c r="Q229" t="str">
        <f t="shared" si="23"/>
        <v>20172</v>
      </c>
    </row>
    <row r="230" hidden="1" customHeight="1" spans="1:17">
      <c r="A230">
        <v>857</v>
      </c>
      <c r="B230" s="34" t="s">
        <v>25</v>
      </c>
      <c r="C230" s="34">
        <v>1</v>
      </c>
      <c r="D230" s="35">
        <v>42804</v>
      </c>
      <c r="E230" s="34">
        <v>3</v>
      </c>
      <c r="F230">
        <v>2017</v>
      </c>
      <c r="G230" s="34">
        <v>250000</v>
      </c>
      <c r="H230">
        <f t="shared" si="18"/>
        <v>150000</v>
      </c>
      <c r="I230">
        <f t="shared" si="19"/>
        <v>0</v>
      </c>
      <c r="J230">
        <f t="shared" si="20"/>
        <v>0</v>
      </c>
      <c r="K230">
        <f t="shared" si="21"/>
        <v>0</v>
      </c>
      <c r="O230">
        <v>100000</v>
      </c>
      <c r="P230" t="b">
        <f t="shared" si="22"/>
        <v>1</v>
      </c>
      <c r="Q230" t="str">
        <f t="shared" si="23"/>
        <v>20173</v>
      </c>
    </row>
    <row r="231" hidden="1" customHeight="1" spans="1:17">
      <c r="A231">
        <v>934</v>
      </c>
      <c r="B231" t="s">
        <v>25</v>
      </c>
      <c r="C231">
        <v>1</v>
      </c>
      <c r="D231" s="37">
        <v>42833</v>
      </c>
      <c r="E231">
        <v>4</v>
      </c>
      <c r="F231">
        <v>2017</v>
      </c>
      <c r="G231">
        <v>150000</v>
      </c>
      <c r="H231">
        <f t="shared" si="18"/>
        <v>150000</v>
      </c>
      <c r="I231">
        <f t="shared" si="19"/>
        <v>0</v>
      </c>
      <c r="J231">
        <f t="shared" si="20"/>
        <v>0</v>
      </c>
      <c r="K231">
        <f t="shared" si="21"/>
        <v>0</v>
      </c>
      <c r="P231" t="b">
        <f t="shared" si="22"/>
        <v>1</v>
      </c>
      <c r="Q231" t="str">
        <f t="shared" si="23"/>
        <v>20174</v>
      </c>
    </row>
    <row r="232" hidden="1" customHeight="1" spans="1:17">
      <c r="A232">
        <v>1012</v>
      </c>
      <c r="B232" t="s">
        <v>25</v>
      </c>
      <c r="C232">
        <v>1</v>
      </c>
      <c r="D232" s="37">
        <v>42861</v>
      </c>
      <c r="E232">
        <v>5</v>
      </c>
      <c r="F232">
        <v>2017</v>
      </c>
      <c r="G232">
        <v>250000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O232">
        <v>100000</v>
      </c>
      <c r="P232" t="b">
        <f t="shared" si="22"/>
        <v>1</v>
      </c>
      <c r="Q232" t="str">
        <f t="shared" si="23"/>
        <v>20175</v>
      </c>
    </row>
    <row r="233" hidden="1" customHeight="1" spans="1:17">
      <c r="A233">
        <v>1095</v>
      </c>
      <c r="B233" t="s">
        <v>25</v>
      </c>
      <c r="C233">
        <v>1</v>
      </c>
      <c r="D233" s="37">
        <v>42889</v>
      </c>
      <c r="E233">
        <v>6</v>
      </c>
      <c r="F233">
        <v>2017</v>
      </c>
      <c r="G233">
        <v>250000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O233">
        <v>100000</v>
      </c>
      <c r="P233" t="b">
        <f t="shared" si="22"/>
        <v>1</v>
      </c>
      <c r="Q233" t="str">
        <f t="shared" si="23"/>
        <v>20176</v>
      </c>
    </row>
    <row r="234" hidden="1" customHeight="1" spans="1:17">
      <c r="A234" s="34">
        <v>38</v>
      </c>
      <c r="B234" s="34" t="s">
        <v>135</v>
      </c>
      <c r="C234" s="34">
        <v>7</v>
      </c>
      <c r="D234" s="37">
        <v>42594</v>
      </c>
      <c r="E234" s="34">
        <v>8</v>
      </c>
      <c r="F234" s="34">
        <v>2016</v>
      </c>
      <c r="G234" s="34">
        <v>425000</v>
      </c>
      <c r="H234">
        <f t="shared" si="18"/>
        <v>150000</v>
      </c>
      <c r="I234">
        <f t="shared" si="19"/>
        <v>260000</v>
      </c>
      <c r="J234">
        <f t="shared" si="20"/>
        <v>5000</v>
      </c>
      <c r="K234">
        <f t="shared" si="21"/>
        <v>10000</v>
      </c>
      <c r="P234" t="b">
        <f t="shared" si="22"/>
        <v>1</v>
      </c>
      <c r="Q234" t="str">
        <f t="shared" si="23"/>
        <v>20168</v>
      </c>
    </row>
    <row r="235" hidden="1" customHeight="1" spans="1:17">
      <c r="A235" s="34">
        <v>93</v>
      </c>
      <c r="B235" s="34" t="s">
        <v>135</v>
      </c>
      <c r="C235" s="34">
        <v>7</v>
      </c>
      <c r="D235" s="35">
        <v>42622</v>
      </c>
      <c r="E235" s="34">
        <v>9</v>
      </c>
      <c r="F235" s="34">
        <v>2016</v>
      </c>
      <c r="G235" s="34">
        <v>425000</v>
      </c>
      <c r="H235">
        <f t="shared" si="18"/>
        <v>150000</v>
      </c>
      <c r="I235">
        <f t="shared" si="19"/>
        <v>260000</v>
      </c>
      <c r="J235">
        <f t="shared" si="20"/>
        <v>5000</v>
      </c>
      <c r="K235">
        <f t="shared" si="21"/>
        <v>10000</v>
      </c>
      <c r="P235" t="b">
        <f t="shared" si="22"/>
        <v>1</v>
      </c>
      <c r="Q235" t="str">
        <f t="shared" si="23"/>
        <v>20169</v>
      </c>
    </row>
    <row r="236" hidden="1" customHeight="1" spans="1:17">
      <c r="A236" s="34">
        <v>320</v>
      </c>
      <c r="B236" s="34" t="s">
        <v>135</v>
      </c>
      <c r="C236" s="34">
        <v>7</v>
      </c>
      <c r="D236" s="35">
        <v>42574</v>
      </c>
      <c r="E236" s="34">
        <v>7</v>
      </c>
      <c r="F236" s="34">
        <v>2016</v>
      </c>
      <c r="G236" s="34">
        <v>425000</v>
      </c>
      <c r="H236">
        <f t="shared" si="18"/>
        <v>150000</v>
      </c>
      <c r="I236">
        <f t="shared" si="19"/>
        <v>260000</v>
      </c>
      <c r="J236">
        <f t="shared" si="20"/>
        <v>5000</v>
      </c>
      <c r="K236">
        <f t="shared" si="21"/>
        <v>10000</v>
      </c>
      <c r="P236" t="b">
        <f t="shared" si="22"/>
        <v>1</v>
      </c>
      <c r="Q236" t="str">
        <f t="shared" si="23"/>
        <v>20167</v>
      </c>
    </row>
    <row r="237" hidden="1" customHeight="1" spans="1:17">
      <c r="A237" s="34">
        <v>387</v>
      </c>
      <c r="B237" s="34" t="s">
        <v>135</v>
      </c>
      <c r="C237" s="34">
        <v>7</v>
      </c>
      <c r="D237" s="36">
        <v>42658</v>
      </c>
      <c r="E237" s="34">
        <v>10</v>
      </c>
      <c r="F237" s="34">
        <v>2016</v>
      </c>
      <c r="G237" s="34">
        <v>425000</v>
      </c>
      <c r="H237">
        <f t="shared" si="18"/>
        <v>150000</v>
      </c>
      <c r="I237">
        <f t="shared" si="19"/>
        <v>260000</v>
      </c>
      <c r="J237">
        <f t="shared" si="20"/>
        <v>5000</v>
      </c>
      <c r="K237">
        <f t="shared" si="21"/>
        <v>10000</v>
      </c>
      <c r="P237" t="b">
        <f t="shared" si="22"/>
        <v>1</v>
      </c>
      <c r="Q237" t="str">
        <f t="shared" si="23"/>
        <v>201610</v>
      </c>
    </row>
    <row r="238" hidden="1" customHeight="1" spans="1:17">
      <c r="A238" s="34">
        <v>563</v>
      </c>
      <c r="B238" s="34" t="s">
        <v>135</v>
      </c>
      <c r="C238">
        <v>7</v>
      </c>
      <c r="D238" s="37">
        <v>42728</v>
      </c>
      <c r="E238" s="34">
        <v>11</v>
      </c>
      <c r="F238" s="34">
        <v>2016</v>
      </c>
      <c r="G238" s="34">
        <v>425000</v>
      </c>
      <c r="H238">
        <f t="shared" si="18"/>
        <v>150000</v>
      </c>
      <c r="I238">
        <f t="shared" si="19"/>
        <v>260000</v>
      </c>
      <c r="J238">
        <f t="shared" si="20"/>
        <v>5000</v>
      </c>
      <c r="K238">
        <f t="shared" si="21"/>
        <v>10000</v>
      </c>
      <c r="P238" t="b">
        <f t="shared" si="22"/>
        <v>1</v>
      </c>
      <c r="Q238" t="str">
        <f t="shared" si="23"/>
        <v>201612</v>
      </c>
    </row>
    <row r="239" hidden="1" customHeight="1" spans="1:17">
      <c r="A239" s="34">
        <v>563</v>
      </c>
      <c r="B239" s="34" t="s">
        <v>135</v>
      </c>
      <c r="C239">
        <v>7</v>
      </c>
      <c r="D239" s="37">
        <v>42728</v>
      </c>
      <c r="E239" s="34">
        <v>12</v>
      </c>
      <c r="F239" s="34">
        <v>2016</v>
      </c>
      <c r="G239" s="34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201612</v>
      </c>
    </row>
    <row r="240" hidden="1" customHeight="1" spans="1:17">
      <c r="A240" s="34">
        <v>678</v>
      </c>
      <c r="B240" s="34" t="s">
        <v>135</v>
      </c>
      <c r="C240" s="34">
        <v>7</v>
      </c>
      <c r="D240" s="39">
        <v>42767</v>
      </c>
      <c r="E240" s="34">
        <v>1</v>
      </c>
      <c r="F240" s="34">
        <v>2017</v>
      </c>
      <c r="G240" s="34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20172</v>
      </c>
    </row>
    <row r="241" hidden="1" customHeight="1" spans="1:17">
      <c r="A241">
        <v>842</v>
      </c>
      <c r="B241" s="34" t="s">
        <v>135</v>
      </c>
      <c r="C241" s="34">
        <v>7</v>
      </c>
      <c r="D241" s="35">
        <v>42803</v>
      </c>
      <c r="E241" s="34">
        <v>2</v>
      </c>
      <c r="F241">
        <v>2017</v>
      </c>
      <c r="G241" s="34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20173</v>
      </c>
    </row>
    <row r="242" hidden="1" customHeight="1" spans="1:17">
      <c r="A242">
        <v>842</v>
      </c>
      <c r="B242" s="34" t="s">
        <v>135</v>
      </c>
      <c r="C242" s="34">
        <v>7</v>
      </c>
      <c r="D242" s="35">
        <v>42803</v>
      </c>
      <c r="E242" s="34">
        <v>3</v>
      </c>
      <c r="F242">
        <v>2017</v>
      </c>
      <c r="G242" s="34">
        <v>425000</v>
      </c>
      <c r="H242">
        <f t="shared" si="18"/>
        <v>150000</v>
      </c>
      <c r="I242">
        <f t="shared" si="19"/>
        <v>260000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20173</v>
      </c>
    </row>
    <row r="243" hidden="1" customHeight="1" spans="1:17">
      <c r="A243" s="34">
        <v>50</v>
      </c>
      <c r="B243" s="34" t="s">
        <v>56</v>
      </c>
      <c r="C243" s="34">
        <v>2</v>
      </c>
      <c r="D243" s="37">
        <v>42595</v>
      </c>
      <c r="E243" s="34">
        <v>8</v>
      </c>
      <c r="F243" s="34">
        <v>2016</v>
      </c>
      <c r="G243" s="34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20168</v>
      </c>
    </row>
    <row r="244" hidden="1" customHeight="1" spans="1:17">
      <c r="A244" s="34">
        <v>145</v>
      </c>
      <c r="B244" s="34" t="s">
        <v>56</v>
      </c>
      <c r="C244" s="34">
        <v>2</v>
      </c>
      <c r="D244" s="35">
        <v>42630</v>
      </c>
      <c r="E244" s="34">
        <v>9</v>
      </c>
      <c r="F244" s="34">
        <v>2016</v>
      </c>
      <c r="G244" s="34">
        <v>150000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P244" t="b">
        <f t="shared" si="22"/>
        <v>1</v>
      </c>
      <c r="Q244" t="str">
        <f t="shared" si="23"/>
        <v>20169</v>
      </c>
    </row>
    <row r="245" hidden="1" customHeight="1" spans="1:17">
      <c r="A245" s="34">
        <v>195</v>
      </c>
      <c r="B245" s="34" t="s">
        <v>56</v>
      </c>
      <c r="C245" s="34">
        <v>2</v>
      </c>
      <c r="D245" s="36">
        <v>42651</v>
      </c>
      <c r="E245" s="34">
        <v>10</v>
      </c>
      <c r="F245" s="34">
        <v>2016</v>
      </c>
      <c r="G245" s="34">
        <v>150000</v>
      </c>
      <c r="H245">
        <f t="shared" si="18"/>
        <v>150000</v>
      </c>
      <c r="I245">
        <f t="shared" si="19"/>
        <v>0</v>
      </c>
      <c r="J245">
        <f t="shared" si="20"/>
        <v>0</v>
      </c>
      <c r="K245">
        <f t="shared" si="21"/>
        <v>0</v>
      </c>
      <c r="P245" t="b">
        <f t="shared" si="22"/>
        <v>1</v>
      </c>
      <c r="Q245" t="str">
        <f t="shared" si="23"/>
        <v>201610</v>
      </c>
    </row>
    <row r="246" hidden="1" customHeight="1" spans="1:17">
      <c r="A246" s="34">
        <v>265</v>
      </c>
      <c r="B246" s="34" t="s">
        <v>56</v>
      </c>
      <c r="C246">
        <v>2</v>
      </c>
      <c r="D246" s="37">
        <v>42655</v>
      </c>
      <c r="E246" s="34">
        <v>12</v>
      </c>
      <c r="F246" s="34">
        <v>2016</v>
      </c>
      <c r="G246" s="34">
        <v>150000</v>
      </c>
      <c r="H246">
        <f t="shared" si="18"/>
        <v>150000</v>
      </c>
      <c r="I246">
        <f t="shared" si="19"/>
        <v>0</v>
      </c>
      <c r="J246">
        <f t="shared" si="20"/>
        <v>0</v>
      </c>
      <c r="K246">
        <f t="shared" si="21"/>
        <v>0</v>
      </c>
      <c r="P246" t="b">
        <f t="shared" si="22"/>
        <v>1</v>
      </c>
      <c r="Q246" t="str">
        <f t="shared" si="23"/>
        <v>201610</v>
      </c>
    </row>
    <row r="247" hidden="1" customHeight="1" spans="1:17">
      <c r="A247" s="34">
        <v>315</v>
      </c>
      <c r="B247" s="34" t="s">
        <v>56</v>
      </c>
      <c r="C247" s="34">
        <v>2</v>
      </c>
      <c r="D247" s="35">
        <v>42574</v>
      </c>
      <c r="E247" s="34">
        <v>7</v>
      </c>
      <c r="F247" s="34">
        <v>2016</v>
      </c>
      <c r="G247" s="34">
        <v>150000</v>
      </c>
      <c r="H247">
        <f t="shared" si="18"/>
        <v>150000</v>
      </c>
      <c r="I247">
        <f t="shared" si="19"/>
        <v>0</v>
      </c>
      <c r="J247">
        <f t="shared" si="20"/>
        <v>0</v>
      </c>
      <c r="K247">
        <f t="shared" si="21"/>
        <v>0</v>
      </c>
      <c r="P247" t="b">
        <f t="shared" si="22"/>
        <v>1</v>
      </c>
      <c r="Q247" t="str">
        <f t="shared" si="23"/>
        <v>20167</v>
      </c>
    </row>
    <row r="248" hidden="1" customHeight="1" spans="1:17">
      <c r="A248" s="34">
        <v>438</v>
      </c>
      <c r="B248" s="34" t="s">
        <v>56</v>
      </c>
      <c r="C248" s="34">
        <v>2</v>
      </c>
      <c r="D248" s="37">
        <v>42686</v>
      </c>
      <c r="E248" s="34">
        <v>11</v>
      </c>
      <c r="F248" s="34">
        <v>2016</v>
      </c>
      <c r="G248" s="34">
        <v>150000</v>
      </c>
      <c r="H248">
        <f t="shared" si="18"/>
        <v>150000</v>
      </c>
      <c r="I248">
        <f t="shared" si="19"/>
        <v>0</v>
      </c>
      <c r="J248">
        <f t="shared" si="20"/>
        <v>0</v>
      </c>
      <c r="K248">
        <f t="shared" si="21"/>
        <v>0</v>
      </c>
      <c r="P248" t="b">
        <f t="shared" si="22"/>
        <v>1</v>
      </c>
      <c r="Q248" t="str">
        <f t="shared" si="23"/>
        <v>201611</v>
      </c>
    </row>
    <row r="249" hidden="1" customHeight="1" spans="1:17">
      <c r="A249" s="34">
        <v>586</v>
      </c>
      <c r="B249" s="34" t="s">
        <v>56</v>
      </c>
      <c r="C249">
        <v>2</v>
      </c>
      <c r="D249" s="37">
        <v>42756</v>
      </c>
      <c r="E249" s="34">
        <v>1</v>
      </c>
      <c r="F249" s="34">
        <v>2017</v>
      </c>
      <c r="G249" s="34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20171</v>
      </c>
    </row>
    <row r="250" hidden="1" customHeight="1" spans="1:17">
      <c r="A250">
        <v>734</v>
      </c>
      <c r="B250" s="34" t="s">
        <v>56</v>
      </c>
      <c r="C250" s="34">
        <v>2</v>
      </c>
      <c r="D250" s="39">
        <v>42777</v>
      </c>
      <c r="E250">
        <v>2</v>
      </c>
      <c r="F250">
        <v>2017</v>
      </c>
      <c r="G250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20172</v>
      </c>
    </row>
    <row r="251" hidden="1" customHeight="1" spans="1:17">
      <c r="A251">
        <v>859</v>
      </c>
      <c r="B251" s="34" t="s">
        <v>56</v>
      </c>
      <c r="C251" s="34">
        <v>2</v>
      </c>
      <c r="D251" s="35">
        <v>42804</v>
      </c>
      <c r="E251" s="34">
        <v>3</v>
      </c>
      <c r="F251" s="34">
        <v>2017</v>
      </c>
      <c r="G251" s="34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20173</v>
      </c>
    </row>
    <row r="252" hidden="1" customHeight="1" spans="1:17">
      <c r="A252">
        <v>937</v>
      </c>
      <c r="B252" s="34" t="s">
        <v>56</v>
      </c>
      <c r="C252" s="34">
        <v>2</v>
      </c>
      <c r="D252" s="37">
        <v>42833</v>
      </c>
      <c r="E252">
        <v>4</v>
      </c>
      <c r="F252">
        <v>2017</v>
      </c>
      <c r="G252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20174</v>
      </c>
    </row>
    <row r="253" hidden="1" customHeight="1" spans="1:17">
      <c r="A253">
        <v>1022</v>
      </c>
      <c r="B253" s="34" t="s">
        <v>56</v>
      </c>
      <c r="C253" s="34">
        <v>2</v>
      </c>
      <c r="D253" s="37">
        <v>42861</v>
      </c>
      <c r="E253">
        <v>5</v>
      </c>
      <c r="F253">
        <v>2017</v>
      </c>
      <c r="G25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20175</v>
      </c>
    </row>
    <row r="254" hidden="1" customHeight="1" spans="1:17">
      <c r="A254" s="34">
        <v>14</v>
      </c>
      <c r="B254" s="34" t="s">
        <v>192</v>
      </c>
      <c r="C254" s="34">
        <v>2</v>
      </c>
      <c r="D254" s="37">
        <v>42581</v>
      </c>
      <c r="E254" s="34">
        <v>7</v>
      </c>
      <c r="F254" s="34">
        <v>2016</v>
      </c>
      <c r="G254" s="34">
        <v>100000</v>
      </c>
      <c r="H254">
        <f t="shared" si="18"/>
        <v>100000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20167</v>
      </c>
    </row>
    <row r="255" hidden="1" customHeight="1" spans="1:17">
      <c r="A255" s="34">
        <v>314</v>
      </c>
      <c r="B255" s="34" t="s">
        <v>192</v>
      </c>
      <c r="C255" s="34">
        <v>2</v>
      </c>
      <c r="D255" s="35">
        <v>42574</v>
      </c>
      <c r="E255" s="34">
        <v>5</v>
      </c>
      <c r="F255" s="34">
        <v>2016</v>
      </c>
      <c r="G255" s="34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20167</v>
      </c>
    </row>
    <row r="256" hidden="1" customHeight="1" spans="1:17">
      <c r="A256" s="34">
        <v>314</v>
      </c>
      <c r="B256" s="34" t="s">
        <v>192</v>
      </c>
      <c r="C256" s="34">
        <v>2</v>
      </c>
      <c r="D256" s="35">
        <v>42574</v>
      </c>
      <c r="E256" s="34">
        <v>6</v>
      </c>
      <c r="F256" s="34">
        <v>2016</v>
      </c>
      <c r="G256" s="34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20167</v>
      </c>
    </row>
    <row r="257" hidden="1" customHeight="1" spans="1:17">
      <c r="A257" s="34">
        <v>425</v>
      </c>
      <c r="B257" s="34" t="s">
        <v>192</v>
      </c>
      <c r="C257" s="34">
        <v>2</v>
      </c>
      <c r="D257" s="37">
        <v>42686</v>
      </c>
      <c r="E257" s="34">
        <v>8</v>
      </c>
      <c r="F257" s="34">
        <v>2016</v>
      </c>
      <c r="G257" s="34">
        <v>100000</v>
      </c>
      <c r="H257">
        <f t="shared" si="18"/>
        <v>100000</v>
      </c>
      <c r="I257">
        <f t="shared" si="19"/>
        <v>0</v>
      </c>
      <c r="J257">
        <f t="shared" si="20"/>
        <v>0</v>
      </c>
      <c r="K257">
        <f t="shared" si="21"/>
        <v>0</v>
      </c>
      <c r="P257" t="b">
        <f t="shared" si="22"/>
        <v>1</v>
      </c>
      <c r="Q257" t="str">
        <f t="shared" si="23"/>
        <v>201611</v>
      </c>
    </row>
    <row r="258" hidden="1" customHeight="1" spans="1:17">
      <c r="A258" s="34">
        <v>425</v>
      </c>
      <c r="B258" s="34" t="s">
        <v>192</v>
      </c>
      <c r="C258" s="34">
        <v>2</v>
      </c>
      <c r="D258" s="37">
        <v>42686</v>
      </c>
      <c r="E258" s="34">
        <v>9</v>
      </c>
      <c r="F258" s="34">
        <v>2016</v>
      </c>
      <c r="G258" s="34">
        <v>100000</v>
      </c>
      <c r="H258">
        <f t="shared" ref="H258:H321" si="24">IF(C258&lt;6,IF(E258&lt;1,0,IF(G258&gt;150000,150000,G258)),150000)</f>
        <v>100000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05" si="29">CONCATENATE(YEAR(D258),MONTH(D258))</f>
        <v>201611</v>
      </c>
    </row>
    <row r="259" hidden="1" customHeight="1" spans="1:17">
      <c r="A259" s="34">
        <v>425</v>
      </c>
      <c r="B259" s="34" t="s">
        <v>192</v>
      </c>
      <c r="C259" s="34">
        <v>2</v>
      </c>
      <c r="D259" s="37">
        <v>42686</v>
      </c>
      <c r="E259" s="34">
        <v>10</v>
      </c>
      <c r="F259" s="34">
        <v>2016</v>
      </c>
      <c r="G259" s="34">
        <v>100000</v>
      </c>
      <c r="H259">
        <f t="shared" si="24"/>
        <v>100000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201611</v>
      </c>
    </row>
    <row r="260" hidden="1" customHeight="1" spans="1:17">
      <c r="A260" s="34">
        <v>425</v>
      </c>
      <c r="B260" s="34" t="s">
        <v>192</v>
      </c>
      <c r="C260" s="34">
        <v>2</v>
      </c>
      <c r="D260" s="37">
        <v>42686</v>
      </c>
      <c r="E260" s="34">
        <v>11</v>
      </c>
      <c r="F260" s="34">
        <v>2016</v>
      </c>
      <c r="G260" s="34">
        <v>100000</v>
      </c>
      <c r="H260">
        <f t="shared" si="24"/>
        <v>100000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201611</v>
      </c>
    </row>
    <row r="261" hidden="1" customHeight="1" spans="1:17">
      <c r="A261" s="34">
        <v>7</v>
      </c>
      <c r="B261" s="34" t="s">
        <v>24</v>
      </c>
      <c r="C261" s="34">
        <v>1</v>
      </c>
      <c r="D261" s="37">
        <v>42580</v>
      </c>
      <c r="E261" s="34">
        <v>8</v>
      </c>
      <c r="F261" s="34">
        <v>2016</v>
      </c>
      <c r="G261" s="34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20167</v>
      </c>
    </row>
    <row r="262" hidden="1" customHeight="1" spans="1:17">
      <c r="A262" s="34">
        <v>64</v>
      </c>
      <c r="B262" s="34" t="s">
        <v>24</v>
      </c>
      <c r="C262" s="34">
        <v>1</v>
      </c>
      <c r="D262" s="35">
        <v>42616</v>
      </c>
      <c r="E262" s="34">
        <v>9</v>
      </c>
      <c r="F262" s="34">
        <v>2016</v>
      </c>
      <c r="G262" s="34">
        <v>160000</v>
      </c>
      <c r="H262">
        <f t="shared" si="24"/>
        <v>150000</v>
      </c>
      <c r="I262">
        <f t="shared" si="25"/>
        <v>0</v>
      </c>
      <c r="J262">
        <f t="shared" si="26"/>
        <v>0</v>
      </c>
      <c r="K262">
        <f t="shared" si="27"/>
        <v>0</v>
      </c>
      <c r="O262" s="34">
        <v>10000</v>
      </c>
      <c r="P262" t="b">
        <f t="shared" si="28"/>
        <v>1</v>
      </c>
      <c r="Q262" t="str">
        <f t="shared" si="29"/>
        <v>20169</v>
      </c>
    </row>
    <row r="263" hidden="1" customHeight="1" spans="1:17">
      <c r="A263" s="34">
        <v>179</v>
      </c>
      <c r="B263" s="34" t="s">
        <v>24</v>
      </c>
      <c r="C263" s="34">
        <v>1</v>
      </c>
      <c r="D263" s="36">
        <v>42651</v>
      </c>
      <c r="E263" s="34">
        <v>10</v>
      </c>
      <c r="F263" s="34">
        <v>2016</v>
      </c>
      <c r="G263" s="34">
        <v>150000</v>
      </c>
      <c r="H263">
        <f t="shared" si="24"/>
        <v>150000</v>
      </c>
      <c r="I263">
        <f t="shared" si="25"/>
        <v>0</v>
      </c>
      <c r="J263">
        <f t="shared" si="26"/>
        <v>0</v>
      </c>
      <c r="K263">
        <f t="shared" si="27"/>
        <v>0</v>
      </c>
      <c r="P263" t="b">
        <f t="shared" si="28"/>
        <v>1</v>
      </c>
      <c r="Q263" t="str">
        <f t="shared" si="29"/>
        <v>201610</v>
      </c>
    </row>
    <row r="264" hidden="1" customHeight="1" spans="1:17">
      <c r="A264" s="34">
        <v>252</v>
      </c>
      <c r="B264" s="34" t="s">
        <v>24</v>
      </c>
      <c r="C264">
        <v>1</v>
      </c>
      <c r="D264" s="37">
        <v>42655</v>
      </c>
      <c r="E264" s="34">
        <v>12</v>
      </c>
      <c r="F264" s="34">
        <v>2016</v>
      </c>
      <c r="G264" s="34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hidden="1" customHeight="1" spans="1:17">
      <c r="A265" s="34">
        <v>252</v>
      </c>
      <c r="B265" s="34" t="s">
        <v>24</v>
      </c>
      <c r="C265">
        <v>1</v>
      </c>
      <c r="D265" s="37">
        <v>42655</v>
      </c>
      <c r="E265" s="34">
        <v>1</v>
      </c>
      <c r="F265" s="34">
        <v>2017</v>
      </c>
      <c r="G265" s="34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hidden="1" customHeight="1" spans="1:17">
      <c r="A266" s="34">
        <v>455</v>
      </c>
      <c r="B266" s="34" t="s">
        <v>24</v>
      </c>
      <c r="C266" s="34">
        <v>1</v>
      </c>
      <c r="D266" s="37">
        <v>42672</v>
      </c>
      <c r="E266" s="34">
        <v>11</v>
      </c>
      <c r="F266" s="34">
        <v>2016</v>
      </c>
      <c r="G266" s="34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hidden="1" customHeight="1" spans="1:17">
      <c r="A267" s="34">
        <v>697</v>
      </c>
      <c r="B267" s="34" t="s">
        <v>24</v>
      </c>
      <c r="C267" s="34">
        <v>1</v>
      </c>
      <c r="D267" s="39">
        <v>42767</v>
      </c>
      <c r="E267" s="34">
        <v>2</v>
      </c>
      <c r="F267" s="34">
        <v>2017</v>
      </c>
      <c r="G267" s="34">
        <v>150000</v>
      </c>
      <c r="H267">
        <f t="shared" si="24"/>
        <v>150000</v>
      </c>
      <c r="I267">
        <f t="shared" si="25"/>
        <v>0</v>
      </c>
      <c r="J267">
        <f t="shared" si="26"/>
        <v>0</v>
      </c>
      <c r="K267">
        <f t="shared" si="27"/>
        <v>0</v>
      </c>
      <c r="P267" t="b">
        <f t="shared" si="28"/>
        <v>1</v>
      </c>
      <c r="Q267" t="str">
        <f t="shared" si="29"/>
        <v>20172</v>
      </c>
    </row>
    <row r="268" hidden="1" customHeight="1" spans="1:17">
      <c r="A268">
        <v>821</v>
      </c>
      <c r="B268" s="34" t="s">
        <v>24</v>
      </c>
      <c r="C268" s="34">
        <v>1</v>
      </c>
      <c r="D268" s="35">
        <v>42798</v>
      </c>
      <c r="E268" s="34">
        <v>3</v>
      </c>
      <c r="F268">
        <v>2017</v>
      </c>
      <c r="G268" s="34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20173</v>
      </c>
    </row>
    <row r="269" hidden="1" customHeight="1" spans="1:17">
      <c r="A269">
        <v>899</v>
      </c>
      <c r="B269" t="s">
        <v>24</v>
      </c>
      <c r="C269">
        <v>1</v>
      </c>
      <c r="D269" s="37">
        <v>42826</v>
      </c>
      <c r="E269">
        <v>4</v>
      </c>
      <c r="F269">
        <v>2017</v>
      </c>
      <c r="G269">
        <v>150000</v>
      </c>
      <c r="H269">
        <f t="shared" si="24"/>
        <v>150000</v>
      </c>
      <c r="I269">
        <f t="shared" si="25"/>
        <v>0</v>
      </c>
      <c r="J269">
        <f t="shared" si="26"/>
        <v>0</v>
      </c>
      <c r="K269">
        <f t="shared" si="27"/>
        <v>0</v>
      </c>
      <c r="P269" t="b">
        <f t="shared" si="28"/>
        <v>1</v>
      </c>
      <c r="Q269" t="str">
        <f t="shared" si="29"/>
        <v>20174</v>
      </c>
    </row>
    <row r="270" hidden="1" customHeight="1" spans="1:17">
      <c r="A270">
        <v>988</v>
      </c>
      <c r="B270" s="34" t="s">
        <v>24</v>
      </c>
      <c r="C270" s="34">
        <v>1</v>
      </c>
      <c r="D270" s="37">
        <v>42854</v>
      </c>
      <c r="E270">
        <v>5</v>
      </c>
      <c r="F270">
        <v>2017</v>
      </c>
      <c r="G270">
        <v>150000</v>
      </c>
      <c r="H270">
        <f t="shared" si="24"/>
        <v>150000</v>
      </c>
      <c r="I270">
        <f t="shared" si="25"/>
        <v>0</v>
      </c>
      <c r="J270">
        <f t="shared" si="26"/>
        <v>0</v>
      </c>
      <c r="K270">
        <f t="shared" si="27"/>
        <v>0</v>
      </c>
      <c r="P270" t="b">
        <f t="shared" si="28"/>
        <v>1</v>
      </c>
      <c r="Q270" t="str">
        <f t="shared" si="29"/>
        <v>20174</v>
      </c>
    </row>
    <row r="271" hidden="1" customHeight="1" spans="1:17">
      <c r="A271">
        <v>1083</v>
      </c>
      <c r="B271" s="34" t="s">
        <v>24</v>
      </c>
      <c r="C271" s="34">
        <v>1</v>
      </c>
      <c r="D271" s="37">
        <v>42887</v>
      </c>
      <c r="E271" s="34">
        <v>6</v>
      </c>
      <c r="F271">
        <v>2017</v>
      </c>
      <c r="G271" s="34">
        <v>150000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P271" t="b">
        <f t="shared" si="28"/>
        <v>1</v>
      </c>
      <c r="Q271" t="str">
        <f t="shared" si="29"/>
        <v>20176</v>
      </c>
    </row>
    <row r="272" hidden="1" customHeight="1" spans="1:17">
      <c r="A272" s="34">
        <v>334</v>
      </c>
      <c r="B272" s="34" t="s">
        <v>193</v>
      </c>
      <c r="C272" s="34">
        <v>5</v>
      </c>
      <c r="D272" s="37">
        <v>42574</v>
      </c>
      <c r="E272" s="34">
        <v>7</v>
      </c>
      <c r="F272" s="34">
        <v>2016</v>
      </c>
      <c r="G272" s="34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>
        <v>10000</v>
      </c>
      <c r="P272" t="b">
        <f t="shared" si="28"/>
        <v>1</v>
      </c>
      <c r="Q272" t="str">
        <f t="shared" si="29"/>
        <v>20167</v>
      </c>
    </row>
    <row r="273" hidden="1" customHeight="1" spans="1:17">
      <c r="A273" s="34">
        <v>167</v>
      </c>
      <c r="B273" s="34" t="s">
        <v>88</v>
      </c>
      <c r="C273" s="34">
        <v>4</v>
      </c>
      <c r="D273" s="35">
        <v>42644</v>
      </c>
      <c r="E273" s="34">
        <v>8</v>
      </c>
      <c r="F273" s="34">
        <v>2016</v>
      </c>
      <c r="G273" s="34">
        <v>150000</v>
      </c>
      <c r="H273">
        <f t="shared" si="24"/>
        <v>150000</v>
      </c>
      <c r="I273">
        <f t="shared" si="25"/>
        <v>0</v>
      </c>
      <c r="J273">
        <f t="shared" si="26"/>
        <v>0</v>
      </c>
      <c r="K273">
        <f t="shared" si="27"/>
        <v>0</v>
      </c>
      <c r="P273" t="b">
        <f t="shared" si="28"/>
        <v>1</v>
      </c>
      <c r="Q273" t="str">
        <f t="shared" si="29"/>
        <v>201610</v>
      </c>
    </row>
    <row r="274" hidden="1" customHeight="1" spans="1:17">
      <c r="A274" s="34">
        <v>167</v>
      </c>
      <c r="B274" s="34" t="s">
        <v>88</v>
      </c>
      <c r="C274" s="34">
        <v>4</v>
      </c>
      <c r="D274" s="35">
        <v>42644</v>
      </c>
      <c r="E274" s="34">
        <v>9</v>
      </c>
      <c r="F274" s="34">
        <v>2016</v>
      </c>
      <c r="G274" s="34">
        <v>150000</v>
      </c>
      <c r="H274">
        <f t="shared" si="24"/>
        <v>150000</v>
      </c>
      <c r="I274">
        <f t="shared" si="25"/>
        <v>0</v>
      </c>
      <c r="J274">
        <f t="shared" si="26"/>
        <v>0</v>
      </c>
      <c r="K274">
        <f t="shared" si="27"/>
        <v>0</v>
      </c>
      <c r="P274" t="b">
        <f t="shared" si="28"/>
        <v>1</v>
      </c>
      <c r="Q274" t="str">
        <f t="shared" si="29"/>
        <v>201610</v>
      </c>
    </row>
    <row r="275" hidden="1" customHeight="1" spans="1:17">
      <c r="A275" s="34">
        <v>238</v>
      </c>
      <c r="B275" s="34" t="s">
        <v>88</v>
      </c>
      <c r="C275" s="34">
        <v>4</v>
      </c>
      <c r="D275" s="37">
        <v>42602</v>
      </c>
      <c r="E275" s="34">
        <v>6</v>
      </c>
      <c r="F275" s="34">
        <v>2016</v>
      </c>
      <c r="G275" s="34">
        <v>150000</v>
      </c>
      <c r="H275">
        <f t="shared" si="24"/>
        <v>150000</v>
      </c>
      <c r="I275">
        <f t="shared" si="25"/>
        <v>0</v>
      </c>
      <c r="J275">
        <f t="shared" si="26"/>
        <v>0</v>
      </c>
      <c r="K275">
        <f t="shared" si="27"/>
        <v>0</v>
      </c>
      <c r="P275" t="b">
        <f t="shared" si="28"/>
        <v>1</v>
      </c>
      <c r="Q275" t="str">
        <f t="shared" si="29"/>
        <v>20168</v>
      </c>
    </row>
    <row r="276" hidden="1" customHeight="1" spans="1:17">
      <c r="A276" s="34">
        <v>238</v>
      </c>
      <c r="B276" s="34" t="s">
        <v>88</v>
      </c>
      <c r="C276" s="34">
        <v>4</v>
      </c>
      <c r="D276" s="37">
        <v>42602</v>
      </c>
      <c r="E276" s="34">
        <v>7</v>
      </c>
      <c r="F276" s="34">
        <v>2016</v>
      </c>
      <c r="G276" s="34">
        <v>150000</v>
      </c>
      <c r="H276">
        <f t="shared" si="24"/>
        <v>150000</v>
      </c>
      <c r="I276">
        <f t="shared" si="25"/>
        <v>0</v>
      </c>
      <c r="J276">
        <f t="shared" si="26"/>
        <v>0</v>
      </c>
      <c r="K276">
        <f t="shared" si="27"/>
        <v>0</v>
      </c>
      <c r="P276" t="b">
        <f t="shared" si="28"/>
        <v>1</v>
      </c>
      <c r="Q276" t="str">
        <f t="shared" si="29"/>
        <v>20168</v>
      </c>
    </row>
    <row r="277" hidden="1" customHeight="1" spans="1:17">
      <c r="A277" s="34">
        <v>453</v>
      </c>
      <c r="B277" s="34" t="s">
        <v>88</v>
      </c>
      <c r="C277" s="34">
        <v>4</v>
      </c>
      <c r="D277" s="37">
        <v>42672</v>
      </c>
      <c r="E277" s="34">
        <v>10</v>
      </c>
      <c r="F277" s="34">
        <v>2016</v>
      </c>
      <c r="G277" s="34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hidden="1" customHeight="1" spans="1:17">
      <c r="A278" s="34">
        <v>664</v>
      </c>
      <c r="B278" s="34" t="s">
        <v>88</v>
      </c>
      <c r="C278" s="34">
        <v>4</v>
      </c>
      <c r="D278" s="39">
        <v>42763</v>
      </c>
      <c r="E278" s="34">
        <v>11</v>
      </c>
      <c r="F278" s="34">
        <v>2016</v>
      </c>
      <c r="G278" s="34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20171</v>
      </c>
    </row>
    <row r="279" hidden="1" customHeight="1" spans="1:17">
      <c r="A279" s="34">
        <v>664</v>
      </c>
      <c r="B279" s="34" t="s">
        <v>88</v>
      </c>
      <c r="C279" s="34">
        <v>4</v>
      </c>
      <c r="D279" s="39">
        <v>42763</v>
      </c>
      <c r="E279" s="34">
        <v>12</v>
      </c>
      <c r="F279" s="34">
        <v>2016</v>
      </c>
      <c r="G279" s="34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20171</v>
      </c>
    </row>
    <row r="280" hidden="1" customHeight="1" spans="1:17">
      <c r="A280" s="40">
        <v>693</v>
      </c>
      <c r="B280" s="40" t="s">
        <v>88</v>
      </c>
      <c r="C280" s="40">
        <v>4</v>
      </c>
      <c r="D280" s="41">
        <v>42767</v>
      </c>
      <c r="E280" s="40">
        <v>1</v>
      </c>
      <c r="F280" s="40">
        <v>2017</v>
      </c>
      <c r="G280" s="40">
        <v>150000</v>
      </c>
      <c r="H280" s="1">
        <f t="shared" si="24"/>
        <v>150000</v>
      </c>
      <c r="I280" s="1">
        <f t="shared" si="25"/>
        <v>0</v>
      </c>
      <c r="J280" s="1">
        <f t="shared" si="26"/>
        <v>0</v>
      </c>
      <c r="K280" s="1">
        <f t="shared" si="27"/>
        <v>0</v>
      </c>
      <c r="L280" s="1"/>
      <c r="M280" s="1"/>
      <c r="N280" s="1"/>
      <c r="O280" s="1"/>
      <c r="P280" s="1" t="b">
        <f t="shared" si="28"/>
        <v>1</v>
      </c>
      <c r="Q280" s="1" t="str">
        <f t="shared" si="29"/>
        <v>20172</v>
      </c>
    </row>
    <row r="281" hidden="1" customHeight="1" spans="1:17">
      <c r="A281" s="40">
        <v>693</v>
      </c>
      <c r="B281" s="40" t="s">
        <v>88</v>
      </c>
      <c r="C281" s="40">
        <v>4</v>
      </c>
      <c r="D281" s="41">
        <v>42767</v>
      </c>
      <c r="E281" s="40">
        <v>2</v>
      </c>
      <c r="F281" s="40">
        <v>2017</v>
      </c>
      <c r="G281" s="40">
        <v>150000</v>
      </c>
      <c r="H281" s="1">
        <f t="shared" si="24"/>
        <v>150000</v>
      </c>
      <c r="I281" s="1">
        <f t="shared" si="25"/>
        <v>0</v>
      </c>
      <c r="J281" s="1">
        <f t="shared" si="26"/>
        <v>0</v>
      </c>
      <c r="K281" s="1">
        <f t="shared" si="27"/>
        <v>0</v>
      </c>
      <c r="L281" s="1"/>
      <c r="M281" s="1"/>
      <c r="N281" s="1"/>
      <c r="O281" s="1"/>
      <c r="P281" s="1" t="b">
        <f t="shared" si="28"/>
        <v>1</v>
      </c>
      <c r="Q281" s="1" t="str">
        <f t="shared" si="29"/>
        <v>20172</v>
      </c>
    </row>
    <row r="282" s="32" customFormat="1" hidden="1" customHeight="1" spans="1:17">
      <c r="A282" s="32">
        <v>740</v>
      </c>
      <c r="B282" s="42" t="s">
        <v>19</v>
      </c>
      <c r="C282" s="42">
        <v>1</v>
      </c>
      <c r="D282" s="43">
        <v>42777</v>
      </c>
      <c r="E282" s="32">
        <v>2</v>
      </c>
      <c r="F282" s="32">
        <v>2017</v>
      </c>
      <c r="G282" s="32">
        <v>150000</v>
      </c>
      <c r="H282" s="32">
        <f t="shared" si="24"/>
        <v>150000</v>
      </c>
      <c r="I282" s="32">
        <f t="shared" si="25"/>
        <v>0</v>
      </c>
      <c r="J282" s="32">
        <f t="shared" si="26"/>
        <v>0</v>
      </c>
      <c r="K282" s="32">
        <f t="shared" si="27"/>
        <v>0</v>
      </c>
      <c r="P282" s="32" t="b">
        <f t="shared" si="28"/>
        <v>1</v>
      </c>
      <c r="Q282" s="32" t="str">
        <f t="shared" si="29"/>
        <v>20172</v>
      </c>
    </row>
    <row r="283" s="32" customFormat="1" hidden="1" customHeight="1" spans="1:17">
      <c r="A283" s="32">
        <v>740</v>
      </c>
      <c r="B283" s="42" t="s">
        <v>19</v>
      </c>
      <c r="C283" s="42">
        <v>1</v>
      </c>
      <c r="D283" s="43">
        <v>42777</v>
      </c>
      <c r="E283" s="32">
        <v>3</v>
      </c>
      <c r="F283" s="32">
        <v>2017</v>
      </c>
      <c r="G283" s="32">
        <v>150000</v>
      </c>
      <c r="H283" s="32">
        <f t="shared" si="24"/>
        <v>150000</v>
      </c>
      <c r="I283" s="32">
        <f t="shared" si="25"/>
        <v>0</v>
      </c>
      <c r="J283" s="32">
        <f t="shared" si="26"/>
        <v>0</v>
      </c>
      <c r="K283" s="32">
        <f t="shared" si="27"/>
        <v>0</v>
      </c>
      <c r="P283" s="32" t="b">
        <f t="shared" si="28"/>
        <v>1</v>
      </c>
      <c r="Q283" s="32" t="str">
        <f t="shared" si="29"/>
        <v>20172</v>
      </c>
    </row>
    <row r="284" hidden="1" customHeight="1" spans="1:17">
      <c r="A284">
        <v>870</v>
      </c>
      <c r="B284" s="34" t="s">
        <v>88</v>
      </c>
      <c r="C284" s="34">
        <v>4</v>
      </c>
      <c r="D284" s="35">
        <v>42805</v>
      </c>
      <c r="E284" s="34">
        <v>3</v>
      </c>
      <c r="F284" s="34">
        <v>2017</v>
      </c>
      <c r="G284" s="34">
        <v>150000</v>
      </c>
      <c r="H284">
        <f t="shared" si="24"/>
        <v>150000</v>
      </c>
      <c r="I284">
        <f t="shared" si="25"/>
        <v>0</v>
      </c>
      <c r="J284">
        <f t="shared" si="26"/>
        <v>0</v>
      </c>
      <c r="K284">
        <f t="shared" si="27"/>
        <v>0</v>
      </c>
      <c r="P284" t="b">
        <f t="shared" si="28"/>
        <v>1</v>
      </c>
      <c r="Q284" t="str">
        <f t="shared" si="29"/>
        <v>20173</v>
      </c>
    </row>
    <row r="285" hidden="1" customHeight="1" spans="1:17">
      <c r="A285">
        <v>956</v>
      </c>
      <c r="B285" s="34" t="s">
        <v>88</v>
      </c>
      <c r="C285" s="34">
        <v>4</v>
      </c>
      <c r="D285" s="37">
        <v>42840</v>
      </c>
      <c r="E285">
        <v>4</v>
      </c>
      <c r="F285">
        <v>2017</v>
      </c>
      <c r="G285">
        <v>150000</v>
      </c>
      <c r="H285">
        <f t="shared" si="24"/>
        <v>150000</v>
      </c>
      <c r="I285">
        <f t="shared" si="25"/>
        <v>0</v>
      </c>
      <c r="J285">
        <f t="shared" si="26"/>
        <v>0</v>
      </c>
      <c r="K285">
        <f t="shared" si="27"/>
        <v>0</v>
      </c>
      <c r="P285" t="b">
        <f t="shared" si="28"/>
        <v>1</v>
      </c>
      <c r="Q285" t="str">
        <f t="shared" si="29"/>
        <v>20174</v>
      </c>
    </row>
    <row r="286" hidden="1" customHeight="1" spans="1:17">
      <c r="A286">
        <v>1014</v>
      </c>
      <c r="B286" t="s">
        <v>88</v>
      </c>
      <c r="C286">
        <v>4</v>
      </c>
      <c r="D286" s="37">
        <v>42861</v>
      </c>
      <c r="E286">
        <v>5</v>
      </c>
      <c r="F286">
        <v>2017</v>
      </c>
      <c r="G286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20175</v>
      </c>
    </row>
    <row r="287" hidden="1" customHeight="1" spans="1:17">
      <c r="A287" s="34">
        <v>399</v>
      </c>
      <c r="B287" s="34" t="s">
        <v>194</v>
      </c>
      <c r="C287" s="34">
        <v>1</v>
      </c>
      <c r="D287" s="36">
        <v>42665</v>
      </c>
      <c r="E287" s="34">
        <v>10</v>
      </c>
      <c r="F287" s="34">
        <v>2016</v>
      </c>
      <c r="G287" s="34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hidden="1" customHeight="1" spans="1:17">
      <c r="A288" s="34">
        <v>379</v>
      </c>
      <c r="B288" s="34" t="s">
        <v>55</v>
      </c>
      <c r="C288" s="34">
        <v>2</v>
      </c>
      <c r="D288" s="36">
        <v>42658</v>
      </c>
      <c r="E288" s="34">
        <v>9</v>
      </c>
      <c r="F288" s="34">
        <v>2016</v>
      </c>
      <c r="G288" s="34">
        <v>200000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O288" s="34">
        <v>50000</v>
      </c>
      <c r="P288" t="b">
        <f t="shared" si="28"/>
        <v>1</v>
      </c>
      <c r="Q288" t="str">
        <f t="shared" si="29"/>
        <v>201610</v>
      </c>
    </row>
    <row r="289" hidden="1" customHeight="1" spans="1:17">
      <c r="A289" s="34">
        <v>501</v>
      </c>
      <c r="B289" s="34" t="s">
        <v>55</v>
      </c>
      <c r="C289" s="34">
        <v>2</v>
      </c>
      <c r="D289" s="37">
        <v>42693</v>
      </c>
      <c r="E289" s="34">
        <v>10</v>
      </c>
      <c r="F289" s="34">
        <v>2016</v>
      </c>
      <c r="G289" s="34">
        <v>200000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O289">
        <v>50000</v>
      </c>
      <c r="P289" t="b">
        <f t="shared" si="28"/>
        <v>1</v>
      </c>
      <c r="Q289" t="str">
        <f t="shared" si="29"/>
        <v>201611</v>
      </c>
    </row>
    <row r="290" hidden="1" customHeight="1" spans="1:17">
      <c r="A290" s="34">
        <v>501</v>
      </c>
      <c r="B290" s="34" t="s">
        <v>55</v>
      </c>
      <c r="C290" s="34">
        <v>2</v>
      </c>
      <c r="D290" s="37">
        <v>42693</v>
      </c>
      <c r="E290" s="34">
        <v>11</v>
      </c>
      <c r="F290" s="34">
        <v>2016</v>
      </c>
      <c r="G290" s="34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201611</v>
      </c>
    </row>
    <row r="291" hidden="1" customHeight="1" spans="1:17">
      <c r="A291" s="34">
        <v>673</v>
      </c>
      <c r="B291" s="34" t="s">
        <v>55</v>
      </c>
      <c r="C291" s="34">
        <v>2</v>
      </c>
      <c r="D291" s="39">
        <v>42763</v>
      </c>
      <c r="E291" s="34">
        <v>12</v>
      </c>
      <c r="F291" s="34">
        <v>2016</v>
      </c>
      <c r="G291" s="34">
        <v>200000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O291">
        <v>50000</v>
      </c>
      <c r="P291" t="b">
        <f t="shared" si="28"/>
        <v>1</v>
      </c>
      <c r="Q291" t="str">
        <f t="shared" si="29"/>
        <v>20171</v>
      </c>
    </row>
    <row r="292" hidden="1" customHeight="1" spans="1:17">
      <c r="A292" s="34">
        <v>673</v>
      </c>
      <c r="B292" s="34" t="s">
        <v>55</v>
      </c>
      <c r="C292" s="34">
        <v>2</v>
      </c>
      <c r="D292" s="39">
        <v>42763</v>
      </c>
      <c r="E292" s="34">
        <v>1</v>
      </c>
      <c r="F292" s="34">
        <v>2017</v>
      </c>
      <c r="G292" s="34">
        <v>200000</v>
      </c>
      <c r="H292">
        <f t="shared" si="24"/>
        <v>150000</v>
      </c>
      <c r="I292">
        <f t="shared" si="25"/>
        <v>0</v>
      </c>
      <c r="J292">
        <f t="shared" si="26"/>
        <v>0</v>
      </c>
      <c r="K292">
        <f t="shared" si="27"/>
        <v>0</v>
      </c>
      <c r="O292">
        <v>50000</v>
      </c>
      <c r="P292" t="b">
        <f t="shared" si="28"/>
        <v>1</v>
      </c>
      <c r="Q292" t="str">
        <f t="shared" si="29"/>
        <v>20171</v>
      </c>
    </row>
    <row r="293" hidden="1" customHeight="1" spans="1:17">
      <c r="A293">
        <v>942</v>
      </c>
      <c r="B293" s="34" t="s">
        <v>55</v>
      </c>
      <c r="C293" s="34">
        <v>2</v>
      </c>
      <c r="D293" s="37">
        <v>42833</v>
      </c>
      <c r="E293">
        <v>2</v>
      </c>
      <c r="F293">
        <v>2017</v>
      </c>
      <c r="G293">
        <v>200000</v>
      </c>
      <c r="H293">
        <f t="shared" si="24"/>
        <v>150000</v>
      </c>
      <c r="I293">
        <f t="shared" si="25"/>
        <v>0</v>
      </c>
      <c r="J293">
        <f t="shared" si="26"/>
        <v>0</v>
      </c>
      <c r="K293">
        <f t="shared" si="27"/>
        <v>0</v>
      </c>
      <c r="O293">
        <v>50000</v>
      </c>
      <c r="P293" t="b">
        <f t="shared" si="28"/>
        <v>1</v>
      </c>
      <c r="Q293" t="str">
        <f t="shared" si="29"/>
        <v>20174</v>
      </c>
    </row>
    <row r="294" hidden="1" customHeight="1" spans="1:17">
      <c r="A294">
        <v>942</v>
      </c>
      <c r="B294" s="34" t="s">
        <v>55</v>
      </c>
      <c r="C294" s="34">
        <v>2</v>
      </c>
      <c r="D294" s="37">
        <v>42833</v>
      </c>
      <c r="E294">
        <v>3</v>
      </c>
      <c r="F294">
        <v>2017</v>
      </c>
      <c r="G294">
        <v>200000</v>
      </c>
      <c r="H294">
        <f t="shared" si="24"/>
        <v>150000</v>
      </c>
      <c r="I294">
        <f t="shared" si="25"/>
        <v>0</v>
      </c>
      <c r="J294">
        <f t="shared" si="26"/>
        <v>0</v>
      </c>
      <c r="K294">
        <f t="shared" si="27"/>
        <v>0</v>
      </c>
      <c r="O294">
        <v>50000</v>
      </c>
      <c r="P294" t="b">
        <f t="shared" si="28"/>
        <v>1</v>
      </c>
      <c r="Q294" t="str">
        <f t="shared" si="29"/>
        <v>20174</v>
      </c>
    </row>
    <row r="295" hidden="1" customHeight="1" spans="1:17">
      <c r="A295">
        <v>942</v>
      </c>
      <c r="B295" s="34" t="s">
        <v>55</v>
      </c>
      <c r="C295" s="34">
        <v>2</v>
      </c>
      <c r="D295" s="37">
        <v>42833</v>
      </c>
      <c r="E295">
        <v>4</v>
      </c>
      <c r="F295">
        <v>2017</v>
      </c>
      <c r="G295">
        <v>200000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50000</v>
      </c>
      <c r="P295" t="b">
        <f t="shared" si="28"/>
        <v>1</v>
      </c>
      <c r="Q295" t="str">
        <f t="shared" si="29"/>
        <v>20174</v>
      </c>
    </row>
    <row r="296" hidden="1" customHeight="1" spans="1:17">
      <c r="A296" s="34">
        <v>167</v>
      </c>
      <c r="B296" s="34" t="s">
        <v>134</v>
      </c>
      <c r="C296" s="34">
        <v>7</v>
      </c>
      <c r="D296" s="35">
        <v>42644</v>
      </c>
      <c r="E296" s="34">
        <v>8</v>
      </c>
      <c r="F296" s="34">
        <v>2016</v>
      </c>
      <c r="G296" s="34">
        <v>425000</v>
      </c>
      <c r="H296">
        <f t="shared" si="24"/>
        <v>150000</v>
      </c>
      <c r="I296">
        <f t="shared" si="25"/>
        <v>260000</v>
      </c>
      <c r="J296">
        <f t="shared" si="26"/>
        <v>5000</v>
      </c>
      <c r="K296">
        <f t="shared" si="27"/>
        <v>10000</v>
      </c>
      <c r="P296" t="b">
        <f t="shared" si="28"/>
        <v>1</v>
      </c>
      <c r="Q296" t="str">
        <f t="shared" si="29"/>
        <v>201610</v>
      </c>
    </row>
    <row r="297" hidden="1" customHeight="1" spans="1:17">
      <c r="A297" s="34">
        <v>167</v>
      </c>
      <c r="B297" s="34" t="s">
        <v>134</v>
      </c>
      <c r="C297" s="34">
        <v>7</v>
      </c>
      <c r="D297" s="35">
        <v>42644</v>
      </c>
      <c r="E297" s="34">
        <v>9</v>
      </c>
      <c r="F297" s="34">
        <v>2016</v>
      </c>
      <c r="G297" s="34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hidden="1" customHeight="1" spans="1:17">
      <c r="A298" s="34">
        <v>238</v>
      </c>
      <c r="B298" s="34" t="s">
        <v>134</v>
      </c>
      <c r="C298" s="34">
        <v>7</v>
      </c>
      <c r="D298" s="37">
        <v>42602</v>
      </c>
      <c r="E298" s="34">
        <v>6</v>
      </c>
      <c r="F298" s="34">
        <v>2016</v>
      </c>
      <c r="G298" s="34">
        <v>425000</v>
      </c>
      <c r="H298">
        <f t="shared" si="24"/>
        <v>150000</v>
      </c>
      <c r="I298">
        <f t="shared" si="25"/>
        <v>260000</v>
      </c>
      <c r="J298">
        <f t="shared" si="26"/>
        <v>5000</v>
      </c>
      <c r="K298">
        <f t="shared" si="27"/>
        <v>10000</v>
      </c>
      <c r="P298" t="b">
        <f t="shared" si="28"/>
        <v>1</v>
      </c>
      <c r="Q298" t="str">
        <f t="shared" si="29"/>
        <v>20168</v>
      </c>
    </row>
    <row r="299" hidden="1" customHeight="1" spans="1:17">
      <c r="A299" s="34">
        <v>238</v>
      </c>
      <c r="B299" s="34" t="s">
        <v>134</v>
      </c>
      <c r="C299" s="34">
        <v>7</v>
      </c>
      <c r="D299" s="37">
        <v>42602</v>
      </c>
      <c r="E299" s="34">
        <v>7</v>
      </c>
      <c r="F299" s="34">
        <v>2016</v>
      </c>
      <c r="G299" s="34">
        <v>425000</v>
      </c>
      <c r="H299">
        <f t="shared" si="24"/>
        <v>150000</v>
      </c>
      <c r="I299">
        <f t="shared" si="25"/>
        <v>260000</v>
      </c>
      <c r="J299">
        <f t="shared" si="26"/>
        <v>5000</v>
      </c>
      <c r="K299">
        <f t="shared" si="27"/>
        <v>10000</v>
      </c>
      <c r="P299" t="b">
        <f t="shared" si="28"/>
        <v>1</v>
      </c>
      <c r="Q299" t="str">
        <f t="shared" si="29"/>
        <v>20168</v>
      </c>
    </row>
    <row r="300" hidden="1" customHeight="1" spans="1:17">
      <c r="A300" s="34">
        <v>453</v>
      </c>
      <c r="B300" s="34" t="s">
        <v>134</v>
      </c>
      <c r="C300" s="34">
        <v>7</v>
      </c>
      <c r="D300" s="37">
        <v>42672</v>
      </c>
      <c r="E300" s="34">
        <v>10</v>
      </c>
      <c r="F300" s="34">
        <v>2016</v>
      </c>
      <c r="G300" s="34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hidden="1" customHeight="1" spans="1:17">
      <c r="A301" s="34">
        <v>664</v>
      </c>
      <c r="B301" s="34" t="s">
        <v>134</v>
      </c>
      <c r="C301" s="34">
        <v>7</v>
      </c>
      <c r="D301" s="39">
        <v>42763</v>
      </c>
      <c r="E301" s="34">
        <v>11</v>
      </c>
      <c r="F301" s="34">
        <v>2016</v>
      </c>
      <c r="G301" s="34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20171</v>
      </c>
    </row>
    <row r="302" hidden="1" customHeight="1" spans="1:17">
      <c r="A302" s="34">
        <v>664</v>
      </c>
      <c r="B302" s="34" t="s">
        <v>134</v>
      </c>
      <c r="C302" s="34">
        <v>7</v>
      </c>
      <c r="D302" s="39">
        <v>42763</v>
      </c>
      <c r="E302" s="34">
        <v>12</v>
      </c>
      <c r="F302" s="34">
        <v>2016</v>
      </c>
      <c r="G302" s="34">
        <v>425000</v>
      </c>
      <c r="H302">
        <f t="shared" si="24"/>
        <v>150000</v>
      </c>
      <c r="I302">
        <f t="shared" si="25"/>
        <v>260000</v>
      </c>
      <c r="J302">
        <f t="shared" si="26"/>
        <v>5000</v>
      </c>
      <c r="K302">
        <f t="shared" si="27"/>
        <v>10000</v>
      </c>
      <c r="P302" t="b">
        <f t="shared" si="28"/>
        <v>1</v>
      </c>
      <c r="Q302" t="str">
        <f t="shared" si="29"/>
        <v>20171</v>
      </c>
    </row>
    <row r="303" hidden="1" customHeight="1" spans="1:17">
      <c r="A303" s="34">
        <v>693</v>
      </c>
      <c r="B303" s="34" t="s">
        <v>134</v>
      </c>
      <c r="C303" s="34">
        <v>7</v>
      </c>
      <c r="D303" s="39">
        <v>42767</v>
      </c>
      <c r="E303" s="34">
        <v>1</v>
      </c>
      <c r="F303" s="34">
        <v>2017</v>
      </c>
      <c r="G303" s="34">
        <v>425000</v>
      </c>
      <c r="H303">
        <f t="shared" si="24"/>
        <v>150000</v>
      </c>
      <c r="I303">
        <f t="shared" si="25"/>
        <v>260000</v>
      </c>
      <c r="J303">
        <f t="shared" si="26"/>
        <v>5000</v>
      </c>
      <c r="K303">
        <f t="shared" si="27"/>
        <v>10000</v>
      </c>
      <c r="P303" t="b">
        <f t="shared" si="28"/>
        <v>1</v>
      </c>
      <c r="Q303" t="str">
        <f t="shared" si="29"/>
        <v>20172</v>
      </c>
    </row>
    <row r="304" hidden="1" customHeight="1" spans="1:17">
      <c r="A304" s="34">
        <v>693</v>
      </c>
      <c r="B304" s="34" t="s">
        <v>134</v>
      </c>
      <c r="C304" s="34">
        <v>7</v>
      </c>
      <c r="D304" s="39">
        <v>42767</v>
      </c>
      <c r="E304" s="34">
        <v>2</v>
      </c>
      <c r="F304" s="34">
        <v>2017</v>
      </c>
      <c r="G304" s="34">
        <v>425000</v>
      </c>
      <c r="H304">
        <f t="shared" si="24"/>
        <v>150000</v>
      </c>
      <c r="I304">
        <f t="shared" si="25"/>
        <v>260000</v>
      </c>
      <c r="J304">
        <f t="shared" si="26"/>
        <v>5000</v>
      </c>
      <c r="K304">
        <f t="shared" si="27"/>
        <v>10000</v>
      </c>
      <c r="P304" t="b">
        <f t="shared" si="28"/>
        <v>1</v>
      </c>
      <c r="Q304" t="str">
        <f t="shared" si="29"/>
        <v>20172</v>
      </c>
    </row>
    <row r="305" hidden="1" customHeight="1" spans="1:17">
      <c r="A305">
        <v>870</v>
      </c>
      <c r="B305" s="34" t="s">
        <v>134</v>
      </c>
      <c r="C305" s="34">
        <v>7</v>
      </c>
      <c r="D305" s="35">
        <v>42805</v>
      </c>
      <c r="E305" s="34">
        <v>3</v>
      </c>
      <c r="F305" s="34">
        <v>2017</v>
      </c>
      <c r="G305" s="34">
        <v>425000</v>
      </c>
      <c r="H305">
        <f t="shared" si="24"/>
        <v>150000</v>
      </c>
      <c r="I305">
        <f t="shared" si="25"/>
        <v>260000</v>
      </c>
      <c r="J305">
        <f t="shared" si="26"/>
        <v>5000</v>
      </c>
      <c r="K305">
        <f t="shared" si="27"/>
        <v>10000</v>
      </c>
      <c r="P305" t="b">
        <f t="shared" si="28"/>
        <v>1</v>
      </c>
      <c r="Q305" t="str">
        <f t="shared" si="29"/>
        <v>20173</v>
      </c>
    </row>
    <row r="306" hidden="1" customHeight="1" spans="1:17">
      <c r="A306">
        <v>956</v>
      </c>
      <c r="B306" s="34" t="s">
        <v>134</v>
      </c>
      <c r="C306" s="34">
        <v>7</v>
      </c>
      <c r="D306" s="37">
        <v>42840</v>
      </c>
      <c r="E306">
        <v>4</v>
      </c>
      <c r="F306">
        <v>2017</v>
      </c>
      <c r="G306">
        <v>425000</v>
      </c>
      <c r="H306">
        <f t="shared" si="24"/>
        <v>150000</v>
      </c>
      <c r="I306">
        <f t="shared" si="25"/>
        <v>260000</v>
      </c>
      <c r="J306">
        <f t="shared" si="26"/>
        <v>5000</v>
      </c>
      <c r="K306">
        <f t="shared" si="27"/>
        <v>10000</v>
      </c>
      <c r="P306" t="b">
        <f t="shared" si="28"/>
        <v>1</v>
      </c>
      <c r="Q306" t="str">
        <f>CONCATENATE(YEAR(D275),MONTH(D275))</f>
        <v>20168</v>
      </c>
    </row>
    <row r="307" hidden="1" customHeight="1" spans="1:17">
      <c r="A307">
        <v>1014</v>
      </c>
      <c r="B307" t="s">
        <v>134</v>
      </c>
      <c r="C307">
        <v>7</v>
      </c>
      <c r="D307" s="37">
        <v>42861</v>
      </c>
      <c r="E307">
        <v>5</v>
      </c>
      <c r="F307">
        <v>2017</v>
      </c>
      <c r="G307">
        <v>450000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O307">
        <v>25000</v>
      </c>
      <c r="P307" t="b">
        <f t="shared" si="28"/>
        <v>1</v>
      </c>
      <c r="Q307" t="str">
        <f t="shared" ref="Q307:Q370" si="30">CONCATENATE(YEAR(D307),MONTH(D307))</f>
        <v>20175</v>
      </c>
    </row>
    <row r="308" hidden="1" customHeight="1" spans="1:17">
      <c r="A308" s="34">
        <v>120</v>
      </c>
      <c r="B308" s="34" t="s">
        <v>133</v>
      </c>
      <c r="C308" s="34">
        <v>7</v>
      </c>
      <c r="D308" s="35">
        <v>42630</v>
      </c>
      <c r="E308" s="34">
        <v>9</v>
      </c>
      <c r="F308" s="34">
        <v>2016</v>
      </c>
      <c r="G308" s="34">
        <v>500000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O308" s="34">
        <v>75000</v>
      </c>
      <c r="P308" t="b">
        <f t="shared" si="28"/>
        <v>1</v>
      </c>
      <c r="Q308" t="str">
        <f t="shared" si="30"/>
        <v>20169</v>
      </c>
    </row>
    <row r="309" hidden="1" customHeight="1" spans="1:32">
      <c r="A309" s="34">
        <v>228</v>
      </c>
      <c r="B309" s="34" t="s">
        <v>133</v>
      </c>
      <c r="C309" s="34">
        <v>7</v>
      </c>
      <c r="D309" s="37">
        <v>42602</v>
      </c>
      <c r="E309" s="34">
        <v>8</v>
      </c>
      <c r="F309" s="34">
        <v>2016</v>
      </c>
      <c r="G309" s="34">
        <v>500000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O309" s="34">
        <v>75000</v>
      </c>
      <c r="P309" t="b">
        <f t="shared" si="28"/>
        <v>1</v>
      </c>
      <c r="Q309" t="str">
        <f t="shared" si="30"/>
        <v>20168</v>
      </c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hidden="1" customHeight="1" spans="1:17">
      <c r="A310" s="34">
        <v>319</v>
      </c>
      <c r="B310" s="34" t="s">
        <v>133</v>
      </c>
      <c r="C310" s="34">
        <v>7</v>
      </c>
      <c r="D310" s="35">
        <v>42574</v>
      </c>
      <c r="E310" s="34">
        <v>7</v>
      </c>
      <c r="F310" s="34">
        <v>2016</v>
      </c>
      <c r="G310" s="34">
        <v>500000</v>
      </c>
      <c r="H310">
        <f t="shared" si="24"/>
        <v>150000</v>
      </c>
      <c r="I310">
        <f t="shared" si="25"/>
        <v>260000</v>
      </c>
      <c r="J310">
        <f t="shared" si="26"/>
        <v>5000</v>
      </c>
      <c r="K310">
        <f t="shared" si="27"/>
        <v>10000</v>
      </c>
      <c r="O310" s="34">
        <v>75000</v>
      </c>
      <c r="P310" t="b">
        <f t="shared" si="28"/>
        <v>1</v>
      </c>
      <c r="Q310" t="str">
        <f t="shared" si="30"/>
        <v>20167</v>
      </c>
    </row>
    <row r="311" hidden="1" customHeight="1" spans="1:17">
      <c r="A311" s="34">
        <v>377</v>
      </c>
      <c r="B311" s="34" t="s">
        <v>133</v>
      </c>
      <c r="C311" s="34">
        <v>7</v>
      </c>
      <c r="D311" s="36">
        <v>42658</v>
      </c>
      <c r="E311" s="34">
        <v>10</v>
      </c>
      <c r="F311" s="34">
        <v>2016</v>
      </c>
      <c r="G311" s="34">
        <v>500000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O311" s="34">
        <v>75000</v>
      </c>
      <c r="P311" t="b">
        <f t="shared" si="28"/>
        <v>1</v>
      </c>
      <c r="Q311" t="str">
        <f t="shared" si="30"/>
        <v>201610</v>
      </c>
    </row>
    <row r="312" hidden="1" customHeight="1" spans="1:17">
      <c r="A312" s="34">
        <v>499</v>
      </c>
      <c r="B312" s="34" t="s">
        <v>133</v>
      </c>
      <c r="C312" s="34">
        <v>7</v>
      </c>
      <c r="D312" s="37">
        <v>42679</v>
      </c>
      <c r="E312" s="34">
        <v>11</v>
      </c>
      <c r="F312" s="34">
        <v>2016</v>
      </c>
      <c r="G312" s="34">
        <v>500000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O312" s="34">
        <v>75000</v>
      </c>
      <c r="P312" t="b">
        <f t="shared" si="28"/>
        <v>1</v>
      </c>
      <c r="Q312" t="str">
        <f t="shared" si="30"/>
        <v>201611</v>
      </c>
    </row>
    <row r="313" hidden="1" customHeight="1" spans="1:17">
      <c r="A313" s="34">
        <v>529</v>
      </c>
      <c r="B313" s="34" t="s">
        <v>133</v>
      </c>
      <c r="C313" s="34">
        <v>7</v>
      </c>
      <c r="D313" s="37">
        <v>42711</v>
      </c>
      <c r="E313" s="34">
        <v>12</v>
      </c>
      <c r="F313" s="34">
        <v>2016</v>
      </c>
      <c r="G313" s="34">
        <v>500000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O313" s="34">
        <v>75000</v>
      </c>
      <c r="P313" t="b">
        <f t="shared" si="28"/>
        <v>1</v>
      </c>
      <c r="Q313" t="str">
        <f t="shared" si="30"/>
        <v>201612</v>
      </c>
    </row>
    <row r="314" hidden="1" customHeight="1" spans="1:17">
      <c r="A314" s="34">
        <v>609</v>
      </c>
      <c r="B314" s="34" t="s">
        <v>133</v>
      </c>
      <c r="C314">
        <v>7</v>
      </c>
      <c r="D314" s="37">
        <v>42745</v>
      </c>
      <c r="E314" s="34">
        <v>1</v>
      </c>
      <c r="F314" s="34">
        <v>2017</v>
      </c>
      <c r="G314" s="34">
        <v>500000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O314" s="34">
        <v>75000</v>
      </c>
      <c r="P314" t="b">
        <f t="shared" si="28"/>
        <v>1</v>
      </c>
      <c r="Q314" t="str">
        <f t="shared" si="30"/>
        <v>20171</v>
      </c>
    </row>
    <row r="315" hidden="1" customHeight="1" spans="1:32">
      <c r="A315">
        <v>736</v>
      </c>
      <c r="B315" s="34" t="s">
        <v>133</v>
      </c>
      <c r="C315">
        <v>7</v>
      </c>
      <c r="D315" s="37">
        <v>42777</v>
      </c>
      <c r="E315">
        <v>2</v>
      </c>
      <c r="F315">
        <v>2017</v>
      </c>
      <c r="G315">
        <v>500000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O315" s="34">
        <v>75000</v>
      </c>
      <c r="P315" t="b">
        <f t="shared" si="28"/>
        <v>1</v>
      </c>
      <c r="Q315" t="str">
        <f t="shared" si="30"/>
        <v>20172</v>
      </c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hidden="1" customHeight="1" spans="1:17">
      <c r="A316">
        <v>842</v>
      </c>
      <c r="B316" s="34" t="s">
        <v>133</v>
      </c>
      <c r="C316" s="34">
        <v>7</v>
      </c>
      <c r="D316" s="35">
        <v>42803</v>
      </c>
      <c r="E316" s="34">
        <v>3</v>
      </c>
      <c r="F316">
        <v>2017</v>
      </c>
      <c r="G316" s="34">
        <v>500000</v>
      </c>
      <c r="H316">
        <f t="shared" si="24"/>
        <v>150000</v>
      </c>
      <c r="I316">
        <f t="shared" si="25"/>
        <v>335000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30"/>
        <v>20173</v>
      </c>
    </row>
    <row r="317" hidden="1" customHeight="1" spans="1:17">
      <c r="A317">
        <v>944</v>
      </c>
      <c r="B317" s="34" t="s">
        <v>133</v>
      </c>
      <c r="C317" s="34">
        <v>7</v>
      </c>
      <c r="D317" s="37">
        <v>42833</v>
      </c>
      <c r="E317">
        <v>4</v>
      </c>
      <c r="F317">
        <v>2017</v>
      </c>
      <c r="G317">
        <v>425000</v>
      </c>
      <c r="H317">
        <f t="shared" si="24"/>
        <v>150000</v>
      </c>
      <c r="I317">
        <f t="shared" si="25"/>
        <v>260000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30"/>
        <v>20174</v>
      </c>
    </row>
    <row r="318" hidden="1" customHeight="1" spans="1:17">
      <c r="A318">
        <v>1001</v>
      </c>
      <c r="B318" t="s">
        <v>133</v>
      </c>
      <c r="C318">
        <v>7</v>
      </c>
      <c r="D318" s="37">
        <v>42856</v>
      </c>
      <c r="E318">
        <v>5</v>
      </c>
      <c r="F318">
        <v>2017</v>
      </c>
      <c r="G318">
        <v>500000</v>
      </c>
      <c r="H318">
        <f t="shared" si="24"/>
        <v>150000</v>
      </c>
      <c r="I318">
        <f t="shared" si="25"/>
        <v>335000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30"/>
        <v>20175</v>
      </c>
    </row>
    <row r="319" hidden="1" customHeight="1" spans="1:17">
      <c r="A319">
        <v>1110</v>
      </c>
      <c r="B319" t="s">
        <v>133</v>
      </c>
      <c r="C319">
        <v>7</v>
      </c>
      <c r="D319" s="37">
        <v>42890</v>
      </c>
      <c r="E319">
        <v>6</v>
      </c>
      <c r="F319">
        <v>2017</v>
      </c>
      <c r="G319">
        <v>500000</v>
      </c>
      <c r="H319">
        <f t="shared" si="24"/>
        <v>150000</v>
      </c>
      <c r="I319">
        <f t="shared" si="25"/>
        <v>335000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30"/>
        <v>20176</v>
      </c>
    </row>
    <row r="320" hidden="1" customHeight="1" spans="1:17">
      <c r="A320" s="34">
        <v>676</v>
      </c>
      <c r="B320" s="34" t="s">
        <v>195</v>
      </c>
      <c r="C320" s="34">
        <v>6</v>
      </c>
      <c r="D320" s="39">
        <v>42765</v>
      </c>
      <c r="E320" s="34">
        <v>8</v>
      </c>
      <c r="F320" s="34">
        <v>2016</v>
      </c>
      <c r="G320" s="34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30"/>
        <v>20171</v>
      </c>
    </row>
    <row r="321" hidden="1" customHeight="1" spans="1:17">
      <c r="A321" s="34">
        <v>676</v>
      </c>
      <c r="B321" s="34" t="s">
        <v>195</v>
      </c>
      <c r="C321" s="34">
        <v>6</v>
      </c>
      <c r="D321" s="39">
        <v>42765</v>
      </c>
      <c r="E321" s="34">
        <v>9</v>
      </c>
      <c r="F321" s="34">
        <v>2016</v>
      </c>
      <c r="G321" s="34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30"/>
        <v>20171</v>
      </c>
    </row>
    <row r="322" customHeight="1" spans="1:17">
      <c r="A322" s="34">
        <v>8</v>
      </c>
      <c r="B322" s="34" t="s">
        <v>162</v>
      </c>
      <c r="C322" s="34">
        <v>9</v>
      </c>
      <c r="D322" s="37">
        <v>42581</v>
      </c>
      <c r="E322" s="34">
        <v>7</v>
      </c>
      <c r="F322" s="34">
        <v>2016</v>
      </c>
      <c r="G322" s="34">
        <v>425000</v>
      </c>
      <c r="H322">
        <f t="shared" ref="H322:H385" si="31">IF(C322&lt;6,IF(E322&lt;1,0,IF(G322&gt;150000,150000,G322)),150000)</f>
        <v>150000</v>
      </c>
      <c r="I322">
        <f t="shared" ref="I322:I385" si="32">IF(C322&lt;6,0,G322-H322-SUM(J322:O322))</f>
        <v>260000</v>
      </c>
      <c r="J322">
        <f t="shared" ref="J322:J385" si="33">IF(C322&lt;6,0,5000)</f>
        <v>5000</v>
      </c>
      <c r="K322">
        <f t="shared" ref="K322:K385" si="34">IF(C322&lt;6,0,10000)</f>
        <v>10000</v>
      </c>
      <c r="P322" t="b">
        <f t="shared" ref="P322:P385" si="35">G322=SUM(H322:O322)</f>
        <v>1</v>
      </c>
      <c r="Q322" t="str">
        <f t="shared" si="30"/>
        <v>20167</v>
      </c>
    </row>
    <row r="323" customHeight="1" spans="1:17">
      <c r="A323" s="34">
        <v>124</v>
      </c>
      <c r="B323" s="34" t="s">
        <v>162</v>
      </c>
      <c r="C323" s="34">
        <v>9</v>
      </c>
      <c r="D323" s="35">
        <v>42630</v>
      </c>
      <c r="E323" s="34">
        <v>9</v>
      </c>
      <c r="F323" s="34">
        <v>2016</v>
      </c>
      <c r="G323" s="34">
        <v>425000</v>
      </c>
      <c r="H323">
        <f t="shared" si="31"/>
        <v>150000</v>
      </c>
      <c r="I323">
        <f t="shared" si="32"/>
        <v>260000</v>
      </c>
      <c r="J323">
        <f t="shared" si="33"/>
        <v>5000</v>
      </c>
      <c r="K323">
        <f t="shared" si="34"/>
        <v>10000</v>
      </c>
      <c r="P323" t="b">
        <f t="shared" si="35"/>
        <v>1</v>
      </c>
      <c r="Q323" t="str">
        <f t="shared" si="30"/>
        <v>20169</v>
      </c>
    </row>
    <row r="324" customHeight="1" spans="1:17">
      <c r="A324" s="34">
        <v>223</v>
      </c>
      <c r="B324" s="34" t="s">
        <v>162</v>
      </c>
      <c r="C324" s="34">
        <v>9</v>
      </c>
      <c r="D324" s="37">
        <v>42595</v>
      </c>
      <c r="E324" s="34">
        <v>8</v>
      </c>
      <c r="F324" s="34">
        <v>2016</v>
      </c>
      <c r="G324" s="34">
        <v>425000</v>
      </c>
      <c r="H324">
        <f t="shared" si="31"/>
        <v>150000</v>
      </c>
      <c r="I324">
        <f t="shared" si="32"/>
        <v>260000</v>
      </c>
      <c r="J324">
        <f t="shared" si="33"/>
        <v>5000</v>
      </c>
      <c r="K324">
        <f t="shared" si="34"/>
        <v>10000</v>
      </c>
      <c r="P324" t="b">
        <f t="shared" si="35"/>
        <v>1</v>
      </c>
      <c r="Q324" t="str">
        <f t="shared" si="30"/>
        <v>20168</v>
      </c>
    </row>
    <row r="325" customHeight="1" spans="1:17">
      <c r="A325" s="34">
        <v>285</v>
      </c>
      <c r="B325" s="34" t="s">
        <v>162</v>
      </c>
      <c r="C325">
        <v>9</v>
      </c>
      <c r="D325" s="39">
        <v>42721</v>
      </c>
      <c r="E325" s="34">
        <v>12</v>
      </c>
      <c r="F325" s="34">
        <v>2016</v>
      </c>
      <c r="G325" s="34">
        <v>425000</v>
      </c>
      <c r="H325">
        <f t="shared" si="31"/>
        <v>150000</v>
      </c>
      <c r="I325">
        <f t="shared" si="32"/>
        <v>260000</v>
      </c>
      <c r="J325">
        <f t="shared" si="33"/>
        <v>5000</v>
      </c>
      <c r="K325">
        <f t="shared" si="34"/>
        <v>10000</v>
      </c>
      <c r="P325" t="b">
        <f t="shared" si="35"/>
        <v>1</v>
      </c>
      <c r="Q325" t="str">
        <f t="shared" si="30"/>
        <v>201612</v>
      </c>
    </row>
    <row r="326" customHeight="1" spans="1:17">
      <c r="A326" s="34">
        <v>357</v>
      </c>
      <c r="B326" s="34" t="s">
        <v>162</v>
      </c>
      <c r="C326" s="34">
        <v>9</v>
      </c>
      <c r="D326" s="35">
        <v>42651</v>
      </c>
      <c r="E326" s="34">
        <v>10</v>
      </c>
      <c r="F326" s="34">
        <v>2016</v>
      </c>
      <c r="G326" s="34">
        <v>425000</v>
      </c>
      <c r="H326">
        <f t="shared" si="31"/>
        <v>150000</v>
      </c>
      <c r="I326">
        <f t="shared" si="32"/>
        <v>260000</v>
      </c>
      <c r="J326">
        <f t="shared" si="33"/>
        <v>5000</v>
      </c>
      <c r="K326">
        <f t="shared" si="34"/>
        <v>10000</v>
      </c>
      <c r="P326" t="b">
        <f t="shared" si="35"/>
        <v>1</v>
      </c>
      <c r="Q326" t="str">
        <f t="shared" si="30"/>
        <v>201610</v>
      </c>
    </row>
    <row r="327" customHeight="1" spans="1:17">
      <c r="A327" s="34">
        <v>402</v>
      </c>
      <c r="B327" s="34" t="s">
        <v>162</v>
      </c>
      <c r="C327" s="34">
        <v>9</v>
      </c>
      <c r="D327" s="37">
        <v>42679</v>
      </c>
      <c r="E327" s="34">
        <v>11</v>
      </c>
      <c r="F327" s="34">
        <v>2016</v>
      </c>
      <c r="G327" s="34">
        <v>425000</v>
      </c>
      <c r="H327">
        <f t="shared" si="31"/>
        <v>150000</v>
      </c>
      <c r="I327">
        <f t="shared" si="32"/>
        <v>260000</v>
      </c>
      <c r="J327">
        <f t="shared" si="33"/>
        <v>5000</v>
      </c>
      <c r="K327">
        <f t="shared" si="34"/>
        <v>10000</v>
      </c>
      <c r="P327" t="b">
        <f t="shared" si="35"/>
        <v>1</v>
      </c>
      <c r="Q327" t="str">
        <f t="shared" si="30"/>
        <v>201611</v>
      </c>
    </row>
    <row r="328" customHeight="1" spans="1:17">
      <c r="A328">
        <v>628</v>
      </c>
      <c r="B328" s="34" t="s">
        <v>162</v>
      </c>
      <c r="C328">
        <v>9</v>
      </c>
      <c r="D328" s="37">
        <v>42741</v>
      </c>
      <c r="E328" s="34">
        <v>1</v>
      </c>
      <c r="F328" s="34">
        <v>2017</v>
      </c>
      <c r="G328" s="34">
        <v>425000</v>
      </c>
      <c r="H328">
        <f t="shared" si="31"/>
        <v>150000</v>
      </c>
      <c r="I328">
        <f t="shared" si="32"/>
        <v>260000</v>
      </c>
      <c r="J328">
        <f t="shared" si="33"/>
        <v>5000</v>
      </c>
      <c r="K328">
        <f t="shared" si="34"/>
        <v>10000</v>
      </c>
      <c r="P328" t="b">
        <f t="shared" si="35"/>
        <v>1</v>
      </c>
      <c r="Q328" t="str">
        <f t="shared" si="30"/>
        <v>20171</v>
      </c>
    </row>
    <row r="329" customHeight="1" spans="1:17">
      <c r="A329" s="34">
        <v>691</v>
      </c>
      <c r="B329" s="34" t="s">
        <v>162</v>
      </c>
      <c r="C329" s="34">
        <v>9</v>
      </c>
      <c r="D329" s="39">
        <v>42767</v>
      </c>
      <c r="E329" s="34">
        <v>2</v>
      </c>
      <c r="F329" s="34">
        <v>2017</v>
      </c>
      <c r="G329" s="34">
        <v>425000</v>
      </c>
      <c r="H329">
        <f t="shared" si="31"/>
        <v>150000</v>
      </c>
      <c r="I329">
        <f t="shared" si="32"/>
        <v>260000</v>
      </c>
      <c r="J329">
        <f t="shared" si="33"/>
        <v>5000</v>
      </c>
      <c r="K329">
        <f t="shared" si="34"/>
        <v>10000</v>
      </c>
      <c r="P329" t="b">
        <f t="shared" si="35"/>
        <v>1</v>
      </c>
      <c r="Q329" t="str">
        <f t="shared" si="30"/>
        <v>20172</v>
      </c>
    </row>
    <row r="330" customHeight="1" spans="1:17">
      <c r="A330">
        <v>864</v>
      </c>
      <c r="B330" s="34" t="s">
        <v>162</v>
      </c>
      <c r="C330" s="34">
        <v>9</v>
      </c>
      <c r="D330" s="35">
        <v>42805</v>
      </c>
      <c r="E330" s="34">
        <v>3</v>
      </c>
      <c r="F330" s="34">
        <v>2017</v>
      </c>
      <c r="G330" s="34">
        <v>425000</v>
      </c>
      <c r="H330">
        <f t="shared" si="31"/>
        <v>150000</v>
      </c>
      <c r="I330">
        <f t="shared" si="32"/>
        <v>260000</v>
      </c>
      <c r="J330">
        <f t="shared" si="33"/>
        <v>5000</v>
      </c>
      <c r="K330">
        <f t="shared" si="34"/>
        <v>10000</v>
      </c>
      <c r="P330" t="b">
        <f t="shared" si="35"/>
        <v>1</v>
      </c>
      <c r="Q330" t="str">
        <f t="shared" si="30"/>
        <v>20173</v>
      </c>
    </row>
    <row r="331" customHeight="1" spans="1:17">
      <c r="A331">
        <v>941</v>
      </c>
      <c r="B331" s="34" t="s">
        <v>162</v>
      </c>
      <c r="C331" s="34">
        <v>9</v>
      </c>
      <c r="D331" s="37">
        <v>42833</v>
      </c>
      <c r="E331">
        <v>4</v>
      </c>
      <c r="F331">
        <v>2017</v>
      </c>
      <c r="G331">
        <v>425000</v>
      </c>
      <c r="H331">
        <f t="shared" si="31"/>
        <v>150000</v>
      </c>
      <c r="I331">
        <f t="shared" si="32"/>
        <v>260000</v>
      </c>
      <c r="J331">
        <f t="shared" si="33"/>
        <v>5000</v>
      </c>
      <c r="K331">
        <f t="shared" si="34"/>
        <v>10000</v>
      </c>
      <c r="P331" t="b">
        <f t="shared" si="35"/>
        <v>1</v>
      </c>
      <c r="Q331" t="str">
        <f t="shared" si="30"/>
        <v>20174</v>
      </c>
    </row>
    <row r="332" customHeight="1" spans="1:17">
      <c r="A332">
        <v>1010</v>
      </c>
      <c r="B332" s="34" t="s">
        <v>162</v>
      </c>
      <c r="C332" s="34">
        <v>9</v>
      </c>
      <c r="D332" s="37">
        <v>42861</v>
      </c>
      <c r="E332">
        <v>5</v>
      </c>
      <c r="F332">
        <v>2017</v>
      </c>
      <c r="G332">
        <v>450000</v>
      </c>
      <c r="H332">
        <f t="shared" si="31"/>
        <v>150000</v>
      </c>
      <c r="I332">
        <f t="shared" si="32"/>
        <v>260000</v>
      </c>
      <c r="J332">
        <f t="shared" si="33"/>
        <v>5000</v>
      </c>
      <c r="K332">
        <f t="shared" si="34"/>
        <v>10000</v>
      </c>
      <c r="L332">
        <v>25000</v>
      </c>
      <c r="P332" t="b">
        <f t="shared" si="35"/>
        <v>1</v>
      </c>
      <c r="Q332" t="str">
        <f t="shared" si="30"/>
        <v>20175</v>
      </c>
    </row>
    <row r="333" customHeight="1" spans="1:17">
      <c r="A333">
        <v>1080</v>
      </c>
      <c r="B333" s="34" t="s">
        <v>162</v>
      </c>
      <c r="C333" s="34">
        <v>9</v>
      </c>
      <c r="D333" s="37">
        <v>42887</v>
      </c>
      <c r="E333" s="34">
        <v>6</v>
      </c>
      <c r="F333">
        <v>2017</v>
      </c>
      <c r="G333" s="34">
        <v>425000</v>
      </c>
      <c r="H333">
        <f t="shared" si="31"/>
        <v>150000</v>
      </c>
      <c r="I333">
        <f t="shared" si="32"/>
        <v>260000</v>
      </c>
      <c r="J333">
        <f t="shared" si="33"/>
        <v>5000</v>
      </c>
      <c r="K333">
        <f t="shared" si="34"/>
        <v>10000</v>
      </c>
      <c r="P333" t="b">
        <f t="shared" si="35"/>
        <v>1</v>
      </c>
      <c r="Q333" t="str">
        <f t="shared" si="30"/>
        <v>20176</v>
      </c>
    </row>
    <row r="334" hidden="1" customHeight="1" spans="1:17">
      <c r="A334" s="34">
        <v>143</v>
      </c>
      <c r="B334" s="34" t="s">
        <v>23</v>
      </c>
      <c r="C334" s="34">
        <v>1</v>
      </c>
      <c r="D334" s="35">
        <v>42630</v>
      </c>
      <c r="E334" s="34">
        <v>9</v>
      </c>
      <c r="F334" s="34">
        <v>2016</v>
      </c>
      <c r="G334" s="34">
        <v>150000</v>
      </c>
      <c r="H334">
        <f t="shared" si="31"/>
        <v>150000</v>
      </c>
      <c r="I334">
        <f t="shared" si="32"/>
        <v>0</v>
      </c>
      <c r="J334">
        <f t="shared" si="33"/>
        <v>0</v>
      </c>
      <c r="K334">
        <f t="shared" si="34"/>
        <v>0</v>
      </c>
      <c r="P334" t="b">
        <f t="shared" si="35"/>
        <v>1</v>
      </c>
      <c r="Q334" t="str">
        <f t="shared" si="30"/>
        <v>20169</v>
      </c>
    </row>
    <row r="335" hidden="1" customHeight="1" spans="1:17">
      <c r="A335" s="34">
        <v>366</v>
      </c>
      <c r="B335" s="34" t="s">
        <v>23</v>
      </c>
      <c r="C335" s="34">
        <v>1</v>
      </c>
      <c r="D335" s="36">
        <v>42658</v>
      </c>
      <c r="E335" s="34">
        <v>10</v>
      </c>
      <c r="F335" s="34">
        <v>2016</v>
      </c>
      <c r="G335" s="34">
        <v>150000</v>
      </c>
      <c r="H335">
        <f t="shared" si="31"/>
        <v>150000</v>
      </c>
      <c r="I335">
        <f t="shared" si="32"/>
        <v>0</v>
      </c>
      <c r="J335">
        <f t="shared" si="33"/>
        <v>0</v>
      </c>
      <c r="K335">
        <f t="shared" si="34"/>
        <v>0</v>
      </c>
      <c r="P335" t="b">
        <f t="shared" si="35"/>
        <v>1</v>
      </c>
      <c r="Q335" t="str">
        <f t="shared" si="30"/>
        <v>201610</v>
      </c>
    </row>
    <row r="336" hidden="1" customHeight="1" spans="1:17">
      <c r="A336" s="34">
        <v>505</v>
      </c>
      <c r="B336" s="34" t="s">
        <v>23</v>
      </c>
      <c r="C336" s="34">
        <v>1</v>
      </c>
      <c r="D336" s="37">
        <v>42693</v>
      </c>
      <c r="E336" s="34">
        <v>11</v>
      </c>
      <c r="F336" s="34">
        <v>2016</v>
      </c>
      <c r="G336" s="34">
        <v>150000</v>
      </c>
      <c r="H336">
        <f t="shared" si="31"/>
        <v>150000</v>
      </c>
      <c r="I336">
        <f t="shared" si="32"/>
        <v>0</v>
      </c>
      <c r="J336">
        <f t="shared" si="33"/>
        <v>0</v>
      </c>
      <c r="K336">
        <f t="shared" si="34"/>
        <v>0</v>
      </c>
      <c r="P336" t="b">
        <f t="shared" si="35"/>
        <v>1</v>
      </c>
      <c r="Q336" t="str">
        <f t="shared" si="30"/>
        <v>201611</v>
      </c>
    </row>
    <row r="337" hidden="1" customHeight="1" spans="1:17">
      <c r="A337" s="34">
        <v>621</v>
      </c>
      <c r="B337" s="34" t="s">
        <v>23</v>
      </c>
      <c r="C337">
        <v>1</v>
      </c>
      <c r="D337" s="37">
        <v>42741</v>
      </c>
      <c r="E337" s="34">
        <v>12</v>
      </c>
      <c r="F337" s="34">
        <v>2016</v>
      </c>
      <c r="G337" s="34">
        <v>150000</v>
      </c>
      <c r="H337">
        <f t="shared" si="31"/>
        <v>150000</v>
      </c>
      <c r="I337">
        <f t="shared" si="32"/>
        <v>0</v>
      </c>
      <c r="J337">
        <f t="shared" si="33"/>
        <v>0</v>
      </c>
      <c r="K337">
        <f t="shared" si="34"/>
        <v>0</v>
      </c>
      <c r="P337" t="b">
        <f t="shared" si="35"/>
        <v>1</v>
      </c>
      <c r="Q337" t="str">
        <f t="shared" si="30"/>
        <v>20171</v>
      </c>
    </row>
    <row r="338" hidden="1" customHeight="1" spans="1:17">
      <c r="A338" s="34">
        <v>621</v>
      </c>
      <c r="B338" s="34" t="s">
        <v>23</v>
      </c>
      <c r="C338">
        <v>1</v>
      </c>
      <c r="D338" s="37">
        <v>42741</v>
      </c>
      <c r="E338" s="34">
        <v>1</v>
      </c>
      <c r="F338" s="34">
        <v>2017</v>
      </c>
      <c r="G338" s="34">
        <v>150000</v>
      </c>
      <c r="H338">
        <f t="shared" si="31"/>
        <v>150000</v>
      </c>
      <c r="I338">
        <f t="shared" si="32"/>
        <v>0</v>
      </c>
      <c r="J338">
        <f t="shared" si="33"/>
        <v>0</v>
      </c>
      <c r="K338">
        <f t="shared" si="34"/>
        <v>0</v>
      </c>
      <c r="P338" t="b">
        <f t="shared" si="35"/>
        <v>1</v>
      </c>
      <c r="Q338" t="str">
        <f t="shared" si="30"/>
        <v>20171</v>
      </c>
    </row>
    <row r="339" hidden="1" customHeight="1" spans="1:17">
      <c r="A339" s="34">
        <v>101</v>
      </c>
      <c r="B339" s="34" t="s">
        <v>87</v>
      </c>
      <c r="C339" s="34">
        <v>4</v>
      </c>
      <c r="D339" s="35">
        <v>42623</v>
      </c>
      <c r="E339" s="34">
        <v>9</v>
      </c>
      <c r="F339" s="34">
        <v>2016</v>
      </c>
      <c r="G339" s="34">
        <v>150000</v>
      </c>
      <c r="H339">
        <f t="shared" si="31"/>
        <v>150000</v>
      </c>
      <c r="I339">
        <f t="shared" si="32"/>
        <v>0</v>
      </c>
      <c r="J339">
        <f t="shared" si="33"/>
        <v>0</v>
      </c>
      <c r="K339">
        <f t="shared" si="34"/>
        <v>0</v>
      </c>
      <c r="P339" t="b">
        <f t="shared" si="35"/>
        <v>1</v>
      </c>
      <c r="Q339" t="str">
        <f t="shared" si="30"/>
        <v>20169</v>
      </c>
    </row>
    <row r="340" hidden="1" customHeight="1" spans="1:17">
      <c r="A340" s="34">
        <v>178</v>
      </c>
      <c r="B340" s="34" t="s">
        <v>87</v>
      </c>
      <c r="C340" s="34">
        <v>4</v>
      </c>
      <c r="D340" s="36">
        <v>42651</v>
      </c>
      <c r="E340" s="34">
        <v>10</v>
      </c>
      <c r="F340" s="34">
        <v>2016</v>
      </c>
      <c r="G340" s="34">
        <v>150000</v>
      </c>
      <c r="H340">
        <f t="shared" si="31"/>
        <v>150000</v>
      </c>
      <c r="I340">
        <f t="shared" si="32"/>
        <v>0</v>
      </c>
      <c r="J340">
        <f t="shared" si="33"/>
        <v>0</v>
      </c>
      <c r="K340">
        <f t="shared" si="34"/>
        <v>0</v>
      </c>
      <c r="P340" t="b">
        <f t="shared" si="35"/>
        <v>1</v>
      </c>
      <c r="Q340" t="str">
        <f t="shared" si="30"/>
        <v>201610</v>
      </c>
    </row>
    <row r="341" hidden="1" customHeight="1" spans="1:17">
      <c r="A341" s="34">
        <v>234</v>
      </c>
      <c r="B341" s="34" t="s">
        <v>87</v>
      </c>
      <c r="C341" s="34">
        <v>4</v>
      </c>
      <c r="D341" s="37">
        <v>42602</v>
      </c>
      <c r="E341" s="34">
        <v>7</v>
      </c>
      <c r="F341" s="34">
        <v>2016</v>
      </c>
      <c r="G341" s="34">
        <v>150000</v>
      </c>
      <c r="H341">
        <f t="shared" si="31"/>
        <v>150000</v>
      </c>
      <c r="I341">
        <f t="shared" si="32"/>
        <v>0</v>
      </c>
      <c r="J341">
        <f t="shared" si="33"/>
        <v>0</v>
      </c>
      <c r="K341">
        <f t="shared" si="34"/>
        <v>0</v>
      </c>
      <c r="P341" t="b">
        <f t="shared" si="35"/>
        <v>1</v>
      </c>
      <c r="Q341" t="str">
        <f t="shared" si="30"/>
        <v>20168</v>
      </c>
    </row>
    <row r="342" hidden="1" customHeight="1" spans="1:17">
      <c r="A342" s="34">
        <v>234</v>
      </c>
      <c r="B342" s="34" t="s">
        <v>87</v>
      </c>
      <c r="C342" s="34">
        <v>4</v>
      </c>
      <c r="D342" s="37">
        <v>42602</v>
      </c>
      <c r="E342" s="34">
        <v>8</v>
      </c>
      <c r="F342" s="34">
        <v>2016</v>
      </c>
      <c r="G342" s="34">
        <v>150000</v>
      </c>
      <c r="H342">
        <f t="shared" si="31"/>
        <v>150000</v>
      </c>
      <c r="I342">
        <f t="shared" si="32"/>
        <v>0</v>
      </c>
      <c r="J342">
        <f t="shared" si="33"/>
        <v>0</v>
      </c>
      <c r="K342">
        <f t="shared" si="34"/>
        <v>0</v>
      </c>
      <c r="P342" t="b">
        <f t="shared" si="35"/>
        <v>1</v>
      </c>
      <c r="Q342" t="str">
        <f t="shared" si="30"/>
        <v>20168</v>
      </c>
    </row>
    <row r="343" hidden="1" customHeight="1" spans="1:17">
      <c r="A343" s="34">
        <v>278</v>
      </c>
      <c r="B343" s="34" t="s">
        <v>87</v>
      </c>
      <c r="C343">
        <v>4</v>
      </c>
      <c r="D343" s="37">
        <v>42655</v>
      </c>
      <c r="E343" s="34">
        <v>11</v>
      </c>
      <c r="F343" s="34">
        <v>2016</v>
      </c>
      <c r="G343" s="34">
        <v>150000</v>
      </c>
      <c r="H343">
        <f t="shared" si="31"/>
        <v>150000</v>
      </c>
      <c r="I343">
        <f t="shared" si="32"/>
        <v>0</v>
      </c>
      <c r="J343">
        <f t="shared" si="33"/>
        <v>0</v>
      </c>
      <c r="K343">
        <f t="shared" si="34"/>
        <v>0</v>
      </c>
      <c r="P343" t="b">
        <f t="shared" si="35"/>
        <v>1</v>
      </c>
      <c r="Q343" t="str">
        <f t="shared" si="30"/>
        <v>201610</v>
      </c>
    </row>
    <row r="344" hidden="1" customHeight="1" spans="1:17">
      <c r="A344" s="34">
        <v>278</v>
      </c>
      <c r="B344" s="34" t="s">
        <v>87</v>
      </c>
      <c r="C344">
        <v>4</v>
      </c>
      <c r="D344" s="37">
        <v>42655</v>
      </c>
      <c r="E344" s="34">
        <v>12</v>
      </c>
      <c r="F344" s="34">
        <v>2016</v>
      </c>
      <c r="G344" s="34">
        <v>150000</v>
      </c>
      <c r="H344">
        <f t="shared" si="31"/>
        <v>150000</v>
      </c>
      <c r="I344">
        <f t="shared" si="32"/>
        <v>0</v>
      </c>
      <c r="J344">
        <f t="shared" si="33"/>
        <v>0</v>
      </c>
      <c r="K344">
        <f t="shared" si="34"/>
        <v>0</v>
      </c>
      <c r="P344" t="b">
        <f t="shared" si="35"/>
        <v>1</v>
      </c>
      <c r="Q344" t="str">
        <f t="shared" si="30"/>
        <v>201610</v>
      </c>
    </row>
    <row r="345" hidden="1" customHeight="1" spans="1:17">
      <c r="A345" s="34">
        <v>672</v>
      </c>
      <c r="B345" s="34" t="s">
        <v>87</v>
      </c>
      <c r="C345" s="34">
        <v>4</v>
      </c>
      <c r="D345" s="39">
        <v>42763</v>
      </c>
      <c r="E345" s="34">
        <v>1</v>
      </c>
      <c r="F345" s="34">
        <v>2017</v>
      </c>
      <c r="G345" s="34">
        <v>150000</v>
      </c>
      <c r="H345">
        <f t="shared" si="31"/>
        <v>150000</v>
      </c>
      <c r="I345">
        <f t="shared" si="32"/>
        <v>0</v>
      </c>
      <c r="J345">
        <f t="shared" si="33"/>
        <v>0</v>
      </c>
      <c r="K345">
        <f t="shared" si="34"/>
        <v>0</v>
      </c>
      <c r="P345" t="b">
        <f t="shared" si="35"/>
        <v>1</v>
      </c>
      <c r="Q345" t="str">
        <f t="shared" si="30"/>
        <v>20171</v>
      </c>
    </row>
    <row r="346" hidden="1" customHeight="1" spans="1:17">
      <c r="A346">
        <v>807</v>
      </c>
      <c r="B346" s="34" t="s">
        <v>87</v>
      </c>
      <c r="C346" s="34">
        <v>4</v>
      </c>
      <c r="D346" s="35">
        <v>42784</v>
      </c>
      <c r="E346" s="34">
        <v>2</v>
      </c>
      <c r="F346">
        <v>2017</v>
      </c>
      <c r="G346" s="34">
        <v>150000</v>
      </c>
      <c r="H346">
        <f t="shared" si="31"/>
        <v>150000</v>
      </c>
      <c r="I346">
        <f t="shared" si="32"/>
        <v>0</v>
      </c>
      <c r="J346">
        <f t="shared" si="33"/>
        <v>0</v>
      </c>
      <c r="K346">
        <f t="shared" si="34"/>
        <v>0</v>
      </c>
      <c r="P346" t="b">
        <f t="shared" si="35"/>
        <v>1</v>
      </c>
      <c r="Q346" t="str">
        <f t="shared" si="30"/>
        <v>20172</v>
      </c>
    </row>
    <row r="347" hidden="1" customHeight="1" spans="1:17">
      <c r="A347">
        <v>845</v>
      </c>
      <c r="B347" s="34" t="s">
        <v>87</v>
      </c>
      <c r="C347" s="34">
        <v>4</v>
      </c>
      <c r="D347" s="35">
        <v>42804</v>
      </c>
      <c r="E347" s="34">
        <v>3</v>
      </c>
      <c r="F347">
        <v>2017</v>
      </c>
      <c r="G347" s="34">
        <v>150000</v>
      </c>
      <c r="H347">
        <f t="shared" si="31"/>
        <v>150000</v>
      </c>
      <c r="I347">
        <f t="shared" si="32"/>
        <v>0</v>
      </c>
      <c r="J347">
        <f t="shared" si="33"/>
        <v>0</v>
      </c>
      <c r="K347">
        <f t="shared" si="34"/>
        <v>0</v>
      </c>
      <c r="P347" t="b">
        <f t="shared" si="35"/>
        <v>1</v>
      </c>
      <c r="Q347" t="str">
        <f t="shared" si="30"/>
        <v>20173</v>
      </c>
    </row>
    <row r="348" hidden="1" customHeight="1" spans="1:17">
      <c r="A348" s="34">
        <v>17</v>
      </c>
      <c r="B348" s="34" t="s">
        <v>73</v>
      </c>
      <c r="C348" s="34">
        <v>3</v>
      </c>
      <c r="D348" s="37">
        <v>42581</v>
      </c>
      <c r="E348" s="34">
        <v>7</v>
      </c>
      <c r="F348" s="34">
        <v>2016</v>
      </c>
      <c r="G348" s="34">
        <v>150000</v>
      </c>
      <c r="H348">
        <f t="shared" si="31"/>
        <v>150000</v>
      </c>
      <c r="I348">
        <f t="shared" si="32"/>
        <v>0</v>
      </c>
      <c r="J348">
        <f t="shared" si="33"/>
        <v>0</v>
      </c>
      <c r="K348">
        <f t="shared" si="34"/>
        <v>0</v>
      </c>
      <c r="P348" t="b">
        <f t="shared" si="35"/>
        <v>1</v>
      </c>
      <c r="Q348" t="str">
        <f t="shared" si="30"/>
        <v>20167</v>
      </c>
    </row>
    <row r="349" hidden="1" customHeight="1" spans="1:17">
      <c r="A349" s="34">
        <v>136</v>
      </c>
      <c r="B349" s="34" t="s">
        <v>73</v>
      </c>
      <c r="C349" s="34">
        <v>3</v>
      </c>
      <c r="D349" s="35">
        <v>42630</v>
      </c>
      <c r="E349" s="34">
        <v>9</v>
      </c>
      <c r="F349" s="34">
        <v>2016</v>
      </c>
      <c r="G349" s="34">
        <v>150000</v>
      </c>
      <c r="H349">
        <f t="shared" si="31"/>
        <v>150000</v>
      </c>
      <c r="I349">
        <f t="shared" si="32"/>
        <v>0</v>
      </c>
      <c r="J349">
        <f t="shared" si="33"/>
        <v>0</v>
      </c>
      <c r="K349">
        <f t="shared" si="34"/>
        <v>0</v>
      </c>
      <c r="P349" t="b">
        <f t="shared" si="35"/>
        <v>1</v>
      </c>
      <c r="Q349" t="str">
        <f t="shared" si="30"/>
        <v>20169</v>
      </c>
    </row>
    <row r="350" hidden="1" customHeight="1" spans="1:17">
      <c r="A350" s="34">
        <v>244</v>
      </c>
      <c r="B350" s="34" t="s">
        <v>73</v>
      </c>
      <c r="C350" s="34">
        <v>3</v>
      </c>
      <c r="D350" s="37">
        <v>42602</v>
      </c>
      <c r="E350" s="34">
        <v>8</v>
      </c>
      <c r="F350" s="34">
        <v>2016</v>
      </c>
      <c r="G350" s="34">
        <v>150000</v>
      </c>
      <c r="H350">
        <f t="shared" si="31"/>
        <v>150000</v>
      </c>
      <c r="I350">
        <f t="shared" si="32"/>
        <v>0</v>
      </c>
      <c r="J350">
        <f t="shared" si="33"/>
        <v>0</v>
      </c>
      <c r="K350">
        <f t="shared" si="34"/>
        <v>0</v>
      </c>
      <c r="P350" t="b">
        <f t="shared" si="35"/>
        <v>1</v>
      </c>
      <c r="Q350" t="str">
        <f t="shared" si="30"/>
        <v>20168</v>
      </c>
    </row>
    <row r="351" hidden="1" customHeight="1" spans="1:17">
      <c r="A351" s="34">
        <v>260</v>
      </c>
      <c r="B351" s="34" t="s">
        <v>73</v>
      </c>
      <c r="C351">
        <v>3</v>
      </c>
      <c r="D351" s="37">
        <v>42655</v>
      </c>
      <c r="E351" s="34">
        <v>12</v>
      </c>
      <c r="F351" s="34">
        <v>2016</v>
      </c>
      <c r="G351" s="34">
        <v>150000</v>
      </c>
      <c r="H351">
        <f t="shared" si="31"/>
        <v>150000</v>
      </c>
      <c r="I351">
        <f t="shared" si="32"/>
        <v>0</v>
      </c>
      <c r="J351">
        <f t="shared" si="33"/>
        <v>0</v>
      </c>
      <c r="K351">
        <f t="shared" si="34"/>
        <v>0</v>
      </c>
      <c r="P351" t="b">
        <f t="shared" si="35"/>
        <v>1</v>
      </c>
      <c r="Q351" t="str">
        <f t="shared" si="30"/>
        <v>201610</v>
      </c>
    </row>
    <row r="352" hidden="1" customHeight="1" spans="1:17">
      <c r="A352" s="34">
        <v>260</v>
      </c>
      <c r="B352" s="34" t="s">
        <v>73</v>
      </c>
      <c r="C352">
        <v>3</v>
      </c>
      <c r="D352" s="37">
        <v>42655</v>
      </c>
      <c r="E352" s="34">
        <v>1</v>
      </c>
      <c r="F352" s="34">
        <v>2017</v>
      </c>
      <c r="G352" s="34">
        <v>150000</v>
      </c>
      <c r="H352">
        <f t="shared" si="31"/>
        <v>150000</v>
      </c>
      <c r="I352">
        <f t="shared" si="32"/>
        <v>0</v>
      </c>
      <c r="J352">
        <f t="shared" si="33"/>
        <v>0</v>
      </c>
      <c r="K352">
        <f t="shared" si="34"/>
        <v>0</v>
      </c>
      <c r="P352" t="b">
        <f t="shared" si="35"/>
        <v>1</v>
      </c>
      <c r="Q352" t="str">
        <f t="shared" si="30"/>
        <v>201610</v>
      </c>
    </row>
    <row r="353" hidden="1" customHeight="1" spans="1:17">
      <c r="A353" s="34">
        <v>367</v>
      </c>
      <c r="B353" s="34" t="s">
        <v>73</v>
      </c>
      <c r="C353" s="34">
        <v>3</v>
      </c>
      <c r="D353" s="36">
        <v>42658</v>
      </c>
      <c r="E353" s="34">
        <v>10</v>
      </c>
      <c r="F353" s="34">
        <v>2016</v>
      </c>
      <c r="G353" s="34">
        <v>150000</v>
      </c>
      <c r="H353">
        <f t="shared" si="31"/>
        <v>150000</v>
      </c>
      <c r="I353">
        <f t="shared" si="32"/>
        <v>0</v>
      </c>
      <c r="J353">
        <f t="shared" si="33"/>
        <v>0</v>
      </c>
      <c r="K353">
        <f t="shared" si="34"/>
        <v>0</v>
      </c>
      <c r="P353" t="b">
        <f t="shared" si="35"/>
        <v>1</v>
      </c>
      <c r="Q353" t="str">
        <f t="shared" si="30"/>
        <v>201610</v>
      </c>
    </row>
    <row r="354" hidden="1" customHeight="1" spans="1:17">
      <c r="A354" s="34">
        <v>367</v>
      </c>
      <c r="B354" s="34" t="s">
        <v>73</v>
      </c>
      <c r="C354" s="34">
        <v>3</v>
      </c>
      <c r="D354" s="36">
        <v>42658</v>
      </c>
      <c r="E354" s="34">
        <v>11</v>
      </c>
      <c r="F354" s="34">
        <v>2016</v>
      </c>
      <c r="G354" s="34">
        <v>150000</v>
      </c>
      <c r="H354">
        <f t="shared" si="31"/>
        <v>150000</v>
      </c>
      <c r="I354">
        <f t="shared" si="32"/>
        <v>0</v>
      </c>
      <c r="J354">
        <f t="shared" si="33"/>
        <v>0</v>
      </c>
      <c r="K354">
        <f t="shared" si="34"/>
        <v>0</v>
      </c>
      <c r="P354" t="b">
        <f t="shared" si="35"/>
        <v>1</v>
      </c>
      <c r="Q354" t="str">
        <f t="shared" si="30"/>
        <v>201610</v>
      </c>
    </row>
    <row r="355" hidden="1" customHeight="1" spans="1:17">
      <c r="A355">
        <v>809</v>
      </c>
      <c r="B355" s="34" t="s">
        <v>73</v>
      </c>
      <c r="C355" s="34">
        <v>3</v>
      </c>
      <c r="D355" s="35">
        <v>42784</v>
      </c>
      <c r="E355" s="34">
        <v>2</v>
      </c>
      <c r="F355">
        <v>2017</v>
      </c>
      <c r="G355" s="34">
        <v>150000</v>
      </c>
      <c r="H355">
        <f t="shared" si="31"/>
        <v>150000</v>
      </c>
      <c r="I355">
        <f t="shared" si="32"/>
        <v>0</v>
      </c>
      <c r="J355">
        <f t="shared" si="33"/>
        <v>0</v>
      </c>
      <c r="K355">
        <f t="shared" si="34"/>
        <v>0</v>
      </c>
      <c r="P355" t="b">
        <f t="shared" si="35"/>
        <v>1</v>
      </c>
      <c r="Q355" t="str">
        <f t="shared" si="30"/>
        <v>20172</v>
      </c>
    </row>
    <row r="356" hidden="1" customHeight="1" spans="1:17">
      <c r="A356">
        <v>809</v>
      </c>
      <c r="B356" s="34" t="s">
        <v>73</v>
      </c>
      <c r="C356" s="34">
        <v>3</v>
      </c>
      <c r="D356" s="35">
        <v>42784</v>
      </c>
      <c r="E356" s="34">
        <v>3</v>
      </c>
      <c r="F356">
        <v>2017</v>
      </c>
      <c r="G356" s="34">
        <v>150000</v>
      </c>
      <c r="H356">
        <f t="shared" si="31"/>
        <v>150000</v>
      </c>
      <c r="I356">
        <f t="shared" si="32"/>
        <v>0</v>
      </c>
      <c r="J356">
        <f t="shared" si="33"/>
        <v>0</v>
      </c>
      <c r="K356">
        <f t="shared" si="34"/>
        <v>0</v>
      </c>
      <c r="P356" t="b">
        <f t="shared" si="35"/>
        <v>1</v>
      </c>
      <c r="Q356" t="str">
        <f t="shared" si="30"/>
        <v>20172</v>
      </c>
    </row>
    <row r="357" hidden="1" customHeight="1" spans="1:17">
      <c r="A357">
        <v>983</v>
      </c>
      <c r="B357" t="s">
        <v>73</v>
      </c>
      <c r="C357">
        <v>3</v>
      </c>
      <c r="D357" s="37">
        <v>42847</v>
      </c>
      <c r="E357">
        <v>4</v>
      </c>
      <c r="F357">
        <v>2017</v>
      </c>
      <c r="G357">
        <v>150000</v>
      </c>
      <c r="H357">
        <f t="shared" si="31"/>
        <v>150000</v>
      </c>
      <c r="I357">
        <f t="shared" si="32"/>
        <v>0</v>
      </c>
      <c r="J357">
        <f t="shared" si="33"/>
        <v>0</v>
      </c>
      <c r="K357">
        <f t="shared" si="34"/>
        <v>0</v>
      </c>
      <c r="P357" t="b">
        <f t="shared" si="35"/>
        <v>1</v>
      </c>
      <c r="Q357" t="str">
        <f t="shared" si="30"/>
        <v>20174</v>
      </c>
    </row>
    <row r="358" hidden="1" customHeight="1" spans="1:17">
      <c r="A358">
        <v>1079</v>
      </c>
      <c r="B358" t="s">
        <v>73</v>
      </c>
      <c r="C358">
        <v>3</v>
      </c>
      <c r="D358" s="37">
        <v>42880</v>
      </c>
      <c r="E358">
        <v>5</v>
      </c>
      <c r="F358">
        <v>2017</v>
      </c>
      <c r="G358">
        <v>150000</v>
      </c>
      <c r="H358">
        <f t="shared" si="31"/>
        <v>150000</v>
      </c>
      <c r="I358">
        <f t="shared" si="32"/>
        <v>0</v>
      </c>
      <c r="J358">
        <f t="shared" si="33"/>
        <v>0</v>
      </c>
      <c r="K358">
        <f t="shared" si="34"/>
        <v>0</v>
      </c>
      <c r="P358" t="b">
        <f t="shared" si="35"/>
        <v>1</v>
      </c>
      <c r="Q358" t="str">
        <f t="shared" si="30"/>
        <v>20175</v>
      </c>
    </row>
    <row r="359" hidden="1" customHeight="1" spans="1:17">
      <c r="A359">
        <v>1079</v>
      </c>
      <c r="B359" t="s">
        <v>73</v>
      </c>
      <c r="C359">
        <v>3</v>
      </c>
      <c r="D359" s="37">
        <v>42880</v>
      </c>
      <c r="E359">
        <v>6</v>
      </c>
      <c r="F359">
        <v>2017</v>
      </c>
      <c r="G359">
        <v>150000</v>
      </c>
      <c r="H359">
        <f t="shared" si="31"/>
        <v>150000</v>
      </c>
      <c r="I359">
        <f t="shared" si="32"/>
        <v>0</v>
      </c>
      <c r="J359">
        <f t="shared" si="33"/>
        <v>0</v>
      </c>
      <c r="K359">
        <f t="shared" si="34"/>
        <v>0</v>
      </c>
      <c r="P359" t="b">
        <f t="shared" si="35"/>
        <v>1</v>
      </c>
      <c r="Q359" t="str">
        <f t="shared" si="30"/>
        <v>20175</v>
      </c>
    </row>
    <row r="360" hidden="1" customHeight="1" spans="1:17">
      <c r="A360" s="34">
        <v>126</v>
      </c>
      <c r="B360" s="34" t="s">
        <v>22</v>
      </c>
      <c r="C360" s="34">
        <v>1</v>
      </c>
      <c r="D360" s="35">
        <v>42630</v>
      </c>
      <c r="E360" s="34">
        <v>9</v>
      </c>
      <c r="F360" s="34">
        <v>2016</v>
      </c>
      <c r="G360" s="34">
        <v>160000</v>
      </c>
      <c r="H360">
        <f t="shared" si="31"/>
        <v>150000</v>
      </c>
      <c r="I360">
        <f t="shared" si="32"/>
        <v>0</v>
      </c>
      <c r="J360">
        <f t="shared" si="33"/>
        <v>0</v>
      </c>
      <c r="K360">
        <f t="shared" si="34"/>
        <v>0</v>
      </c>
      <c r="O360" s="34">
        <v>10000</v>
      </c>
      <c r="P360" t="b">
        <f t="shared" si="35"/>
        <v>1</v>
      </c>
      <c r="Q360" t="str">
        <f t="shared" si="30"/>
        <v>20169</v>
      </c>
    </row>
    <row r="361" hidden="1" customHeight="1" spans="1:17">
      <c r="A361" s="34">
        <v>297</v>
      </c>
      <c r="B361" s="34" t="s">
        <v>196</v>
      </c>
      <c r="C361">
        <v>2</v>
      </c>
      <c r="D361" s="39">
        <v>42721</v>
      </c>
      <c r="E361" s="34">
        <v>12</v>
      </c>
      <c r="F361" s="34">
        <v>2016</v>
      </c>
      <c r="G361" s="34">
        <v>160000</v>
      </c>
      <c r="H361">
        <f t="shared" si="31"/>
        <v>150000</v>
      </c>
      <c r="I361">
        <f t="shared" si="32"/>
        <v>0</v>
      </c>
      <c r="J361">
        <f t="shared" si="33"/>
        <v>0</v>
      </c>
      <c r="K361">
        <f t="shared" si="34"/>
        <v>0</v>
      </c>
      <c r="O361">
        <v>10000</v>
      </c>
      <c r="P361" t="b">
        <f t="shared" si="35"/>
        <v>1</v>
      </c>
      <c r="Q361" t="str">
        <f t="shared" si="30"/>
        <v>201612</v>
      </c>
    </row>
    <row r="362" hidden="1" customHeight="1" spans="1:17">
      <c r="A362" s="34">
        <v>354</v>
      </c>
      <c r="B362" s="34" t="s">
        <v>22</v>
      </c>
      <c r="C362" s="34">
        <v>1</v>
      </c>
      <c r="D362" s="35">
        <v>42651</v>
      </c>
      <c r="E362" s="34">
        <v>10</v>
      </c>
      <c r="F362" s="34">
        <v>2016</v>
      </c>
      <c r="G362" s="34">
        <v>160000</v>
      </c>
      <c r="H362">
        <f t="shared" si="31"/>
        <v>150000</v>
      </c>
      <c r="I362">
        <f t="shared" si="32"/>
        <v>0</v>
      </c>
      <c r="J362">
        <f t="shared" si="33"/>
        <v>0</v>
      </c>
      <c r="K362">
        <f t="shared" si="34"/>
        <v>0</v>
      </c>
      <c r="O362" s="34">
        <v>10000</v>
      </c>
      <c r="P362" t="b">
        <f t="shared" si="35"/>
        <v>1</v>
      </c>
      <c r="Q362" t="str">
        <f t="shared" si="30"/>
        <v>201610</v>
      </c>
    </row>
    <row r="363" hidden="1" customHeight="1" spans="1:17">
      <c r="A363" s="34">
        <v>488</v>
      </c>
      <c r="B363" s="34" t="s">
        <v>196</v>
      </c>
      <c r="C363" s="34">
        <v>1</v>
      </c>
      <c r="D363" s="37">
        <v>42679</v>
      </c>
      <c r="E363" s="34">
        <v>11</v>
      </c>
      <c r="F363" s="34">
        <v>2016</v>
      </c>
      <c r="G363" s="34">
        <v>160000</v>
      </c>
      <c r="H363">
        <f t="shared" si="31"/>
        <v>150000</v>
      </c>
      <c r="I363">
        <f t="shared" si="32"/>
        <v>0</v>
      </c>
      <c r="J363">
        <f t="shared" si="33"/>
        <v>0</v>
      </c>
      <c r="K363">
        <f t="shared" si="34"/>
        <v>0</v>
      </c>
      <c r="O363">
        <v>10000</v>
      </c>
      <c r="P363" t="b">
        <f t="shared" si="35"/>
        <v>1</v>
      </c>
      <c r="Q363" t="str">
        <f t="shared" si="30"/>
        <v>201611</v>
      </c>
    </row>
    <row r="364" hidden="1" customHeight="1" spans="1:17">
      <c r="A364" s="34">
        <v>597</v>
      </c>
      <c r="B364" s="34" t="s">
        <v>196</v>
      </c>
      <c r="C364">
        <v>1</v>
      </c>
      <c r="D364" s="37">
        <v>42756</v>
      </c>
      <c r="E364" s="34">
        <v>1</v>
      </c>
      <c r="F364" s="34">
        <v>2017</v>
      </c>
      <c r="G364" s="34">
        <v>160000</v>
      </c>
      <c r="H364">
        <f t="shared" si="31"/>
        <v>150000</v>
      </c>
      <c r="I364">
        <f t="shared" si="32"/>
        <v>0</v>
      </c>
      <c r="J364">
        <f t="shared" si="33"/>
        <v>0</v>
      </c>
      <c r="K364">
        <f t="shared" si="34"/>
        <v>0</v>
      </c>
      <c r="O364">
        <v>10000</v>
      </c>
      <c r="P364" t="b">
        <f t="shared" si="35"/>
        <v>1</v>
      </c>
      <c r="Q364" t="str">
        <f t="shared" si="30"/>
        <v>20171</v>
      </c>
    </row>
    <row r="365" hidden="1" customHeight="1" spans="1:17">
      <c r="A365">
        <v>1085</v>
      </c>
      <c r="B365" s="34" t="s">
        <v>22</v>
      </c>
      <c r="C365" s="34">
        <v>1</v>
      </c>
      <c r="D365" s="37">
        <v>42887</v>
      </c>
      <c r="E365">
        <v>5</v>
      </c>
      <c r="F365">
        <v>2017</v>
      </c>
      <c r="G365">
        <v>160000</v>
      </c>
      <c r="H365">
        <f t="shared" si="31"/>
        <v>150000</v>
      </c>
      <c r="I365">
        <f t="shared" si="32"/>
        <v>0</v>
      </c>
      <c r="J365">
        <f t="shared" si="33"/>
        <v>0</v>
      </c>
      <c r="K365">
        <f t="shared" si="34"/>
        <v>0</v>
      </c>
      <c r="O365">
        <v>10000</v>
      </c>
      <c r="P365" t="b">
        <f t="shared" si="35"/>
        <v>1</v>
      </c>
      <c r="Q365" t="str">
        <f t="shared" si="30"/>
        <v>20176</v>
      </c>
    </row>
    <row r="366" hidden="1" customHeight="1" spans="1:17">
      <c r="A366">
        <v>1086</v>
      </c>
      <c r="B366" s="34" t="s">
        <v>22</v>
      </c>
      <c r="C366" s="34">
        <v>1</v>
      </c>
      <c r="D366" s="37">
        <v>42887</v>
      </c>
      <c r="E366">
        <v>6</v>
      </c>
      <c r="F366">
        <v>2017</v>
      </c>
      <c r="G366">
        <v>160000</v>
      </c>
      <c r="H366">
        <f t="shared" si="31"/>
        <v>150000</v>
      </c>
      <c r="I366">
        <f t="shared" si="32"/>
        <v>0</v>
      </c>
      <c r="J366">
        <f t="shared" si="33"/>
        <v>0</v>
      </c>
      <c r="K366">
        <f t="shared" si="34"/>
        <v>0</v>
      </c>
      <c r="O366">
        <v>10000</v>
      </c>
      <c r="P366" t="b">
        <f t="shared" si="35"/>
        <v>1</v>
      </c>
      <c r="Q366" t="str">
        <f t="shared" si="30"/>
        <v>20176</v>
      </c>
    </row>
    <row r="367" hidden="1" customHeight="1" spans="1:17">
      <c r="A367" s="34">
        <v>449</v>
      </c>
      <c r="B367" s="34" t="s">
        <v>197</v>
      </c>
      <c r="C367" s="34">
        <v>2</v>
      </c>
      <c r="D367" s="37">
        <v>42693</v>
      </c>
      <c r="E367" s="34">
        <v>7</v>
      </c>
      <c r="F367" s="34">
        <v>2016</v>
      </c>
      <c r="G367" s="34">
        <v>150000</v>
      </c>
      <c r="H367">
        <f t="shared" si="31"/>
        <v>150000</v>
      </c>
      <c r="I367">
        <f t="shared" si="32"/>
        <v>0</v>
      </c>
      <c r="J367">
        <f t="shared" si="33"/>
        <v>0</v>
      </c>
      <c r="K367">
        <f t="shared" si="34"/>
        <v>0</v>
      </c>
      <c r="P367" t="b">
        <f t="shared" si="35"/>
        <v>1</v>
      </c>
      <c r="Q367" t="str">
        <f t="shared" si="30"/>
        <v>201611</v>
      </c>
    </row>
    <row r="368" hidden="1" customHeight="1" spans="1:17">
      <c r="A368" s="34">
        <v>449</v>
      </c>
      <c r="B368" s="34" t="s">
        <v>197</v>
      </c>
      <c r="C368" s="34">
        <v>2</v>
      </c>
      <c r="D368" s="37">
        <v>42693</v>
      </c>
      <c r="E368" s="34">
        <v>8</v>
      </c>
      <c r="F368" s="34">
        <v>2016</v>
      </c>
      <c r="G368" s="34">
        <v>150000</v>
      </c>
      <c r="H368">
        <f t="shared" si="31"/>
        <v>150000</v>
      </c>
      <c r="I368">
        <f t="shared" si="32"/>
        <v>0</v>
      </c>
      <c r="J368">
        <f t="shared" si="33"/>
        <v>0</v>
      </c>
      <c r="K368">
        <f t="shared" si="34"/>
        <v>0</v>
      </c>
      <c r="P368" t="b">
        <f t="shared" si="35"/>
        <v>1</v>
      </c>
      <c r="Q368" t="str">
        <f t="shared" si="30"/>
        <v>201611</v>
      </c>
    </row>
    <row r="369" hidden="1" customHeight="1" spans="1:17">
      <c r="A369" s="34">
        <v>25</v>
      </c>
      <c r="B369" s="34" t="s">
        <v>21</v>
      </c>
      <c r="C369" s="34">
        <v>1</v>
      </c>
      <c r="D369" s="37">
        <v>42581</v>
      </c>
      <c r="E369" s="34">
        <v>8</v>
      </c>
      <c r="F369" s="34">
        <v>2016</v>
      </c>
      <c r="G369" s="34">
        <v>150000</v>
      </c>
      <c r="H369">
        <f t="shared" si="31"/>
        <v>150000</v>
      </c>
      <c r="I369">
        <f t="shared" si="32"/>
        <v>0</v>
      </c>
      <c r="J369">
        <f t="shared" si="33"/>
        <v>0</v>
      </c>
      <c r="K369">
        <f t="shared" si="34"/>
        <v>0</v>
      </c>
      <c r="P369" t="b">
        <f t="shared" si="35"/>
        <v>1</v>
      </c>
      <c r="Q369" t="str">
        <f t="shared" si="30"/>
        <v>20167</v>
      </c>
    </row>
    <row r="370" hidden="1" customHeight="1" spans="1:17">
      <c r="A370" s="34">
        <v>142</v>
      </c>
      <c r="B370" s="34" t="s">
        <v>21</v>
      </c>
      <c r="C370" s="34">
        <v>1</v>
      </c>
      <c r="D370" s="35">
        <v>42630</v>
      </c>
      <c r="E370" s="34">
        <v>9</v>
      </c>
      <c r="F370" s="34">
        <v>2016</v>
      </c>
      <c r="G370" s="34">
        <v>150000</v>
      </c>
      <c r="H370">
        <f t="shared" si="31"/>
        <v>150000</v>
      </c>
      <c r="I370">
        <f t="shared" si="32"/>
        <v>0</v>
      </c>
      <c r="J370">
        <f t="shared" si="33"/>
        <v>0</v>
      </c>
      <c r="K370">
        <f t="shared" si="34"/>
        <v>0</v>
      </c>
      <c r="P370" t="b">
        <f t="shared" si="35"/>
        <v>1</v>
      </c>
      <c r="Q370" t="str">
        <f t="shared" si="30"/>
        <v>20169</v>
      </c>
    </row>
    <row r="371" hidden="1" customHeight="1" spans="1:17">
      <c r="A371" s="34">
        <v>169</v>
      </c>
      <c r="B371" s="34" t="s">
        <v>21</v>
      </c>
      <c r="C371" s="34">
        <v>1</v>
      </c>
      <c r="D371" s="35">
        <v>42644</v>
      </c>
      <c r="E371" s="34">
        <v>0</v>
      </c>
      <c r="F371" s="34">
        <v>2016</v>
      </c>
      <c r="G371" s="34">
        <v>300000</v>
      </c>
      <c r="H371">
        <f t="shared" si="31"/>
        <v>0</v>
      </c>
      <c r="I371">
        <f t="shared" si="32"/>
        <v>0</v>
      </c>
      <c r="J371">
        <f t="shared" si="33"/>
        <v>0</v>
      </c>
      <c r="K371">
        <f t="shared" si="34"/>
        <v>0</v>
      </c>
      <c r="M371" s="34">
        <v>300000</v>
      </c>
      <c r="P371" t="b">
        <f t="shared" si="35"/>
        <v>1</v>
      </c>
      <c r="Q371" t="str">
        <f t="shared" ref="Q371:Q395" si="36">CONCATENATE(YEAR(D371),MONTH(D371))</f>
        <v>201610</v>
      </c>
    </row>
    <row r="372" hidden="1" customHeight="1" spans="1:17">
      <c r="A372" s="34">
        <v>290</v>
      </c>
      <c r="B372" s="34" t="s">
        <v>21</v>
      </c>
      <c r="C372">
        <v>1</v>
      </c>
      <c r="D372" s="39">
        <v>42721</v>
      </c>
      <c r="E372" s="34">
        <v>12</v>
      </c>
      <c r="F372" s="34">
        <v>2016</v>
      </c>
      <c r="G372" s="34">
        <v>150000</v>
      </c>
      <c r="H372">
        <f t="shared" si="31"/>
        <v>150000</v>
      </c>
      <c r="I372">
        <f t="shared" si="32"/>
        <v>0</v>
      </c>
      <c r="J372">
        <f t="shared" si="33"/>
        <v>0</v>
      </c>
      <c r="K372">
        <f t="shared" si="34"/>
        <v>0</v>
      </c>
      <c r="P372" t="b">
        <f t="shared" si="35"/>
        <v>1</v>
      </c>
      <c r="Q372" t="str">
        <f t="shared" si="36"/>
        <v>201612</v>
      </c>
    </row>
    <row r="373" hidden="1" customHeight="1" spans="1:17">
      <c r="A373" s="34">
        <v>447</v>
      </c>
      <c r="B373" s="34" t="s">
        <v>21</v>
      </c>
      <c r="C373" s="34">
        <v>1</v>
      </c>
      <c r="D373" s="37">
        <v>42693</v>
      </c>
      <c r="E373" s="34">
        <v>11</v>
      </c>
      <c r="F373" s="34">
        <v>2016</v>
      </c>
      <c r="G373" s="34">
        <v>150000</v>
      </c>
      <c r="H373">
        <f t="shared" si="31"/>
        <v>150000</v>
      </c>
      <c r="I373">
        <f t="shared" si="32"/>
        <v>0</v>
      </c>
      <c r="J373">
        <f t="shared" si="33"/>
        <v>0</v>
      </c>
      <c r="K373">
        <f t="shared" si="34"/>
        <v>0</v>
      </c>
      <c r="P373" t="b">
        <f t="shared" si="35"/>
        <v>1</v>
      </c>
      <c r="Q373" t="str">
        <f t="shared" si="36"/>
        <v>201611</v>
      </c>
    </row>
    <row r="374" hidden="1" customHeight="1" spans="1:17">
      <c r="A374" s="34">
        <v>467</v>
      </c>
      <c r="B374" s="34" t="s">
        <v>21</v>
      </c>
      <c r="C374" s="34">
        <v>1</v>
      </c>
      <c r="D374" s="37">
        <v>42672</v>
      </c>
      <c r="E374" s="34">
        <v>10</v>
      </c>
      <c r="F374" s="34">
        <v>2016</v>
      </c>
      <c r="G374" s="34">
        <v>150000</v>
      </c>
      <c r="H374">
        <f t="shared" si="31"/>
        <v>150000</v>
      </c>
      <c r="I374">
        <f t="shared" si="32"/>
        <v>0</v>
      </c>
      <c r="J374">
        <f t="shared" si="33"/>
        <v>0</v>
      </c>
      <c r="K374">
        <f t="shared" si="34"/>
        <v>0</v>
      </c>
      <c r="P374" t="b">
        <f t="shared" si="35"/>
        <v>1</v>
      </c>
      <c r="Q374" t="str">
        <f t="shared" si="36"/>
        <v>201610</v>
      </c>
    </row>
    <row r="375" hidden="1" customHeight="1" spans="1:17">
      <c r="A375">
        <v>810</v>
      </c>
      <c r="B375" s="34" t="s">
        <v>21</v>
      </c>
      <c r="C375" s="34">
        <v>1</v>
      </c>
      <c r="D375" s="35">
        <v>42784</v>
      </c>
      <c r="E375" s="34">
        <v>1</v>
      </c>
      <c r="F375">
        <v>2017</v>
      </c>
      <c r="G375" s="34">
        <v>150000</v>
      </c>
      <c r="H375">
        <f t="shared" si="31"/>
        <v>150000</v>
      </c>
      <c r="I375">
        <f t="shared" si="32"/>
        <v>0</v>
      </c>
      <c r="J375">
        <f t="shared" si="33"/>
        <v>0</v>
      </c>
      <c r="K375">
        <f t="shared" si="34"/>
        <v>0</v>
      </c>
      <c r="P375" t="b">
        <f t="shared" si="35"/>
        <v>1</v>
      </c>
      <c r="Q375" t="str">
        <f t="shared" si="36"/>
        <v>20172</v>
      </c>
    </row>
    <row r="376" hidden="1" customHeight="1" spans="1:17">
      <c r="A376">
        <v>810</v>
      </c>
      <c r="B376" s="34" t="s">
        <v>21</v>
      </c>
      <c r="C376" s="34">
        <v>1</v>
      </c>
      <c r="D376" s="35">
        <v>42784</v>
      </c>
      <c r="E376" s="34">
        <v>2</v>
      </c>
      <c r="F376">
        <v>2017</v>
      </c>
      <c r="G376" s="34">
        <v>150000</v>
      </c>
      <c r="H376">
        <f t="shared" si="31"/>
        <v>150000</v>
      </c>
      <c r="I376">
        <f t="shared" si="32"/>
        <v>0</v>
      </c>
      <c r="J376">
        <f t="shared" si="33"/>
        <v>0</v>
      </c>
      <c r="K376">
        <f t="shared" si="34"/>
        <v>0</v>
      </c>
      <c r="P376" t="b">
        <f t="shared" si="35"/>
        <v>1</v>
      </c>
      <c r="Q376" t="str">
        <f t="shared" si="36"/>
        <v>20172</v>
      </c>
    </row>
    <row r="377" hidden="1" customHeight="1" spans="1:17">
      <c r="A377">
        <v>903</v>
      </c>
      <c r="B377" t="s">
        <v>21</v>
      </c>
      <c r="C377">
        <v>1</v>
      </c>
      <c r="D377" s="37">
        <v>42826</v>
      </c>
      <c r="E377">
        <v>3</v>
      </c>
      <c r="F377">
        <v>2017</v>
      </c>
      <c r="G377">
        <v>150000</v>
      </c>
      <c r="H377">
        <f t="shared" si="31"/>
        <v>150000</v>
      </c>
      <c r="I377">
        <f t="shared" si="32"/>
        <v>0</v>
      </c>
      <c r="J377">
        <f t="shared" si="33"/>
        <v>0</v>
      </c>
      <c r="K377">
        <f t="shared" si="34"/>
        <v>0</v>
      </c>
      <c r="P377" t="b">
        <f t="shared" si="35"/>
        <v>1</v>
      </c>
      <c r="Q377" t="str">
        <f t="shared" si="36"/>
        <v>20174</v>
      </c>
    </row>
    <row r="378" hidden="1" customHeight="1" spans="1:17">
      <c r="A378">
        <v>982</v>
      </c>
      <c r="B378" t="s">
        <v>21</v>
      </c>
      <c r="C378">
        <v>1</v>
      </c>
      <c r="D378" s="37">
        <v>42847</v>
      </c>
      <c r="E378">
        <v>4</v>
      </c>
      <c r="F378">
        <v>2017</v>
      </c>
      <c r="G378">
        <v>150000</v>
      </c>
      <c r="H378">
        <f t="shared" si="31"/>
        <v>150000</v>
      </c>
      <c r="I378">
        <f t="shared" si="32"/>
        <v>0</v>
      </c>
      <c r="J378">
        <f t="shared" si="33"/>
        <v>0</v>
      </c>
      <c r="K378">
        <f t="shared" si="34"/>
        <v>0</v>
      </c>
      <c r="P378" t="b">
        <f t="shared" si="35"/>
        <v>1</v>
      </c>
      <c r="Q378" t="str">
        <f t="shared" si="36"/>
        <v>20174</v>
      </c>
    </row>
    <row r="379" hidden="1" customHeight="1" spans="1:17">
      <c r="A379">
        <v>1031</v>
      </c>
      <c r="B379" t="s">
        <v>198</v>
      </c>
      <c r="C379">
        <v>1</v>
      </c>
      <c r="D379" s="37">
        <v>42861</v>
      </c>
      <c r="E379">
        <v>0</v>
      </c>
      <c r="F379">
        <v>2017</v>
      </c>
      <c r="G379">
        <v>300000</v>
      </c>
      <c r="H379">
        <f t="shared" si="31"/>
        <v>0</v>
      </c>
      <c r="I379">
        <f t="shared" si="32"/>
        <v>0</v>
      </c>
      <c r="J379">
        <f t="shared" si="33"/>
        <v>0</v>
      </c>
      <c r="K379">
        <f t="shared" si="34"/>
        <v>0</v>
      </c>
      <c r="M379">
        <v>300000</v>
      </c>
      <c r="P379" t="b">
        <f t="shared" si="35"/>
        <v>1</v>
      </c>
      <c r="Q379" t="str">
        <f t="shared" si="36"/>
        <v>20175</v>
      </c>
    </row>
    <row r="380" hidden="1" customHeight="1" spans="1:17">
      <c r="A380" s="34">
        <v>113</v>
      </c>
      <c r="B380" s="34" t="s">
        <v>20</v>
      </c>
      <c r="C380" s="34">
        <v>1</v>
      </c>
      <c r="D380" s="35">
        <v>42623</v>
      </c>
      <c r="E380" s="34">
        <v>9</v>
      </c>
      <c r="F380" s="34">
        <v>2016</v>
      </c>
      <c r="G380" s="34">
        <v>150000</v>
      </c>
      <c r="H380">
        <f t="shared" si="31"/>
        <v>150000</v>
      </c>
      <c r="I380">
        <f t="shared" si="32"/>
        <v>0</v>
      </c>
      <c r="J380">
        <f t="shared" si="33"/>
        <v>0</v>
      </c>
      <c r="K380">
        <f t="shared" si="34"/>
        <v>0</v>
      </c>
      <c r="P380" t="b">
        <f t="shared" si="35"/>
        <v>1</v>
      </c>
      <c r="Q380" t="str">
        <f t="shared" si="36"/>
        <v>20169</v>
      </c>
    </row>
    <row r="381" hidden="1" customHeight="1" spans="1:17">
      <c r="A381" s="34">
        <v>236</v>
      </c>
      <c r="B381" s="34" t="s">
        <v>20</v>
      </c>
      <c r="C381" s="34">
        <v>1</v>
      </c>
      <c r="D381" s="37">
        <v>42602</v>
      </c>
      <c r="E381" s="34">
        <v>7</v>
      </c>
      <c r="F381" s="34">
        <v>2016</v>
      </c>
      <c r="G381" s="34">
        <v>150000</v>
      </c>
      <c r="H381">
        <f t="shared" si="31"/>
        <v>150000</v>
      </c>
      <c r="I381">
        <f t="shared" si="32"/>
        <v>0</v>
      </c>
      <c r="J381">
        <f t="shared" si="33"/>
        <v>0</v>
      </c>
      <c r="K381">
        <f t="shared" si="34"/>
        <v>0</v>
      </c>
      <c r="P381" t="b">
        <f t="shared" si="35"/>
        <v>1</v>
      </c>
      <c r="Q381" t="str">
        <f t="shared" si="36"/>
        <v>20168</v>
      </c>
    </row>
    <row r="382" hidden="1" customHeight="1" spans="1:17">
      <c r="A382" s="34">
        <v>236</v>
      </c>
      <c r="B382" s="34" t="s">
        <v>20</v>
      </c>
      <c r="C382" s="34">
        <v>1</v>
      </c>
      <c r="D382" s="37">
        <v>42602</v>
      </c>
      <c r="E382" s="34">
        <v>8</v>
      </c>
      <c r="F382" s="34">
        <v>2016</v>
      </c>
      <c r="G382" s="34">
        <v>150000</v>
      </c>
      <c r="H382">
        <f t="shared" si="31"/>
        <v>150000</v>
      </c>
      <c r="I382">
        <f t="shared" si="32"/>
        <v>0</v>
      </c>
      <c r="J382">
        <f t="shared" si="33"/>
        <v>0</v>
      </c>
      <c r="K382">
        <f t="shared" si="34"/>
        <v>0</v>
      </c>
      <c r="P382" t="b">
        <f t="shared" si="35"/>
        <v>1</v>
      </c>
      <c r="Q382" t="str">
        <f t="shared" si="36"/>
        <v>20168</v>
      </c>
    </row>
    <row r="383" hidden="1" customHeight="1" spans="1:17">
      <c r="A383" s="34">
        <v>421</v>
      </c>
      <c r="B383" s="34" t="s">
        <v>20</v>
      </c>
      <c r="C383" s="34">
        <v>1</v>
      </c>
      <c r="D383" s="37">
        <v>42686</v>
      </c>
      <c r="E383" s="34">
        <v>10</v>
      </c>
      <c r="F383" s="34">
        <v>2016</v>
      </c>
      <c r="G383" s="34">
        <v>150000</v>
      </c>
      <c r="H383">
        <f t="shared" si="31"/>
        <v>150000</v>
      </c>
      <c r="I383">
        <f t="shared" si="32"/>
        <v>0</v>
      </c>
      <c r="J383">
        <f t="shared" si="33"/>
        <v>0</v>
      </c>
      <c r="K383">
        <f t="shared" si="34"/>
        <v>0</v>
      </c>
      <c r="P383" t="b">
        <f t="shared" si="35"/>
        <v>1</v>
      </c>
      <c r="Q383" t="str">
        <f t="shared" si="36"/>
        <v>201611</v>
      </c>
    </row>
    <row r="384" hidden="1" customHeight="1" spans="1:17">
      <c r="A384" s="34">
        <v>421</v>
      </c>
      <c r="B384" s="34" t="s">
        <v>20</v>
      </c>
      <c r="C384" s="34">
        <v>1</v>
      </c>
      <c r="D384" s="37">
        <v>42686</v>
      </c>
      <c r="E384" s="34">
        <v>11</v>
      </c>
      <c r="F384" s="34">
        <v>2016</v>
      </c>
      <c r="G384" s="34">
        <v>150000</v>
      </c>
      <c r="H384">
        <f t="shared" si="31"/>
        <v>150000</v>
      </c>
      <c r="I384">
        <f t="shared" si="32"/>
        <v>0</v>
      </c>
      <c r="J384">
        <f t="shared" si="33"/>
        <v>0</v>
      </c>
      <c r="K384">
        <f t="shared" si="34"/>
        <v>0</v>
      </c>
      <c r="P384" t="b">
        <f t="shared" si="35"/>
        <v>1</v>
      </c>
      <c r="Q384" t="str">
        <f t="shared" si="36"/>
        <v>201611</v>
      </c>
    </row>
    <row r="385" hidden="1" customHeight="1" spans="1:17">
      <c r="A385" s="34">
        <v>550</v>
      </c>
      <c r="B385" s="34" t="s">
        <v>20</v>
      </c>
      <c r="C385" s="34">
        <v>1</v>
      </c>
      <c r="D385" s="37">
        <v>42714</v>
      </c>
      <c r="E385" s="34">
        <v>12</v>
      </c>
      <c r="F385" s="34">
        <v>2016</v>
      </c>
      <c r="G385" s="34">
        <v>150000</v>
      </c>
      <c r="H385">
        <f t="shared" si="31"/>
        <v>150000</v>
      </c>
      <c r="I385">
        <f t="shared" si="32"/>
        <v>0</v>
      </c>
      <c r="J385">
        <f t="shared" si="33"/>
        <v>0</v>
      </c>
      <c r="K385">
        <f t="shared" si="34"/>
        <v>0</v>
      </c>
      <c r="P385" t="b">
        <f t="shared" si="35"/>
        <v>1</v>
      </c>
      <c r="Q385" t="str">
        <f t="shared" si="36"/>
        <v>201612</v>
      </c>
    </row>
    <row r="386" hidden="1" customHeight="1" spans="1:17">
      <c r="A386">
        <v>712</v>
      </c>
      <c r="B386" s="38" t="s">
        <v>20</v>
      </c>
      <c r="C386">
        <v>1</v>
      </c>
      <c r="D386" s="39">
        <v>42770</v>
      </c>
      <c r="E386">
        <v>1</v>
      </c>
      <c r="F386">
        <v>2017</v>
      </c>
      <c r="G386">
        <v>150000</v>
      </c>
      <c r="H386">
        <f t="shared" ref="H386:H397" si="37">IF(C386&lt;6,IF(E386&lt;1,0,IF(G386&gt;150000,150000,G386)),150000)</f>
        <v>150000</v>
      </c>
      <c r="I386">
        <f t="shared" ref="I386:I397" si="38">IF(C386&lt;6,0,G386-H386-SUM(J386:O386))</f>
        <v>0</v>
      </c>
      <c r="J386">
        <f t="shared" ref="J386:J397" si="39">IF(C386&lt;6,0,5000)</f>
        <v>0</v>
      </c>
      <c r="K386">
        <f t="shared" ref="K386:K397" si="40">IF(C386&lt;6,0,10000)</f>
        <v>0</v>
      </c>
      <c r="P386" t="b">
        <f t="shared" ref="P386:P397" si="41">G386=SUM(H386:O386)</f>
        <v>1</v>
      </c>
      <c r="Q386" t="str">
        <f t="shared" si="36"/>
        <v>20172</v>
      </c>
    </row>
    <row r="387" hidden="1" customHeight="1" spans="1:17">
      <c r="A387">
        <v>712</v>
      </c>
      <c r="B387" s="38" t="s">
        <v>20</v>
      </c>
      <c r="C387">
        <v>1</v>
      </c>
      <c r="D387" s="39">
        <v>42770</v>
      </c>
      <c r="E387">
        <v>2</v>
      </c>
      <c r="F387">
        <v>2017</v>
      </c>
      <c r="G387">
        <v>150000</v>
      </c>
      <c r="H387">
        <f t="shared" si="37"/>
        <v>150000</v>
      </c>
      <c r="I387">
        <f t="shared" si="38"/>
        <v>0</v>
      </c>
      <c r="J387">
        <f t="shared" si="39"/>
        <v>0</v>
      </c>
      <c r="K387">
        <f t="shared" si="40"/>
        <v>0</v>
      </c>
      <c r="P387" t="b">
        <f t="shared" si="41"/>
        <v>1</v>
      </c>
      <c r="Q387" t="str">
        <f t="shared" si="36"/>
        <v>20172</v>
      </c>
    </row>
    <row r="388" s="3" customFormat="1" hidden="1" customHeight="1" spans="1:17">
      <c r="A388" s="3">
        <v>1035</v>
      </c>
      <c r="B388" s="3" t="s">
        <v>20</v>
      </c>
      <c r="C388" s="3">
        <v>1</v>
      </c>
      <c r="D388" s="45">
        <v>42861</v>
      </c>
      <c r="E388" s="3">
        <v>5</v>
      </c>
      <c r="F388" s="3">
        <v>2017</v>
      </c>
      <c r="G388" s="3">
        <v>150000</v>
      </c>
      <c r="H388" s="3">
        <f t="shared" si="37"/>
        <v>150000</v>
      </c>
      <c r="I388" s="3">
        <f t="shared" si="38"/>
        <v>0</v>
      </c>
      <c r="J388" s="3">
        <f t="shared" si="39"/>
        <v>0</v>
      </c>
      <c r="K388" s="3">
        <f t="shared" si="40"/>
        <v>0</v>
      </c>
      <c r="P388" s="3" t="b">
        <f t="shared" si="41"/>
        <v>1</v>
      </c>
      <c r="Q388" s="3" t="str">
        <f t="shared" si="36"/>
        <v>20175</v>
      </c>
    </row>
    <row r="389" s="32" customFormat="1" hidden="1" customHeight="1" spans="1:17">
      <c r="A389" s="42">
        <v>73</v>
      </c>
      <c r="B389" s="42" t="s">
        <v>19</v>
      </c>
      <c r="C389" s="42">
        <v>1</v>
      </c>
      <c r="D389" s="46">
        <v>42616</v>
      </c>
      <c r="E389" s="42">
        <v>9</v>
      </c>
      <c r="F389" s="42">
        <v>2016</v>
      </c>
      <c r="G389" s="42">
        <v>150000</v>
      </c>
      <c r="H389" s="32">
        <f t="shared" si="37"/>
        <v>150000</v>
      </c>
      <c r="I389" s="32">
        <f t="shared" si="38"/>
        <v>0</v>
      </c>
      <c r="J389" s="32">
        <f t="shared" si="39"/>
        <v>0</v>
      </c>
      <c r="K389" s="32">
        <f t="shared" si="40"/>
        <v>0</v>
      </c>
      <c r="P389" s="32" t="b">
        <f t="shared" si="41"/>
        <v>1</v>
      </c>
      <c r="Q389" s="32" t="str">
        <f t="shared" si="36"/>
        <v>20169</v>
      </c>
    </row>
    <row r="390" s="32" customFormat="1" hidden="1" customHeight="1" spans="1:17">
      <c r="A390" s="42">
        <v>272</v>
      </c>
      <c r="B390" s="42" t="s">
        <v>19</v>
      </c>
      <c r="C390" s="32">
        <v>1</v>
      </c>
      <c r="D390" s="43">
        <v>42655</v>
      </c>
      <c r="E390" s="42">
        <v>11</v>
      </c>
      <c r="F390" s="42">
        <v>2016</v>
      </c>
      <c r="G390" s="42">
        <v>150000</v>
      </c>
      <c r="H390" s="32">
        <f t="shared" si="37"/>
        <v>150000</v>
      </c>
      <c r="I390" s="32">
        <f t="shared" si="38"/>
        <v>0</v>
      </c>
      <c r="J390" s="32">
        <f t="shared" si="39"/>
        <v>0</v>
      </c>
      <c r="K390" s="32">
        <f t="shared" si="40"/>
        <v>0</v>
      </c>
      <c r="P390" s="32" t="b">
        <f t="shared" si="41"/>
        <v>1</v>
      </c>
      <c r="Q390" s="32" t="str">
        <f t="shared" si="36"/>
        <v>201610</v>
      </c>
    </row>
    <row r="391" s="32" customFormat="1" hidden="1" customHeight="1" spans="1:17">
      <c r="A391" s="42">
        <v>272</v>
      </c>
      <c r="B391" s="42" t="s">
        <v>19</v>
      </c>
      <c r="C391" s="32">
        <v>1</v>
      </c>
      <c r="D391" s="43">
        <v>42655</v>
      </c>
      <c r="E391" s="42">
        <v>12</v>
      </c>
      <c r="F391" s="42">
        <v>2016</v>
      </c>
      <c r="G391" s="42">
        <v>150000</v>
      </c>
      <c r="H391" s="32">
        <f t="shared" si="37"/>
        <v>150000</v>
      </c>
      <c r="I391" s="32">
        <f t="shared" si="38"/>
        <v>0</v>
      </c>
      <c r="J391" s="32">
        <f t="shared" si="39"/>
        <v>0</v>
      </c>
      <c r="K391" s="32">
        <f t="shared" si="40"/>
        <v>0</v>
      </c>
      <c r="P391" s="32" t="b">
        <f t="shared" si="41"/>
        <v>1</v>
      </c>
      <c r="Q391" s="32" t="str">
        <f t="shared" si="36"/>
        <v>201610</v>
      </c>
    </row>
    <row r="392" s="32" customFormat="1" hidden="1" customHeight="1" spans="1:17">
      <c r="A392" s="42">
        <v>272</v>
      </c>
      <c r="B392" s="42" t="s">
        <v>19</v>
      </c>
      <c r="C392" s="32">
        <v>1</v>
      </c>
      <c r="D392" s="43">
        <v>42655</v>
      </c>
      <c r="E392" s="42">
        <v>1</v>
      </c>
      <c r="F392" s="42">
        <v>2017</v>
      </c>
      <c r="G392" s="42">
        <v>150000</v>
      </c>
      <c r="H392" s="32">
        <f t="shared" si="37"/>
        <v>150000</v>
      </c>
      <c r="I392" s="32">
        <f t="shared" si="38"/>
        <v>0</v>
      </c>
      <c r="J392" s="32">
        <f t="shared" si="39"/>
        <v>0</v>
      </c>
      <c r="K392" s="32">
        <f t="shared" si="40"/>
        <v>0</v>
      </c>
      <c r="P392" s="32" t="b">
        <f t="shared" si="41"/>
        <v>1</v>
      </c>
      <c r="Q392" s="32" t="str">
        <f t="shared" si="36"/>
        <v>201610</v>
      </c>
    </row>
    <row r="393" s="32" customFormat="1" hidden="1" customHeight="1" spans="1:17">
      <c r="A393" s="42">
        <v>383</v>
      </c>
      <c r="B393" s="42" t="s">
        <v>19</v>
      </c>
      <c r="C393" s="42">
        <v>1</v>
      </c>
      <c r="D393" s="47">
        <v>42658</v>
      </c>
      <c r="E393" s="42">
        <v>10</v>
      </c>
      <c r="F393" s="42">
        <v>2016</v>
      </c>
      <c r="G393" s="42">
        <v>150000</v>
      </c>
      <c r="H393" s="32">
        <f t="shared" si="37"/>
        <v>150000</v>
      </c>
      <c r="I393" s="32">
        <f t="shared" si="38"/>
        <v>0</v>
      </c>
      <c r="J393" s="32">
        <f t="shared" si="39"/>
        <v>0</v>
      </c>
      <c r="K393" s="32">
        <f t="shared" si="40"/>
        <v>0</v>
      </c>
      <c r="P393" s="32" t="b">
        <f t="shared" si="41"/>
        <v>1</v>
      </c>
      <c r="Q393" s="32" t="str">
        <f t="shared" si="36"/>
        <v>201610</v>
      </c>
    </row>
    <row r="394" s="32" customFormat="1" hidden="1" customHeight="1" spans="1:17">
      <c r="A394" s="42">
        <v>442</v>
      </c>
      <c r="B394" s="42" t="s">
        <v>18</v>
      </c>
      <c r="C394" s="42">
        <v>1</v>
      </c>
      <c r="D394" s="43">
        <v>42693</v>
      </c>
      <c r="E394" s="42">
        <v>9</v>
      </c>
      <c r="F394" s="42">
        <v>2016</v>
      </c>
      <c r="G394" s="42">
        <v>150000</v>
      </c>
      <c r="H394" s="32">
        <f t="shared" si="37"/>
        <v>150000</v>
      </c>
      <c r="I394" s="32">
        <f t="shared" si="38"/>
        <v>0</v>
      </c>
      <c r="J394" s="32">
        <f t="shared" si="39"/>
        <v>0</v>
      </c>
      <c r="K394" s="32">
        <f t="shared" si="40"/>
        <v>0</v>
      </c>
      <c r="P394" s="32" t="b">
        <f t="shared" si="41"/>
        <v>1</v>
      </c>
      <c r="Q394" s="32" t="str">
        <f t="shared" si="36"/>
        <v>201611</v>
      </c>
    </row>
    <row r="395" s="32" customFormat="1" hidden="1" customHeight="1" spans="1:17">
      <c r="A395" s="42">
        <v>446</v>
      </c>
      <c r="B395" s="42" t="s">
        <v>18</v>
      </c>
      <c r="C395" s="42">
        <v>1</v>
      </c>
      <c r="D395" s="43">
        <v>42693</v>
      </c>
      <c r="E395" s="42">
        <v>11</v>
      </c>
      <c r="F395" s="42">
        <v>2016</v>
      </c>
      <c r="G395" s="42">
        <v>150000</v>
      </c>
      <c r="H395" s="32">
        <f t="shared" si="37"/>
        <v>150000</v>
      </c>
      <c r="I395" s="32">
        <f t="shared" si="38"/>
        <v>0</v>
      </c>
      <c r="J395" s="32">
        <f t="shared" si="39"/>
        <v>0</v>
      </c>
      <c r="K395" s="32">
        <f t="shared" si="40"/>
        <v>0</v>
      </c>
      <c r="P395" s="32" t="b">
        <f t="shared" si="41"/>
        <v>1</v>
      </c>
      <c r="Q395" s="32" t="str">
        <f t="shared" si="36"/>
        <v>201611</v>
      </c>
    </row>
    <row r="396" s="32" customFormat="1" hidden="1" customHeight="1" spans="1:17">
      <c r="A396" s="32">
        <v>939</v>
      </c>
      <c r="B396" s="42" t="s">
        <v>19</v>
      </c>
      <c r="C396" s="32">
        <v>1</v>
      </c>
      <c r="D396" s="43">
        <v>42833</v>
      </c>
      <c r="E396" s="32">
        <v>4</v>
      </c>
      <c r="F396" s="32">
        <v>2017</v>
      </c>
      <c r="G396" s="32">
        <v>150000</v>
      </c>
      <c r="H396" s="32">
        <f t="shared" si="37"/>
        <v>150000</v>
      </c>
      <c r="I396" s="32">
        <f t="shared" si="38"/>
        <v>0</v>
      </c>
      <c r="J396" s="32">
        <f t="shared" si="39"/>
        <v>0</v>
      </c>
      <c r="K396" s="32">
        <f t="shared" si="40"/>
        <v>0</v>
      </c>
      <c r="P396" s="32" t="b">
        <f t="shared" si="41"/>
        <v>1</v>
      </c>
      <c r="Q396" s="32" t="e">
        <f>CONCATENATE(YEAR(#REF!),MONTH(#REF!))</f>
        <v>#REF!</v>
      </c>
    </row>
    <row r="397" s="32" customFormat="1" hidden="1" customHeight="1" spans="1:17">
      <c r="A397" s="32">
        <v>939</v>
      </c>
      <c r="B397" s="42" t="s">
        <v>19</v>
      </c>
      <c r="C397" s="32">
        <v>1</v>
      </c>
      <c r="D397" s="43">
        <v>42833</v>
      </c>
      <c r="E397" s="32">
        <v>5</v>
      </c>
      <c r="F397" s="32">
        <v>2017</v>
      </c>
      <c r="G397" s="32">
        <v>150000</v>
      </c>
      <c r="H397" s="32">
        <f t="shared" si="37"/>
        <v>150000</v>
      </c>
      <c r="I397" s="32">
        <f t="shared" si="38"/>
        <v>0</v>
      </c>
      <c r="J397" s="32">
        <f t="shared" si="39"/>
        <v>0</v>
      </c>
      <c r="K397" s="32">
        <f t="shared" si="40"/>
        <v>0</v>
      </c>
      <c r="P397" s="32" t="b">
        <f t="shared" si="41"/>
        <v>1</v>
      </c>
      <c r="Q397" s="32" t="e">
        <f>CONCATENATE(YEAR(#REF!),MONTH(#REF!))</f>
        <v>#REF!</v>
      </c>
    </row>
    <row r="398" hidden="1" customHeight="1" spans="1:17">
      <c r="A398" s="34">
        <v>117</v>
      </c>
      <c r="B398" s="34" t="s">
        <v>19</v>
      </c>
      <c r="C398" s="34">
        <v>5</v>
      </c>
      <c r="D398" s="35">
        <v>42630</v>
      </c>
      <c r="E398" s="34">
        <v>7</v>
      </c>
      <c r="F398" s="34">
        <v>2016</v>
      </c>
      <c r="G398" s="34">
        <v>160000</v>
      </c>
      <c r="H398">
        <f t="shared" ref="H398:H403" si="42">IF(C398&lt;6,IF(E398&lt;1,0,IF(G398&gt;150000,150000,G398)),150000)</f>
        <v>150000</v>
      </c>
      <c r="I398">
        <f t="shared" ref="I398:I403" si="43">IF(C398&lt;6,0,G398-H398-SUM(J398:O398))</f>
        <v>0</v>
      </c>
      <c r="J398">
        <f t="shared" ref="J398:J403" si="44">IF(C398&lt;6,0,5000)</f>
        <v>0</v>
      </c>
      <c r="K398">
        <f t="shared" ref="K398:K403" si="45">IF(C398&lt;6,0,10000)</f>
        <v>0</v>
      </c>
      <c r="O398" s="34">
        <v>10000</v>
      </c>
      <c r="P398" t="b">
        <f t="shared" ref="P398:P403" si="46">G398=SUM(H398:O398)</f>
        <v>1</v>
      </c>
      <c r="Q398" t="str">
        <f t="shared" ref="Q398:Q403" si="47">CONCATENATE(YEAR(D398),MONTH(D398))</f>
        <v>20169</v>
      </c>
    </row>
    <row r="399" hidden="1" customHeight="1" spans="1:17">
      <c r="A399" s="34">
        <v>172</v>
      </c>
      <c r="B399" s="34" t="s">
        <v>19</v>
      </c>
      <c r="C399" s="34">
        <v>5</v>
      </c>
      <c r="D399" s="35">
        <v>42645</v>
      </c>
      <c r="E399" s="34">
        <v>8</v>
      </c>
      <c r="F399" s="34">
        <v>2016</v>
      </c>
      <c r="G399" s="34">
        <v>160000</v>
      </c>
      <c r="H399">
        <f t="shared" si="42"/>
        <v>150000</v>
      </c>
      <c r="I399">
        <f t="shared" si="43"/>
        <v>0</v>
      </c>
      <c r="J399">
        <f t="shared" si="44"/>
        <v>0</v>
      </c>
      <c r="K399">
        <f t="shared" si="45"/>
        <v>0</v>
      </c>
      <c r="O399" s="34">
        <v>10000</v>
      </c>
      <c r="P399" t="b">
        <f t="shared" si="46"/>
        <v>1</v>
      </c>
      <c r="Q399" t="str">
        <f t="shared" si="47"/>
        <v>201610</v>
      </c>
    </row>
    <row r="400" hidden="1" customHeight="1" spans="1:17">
      <c r="A400" s="34">
        <v>121</v>
      </c>
      <c r="B400" s="34" t="s">
        <v>18</v>
      </c>
      <c r="C400" s="34">
        <v>1</v>
      </c>
      <c r="D400" s="35">
        <v>42630</v>
      </c>
      <c r="E400" s="34">
        <v>8</v>
      </c>
      <c r="F400" s="34">
        <v>2016</v>
      </c>
      <c r="G400" s="34">
        <v>150000</v>
      </c>
      <c r="H400">
        <f t="shared" si="42"/>
        <v>150000</v>
      </c>
      <c r="I400">
        <f t="shared" si="43"/>
        <v>0</v>
      </c>
      <c r="J400">
        <f t="shared" si="44"/>
        <v>0</v>
      </c>
      <c r="K400">
        <f t="shared" si="45"/>
        <v>0</v>
      </c>
      <c r="P400" t="b">
        <f t="shared" si="46"/>
        <v>1</v>
      </c>
      <c r="Q400" t="str">
        <f t="shared" si="47"/>
        <v>20169</v>
      </c>
    </row>
    <row r="401" hidden="1" customHeight="1" spans="1:17">
      <c r="A401">
        <v>837</v>
      </c>
      <c r="B401" s="34" t="s">
        <v>18</v>
      </c>
      <c r="C401" s="34">
        <v>1</v>
      </c>
      <c r="D401" s="35">
        <v>42798</v>
      </c>
      <c r="E401" s="34">
        <v>12</v>
      </c>
      <c r="F401">
        <v>2016</v>
      </c>
      <c r="G401" s="34">
        <v>150000</v>
      </c>
      <c r="H401">
        <f t="shared" si="42"/>
        <v>150000</v>
      </c>
      <c r="I401">
        <f t="shared" si="43"/>
        <v>0</v>
      </c>
      <c r="J401">
        <f t="shared" si="44"/>
        <v>0</v>
      </c>
      <c r="K401">
        <f t="shared" si="45"/>
        <v>0</v>
      </c>
      <c r="P401" t="b">
        <f t="shared" si="46"/>
        <v>1</v>
      </c>
      <c r="Q401" t="str">
        <f t="shared" si="47"/>
        <v>20173</v>
      </c>
    </row>
    <row r="402" hidden="1" customHeight="1" spans="1:17">
      <c r="A402">
        <v>837</v>
      </c>
      <c r="B402" s="34" t="s">
        <v>18</v>
      </c>
      <c r="C402" s="34">
        <v>1</v>
      </c>
      <c r="D402" s="35">
        <v>42798</v>
      </c>
      <c r="E402" s="34">
        <v>1</v>
      </c>
      <c r="F402">
        <v>2017</v>
      </c>
      <c r="G402" s="34">
        <v>150000</v>
      </c>
      <c r="H402">
        <f t="shared" si="42"/>
        <v>150000</v>
      </c>
      <c r="I402">
        <f t="shared" si="43"/>
        <v>0</v>
      </c>
      <c r="J402">
        <f t="shared" si="44"/>
        <v>0</v>
      </c>
      <c r="K402">
        <f t="shared" si="45"/>
        <v>0</v>
      </c>
      <c r="P402" t="b">
        <f t="shared" si="46"/>
        <v>1</v>
      </c>
      <c r="Q402" t="str">
        <f t="shared" si="47"/>
        <v>20173</v>
      </c>
    </row>
    <row r="403" customFormat="1" hidden="1" customHeight="1" spans="1:17">
      <c r="A403">
        <v>837</v>
      </c>
      <c r="B403" s="34" t="s">
        <v>18</v>
      </c>
      <c r="C403" s="34">
        <v>1</v>
      </c>
      <c r="D403" s="35">
        <v>42798</v>
      </c>
      <c r="E403" s="34">
        <v>2</v>
      </c>
      <c r="F403">
        <v>2017</v>
      </c>
      <c r="G403" s="34">
        <v>150000</v>
      </c>
      <c r="H403">
        <f t="shared" si="42"/>
        <v>150000</v>
      </c>
      <c r="I403">
        <f t="shared" si="43"/>
        <v>0</v>
      </c>
      <c r="J403">
        <f t="shared" si="44"/>
        <v>0</v>
      </c>
      <c r="K403">
        <f t="shared" si="45"/>
        <v>0</v>
      </c>
      <c r="P403" t="b">
        <f t="shared" si="46"/>
        <v>1</v>
      </c>
      <c r="Q403" t="str">
        <f t="shared" si="47"/>
        <v>20173</v>
      </c>
    </row>
    <row r="404" s="32" customFormat="1" hidden="1" customHeight="1" spans="1:17">
      <c r="A404" s="32">
        <v>1000</v>
      </c>
      <c r="B404" s="32" t="s">
        <v>18</v>
      </c>
      <c r="C404" s="32">
        <v>1</v>
      </c>
      <c r="D404" s="43">
        <v>42856</v>
      </c>
      <c r="E404" s="32">
        <v>3</v>
      </c>
      <c r="F404" s="32">
        <v>2017</v>
      </c>
      <c r="G404" s="32">
        <v>150000</v>
      </c>
      <c r="H404" s="32">
        <f t="shared" ref="H404:H450" si="48">IF(C404&lt;6,IF(E404&lt;1,0,IF(G404&gt;150000,150000,G404)),150000)</f>
        <v>150000</v>
      </c>
      <c r="I404" s="32">
        <f t="shared" ref="I404:I450" si="49">IF(C404&lt;6,0,G404-H404-SUM(J404:O404))</f>
        <v>0</v>
      </c>
      <c r="J404" s="32">
        <f t="shared" ref="J404:J450" si="50">IF(C404&lt;6,0,5000)</f>
        <v>0</v>
      </c>
      <c r="K404" s="32">
        <f t="shared" ref="K404:K450" si="51">IF(C404&lt;6,0,10000)</f>
        <v>0</v>
      </c>
      <c r="P404" s="32" t="b">
        <f t="shared" ref="P404:P450" si="52">G404=SUM(H404:O404)</f>
        <v>1</v>
      </c>
      <c r="Q404" s="32" t="str">
        <f t="shared" ref="Q404:Q462" si="53">CONCATENATE(YEAR(D404),MONTH(D404))</f>
        <v>20175</v>
      </c>
    </row>
    <row r="405" hidden="1" customHeight="1" spans="1:17">
      <c r="A405" s="34">
        <v>71</v>
      </c>
      <c r="B405" s="34" t="s">
        <v>199</v>
      </c>
      <c r="C405" s="34">
        <v>2</v>
      </c>
      <c r="D405" s="35">
        <v>42616</v>
      </c>
      <c r="E405" s="34">
        <v>7</v>
      </c>
      <c r="F405" s="34">
        <v>2016</v>
      </c>
      <c r="G405" s="34">
        <v>150000</v>
      </c>
      <c r="H405">
        <f t="shared" si="48"/>
        <v>150000</v>
      </c>
      <c r="I405">
        <f t="shared" si="49"/>
        <v>0</v>
      </c>
      <c r="J405">
        <f t="shared" si="50"/>
        <v>0</v>
      </c>
      <c r="K405">
        <f t="shared" si="51"/>
        <v>0</v>
      </c>
      <c r="P405" t="b">
        <f t="shared" si="52"/>
        <v>1</v>
      </c>
      <c r="Q405" t="str">
        <f t="shared" si="53"/>
        <v>20169</v>
      </c>
    </row>
    <row r="406" hidden="1" customHeight="1" spans="1:17">
      <c r="A406" s="34">
        <v>71</v>
      </c>
      <c r="B406" s="34" t="s">
        <v>199</v>
      </c>
      <c r="C406" s="34">
        <v>2</v>
      </c>
      <c r="D406" s="35">
        <v>42616</v>
      </c>
      <c r="E406" s="34">
        <v>8</v>
      </c>
      <c r="F406" s="34">
        <v>2016</v>
      </c>
      <c r="G406" s="34">
        <v>150000</v>
      </c>
      <c r="H406">
        <f t="shared" si="48"/>
        <v>150000</v>
      </c>
      <c r="I406">
        <f t="shared" si="49"/>
        <v>0</v>
      </c>
      <c r="J406">
        <f t="shared" si="50"/>
        <v>0</v>
      </c>
      <c r="K406">
        <f t="shared" si="51"/>
        <v>0</v>
      </c>
      <c r="P406" t="b">
        <f t="shared" si="52"/>
        <v>1</v>
      </c>
      <c r="Q406" t="str">
        <f t="shared" si="53"/>
        <v>20169</v>
      </c>
    </row>
    <row r="407" hidden="1" customHeight="1" spans="1:17">
      <c r="A407">
        <v>961</v>
      </c>
      <c r="B407" s="34" t="s">
        <v>160</v>
      </c>
      <c r="C407">
        <v>9</v>
      </c>
      <c r="D407" s="37">
        <v>42840</v>
      </c>
      <c r="E407">
        <v>4</v>
      </c>
      <c r="F407">
        <v>2017</v>
      </c>
      <c r="G407">
        <v>425000</v>
      </c>
      <c r="H407">
        <f t="shared" si="48"/>
        <v>150000</v>
      </c>
      <c r="I407">
        <f t="shared" si="49"/>
        <v>260000</v>
      </c>
      <c r="J407">
        <f t="shared" si="50"/>
        <v>5000</v>
      </c>
      <c r="K407">
        <f t="shared" si="51"/>
        <v>10000</v>
      </c>
      <c r="P407" t="b">
        <f t="shared" si="52"/>
        <v>1</v>
      </c>
      <c r="Q407" t="str">
        <f t="shared" si="53"/>
        <v>20174</v>
      </c>
    </row>
    <row r="408" hidden="1" customHeight="1" spans="1:17">
      <c r="A408">
        <v>1008</v>
      </c>
      <c r="B408" s="34" t="s">
        <v>160</v>
      </c>
      <c r="C408">
        <v>9</v>
      </c>
      <c r="D408" s="37">
        <v>42858</v>
      </c>
      <c r="E408">
        <v>5</v>
      </c>
      <c r="F408">
        <v>2017</v>
      </c>
      <c r="G408">
        <v>425000</v>
      </c>
      <c r="H408">
        <f t="shared" si="48"/>
        <v>150000</v>
      </c>
      <c r="I408">
        <f t="shared" si="49"/>
        <v>260000</v>
      </c>
      <c r="J408">
        <f t="shared" si="50"/>
        <v>5000</v>
      </c>
      <c r="K408">
        <f t="shared" si="51"/>
        <v>10000</v>
      </c>
      <c r="P408" t="b">
        <f t="shared" si="52"/>
        <v>1</v>
      </c>
      <c r="Q408" t="str">
        <f t="shared" si="53"/>
        <v>20175</v>
      </c>
    </row>
    <row r="409" hidden="1" customHeight="1" spans="1:17">
      <c r="A409" s="34">
        <v>213</v>
      </c>
      <c r="B409" s="34" t="s">
        <v>150</v>
      </c>
      <c r="C409" s="34">
        <v>8</v>
      </c>
      <c r="D409" s="37">
        <v>42591</v>
      </c>
      <c r="E409" s="34">
        <v>9</v>
      </c>
      <c r="F409" s="34">
        <v>2016</v>
      </c>
      <c r="G409" s="34">
        <v>425000</v>
      </c>
      <c r="H409">
        <f t="shared" si="48"/>
        <v>150000</v>
      </c>
      <c r="I409">
        <f t="shared" si="49"/>
        <v>260000</v>
      </c>
      <c r="J409">
        <f t="shared" si="50"/>
        <v>5000</v>
      </c>
      <c r="K409">
        <f t="shared" si="51"/>
        <v>10000</v>
      </c>
      <c r="P409" t="b">
        <f t="shared" si="52"/>
        <v>1</v>
      </c>
      <c r="Q409" t="str">
        <f t="shared" si="53"/>
        <v>20168</v>
      </c>
    </row>
    <row r="410" hidden="1" customHeight="1" spans="1:17">
      <c r="A410" s="34">
        <v>213</v>
      </c>
      <c r="B410" s="34" t="s">
        <v>150</v>
      </c>
      <c r="C410" s="34">
        <v>8</v>
      </c>
      <c r="D410" s="37">
        <v>42591</v>
      </c>
      <c r="E410" s="34">
        <v>10</v>
      </c>
      <c r="F410" s="34">
        <v>2016</v>
      </c>
      <c r="G410" s="34">
        <v>425000</v>
      </c>
      <c r="H410">
        <f t="shared" si="48"/>
        <v>150000</v>
      </c>
      <c r="I410">
        <f t="shared" si="49"/>
        <v>260000</v>
      </c>
      <c r="J410">
        <f t="shared" si="50"/>
        <v>5000</v>
      </c>
      <c r="K410">
        <f t="shared" si="51"/>
        <v>10000</v>
      </c>
      <c r="P410" t="b">
        <f t="shared" si="52"/>
        <v>1</v>
      </c>
      <c r="Q410" t="str">
        <f t="shared" si="53"/>
        <v>20168</v>
      </c>
    </row>
    <row r="411" hidden="1" customHeight="1" spans="1:17">
      <c r="A411" s="34">
        <v>324</v>
      </c>
      <c r="B411" s="34" t="s">
        <v>150</v>
      </c>
      <c r="C411" s="34">
        <v>8</v>
      </c>
      <c r="D411" s="35">
        <v>42574</v>
      </c>
      <c r="E411" s="34">
        <v>7</v>
      </c>
      <c r="F411" s="34">
        <v>2016</v>
      </c>
      <c r="G411" s="34">
        <v>425000</v>
      </c>
      <c r="H411">
        <f t="shared" si="48"/>
        <v>150000</v>
      </c>
      <c r="I411">
        <f t="shared" si="49"/>
        <v>260000</v>
      </c>
      <c r="J411">
        <f t="shared" si="50"/>
        <v>5000</v>
      </c>
      <c r="K411">
        <f t="shared" si="51"/>
        <v>10000</v>
      </c>
      <c r="P411" t="b">
        <f t="shared" si="52"/>
        <v>1</v>
      </c>
      <c r="Q411" t="str">
        <f t="shared" si="53"/>
        <v>20167</v>
      </c>
    </row>
    <row r="412" hidden="1" customHeight="1" spans="1:17">
      <c r="A412" s="34">
        <v>324</v>
      </c>
      <c r="B412" s="34" t="s">
        <v>150</v>
      </c>
      <c r="C412" s="34">
        <v>8</v>
      </c>
      <c r="D412" s="35">
        <v>42574</v>
      </c>
      <c r="E412" s="34">
        <v>8</v>
      </c>
      <c r="F412" s="34">
        <v>2016</v>
      </c>
      <c r="G412" s="34">
        <v>425000</v>
      </c>
      <c r="H412">
        <f t="shared" si="48"/>
        <v>150000</v>
      </c>
      <c r="I412">
        <f t="shared" si="49"/>
        <v>260000</v>
      </c>
      <c r="J412">
        <f t="shared" si="50"/>
        <v>5000</v>
      </c>
      <c r="K412">
        <f t="shared" si="51"/>
        <v>10000</v>
      </c>
      <c r="P412" t="b">
        <f t="shared" si="52"/>
        <v>1</v>
      </c>
      <c r="Q412" t="str">
        <f t="shared" si="53"/>
        <v>20167</v>
      </c>
    </row>
    <row r="413" hidden="1" customHeight="1" spans="1:17">
      <c r="A413" s="34">
        <v>496</v>
      </c>
      <c r="B413" s="34" t="s">
        <v>150</v>
      </c>
      <c r="C413" s="34">
        <v>8</v>
      </c>
      <c r="D413" s="37">
        <v>42679</v>
      </c>
      <c r="E413" s="34">
        <v>11</v>
      </c>
      <c r="F413" s="34">
        <v>2016</v>
      </c>
      <c r="G413" s="34">
        <v>425000</v>
      </c>
      <c r="H413">
        <f t="shared" si="48"/>
        <v>150000</v>
      </c>
      <c r="I413">
        <f t="shared" si="49"/>
        <v>260000</v>
      </c>
      <c r="J413">
        <f t="shared" si="50"/>
        <v>5000</v>
      </c>
      <c r="K413">
        <f t="shared" si="51"/>
        <v>10000</v>
      </c>
      <c r="P413" t="b">
        <f t="shared" si="52"/>
        <v>1</v>
      </c>
      <c r="Q413" t="str">
        <f t="shared" si="53"/>
        <v>201611</v>
      </c>
    </row>
    <row r="414" hidden="1" customHeight="1" spans="1:17">
      <c r="A414" s="34">
        <v>496</v>
      </c>
      <c r="B414" s="34" t="s">
        <v>150</v>
      </c>
      <c r="C414" s="34">
        <v>8</v>
      </c>
      <c r="D414" s="37">
        <v>42679</v>
      </c>
      <c r="E414" s="34">
        <v>12</v>
      </c>
      <c r="F414" s="34">
        <v>2016</v>
      </c>
      <c r="G414" s="34">
        <v>425000</v>
      </c>
      <c r="H414">
        <f t="shared" si="48"/>
        <v>150000</v>
      </c>
      <c r="I414">
        <f t="shared" si="49"/>
        <v>260000</v>
      </c>
      <c r="J414">
        <f t="shared" si="50"/>
        <v>5000</v>
      </c>
      <c r="K414">
        <f t="shared" si="51"/>
        <v>10000</v>
      </c>
      <c r="P414" t="b">
        <f t="shared" si="52"/>
        <v>1</v>
      </c>
      <c r="Q414" t="str">
        <f t="shared" si="53"/>
        <v>201611</v>
      </c>
    </row>
    <row r="415" hidden="1" customHeight="1" spans="1:17">
      <c r="A415">
        <v>640</v>
      </c>
      <c r="B415" s="34" t="s">
        <v>150</v>
      </c>
      <c r="C415" s="34">
        <v>8</v>
      </c>
      <c r="D415" s="39">
        <v>42756</v>
      </c>
      <c r="E415" s="34">
        <v>1</v>
      </c>
      <c r="F415" s="34">
        <v>2017</v>
      </c>
      <c r="G415" s="34">
        <v>425000</v>
      </c>
      <c r="H415">
        <f t="shared" si="48"/>
        <v>150000</v>
      </c>
      <c r="I415">
        <f t="shared" si="49"/>
        <v>260000</v>
      </c>
      <c r="J415">
        <f t="shared" si="50"/>
        <v>5000</v>
      </c>
      <c r="K415">
        <f t="shared" si="51"/>
        <v>10000</v>
      </c>
      <c r="P415" t="b">
        <f t="shared" si="52"/>
        <v>1</v>
      </c>
      <c r="Q415" t="str">
        <f t="shared" si="53"/>
        <v>20171</v>
      </c>
    </row>
    <row r="416" hidden="1" customHeight="1" spans="1:17">
      <c r="A416">
        <v>640</v>
      </c>
      <c r="B416" s="34" t="s">
        <v>150</v>
      </c>
      <c r="C416" s="34">
        <v>8</v>
      </c>
      <c r="D416" s="39">
        <v>42756</v>
      </c>
      <c r="E416" s="34">
        <v>2</v>
      </c>
      <c r="F416" s="34">
        <v>2017</v>
      </c>
      <c r="G416" s="34">
        <v>425000</v>
      </c>
      <c r="H416">
        <f t="shared" si="48"/>
        <v>150000</v>
      </c>
      <c r="I416">
        <f t="shared" si="49"/>
        <v>260000</v>
      </c>
      <c r="J416">
        <f t="shared" si="50"/>
        <v>5000</v>
      </c>
      <c r="K416">
        <f t="shared" si="51"/>
        <v>10000</v>
      </c>
      <c r="P416" t="b">
        <f t="shared" si="52"/>
        <v>1</v>
      </c>
      <c r="Q416" t="str">
        <f t="shared" si="53"/>
        <v>20171</v>
      </c>
    </row>
    <row r="417" hidden="1" customHeight="1" spans="1:17">
      <c r="A417">
        <v>842</v>
      </c>
      <c r="B417" s="34" t="s">
        <v>150</v>
      </c>
      <c r="C417" s="34">
        <v>8</v>
      </c>
      <c r="D417" s="35">
        <v>42803</v>
      </c>
      <c r="E417" s="34">
        <v>3</v>
      </c>
      <c r="F417">
        <v>2017</v>
      </c>
      <c r="G417" s="34">
        <v>425000</v>
      </c>
      <c r="H417">
        <f t="shared" si="48"/>
        <v>150000</v>
      </c>
      <c r="I417">
        <f t="shared" si="49"/>
        <v>260000</v>
      </c>
      <c r="J417">
        <f t="shared" si="50"/>
        <v>5000</v>
      </c>
      <c r="K417">
        <f t="shared" si="51"/>
        <v>10000</v>
      </c>
      <c r="P417" t="b">
        <f t="shared" si="52"/>
        <v>1</v>
      </c>
      <c r="Q417" t="str">
        <f t="shared" si="53"/>
        <v>20173</v>
      </c>
    </row>
    <row r="418" hidden="1" customHeight="1" spans="1:17">
      <c r="A418">
        <v>1001</v>
      </c>
      <c r="B418" t="s">
        <v>150</v>
      </c>
      <c r="C418">
        <v>8</v>
      </c>
      <c r="D418" s="37">
        <v>42856</v>
      </c>
      <c r="E418">
        <v>4</v>
      </c>
      <c r="F418">
        <v>2017</v>
      </c>
      <c r="G418">
        <v>425000</v>
      </c>
      <c r="H418">
        <f t="shared" si="48"/>
        <v>150000</v>
      </c>
      <c r="I418">
        <f t="shared" si="49"/>
        <v>260000</v>
      </c>
      <c r="J418">
        <f t="shared" si="50"/>
        <v>5000</v>
      </c>
      <c r="K418">
        <f t="shared" si="51"/>
        <v>10000</v>
      </c>
      <c r="P418" t="b">
        <f t="shared" si="52"/>
        <v>1</v>
      </c>
      <c r="Q418" t="str">
        <f t="shared" si="53"/>
        <v>20175</v>
      </c>
    </row>
    <row r="419" hidden="1" customHeight="1" spans="1:17">
      <c r="A419">
        <v>1001</v>
      </c>
      <c r="B419" t="s">
        <v>150</v>
      </c>
      <c r="C419">
        <v>8</v>
      </c>
      <c r="D419" s="37">
        <v>42856</v>
      </c>
      <c r="E419">
        <v>5</v>
      </c>
      <c r="F419">
        <v>2017</v>
      </c>
      <c r="G419">
        <v>425000</v>
      </c>
      <c r="H419">
        <f t="shared" si="48"/>
        <v>150000</v>
      </c>
      <c r="I419">
        <f t="shared" si="49"/>
        <v>260000</v>
      </c>
      <c r="J419">
        <f t="shared" si="50"/>
        <v>5000</v>
      </c>
      <c r="K419">
        <f t="shared" si="51"/>
        <v>10000</v>
      </c>
      <c r="P419" t="b">
        <f t="shared" si="52"/>
        <v>1</v>
      </c>
      <c r="Q419" t="str">
        <f t="shared" si="53"/>
        <v>20175</v>
      </c>
    </row>
    <row r="420" hidden="1" customHeight="1" spans="1:17">
      <c r="A420">
        <v>1001</v>
      </c>
      <c r="B420" t="s">
        <v>150</v>
      </c>
      <c r="C420">
        <v>8</v>
      </c>
      <c r="D420" s="37">
        <v>42856</v>
      </c>
      <c r="E420">
        <v>6</v>
      </c>
      <c r="F420">
        <v>2017</v>
      </c>
      <c r="G420">
        <v>425000</v>
      </c>
      <c r="H420">
        <f t="shared" si="48"/>
        <v>150000</v>
      </c>
      <c r="I420">
        <f t="shared" si="49"/>
        <v>260000</v>
      </c>
      <c r="J420">
        <f t="shared" si="50"/>
        <v>5000</v>
      </c>
      <c r="K420">
        <f t="shared" si="51"/>
        <v>10000</v>
      </c>
      <c r="P420" t="b">
        <f t="shared" si="52"/>
        <v>1</v>
      </c>
      <c r="Q420" t="str">
        <f t="shared" si="53"/>
        <v>20175</v>
      </c>
    </row>
    <row r="421" hidden="1" customHeight="1" spans="1:17">
      <c r="A421" s="34">
        <v>90</v>
      </c>
      <c r="B421" s="34" t="s">
        <v>132</v>
      </c>
      <c r="C421" s="34">
        <v>7</v>
      </c>
      <c r="D421" s="35">
        <v>42622</v>
      </c>
      <c r="E421" s="34">
        <v>8</v>
      </c>
      <c r="F421" s="34">
        <v>2016</v>
      </c>
      <c r="G421" s="34">
        <v>425000</v>
      </c>
      <c r="H421">
        <f t="shared" si="48"/>
        <v>150000</v>
      </c>
      <c r="I421">
        <f t="shared" si="49"/>
        <v>260000</v>
      </c>
      <c r="J421">
        <f t="shared" si="50"/>
        <v>5000</v>
      </c>
      <c r="K421">
        <f t="shared" si="51"/>
        <v>10000</v>
      </c>
      <c r="P421" t="b">
        <f t="shared" si="52"/>
        <v>1</v>
      </c>
      <c r="Q421" t="str">
        <f t="shared" si="53"/>
        <v>20169</v>
      </c>
    </row>
    <row r="422" hidden="1" customHeight="1" spans="1:17">
      <c r="A422" s="34">
        <v>181</v>
      </c>
      <c r="B422" s="34" t="s">
        <v>132</v>
      </c>
      <c r="C422" s="34">
        <v>7</v>
      </c>
      <c r="D422" s="36">
        <v>42651</v>
      </c>
      <c r="E422" s="34">
        <v>9</v>
      </c>
      <c r="F422" s="34">
        <v>2016</v>
      </c>
      <c r="G422" s="34">
        <v>425000</v>
      </c>
      <c r="H422">
        <f t="shared" si="48"/>
        <v>150000</v>
      </c>
      <c r="I422">
        <f t="shared" si="49"/>
        <v>260000</v>
      </c>
      <c r="J422">
        <f t="shared" si="50"/>
        <v>5000</v>
      </c>
      <c r="K422">
        <f t="shared" si="51"/>
        <v>10000</v>
      </c>
      <c r="P422" t="b">
        <f t="shared" si="52"/>
        <v>1</v>
      </c>
      <c r="Q422" t="str">
        <f t="shared" si="53"/>
        <v>201610</v>
      </c>
    </row>
    <row r="423" hidden="1" customHeight="1" spans="1:17">
      <c r="A423" s="34">
        <v>229</v>
      </c>
      <c r="B423" s="34" t="s">
        <v>132</v>
      </c>
      <c r="C423" s="34">
        <v>7</v>
      </c>
      <c r="D423" s="37">
        <v>42602</v>
      </c>
      <c r="E423" s="34">
        <v>7</v>
      </c>
      <c r="F423" s="34">
        <v>2016</v>
      </c>
      <c r="G423" s="34">
        <v>425000</v>
      </c>
      <c r="H423">
        <f t="shared" si="48"/>
        <v>150000</v>
      </c>
      <c r="I423">
        <f t="shared" si="49"/>
        <v>260000</v>
      </c>
      <c r="J423">
        <f t="shared" si="50"/>
        <v>5000</v>
      </c>
      <c r="K423">
        <f t="shared" si="51"/>
        <v>10000</v>
      </c>
      <c r="P423" t="b">
        <f t="shared" si="52"/>
        <v>1</v>
      </c>
      <c r="Q423" t="str">
        <f t="shared" si="53"/>
        <v>20168</v>
      </c>
    </row>
    <row r="424" hidden="1" customHeight="1" spans="1:17">
      <c r="A424" s="34">
        <v>305</v>
      </c>
      <c r="B424" s="34" t="s">
        <v>132</v>
      </c>
      <c r="C424" s="34">
        <v>7</v>
      </c>
      <c r="D424" s="35">
        <v>42570</v>
      </c>
      <c r="E424" s="34">
        <v>6</v>
      </c>
      <c r="F424" s="34">
        <v>2016</v>
      </c>
      <c r="G424" s="34">
        <v>425000</v>
      </c>
      <c r="H424">
        <f t="shared" si="48"/>
        <v>150000</v>
      </c>
      <c r="I424">
        <f t="shared" si="49"/>
        <v>260000</v>
      </c>
      <c r="J424">
        <f t="shared" si="50"/>
        <v>5000</v>
      </c>
      <c r="K424">
        <f t="shared" si="51"/>
        <v>10000</v>
      </c>
      <c r="P424" t="b">
        <f t="shared" si="52"/>
        <v>1</v>
      </c>
      <c r="Q424" t="str">
        <f t="shared" si="53"/>
        <v>20167</v>
      </c>
    </row>
    <row r="425" hidden="1" customHeight="1" spans="1:17">
      <c r="A425" s="34">
        <v>426</v>
      </c>
      <c r="B425" s="34" t="s">
        <v>132</v>
      </c>
      <c r="C425" s="34">
        <v>7</v>
      </c>
      <c r="D425" s="37">
        <v>42686</v>
      </c>
      <c r="E425" s="34">
        <v>10</v>
      </c>
      <c r="F425" s="34">
        <v>2016</v>
      </c>
      <c r="G425" s="34">
        <v>425000</v>
      </c>
      <c r="H425">
        <f t="shared" si="48"/>
        <v>150000</v>
      </c>
      <c r="I425">
        <f t="shared" si="49"/>
        <v>260000</v>
      </c>
      <c r="J425">
        <f t="shared" si="50"/>
        <v>5000</v>
      </c>
      <c r="K425">
        <f t="shared" si="51"/>
        <v>10000</v>
      </c>
      <c r="P425" t="b">
        <f t="shared" si="52"/>
        <v>1</v>
      </c>
      <c r="Q425" t="str">
        <f t="shared" si="53"/>
        <v>201611</v>
      </c>
    </row>
    <row r="426" hidden="1" customHeight="1" spans="1:17">
      <c r="A426">
        <v>640</v>
      </c>
      <c r="B426" s="34" t="s">
        <v>132</v>
      </c>
      <c r="C426" s="34">
        <v>7</v>
      </c>
      <c r="D426" s="39">
        <v>42756</v>
      </c>
      <c r="E426" s="34">
        <v>11</v>
      </c>
      <c r="F426" s="34">
        <v>2017</v>
      </c>
      <c r="G426" s="34">
        <v>425000</v>
      </c>
      <c r="H426">
        <f t="shared" si="48"/>
        <v>150000</v>
      </c>
      <c r="I426">
        <f t="shared" si="49"/>
        <v>260000</v>
      </c>
      <c r="J426">
        <f t="shared" si="50"/>
        <v>5000</v>
      </c>
      <c r="K426">
        <f t="shared" si="51"/>
        <v>10000</v>
      </c>
      <c r="P426" t="b">
        <f t="shared" si="52"/>
        <v>1</v>
      </c>
      <c r="Q426" t="str">
        <f t="shared" si="53"/>
        <v>20171</v>
      </c>
    </row>
    <row r="427" hidden="1" customHeight="1" spans="1:17">
      <c r="A427">
        <v>650</v>
      </c>
      <c r="B427" s="34" t="s">
        <v>132</v>
      </c>
      <c r="C427" s="34">
        <v>7</v>
      </c>
      <c r="D427" s="39">
        <v>42756</v>
      </c>
      <c r="E427" s="34">
        <v>12</v>
      </c>
      <c r="F427" s="34">
        <v>2016</v>
      </c>
      <c r="G427" s="34">
        <v>425000</v>
      </c>
      <c r="H427">
        <f t="shared" si="48"/>
        <v>150000</v>
      </c>
      <c r="I427">
        <f t="shared" si="49"/>
        <v>260000</v>
      </c>
      <c r="J427">
        <f t="shared" si="50"/>
        <v>5000</v>
      </c>
      <c r="K427">
        <f t="shared" si="51"/>
        <v>10000</v>
      </c>
      <c r="P427" t="b">
        <f t="shared" si="52"/>
        <v>1</v>
      </c>
      <c r="Q427" t="str">
        <f t="shared" si="53"/>
        <v>20171</v>
      </c>
    </row>
    <row r="428" hidden="1" customHeight="1" spans="1:17">
      <c r="A428">
        <v>650</v>
      </c>
      <c r="B428" s="34" t="s">
        <v>132</v>
      </c>
      <c r="C428" s="34">
        <v>7</v>
      </c>
      <c r="D428" s="39">
        <v>42756</v>
      </c>
      <c r="E428" s="34">
        <v>1</v>
      </c>
      <c r="F428" s="34">
        <v>2017</v>
      </c>
      <c r="G428" s="34">
        <v>425000</v>
      </c>
      <c r="H428">
        <f t="shared" si="48"/>
        <v>150000</v>
      </c>
      <c r="I428">
        <f t="shared" si="49"/>
        <v>260000</v>
      </c>
      <c r="J428">
        <f t="shared" si="50"/>
        <v>5000</v>
      </c>
      <c r="K428">
        <f t="shared" si="51"/>
        <v>10000</v>
      </c>
      <c r="P428" t="b">
        <f t="shared" si="52"/>
        <v>1</v>
      </c>
      <c r="Q428" t="str">
        <f t="shared" si="53"/>
        <v>20171</v>
      </c>
    </row>
    <row r="429" hidden="1" customHeight="1" spans="1:17">
      <c r="A429">
        <v>826</v>
      </c>
      <c r="B429" s="34" t="s">
        <v>132</v>
      </c>
      <c r="C429" s="34">
        <v>7</v>
      </c>
      <c r="D429" s="35">
        <v>42798</v>
      </c>
      <c r="E429" s="34">
        <v>2</v>
      </c>
      <c r="F429">
        <v>2017</v>
      </c>
      <c r="G429" s="34">
        <v>425000</v>
      </c>
      <c r="H429">
        <f t="shared" si="48"/>
        <v>150000</v>
      </c>
      <c r="I429">
        <f t="shared" si="49"/>
        <v>260000</v>
      </c>
      <c r="J429">
        <f t="shared" si="50"/>
        <v>5000</v>
      </c>
      <c r="K429">
        <f t="shared" si="51"/>
        <v>10000</v>
      </c>
      <c r="P429" t="b">
        <f t="shared" si="52"/>
        <v>1</v>
      </c>
      <c r="Q429" t="str">
        <f t="shared" si="53"/>
        <v>20173</v>
      </c>
    </row>
    <row r="430" hidden="1" customHeight="1" spans="1:17">
      <c r="A430">
        <v>918</v>
      </c>
      <c r="B430" s="34" t="s">
        <v>132</v>
      </c>
      <c r="C430">
        <v>7</v>
      </c>
      <c r="D430" s="37">
        <v>42830</v>
      </c>
      <c r="E430">
        <v>3</v>
      </c>
      <c r="F430">
        <v>2017</v>
      </c>
      <c r="G430">
        <v>425000</v>
      </c>
      <c r="H430">
        <f t="shared" si="48"/>
        <v>150000</v>
      </c>
      <c r="I430">
        <f t="shared" si="49"/>
        <v>260000</v>
      </c>
      <c r="J430">
        <f t="shared" si="50"/>
        <v>5000</v>
      </c>
      <c r="K430">
        <f t="shared" si="51"/>
        <v>10000</v>
      </c>
      <c r="P430" t="b">
        <f t="shared" si="52"/>
        <v>1</v>
      </c>
      <c r="Q430" t="str">
        <f t="shared" si="53"/>
        <v>20174</v>
      </c>
    </row>
    <row r="431" hidden="1" customHeight="1" spans="1:17">
      <c r="A431">
        <v>987</v>
      </c>
      <c r="B431" t="s">
        <v>132</v>
      </c>
      <c r="C431">
        <v>7</v>
      </c>
      <c r="D431" s="37">
        <v>42854</v>
      </c>
      <c r="E431">
        <v>4</v>
      </c>
      <c r="F431">
        <v>2017</v>
      </c>
      <c r="G431">
        <v>150000</v>
      </c>
      <c r="H431">
        <f t="shared" si="48"/>
        <v>150000</v>
      </c>
      <c r="I431">
        <f t="shared" si="49"/>
        <v>-15000</v>
      </c>
      <c r="J431">
        <f t="shared" si="50"/>
        <v>5000</v>
      </c>
      <c r="K431">
        <f t="shared" si="51"/>
        <v>10000</v>
      </c>
      <c r="P431" t="b">
        <f t="shared" si="52"/>
        <v>1</v>
      </c>
      <c r="Q431" t="str">
        <f t="shared" si="53"/>
        <v>20174</v>
      </c>
    </row>
    <row r="432" hidden="1" customHeight="1" spans="1:17">
      <c r="A432" s="34">
        <v>41</v>
      </c>
      <c r="B432" s="34" t="s">
        <v>86</v>
      </c>
      <c r="C432" s="34">
        <v>4</v>
      </c>
      <c r="D432" s="37">
        <v>42595</v>
      </c>
      <c r="E432" s="34">
        <v>7</v>
      </c>
      <c r="F432" s="34">
        <v>2016</v>
      </c>
      <c r="G432" s="34">
        <v>150000</v>
      </c>
      <c r="H432">
        <f t="shared" si="48"/>
        <v>150000</v>
      </c>
      <c r="I432">
        <f t="shared" si="49"/>
        <v>0</v>
      </c>
      <c r="J432">
        <f t="shared" si="50"/>
        <v>0</v>
      </c>
      <c r="K432">
        <f t="shared" si="51"/>
        <v>0</v>
      </c>
      <c r="P432" t="b">
        <f t="shared" si="52"/>
        <v>1</v>
      </c>
      <c r="Q432" t="str">
        <f t="shared" si="53"/>
        <v>20168</v>
      </c>
    </row>
    <row r="433" hidden="1" customHeight="1" spans="1:17">
      <c r="A433" s="34">
        <v>41</v>
      </c>
      <c r="B433" s="34" t="s">
        <v>86</v>
      </c>
      <c r="C433" s="34">
        <v>4</v>
      </c>
      <c r="D433" s="37">
        <v>42595</v>
      </c>
      <c r="E433" s="34">
        <v>8</v>
      </c>
      <c r="F433" s="34">
        <v>2016</v>
      </c>
      <c r="G433" s="34">
        <v>150000</v>
      </c>
      <c r="H433">
        <f t="shared" si="48"/>
        <v>150000</v>
      </c>
      <c r="I433">
        <f t="shared" si="49"/>
        <v>0</v>
      </c>
      <c r="J433">
        <f t="shared" si="50"/>
        <v>0</v>
      </c>
      <c r="K433">
        <f t="shared" si="51"/>
        <v>0</v>
      </c>
      <c r="P433" t="b">
        <f t="shared" si="52"/>
        <v>1</v>
      </c>
      <c r="Q433" t="str">
        <f t="shared" si="53"/>
        <v>20168</v>
      </c>
    </row>
    <row r="434" hidden="1" customHeight="1" spans="1:17">
      <c r="A434" s="34">
        <v>102</v>
      </c>
      <c r="B434" s="34" t="s">
        <v>86</v>
      </c>
      <c r="C434" s="34">
        <v>4</v>
      </c>
      <c r="D434" s="35">
        <v>42623</v>
      </c>
      <c r="E434" s="34">
        <v>9</v>
      </c>
      <c r="F434" s="34">
        <v>2016</v>
      </c>
      <c r="G434" s="34">
        <v>150000</v>
      </c>
      <c r="H434">
        <f t="shared" si="48"/>
        <v>150000</v>
      </c>
      <c r="I434">
        <f t="shared" si="49"/>
        <v>0</v>
      </c>
      <c r="J434">
        <f t="shared" si="50"/>
        <v>0</v>
      </c>
      <c r="K434">
        <f t="shared" si="51"/>
        <v>0</v>
      </c>
      <c r="P434" t="b">
        <f t="shared" si="52"/>
        <v>1</v>
      </c>
      <c r="Q434" t="str">
        <f t="shared" si="53"/>
        <v>20169</v>
      </c>
    </row>
    <row r="435" hidden="1" customHeight="1" spans="1:17">
      <c r="A435" s="34">
        <v>286</v>
      </c>
      <c r="B435" s="34" t="s">
        <v>86</v>
      </c>
      <c r="C435">
        <v>4</v>
      </c>
      <c r="D435" s="39">
        <v>42721</v>
      </c>
      <c r="E435" s="34">
        <v>12</v>
      </c>
      <c r="F435" s="34">
        <v>2016</v>
      </c>
      <c r="G435" s="34">
        <v>150000</v>
      </c>
      <c r="H435">
        <f t="shared" si="48"/>
        <v>150000</v>
      </c>
      <c r="I435">
        <f t="shared" si="49"/>
        <v>0</v>
      </c>
      <c r="J435">
        <f t="shared" si="50"/>
        <v>0</v>
      </c>
      <c r="K435">
        <f t="shared" si="51"/>
        <v>0</v>
      </c>
      <c r="P435" t="b">
        <f t="shared" si="52"/>
        <v>1</v>
      </c>
      <c r="Q435" t="str">
        <f t="shared" si="53"/>
        <v>201612</v>
      </c>
    </row>
    <row r="436" s="3" customFormat="1" hidden="1" customHeight="1" spans="1:17">
      <c r="A436" s="48">
        <v>389</v>
      </c>
      <c r="B436" s="48" t="s">
        <v>86</v>
      </c>
      <c r="C436" s="48">
        <v>4</v>
      </c>
      <c r="D436" s="49">
        <v>42658</v>
      </c>
      <c r="E436" s="48">
        <v>10</v>
      </c>
      <c r="F436" s="48">
        <v>2016</v>
      </c>
      <c r="G436" s="48">
        <v>150000</v>
      </c>
      <c r="H436" s="50">
        <f t="shared" si="48"/>
        <v>150000</v>
      </c>
      <c r="I436" s="50">
        <f t="shared" si="49"/>
        <v>0</v>
      </c>
      <c r="J436" s="50">
        <f t="shared" si="50"/>
        <v>0</v>
      </c>
      <c r="K436" s="50">
        <f t="shared" si="51"/>
        <v>0</v>
      </c>
      <c r="L436" s="50"/>
      <c r="M436" s="50"/>
      <c r="N436" s="50"/>
      <c r="O436" s="50"/>
      <c r="P436" s="50" t="b">
        <f t="shared" si="52"/>
        <v>1</v>
      </c>
      <c r="Q436" s="3" t="str">
        <f t="shared" si="53"/>
        <v>201610</v>
      </c>
    </row>
    <row r="437" hidden="1" customHeight="1" spans="1:17">
      <c r="A437" s="34">
        <v>437</v>
      </c>
      <c r="B437" s="34" t="s">
        <v>86</v>
      </c>
      <c r="C437" s="34">
        <v>4</v>
      </c>
      <c r="D437" s="37">
        <v>42686</v>
      </c>
      <c r="E437" s="34">
        <v>11</v>
      </c>
      <c r="F437" s="34">
        <v>2016</v>
      </c>
      <c r="G437" s="34">
        <v>150000</v>
      </c>
      <c r="H437">
        <f t="shared" si="48"/>
        <v>150000</v>
      </c>
      <c r="I437">
        <f t="shared" si="49"/>
        <v>0</v>
      </c>
      <c r="J437">
        <f t="shared" si="50"/>
        <v>0</v>
      </c>
      <c r="K437">
        <f t="shared" si="51"/>
        <v>0</v>
      </c>
      <c r="P437" t="b">
        <f t="shared" si="52"/>
        <v>1</v>
      </c>
      <c r="Q437" t="str">
        <f t="shared" si="53"/>
        <v>201611</v>
      </c>
    </row>
    <row r="438" hidden="1" customHeight="1" spans="1:17">
      <c r="A438">
        <v>644</v>
      </c>
      <c r="B438" s="34" t="s">
        <v>86</v>
      </c>
      <c r="C438" s="34">
        <v>4</v>
      </c>
      <c r="D438" s="39">
        <v>42756</v>
      </c>
      <c r="E438" s="34">
        <v>1</v>
      </c>
      <c r="F438" s="34">
        <v>2017</v>
      </c>
      <c r="G438" s="34">
        <v>150000</v>
      </c>
      <c r="H438">
        <f t="shared" si="48"/>
        <v>150000</v>
      </c>
      <c r="I438">
        <f t="shared" si="49"/>
        <v>0</v>
      </c>
      <c r="J438">
        <f t="shared" si="50"/>
        <v>0</v>
      </c>
      <c r="K438">
        <f t="shared" si="51"/>
        <v>0</v>
      </c>
      <c r="P438" t="b">
        <f t="shared" si="52"/>
        <v>1</v>
      </c>
      <c r="Q438" t="str">
        <f t="shared" si="53"/>
        <v>20171</v>
      </c>
    </row>
    <row r="439" hidden="1" customHeight="1" spans="1:17">
      <c r="A439">
        <v>745</v>
      </c>
      <c r="B439" s="34" t="s">
        <v>86</v>
      </c>
      <c r="C439" s="34">
        <v>4</v>
      </c>
      <c r="D439" s="35">
        <v>42777</v>
      </c>
      <c r="E439" s="34">
        <v>2</v>
      </c>
      <c r="F439">
        <v>2017</v>
      </c>
      <c r="G439" s="34">
        <v>150000</v>
      </c>
      <c r="H439">
        <f t="shared" si="48"/>
        <v>150000</v>
      </c>
      <c r="I439">
        <f t="shared" si="49"/>
        <v>0</v>
      </c>
      <c r="J439">
        <f t="shared" si="50"/>
        <v>0</v>
      </c>
      <c r="K439">
        <f t="shared" si="51"/>
        <v>0</v>
      </c>
      <c r="P439" t="b">
        <f t="shared" si="52"/>
        <v>1</v>
      </c>
      <c r="Q439" t="str">
        <f t="shared" si="53"/>
        <v>20172</v>
      </c>
    </row>
    <row r="440" hidden="1" customHeight="1" spans="1:17">
      <c r="A440">
        <v>887</v>
      </c>
      <c r="B440" t="s">
        <v>86</v>
      </c>
      <c r="C440">
        <v>4</v>
      </c>
      <c r="D440" s="37">
        <v>42819</v>
      </c>
      <c r="E440">
        <v>3</v>
      </c>
      <c r="F440">
        <v>2017</v>
      </c>
      <c r="G440">
        <v>150000</v>
      </c>
      <c r="H440">
        <f t="shared" si="48"/>
        <v>150000</v>
      </c>
      <c r="I440">
        <f t="shared" si="49"/>
        <v>0</v>
      </c>
      <c r="J440">
        <f t="shared" si="50"/>
        <v>0</v>
      </c>
      <c r="K440">
        <f t="shared" si="51"/>
        <v>0</v>
      </c>
      <c r="P440" t="b">
        <f t="shared" si="52"/>
        <v>1</v>
      </c>
      <c r="Q440" t="str">
        <f t="shared" si="53"/>
        <v>20173</v>
      </c>
    </row>
    <row r="441" hidden="1" customHeight="1" spans="1:17">
      <c r="A441">
        <v>925</v>
      </c>
      <c r="B441" t="s">
        <v>86</v>
      </c>
      <c r="C441">
        <v>4</v>
      </c>
      <c r="D441" s="37">
        <v>42833</v>
      </c>
      <c r="E441">
        <v>4</v>
      </c>
      <c r="F441">
        <v>2017</v>
      </c>
      <c r="G441">
        <v>150000</v>
      </c>
      <c r="H441">
        <f t="shared" si="48"/>
        <v>150000</v>
      </c>
      <c r="I441">
        <f t="shared" si="49"/>
        <v>0</v>
      </c>
      <c r="J441">
        <f t="shared" si="50"/>
        <v>0</v>
      </c>
      <c r="K441">
        <f t="shared" si="51"/>
        <v>0</v>
      </c>
      <c r="P441" t="b">
        <f t="shared" si="52"/>
        <v>1</v>
      </c>
      <c r="Q441" t="str">
        <f t="shared" si="53"/>
        <v>20174</v>
      </c>
    </row>
    <row r="442" hidden="1" customHeight="1" spans="1:17">
      <c r="A442">
        <v>1011</v>
      </c>
      <c r="B442" t="s">
        <v>86</v>
      </c>
      <c r="C442">
        <v>4</v>
      </c>
      <c r="D442" s="37">
        <v>42861</v>
      </c>
      <c r="E442">
        <v>5</v>
      </c>
      <c r="F442">
        <v>2017</v>
      </c>
      <c r="G442">
        <v>150000</v>
      </c>
      <c r="H442">
        <f t="shared" si="48"/>
        <v>150000</v>
      </c>
      <c r="I442">
        <f t="shared" si="49"/>
        <v>0</v>
      </c>
      <c r="J442">
        <f t="shared" si="50"/>
        <v>0</v>
      </c>
      <c r="K442">
        <f t="shared" si="51"/>
        <v>0</v>
      </c>
      <c r="P442" t="b">
        <f t="shared" si="52"/>
        <v>1</v>
      </c>
      <c r="Q442" t="str">
        <f t="shared" si="53"/>
        <v>20175</v>
      </c>
    </row>
    <row r="443" hidden="1" customHeight="1" spans="1:17">
      <c r="A443">
        <v>1098</v>
      </c>
      <c r="B443" t="s">
        <v>86</v>
      </c>
      <c r="C443">
        <v>4</v>
      </c>
      <c r="D443" s="37">
        <v>42889</v>
      </c>
      <c r="E443">
        <v>6</v>
      </c>
      <c r="F443">
        <v>2017</v>
      </c>
      <c r="G443">
        <v>150000</v>
      </c>
      <c r="H443">
        <f t="shared" si="48"/>
        <v>150000</v>
      </c>
      <c r="I443">
        <f t="shared" si="49"/>
        <v>0</v>
      </c>
      <c r="J443">
        <f t="shared" si="50"/>
        <v>0</v>
      </c>
      <c r="K443">
        <f t="shared" si="51"/>
        <v>0</v>
      </c>
      <c r="P443" t="b">
        <f t="shared" si="52"/>
        <v>1</v>
      </c>
      <c r="Q443" t="str">
        <f t="shared" si="53"/>
        <v>20176</v>
      </c>
    </row>
    <row r="444" hidden="1" customHeight="1" spans="1:17">
      <c r="A444" s="34">
        <v>373</v>
      </c>
      <c r="B444" s="34" t="s">
        <v>111</v>
      </c>
      <c r="C444" s="34">
        <v>6</v>
      </c>
      <c r="D444" s="36">
        <v>42658</v>
      </c>
      <c r="E444" s="34">
        <v>10</v>
      </c>
      <c r="F444" s="34">
        <v>2016</v>
      </c>
      <c r="G444" s="34">
        <v>150000</v>
      </c>
      <c r="H444">
        <f t="shared" si="48"/>
        <v>150000</v>
      </c>
      <c r="I444">
        <f t="shared" si="49"/>
        <v>-15000</v>
      </c>
      <c r="J444">
        <f t="shared" si="50"/>
        <v>5000</v>
      </c>
      <c r="K444">
        <f t="shared" si="51"/>
        <v>10000</v>
      </c>
      <c r="P444" t="b">
        <f t="shared" si="52"/>
        <v>1</v>
      </c>
      <c r="Q444" t="str">
        <f t="shared" si="53"/>
        <v>201610</v>
      </c>
    </row>
    <row r="445" hidden="1" customHeight="1" spans="1:17">
      <c r="A445" s="34">
        <v>486</v>
      </c>
      <c r="B445" s="34" t="s">
        <v>111</v>
      </c>
      <c r="C445" s="34">
        <v>6</v>
      </c>
      <c r="D445" s="37">
        <v>42679</v>
      </c>
      <c r="E445" s="34">
        <v>11</v>
      </c>
      <c r="F445" s="34">
        <v>2016</v>
      </c>
      <c r="G445" s="34">
        <v>150000</v>
      </c>
      <c r="H445">
        <f t="shared" si="48"/>
        <v>150000</v>
      </c>
      <c r="I445">
        <f t="shared" si="49"/>
        <v>-15000</v>
      </c>
      <c r="J445">
        <f t="shared" si="50"/>
        <v>5000</v>
      </c>
      <c r="K445">
        <f t="shared" si="51"/>
        <v>10000</v>
      </c>
      <c r="P445" t="b">
        <f t="shared" si="52"/>
        <v>1</v>
      </c>
      <c r="Q445" t="str">
        <f t="shared" si="53"/>
        <v>201611</v>
      </c>
    </row>
    <row r="446" hidden="1" customHeight="1" spans="1:17">
      <c r="A446" s="34">
        <v>553</v>
      </c>
      <c r="B446" s="34" t="s">
        <v>111</v>
      </c>
      <c r="C446" s="34">
        <v>6</v>
      </c>
      <c r="D446" s="37">
        <v>42723</v>
      </c>
      <c r="E446" s="34">
        <v>12</v>
      </c>
      <c r="F446" s="34">
        <v>2016</v>
      </c>
      <c r="G446" s="34">
        <v>150000</v>
      </c>
      <c r="H446">
        <f t="shared" si="48"/>
        <v>150000</v>
      </c>
      <c r="I446">
        <f t="shared" si="49"/>
        <v>-15000</v>
      </c>
      <c r="J446">
        <f t="shared" si="50"/>
        <v>5000</v>
      </c>
      <c r="K446">
        <f t="shared" si="51"/>
        <v>10000</v>
      </c>
      <c r="P446" t="b">
        <f t="shared" si="52"/>
        <v>1</v>
      </c>
      <c r="Q446" t="str">
        <f t="shared" si="53"/>
        <v>201612</v>
      </c>
    </row>
    <row r="447" hidden="1" customHeight="1" spans="1:17">
      <c r="A447" s="34">
        <v>553</v>
      </c>
      <c r="B447" s="34" t="s">
        <v>111</v>
      </c>
      <c r="C447" s="34">
        <v>6</v>
      </c>
      <c r="D447" s="37">
        <v>42723</v>
      </c>
      <c r="E447" s="34">
        <v>1</v>
      </c>
      <c r="F447" s="34">
        <v>2017</v>
      </c>
      <c r="G447" s="34">
        <v>150000</v>
      </c>
      <c r="H447">
        <f t="shared" si="48"/>
        <v>150000</v>
      </c>
      <c r="I447">
        <f t="shared" si="49"/>
        <v>-15000</v>
      </c>
      <c r="J447">
        <f t="shared" si="50"/>
        <v>5000</v>
      </c>
      <c r="K447">
        <f t="shared" si="51"/>
        <v>10000</v>
      </c>
      <c r="P447" t="b">
        <f t="shared" si="52"/>
        <v>1</v>
      </c>
      <c r="Q447" t="str">
        <f t="shared" si="53"/>
        <v>201612</v>
      </c>
    </row>
    <row r="448" hidden="1" customHeight="1" spans="1:17">
      <c r="A448">
        <v>733</v>
      </c>
      <c r="B448" t="s">
        <v>111</v>
      </c>
      <c r="C448">
        <v>6</v>
      </c>
      <c r="D448" s="39">
        <v>42777</v>
      </c>
      <c r="E448">
        <v>2</v>
      </c>
      <c r="F448">
        <v>2017</v>
      </c>
      <c r="G448">
        <v>150000</v>
      </c>
      <c r="H448">
        <f t="shared" si="48"/>
        <v>150000</v>
      </c>
      <c r="I448">
        <f t="shared" si="49"/>
        <v>-15000</v>
      </c>
      <c r="J448">
        <f t="shared" si="50"/>
        <v>5000</v>
      </c>
      <c r="K448">
        <f t="shared" si="51"/>
        <v>10000</v>
      </c>
      <c r="P448" t="b">
        <f t="shared" si="52"/>
        <v>1</v>
      </c>
      <c r="Q448" t="str">
        <f t="shared" si="53"/>
        <v>20172</v>
      </c>
    </row>
    <row r="449" hidden="1" customHeight="1" spans="1:17">
      <c r="A449">
        <v>827</v>
      </c>
      <c r="B449" s="34" t="s">
        <v>111</v>
      </c>
      <c r="C449" s="34">
        <v>6</v>
      </c>
      <c r="D449" s="35">
        <v>42798</v>
      </c>
      <c r="E449" s="34">
        <v>3</v>
      </c>
      <c r="F449">
        <v>2017</v>
      </c>
      <c r="G449" s="34">
        <v>150000</v>
      </c>
      <c r="H449">
        <f t="shared" si="48"/>
        <v>150000</v>
      </c>
      <c r="I449">
        <f t="shared" si="49"/>
        <v>-15000</v>
      </c>
      <c r="J449">
        <f t="shared" si="50"/>
        <v>5000</v>
      </c>
      <c r="K449">
        <f t="shared" si="51"/>
        <v>10000</v>
      </c>
      <c r="P449" t="b">
        <f t="shared" si="52"/>
        <v>1</v>
      </c>
      <c r="Q449" t="str">
        <f t="shared" si="53"/>
        <v>20173</v>
      </c>
    </row>
    <row r="450" hidden="1" customHeight="1" spans="1:17">
      <c r="A450">
        <v>905</v>
      </c>
      <c r="B450" t="s">
        <v>111</v>
      </c>
      <c r="C450">
        <v>6</v>
      </c>
      <c r="D450" s="37">
        <v>42826</v>
      </c>
      <c r="E450">
        <v>4</v>
      </c>
      <c r="F450">
        <v>2017</v>
      </c>
      <c r="G450">
        <v>150000</v>
      </c>
      <c r="H450">
        <f t="shared" si="48"/>
        <v>150000</v>
      </c>
      <c r="I450">
        <f t="shared" si="49"/>
        <v>-15000</v>
      </c>
      <c r="J450">
        <f t="shared" si="50"/>
        <v>5000</v>
      </c>
      <c r="K450">
        <f t="shared" si="51"/>
        <v>10000</v>
      </c>
      <c r="P450" t="b">
        <f t="shared" si="52"/>
        <v>1</v>
      </c>
      <c r="Q450" t="str">
        <f t="shared" si="53"/>
        <v>20174</v>
      </c>
    </row>
    <row r="451" hidden="1" customHeight="1" spans="1:17">
      <c r="A451">
        <v>1077</v>
      </c>
      <c r="B451" s="34" t="s">
        <v>111</v>
      </c>
      <c r="C451" s="34">
        <v>6</v>
      </c>
      <c r="D451" s="37">
        <v>42880</v>
      </c>
      <c r="E451">
        <v>5</v>
      </c>
      <c r="F451">
        <v>2017</v>
      </c>
      <c r="G451">
        <v>150000</v>
      </c>
      <c r="H451">
        <f t="shared" ref="H451:H514" si="54">IF(C451&lt;6,IF(E451&lt;1,0,IF(G451&gt;150000,150000,G451)),150000)</f>
        <v>150000</v>
      </c>
      <c r="I451">
        <f t="shared" ref="I451:I514" si="55">IF(C451&lt;6,0,G451-H451-SUM(J451:O451))</f>
        <v>-15000</v>
      </c>
      <c r="J451">
        <f t="shared" ref="J451:J514" si="56">IF(C451&lt;6,0,5000)</f>
        <v>5000</v>
      </c>
      <c r="K451">
        <f t="shared" ref="K451:K514" si="57">IF(C451&lt;6,0,10000)</f>
        <v>10000</v>
      </c>
      <c r="P451" t="b">
        <f t="shared" ref="P451:P514" si="58">G451=SUM(H451:O451)</f>
        <v>1</v>
      </c>
      <c r="Q451" t="str">
        <f t="shared" si="53"/>
        <v>20175</v>
      </c>
    </row>
    <row r="452" hidden="1" customHeight="1" spans="1:17">
      <c r="A452" s="34">
        <v>3</v>
      </c>
      <c r="B452" s="34" t="s">
        <v>72</v>
      </c>
      <c r="C452" s="34">
        <v>3</v>
      </c>
      <c r="D452" s="37">
        <v>42579</v>
      </c>
      <c r="E452" s="34">
        <v>7</v>
      </c>
      <c r="F452" s="34">
        <v>2016</v>
      </c>
      <c r="G452" s="34">
        <v>150000</v>
      </c>
      <c r="H452">
        <f t="shared" si="54"/>
        <v>150000</v>
      </c>
      <c r="I452">
        <f t="shared" si="55"/>
        <v>0</v>
      </c>
      <c r="J452">
        <f t="shared" si="56"/>
        <v>0</v>
      </c>
      <c r="K452">
        <f t="shared" si="57"/>
        <v>0</v>
      </c>
      <c r="P452" t="b">
        <f t="shared" si="58"/>
        <v>1</v>
      </c>
      <c r="Q452" t="str">
        <f t="shared" si="53"/>
        <v>20167</v>
      </c>
    </row>
    <row r="453" hidden="1" customHeight="1" spans="1:17">
      <c r="A453" s="34">
        <v>70</v>
      </c>
      <c r="B453" s="34" t="s">
        <v>72</v>
      </c>
      <c r="C453" s="34">
        <v>3</v>
      </c>
      <c r="D453" s="35">
        <v>42616</v>
      </c>
      <c r="E453" s="34">
        <v>8</v>
      </c>
      <c r="F453" s="34">
        <v>2016</v>
      </c>
      <c r="G453" s="34">
        <v>150000</v>
      </c>
      <c r="H453">
        <f t="shared" si="54"/>
        <v>150000</v>
      </c>
      <c r="I453">
        <f t="shared" si="55"/>
        <v>0</v>
      </c>
      <c r="J453">
        <f t="shared" si="56"/>
        <v>0</v>
      </c>
      <c r="K453">
        <f t="shared" si="57"/>
        <v>0</v>
      </c>
      <c r="P453" t="b">
        <f t="shared" si="58"/>
        <v>1</v>
      </c>
      <c r="Q453" t="str">
        <f t="shared" si="53"/>
        <v>20169</v>
      </c>
    </row>
    <row r="454" hidden="1" customHeight="1" spans="1:17">
      <c r="A454" s="34">
        <v>70</v>
      </c>
      <c r="B454" s="34" t="s">
        <v>72</v>
      </c>
      <c r="C454" s="34">
        <v>3</v>
      </c>
      <c r="D454" s="35">
        <v>42616</v>
      </c>
      <c r="E454" s="34">
        <v>9</v>
      </c>
      <c r="F454" s="34">
        <v>2016</v>
      </c>
      <c r="G454" s="34">
        <v>150000</v>
      </c>
      <c r="H454">
        <f t="shared" si="54"/>
        <v>150000</v>
      </c>
      <c r="I454">
        <f t="shared" si="55"/>
        <v>0</v>
      </c>
      <c r="J454">
        <f t="shared" si="56"/>
        <v>0</v>
      </c>
      <c r="K454">
        <f t="shared" si="57"/>
        <v>0</v>
      </c>
      <c r="P454" t="b">
        <f t="shared" si="58"/>
        <v>1</v>
      </c>
      <c r="Q454" t="str">
        <f t="shared" si="53"/>
        <v>20169</v>
      </c>
    </row>
    <row r="455" hidden="1" customHeight="1" spans="1:17">
      <c r="A455" s="34">
        <v>398</v>
      </c>
      <c r="B455" s="34" t="s">
        <v>72</v>
      </c>
      <c r="C455" s="34">
        <v>3</v>
      </c>
      <c r="D455" s="36">
        <v>42665</v>
      </c>
      <c r="E455" s="34">
        <v>10</v>
      </c>
      <c r="F455" s="34">
        <v>2016</v>
      </c>
      <c r="G455" s="34">
        <v>150000</v>
      </c>
      <c r="H455">
        <f t="shared" si="54"/>
        <v>150000</v>
      </c>
      <c r="I455">
        <f t="shared" si="55"/>
        <v>0</v>
      </c>
      <c r="J455">
        <f t="shared" si="56"/>
        <v>0</v>
      </c>
      <c r="K455">
        <f t="shared" si="57"/>
        <v>0</v>
      </c>
      <c r="P455" t="b">
        <f t="shared" si="58"/>
        <v>1</v>
      </c>
      <c r="Q455" t="str">
        <f t="shared" si="53"/>
        <v>201610</v>
      </c>
    </row>
    <row r="456" hidden="1" customHeight="1" spans="1:17">
      <c r="A456" s="34">
        <v>398</v>
      </c>
      <c r="B456" s="34" t="s">
        <v>72</v>
      </c>
      <c r="C456" s="34">
        <v>3</v>
      </c>
      <c r="D456" s="36">
        <v>42665</v>
      </c>
      <c r="E456" s="34">
        <v>11</v>
      </c>
      <c r="F456" s="34">
        <v>2016</v>
      </c>
      <c r="G456" s="34">
        <v>150000</v>
      </c>
      <c r="H456">
        <f t="shared" si="54"/>
        <v>150000</v>
      </c>
      <c r="I456">
        <f t="shared" si="55"/>
        <v>0</v>
      </c>
      <c r="J456">
        <f t="shared" si="56"/>
        <v>0</v>
      </c>
      <c r="K456">
        <f t="shared" si="57"/>
        <v>0</v>
      </c>
      <c r="P456" t="b">
        <f t="shared" si="58"/>
        <v>1</v>
      </c>
      <c r="Q456" t="str">
        <f t="shared" si="53"/>
        <v>201610</v>
      </c>
    </row>
    <row r="457" hidden="1" customHeight="1" spans="1:17">
      <c r="A457" s="34">
        <v>611</v>
      </c>
      <c r="B457" s="34" t="s">
        <v>72</v>
      </c>
      <c r="C457">
        <v>3</v>
      </c>
      <c r="D457" s="37">
        <v>42741</v>
      </c>
      <c r="E457" s="34">
        <v>12</v>
      </c>
      <c r="F457" s="34">
        <v>2016</v>
      </c>
      <c r="G457" s="34">
        <v>150000</v>
      </c>
      <c r="H457">
        <f t="shared" si="54"/>
        <v>150000</v>
      </c>
      <c r="I457">
        <f t="shared" si="55"/>
        <v>0</v>
      </c>
      <c r="J457">
        <f t="shared" si="56"/>
        <v>0</v>
      </c>
      <c r="K457">
        <f t="shared" si="57"/>
        <v>0</v>
      </c>
      <c r="P457" t="b">
        <f t="shared" si="58"/>
        <v>1</v>
      </c>
      <c r="Q457" t="str">
        <f t="shared" si="53"/>
        <v>20171</v>
      </c>
    </row>
    <row r="458" hidden="1" customHeight="1" spans="1:17">
      <c r="A458" s="34">
        <v>611</v>
      </c>
      <c r="B458" s="34" t="s">
        <v>72</v>
      </c>
      <c r="C458">
        <v>3</v>
      </c>
      <c r="D458" s="37">
        <v>42741</v>
      </c>
      <c r="E458" s="34">
        <v>1</v>
      </c>
      <c r="F458" s="34">
        <v>2017</v>
      </c>
      <c r="G458" s="34">
        <v>150000</v>
      </c>
      <c r="H458">
        <f t="shared" si="54"/>
        <v>150000</v>
      </c>
      <c r="I458">
        <f t="shared" si="55"/>
        <v>0</v>
      </c>
      <c r="J458">
        <f t="shared" si="56"/>
        <v>0</v>
      </c>
      <c r="K458">
        <f t="shared" si="57"/>
        <v>0</v>
      </c>
      <c r="P458" t="b">
        <f t="shared" si="58"/>
        <v>1</v>
      </c>
      <c r="Q458" t="str">
        <f t="shared" si="53"/>
        <v>20171</v>
      </c>
    </row>
    <row r="459" hidden="1" customHeight="1" spans="1:17">
      <c r="A459">
        <v>858</v>
      </c>
      <c r="B459" s="34" t="s">
        <v>72</v>
      </c>
      <c r="C459" s="34">
        <v>3</v>
      </c>
      <c r="D459" s="35">
        <v>42804</v>
      </c>
      <c r="E459" s="34">
        <v>2</v>
      </c>
      <c r="F459">
        <v>2017</v>
      </c>
      <c r="G459" s="34">
        <v>150000</v>
      </c>
      <c r="H459">
        <f t="shared" si="54"/>
        <v>150000</v>
      </c>
      <c r="I459">
        <f t="shared" si="55"/>
        <v>0</v>
      </c>
      <c r="J459">
        <f t="shared" si="56"/>
        <v>0</v>
      </c>
      <c r="K459">
        <f t="shared" si="57"/>
        <v>0</v>
      </c>
      <c r="P459" t="b">
        <f t="shared" si="58"/>
        <v>1</v>
      </c>
      <c r="Q459" t="str">
        <f t="shared" si="53"/>
        <v>20173</v>
      </c>
    </row>
    <row r="460" hidden="1" customHeight="1" spans="1:17">
      <c r="A460">
        <v>858</v>
      </c>
      <c r="B460" s="34" t="s">
        <v>72</v>
      </c>
      <c r="C460" s="34">
        <v>3</v>
      </c>
      <c r="D460" s="35">
        <v>42804</v>
      </c>
      <c r="E460" s="34">
        <v>3</v>
      </c>
      <c r="F460" s="34">
        <v>2017</v>
      </c>
      <c r="G460" s="34">
        <v>150000</v>
      </c>
      <c r="H460">
        <f t="shared" si="54"/>
        <v>150000</v>
      </c>
      <c r="I460">
        <f t="shared" si="55"/>
        <v>0</v>
      </c>
      <c r="J460">
        <f t="shared" si="56"/>
        <v>0</v>
      </c>
      <c r="K460">
        <f t="shared" si="57"/>
        <v>0</v>
      </c>
      <c r="P460" t="b">
        <f t="shared" si="58"/>
        <v>1</v>
      </c>
      <c r="Q460" t="str">
        <f t="shared" si="53"/>
        <v>20173</v>
      </c>
    </row>
    <row r="461" hidden="1" customHeight="1" spans="1:17">
      <c r="A461">
        <v>1065</v>
      </c>
      <c r="B461" t="s">
        <v>200</v>
      </c>
      <c r="C461">
        <v>3</v>
      </c>
      <c r="D461" s="37">
        <v>42868</v>
      </c>
      <c r="E461">
        <v>4</v>
      </c>
      <c r="F461">
        <v>2017</v>
      </c>
      <c r="G461">
        <v>150000</v>
      </c>
      <c r="H461">
        <f t="shared" si="54"/>
        <v>150000</v>
      </c>
      <c r="I461">
        <f t="shared" si="55"/>
        <v>0</v>
      </c>
      <c r="J461">
        <f t="shared" si="56"/>
        <v>0</v>
      </c>
      <c r="K461">
        <f t="shared" si="57"/>
        <v>0</v>
      </c>
      <c r="P461" t="b">
        <f t="shared" si="58"/>
        <v>1</v>
      </c>
      <c r="Q461" t="str">
        <f t="shared" si="53"/>
        <v>20175</v>
      </c>
    </row>
    <row r="462" hidden="1" customHeight="1" spans="1:17">
      <c r="A462">
        <v>1065</v>
      </c>
      <c r="B462" t="s">
        <v>200</v>
      </c>
      <c r="C462">
        <v>3</v>
      </c>
      <c r="D462" s="37">
        <v>42868</v>
      </c>
      <c r="E462">
        <v>5</v>
      </c>
      <c r="F462">
        <v>2017</v>
      </c>
      <c r="G462">
        <v>150000</v>
      </c>
      <c r="H462">
        <f t="shared" si="54"/>
        <v>150000</v>
      </c>
      <c r="I462">
        <f t="shared" si="55"/>
        <v>0</v>
      </c>
      <c r="J462">
        <f t="shared" si="56"/>
        <v>0</v>
      </c>
      <c r="K462">
        <f t="shared" si="57"/>
        <v>0</v>
      </c>
      <c r="P462" t="b">
        <f t="shared" si="58"/>
        <v>1</v>
      </c>
      <c r="Q462" t="str">
        <f t="shared" si="53"/>
        <v>20175</v>
      </c>
    </row>
    <row r="463" hidden="1" customHeight="1" spans="1:17">
      <c r="A463" s="34">
        <v>21</v>
      </c>
      <c r="B463" s="34" t="s">
        <v>71</v>
      </c>
      <c r="C463" s="34">
        <v>3</v>
      </c>
      <c r="D463" s="37">
        <v>42581</v>
      </c>
      <c r="E463" s="34">
        <v>7</v>
      </c>
      <c r="F463" s="34">
        <v>2016</v>
      </c>
      <c r="G463" s="34">
        <v>120000</v>
      </c>
      <c r="H463">
        <f t="shared" si="54"/>
        <v>120000</v>
      </c>
      <c r="I463">
        <f t="shared" si="55"/>
        <v>0</v>
      </c>
      <c r="J463">
        <f t="shared" si="56"/>
        <v>0</v>
      </c>
      <c r="K463">
        <f t="shared" si="57"/>
        <v>0</v>
      </c>
      <c r="P463" t="b">
        <f t="shared" si="58"/>
        <v>1</v>
      </c>
      <c r="Q463" t="str">
        <f t="shared" ref="Q463:Q526" si="59">CONCATENATE(YEAR(D463),MONTH(D463))</f>
        <v>20167</v>
      </c>
    </row>
    <row r="464" hidden="1" customHeight="1" spans="1:17">
      <c r="A464" s="34">
        <v>21</v>
      </c>
      <c r="B464" s="34" t="s">
        <v>71</v>
      </c>
      <c r="C464" s="34">
        <v>3</v>
      </c>
      <c r="D464" s="37">
        <v>42581</v>
      </c>
      <c r="E464" s="34">
        <v>8</v>
      </c>
      <c r="F464" s="34">
        <v>2016</v>
      </c>
      <c r="G464" s="34">
        <v>120000</v>
      </c>
      <c r="H464">
        <f t="shared" si="54"/>
        <v>120000</v>
      </c>
      <c r="I464">
        <f t="shared" si="55"/>
        <v>0</v>
      </c>
      <c r="J464">
        <f t="shared" si="56"/>
        <v>0</v>
      </c>
      <c r="K464">
        <f t="shared" si="57"/>
        <v>0</v>
      </c>
      <c r="P464" t="b">
        <f t="shared" si="58"/>
        <v>1</v>
      </c>
      <c r="Q464" t="str">
        <f t="shared" si="59"/>
        <v>20167</v>
      </c>
    </row>
    <row r="465" hidden="1" customHeight="1" spans="1:17">
      <c r="A465" s="34">
        <v>511</v>
      </c>
      <c r="B465" s="34" t="s">
        <v>71</v>
      </c>
      <c r="C465" s="34">
        <v>3</v>
      </c>
      <c r="D465" s="37">
        <v>42693</v>
      </c>
      <c r="E465" s="34">
        <v>9</v>
      </c>
      <c r="F465" s="34">
        <v>2016</v>
      </c>
      <c r="G465" s="34">
        <v>120000</v>
      </c>
      <c r="H465">
        <f t="shared" si="54"/>
        <v>120000</v>
      </c>
      <c r="I465">
        <f t="shared" si="55"/>
        <v>0</v>
      </c>
      <c r="J465">
        <f t="shared" si="56"/>
        <v>0</v>
      </c>
      <c r="K465">
        <f t="shared" si="57"/>
        <v>0</v>
      </c>
      <c r="P465" t="b">
        <f t="shared" si="58"/>
        <v>1</v>
      </c>
      <c r="Q465" t="str">
        <f t="shared" si="59"/>
        <v>201611</v>
      </c>
    </row>
    <row r="466" hidden="1" customHeight="1" spans="1:17">
      <c r="A466" s="34">
        <v>511</v>
      </c>
      <c r="B466" s="34" t="s">
        <v>71</v>
      </c>
      <c r="C466" s="34">
        <v>3</v>
      </c>
      <c r="D466" s="37">
        <v>42693</v>
      </c>
      <c r="E466" s="34">
        <v>10</v>
      </c>
      <c r="F466" s="34">
        <v>2016</v>
      </c>
      <c r="G466" s="34">
        <v>120000</v>
      </c>
      <c r="H466">
        <f t="shared" si="54"/>
        <v>120000</v>
      </c>
      <c r="I466">
        <f t="shared" si="55"/>
        <v>0</v>
      </c>
      <c r="J466">
        <f t="shared" si="56"/>
        <v>0</v>
      </c>
      <c r="K466">
        <f t="shared" si="57"/>
        <v>0</v>
      </c>
      <c r="P466" t="b">
        <f t="shared" si="58"/>
        <v>1</v>
      </c>
      <c r="Q466" t="str">
        <f t="shared" si="59"/>
        <v>201611</v>
      </c>
    </row>
    <row r="467" hidden="1" customHeight="1" spans="1:17">
      <c r="A467" s="34">
        <v>511</v>
      </c>
      <c r="B467" s="34" t="s">
        <v>71</v>
      </c>
      <c r="C467" s="34">
        <v>3</v>
      </c>
      <c r="D467" s="37">
        <v>42693</v>
      </c>
      <c r="E467" s="34">
        <v>11</v>
      </c>
      <c r="F467" s="34">
        <v>2016</v>
      </c>
      <c r="G467" s="34">
        <v>120000</v>
      </c>
      <c r="H467">
        <f t="shared" si="54"/>
        <v>120000</v>
      </c>
      <c r="I467">
        <f t="shared" si="55"/>
        <v>0</v>
      </c>
      <c r="J467">
        <f t="shared" si="56"/>
        <v>0</v>
      </c>
      <c r="K467">
        <f t="shared" si="57"/>
        <v>0</v>
      </c>
      <c r="P467" t="b">
        <f t="shared" si="58"/>
        <v>1</v>
      </c>
      <c r="Q467" t="str">
        <f t="shared" si="59"/>
        <v>201611</v>
      </c>
    </row>
    <row r="468" hidden="1" customHeight="1" spans="1:17">
      <c r="A468" s="34">
        <v>511</v>
      </c>
      <c r="B468" s="34" t="s">
        <v>71</v>
      </c>
      <c r="C468" s="34">
        <v>3</v>
      </c>
      <c r="D468" s="37">
        <v>42693</v>
      </c>
      <c r="E468" s="34">
        <v>12</v>
      </c>
      <c r="F468" s="34">
        <v>2016</v>
      </c>
      <c r="G468" s="34">
        <v>120000</v>
      </c>
      <c r="H468">
        <f t="shared" si="54"/>
        <v>120000</v>
      </c>
      <c r="I468">
        <f t="shared" si="55"/>
        <v>0</v>
      </c>
      <c r="J468">
        <f t="shared" si="56"/>
        <v>0</v>
      </c>
      <c r="K468">
        <f t="shared" si="57"/>
        <v>0</v>
      </c>
      <c r="P468" t="b">
        <f t="shared" si="58"/>
        <v>1</v>
      </c>
      <c r="Q468" t="str">
        <f t="shared" si="59"/>
        <v>201611</v>
      </c>
    </row>
    <row r="469" hidden="1" customHeight="1" spans="1:17">
      <c r="A469">
        <v>983</v>
      </c>
      <c r="B469" t="s">
        <v>71</v>
      </c>
      <c r="C469">
        <v>3</v>
      </c>
      <c r="D469" s="37">
        <v>42847</v>
      </c>
      <c r="E469">
        <v>1</v>
      </c>
      <c r="F469">
        <v>2017</v>
      </c>
      <c r="G469">
        <v>120000</v>
      </c>
      <c r="H469">
        <f t="shared" si="54"/>
        <v>120000</v>
      </c>
      <c r="I469">
        <f t="shared" si="55"/>
        <v>0</v>
      </c>
      <c r="J469">
        <f t="shared" si="56"/>
        <v>0</v>
      </c>
      <c r="K469">
        <f t="shared" si="57"/>
        <v>0</v>
      </c>
      <c r="P469" t="b">
        <f t="shared" si="58"/>
        <v>1</v>
      </c>
      <c r="Q469" t="str">
        <f t="shared" si="59"/>
        <v>20174</v>
      </c>
    </row>
    <row r="470" hidden="1" customHeight="1" spans="1:17">
      <c r="A470">
        <v>983</v>
      </c>
      <c r="B470" t="s">
        <v>71</v>
      </c>
      <c r="C470">
        <v>3</v>
      </c>
      <c r="D470" s="37">
        <v>42847</v>
      </c>
      <c r="E470">
        <v>2</v>
      </c>
      <c r="F470">
        <v>2017</v>
      </c>
      <c r="G470">
        <v>120000</v>
      </c>
      <c r="H470">
        <f t="shared" si="54"/>
        <v>120000</v>
      </c>
      <c r="I470">
        <f t="shared" si="55"/>
        <v>0</v>
      </c>
      <c r="J470">
        <f t="shared" si="56"/>
        <v>0</v>
      </c>
      <c r="K470">
        <f t="shared" si="57"/>
        <v>0</v>
      </c>
      <c r="P470" t="b">
        <f t="shared" si="58"/>
        <v>1</v>
      </c>
      <c r="Q470" t="str">
        <f t="shared" si="59"/>
        <v>20174</v>
      </c>
    </row>
    <row r="471" hidden="1" customHeight="1" spans="1:17">
      <c r="A471">
        <v>983</v>
      </c>
      <c r="B471" t="s">
        <v>71</v>
      </c>
      <c r="C471">
        <v>3</v>
      </c>
      <c r="D471" s="37">
        <v>42847</v>
      </c>
      <c r="E471">
        <v>3</v>
      </c>
      <c r="F471">
        <v>2017</v>
      </c>
      <c r="G471">
        <v>120000</v>
      </c>
      <c r="H471">
        <f t="shared" si="54"/>
        <v>120000</v>
      </c>
      <c r="I471">
        <f t="shared" si="55"/>
        <v>0</v>
      </c>
      <c r="J471">
        <f t="shared" si="56"/>
        <v>0</v>
      </c>
      <c r="K471">
        <f t="shared" si="57"/>
        <v>0</v>
      </c>
      <c r="P471" t="b">
        <f t="shared" si="58"/>
        <v>1</v>
      </c>
      <c r="Q471" t="str">
        <f t="shared" si="59"/>
        <v>20174</v>
      </c>
    </row>
    <row r="472" hidden="1" customHeight="1" spans="1:17">
      <c r="A472">
        <v>983</v>
      </c>
      <c r="B472" t="s">
        <v>71</v>
      </c>
      <c r="C472">
        <v>3</v>
      </c>
      <c r="D472" s="37">
        <v>42847</v>
      </c>
      <c r="E472">
        <v>4</v>
      </c>
      <c r="F472">
        <v>2017</v>
      </c>
      <c r="G472">
        <v>120000</v>
      </c>
      <c r="H472">
        <f t="shared" si="54"/>
        <v>120000</v>
      </c>
      <c r="I472">
        <f t="shared" si="55"/>
        <v>0</v>
      </c>
      <c r="J472">
        <f t="shared" si="56"/>
        <v>0</v>
      </c>
      <c r="K472">
        <f t="shared" si="57"/>
        <v>0</v>
      </c>
      <c r="P472" t="b">
        <f t="shared" si="58"/>
        <v>1</v>
      </c>
      <c r="Q472" t="str">
        <f t="shared" si="59"/>
        <v>20174</v>
      </c>
    </row>
    <row r="473" hidden="1" customHeight="1" spans="1:17">
      <c r="A473" s="34">
        <v>92</v>
      </c>
      <c r="B473" s="34" t="s">
        <v>149</v>
      </c>
      <c r="C473" s="34">
        <v>8</v>
      </c>
      <c r="D473" s="35">
        <v>42622</v>
      </c>
      <c r="E473" s="34">
        <v>9</v>
      </c>
      <c r="F473" s="34">
        <v>2016</v>
      </c>
      <c r="G473" s="34">
        <v>425000</v>
      </c>
      <c r="H473">
        <f t="shared" si="54"/>
        <v>150000</v>
      </c>
      <c r="I473">
        <f t="shared" si="55"/>
        <v>260000</v>
      </c>
      <c r="J473">
        <f t="shared" si="56"/>
        <v>5000</v>
      </c>
      <c r="K473">
        <f t="shared" si="57"/>
        <v>10000</v>
      </c>
      <c r="P473" t="b">
        <f t="shared" si="58"/>
        <v>1</v>
      </c>
      <c r="Q473" t="str">
        <f t="shared" si="59"/>
        <v>20169</v>
      </c>
    </row>
    <row r="474" hidden="1" customHeight="1" spans="1:17">
      <c r="A474" s="34">
        <v>92</v>
      </c>
      <c r="B474" s="34" t="s">
        <v>149</v>
      </c>
      <c r="C474" s="34">
        <v>8</v>
      </c>
      <c r="D474" s="35">
        <v>42622</v>
      </c>
      <c r="E474" s="34">
        <v>10</v>
      </c>
      <c r="F474" s="34">
        <v>2016</v>
      </c>
      <c r="G474" s="34">
        <v>425000</v>
      </c>
      <c r="H474">
        <f t="shared" si="54"/>
        <v>150000</v>
      </c>
      <c r="I474">
        <f t="shared" si="55"/>
        <v>260000</v>
      </c>
      <c r="J474">
        <f t="shared" si="56"/>
        <v>5000</v>
      </c>
      <c r="K474">
        <f t="shared" si="57"/>
        <v>10000</v>
      </c>
      <c r="P474" t="b">
        <f t="shared" si="58"/>
        <v>1</v>
      </c>
      <c r="Q474" t="str">
        <f t="shared" si="59"/>
        <v>20169</v>
      </c>
    </row>
    <row r="475" hidden="1" customHeight="1" spans="1:17">
      <c r="A475" s="34">
        <v>323</v>
      </c>
      <c r="B475" s="34" t="s">
        <v>149</v>
      </c>
      <c r="C475" s="34">
        <v>8</v>
      </c>
      <c r="D475" s="35">
        <v>42574</v>
      </c>
      <c r="E475" s="34">
        <v>7</v>
      </c>
      <c r="F475" s="34">
        <v>2016</v>
      </c>
      <c r="G475" s="34">
        <v>425000</v>
      </c>
      <c r="H475">
        <f t="shared" si="54"/>
        <v>150000</v>
      </c>
      <c r="I475">
        <f t="shared" si="55"/>
        <v>260000</v>
      </c>
      <c r="J475">
        <f t="shared" si="56"/>
        <v>5000</v>
      </c>
      <c r="K475">
        <f t="shared" si="57"/>
        <v>10000</v>
      </c>
      <c r="P475" t="b">
        <f t="shared" si="58"/>
        <v>1</v>
      </c>
      <c r="Q475" t="str">
        <f t="shared" si="59"/>
        <v>20167</v>
      </c>
    </row>
    <row r="476" hidden="1" customHeight="1" spans="1:17">
      <c r="A476" s="34">
        <v>323</v>
      </c>
      <c r="B476" s="34" t="s">
        <v>149</v>
      </c>
      <c r="C476" s="34">
        <v>8</v>
      </c>
      <c r="D476" s="35">
        <v>42574</v>
      </c>
      <c r="E476" s="34">
        <v>8</v>
      </c>
      <c r="F476" s="34">
        <v>2016</v>
      </c>
      <c r="G476" s="34">
        <v>425000</v>
      </c>
      <c r="H476">
        <f t="shared" si="54"/>
        <v>150000</v>
      </c>
      <c r="I476">
        <f t="shared" si="55"/>
        <v>260000</v>
      </c>
      <c r="J476">
        <f t="shared" si="56"/>
        <v>5000</v>
      </c>
      <c r="K476">
        <f t="shared" si="57"/>
        <v>10000</v>
      </c>
      <c r="P476" t="b">
        <f t="shared" si="58"/>
        <v>1</v>
      </c>
      <c r="Q476" t="str">
        <f t="shared" si="59"/>
        <v>20167</v>
      </c>
    </row>
    <row r="477" hidden="1" customHeight="1" spans="1:17">
      <c r="A477" s="34">
        <v>507</v>
      </c>
      <c r="B477" s="34" t="s">
        <v>149</v>
      </c>
      <c r="C477" s="34">
        <v>8</v>
      </c>
      <c r="D477" s="37">
        <v>42693</v>
      </c>
      <c r="E477" s="34">
        <v>11</v>
      </c>
      <c r="F477" s="34">
        <v>2016</v>
      </c>
      <c r="G477" s="34">
        <v>425000</v>
      </c>
      <c r="H477">
        <f t="shared" si="54"/>
        <v>150000</v>
      </c>
      <c r="I477">
        <f t="shared" si="55"/>
        <v>260000</v>
      </c>
      <c r="J477">
        <f t="shared" si="56"/>
        <v>5000</v>
      </c>
      <c r="K477">
        <f t="shared" si="57"/>
        <v>10000</v>
      </c>
      <c r="P477" t="b">
        <f t="shared" si="58"/>
        <v>1</v>
      </c>
      <c r="Q477" t="str">
        <f t="shared" si="59"/>
        <v>201611</v>
      </c>
    </row>
    <row r="478" hidden="1" customHeight="1" spans="1:17">
      <c r="A478" s="34">
        <v>531</v>
      </c>
      <c r="B478" s="34" t="s">
        <v>149</v>
      </c>
      <c r="C478" s="34">
        <v>8</v>
      </c>
      <c r="D478" s="37">
        <v>42711</v>
      </c>
      <c r="E478" s="34">
        <v>12</v>
      </c>
      <c r="F478" s="34">
        <v>2016</v>
      </c>
      <c r="G478" s="34">
        <v>425000</v>
      </c>
      <c r="H478">
        <f t="shared" si="54"/>
        <v>150000</v>
      </c>
      <c r="I478">
        <f t="shared" si="55"/>
        <v>260000</v>
      </c>
      <c r="J478">
        <f t="shared" si="56"/>
        <v>5000</v>
      </c>
      <c r="K478">
        <f t="shared" si="57"/>
        <v>10000</v>
      </c>
      <c r="P478" t="b">
        <f t="shared" si="58"/>
        <v>1</v>
      </c>
      <c r="Q478" t="str">
        <f t="shared" si="59"/>
        <v>201612</v>
      </c>
    </row>
    <row r="479" hidden="1" customHeight="1" spans="1:17">
      <c r="A479" s="34">
        <v>678</v>
      </c>
      <c r="B479" s="34" t="s">
        <v>149</v>
      </c>
      <c r="C479">
        <v>8</v>
      </c>
      <c r="D479" s="39">
        <v>42767</v>
      </c>
      <c r="E479">
        <v>1</v>
      </c>
      <c r="F479" s="34">
        <v>2017</v>
      </c>
      <c r="G479" s="34">
        <v>425000</v>
      </c>
      <c r="H479">
        <f t="shared" si="54"/>
        <v>150000</v>
      </c>
      <c r="I479">
        <f t="shared" si="55"/>
        <v>260000</v>
      </c>
      <c r="J479">
        <f t="shared" si="56"/>
        <v>5000</v>
      </c>
      <c r="K479">
        <f t="shared" si="57"/>
        <v>10000</v>
      </c>
      <c r="P479" t="b">
        <f t="shared" si="58"/>
        <v>1</v>
      </c>
      <c r="Q479" t="str">
        <f t="shared" si="59"/>
        <v>20172</v>
      </c>
    </row>
    <row r="480" hidden="1" customHeight="1" spans="1:17">
      <c r="A480" s="34">
        <v>678</v>
      </c>
      <c r="B480" s="34" t="s">
        <v>149</v>
      </c>
      <c r="C480">
        <v>8</v>
      </c>
      <c r="D480" s="39">
        <v>42767</v>
      </c>
      <c r="E480">
        <v>2</v>
      </c>
      <c r="F480" s="34">
        <v>2017</v>
      </c>
      <c r="G480" s="34">
        <v>425000</v>
      </c>
      <c r="H480">
        <f t="shared" si="54"/>
        <v>150000</v>
      </c>
      <c r="I480">
        <f t="shared" si="55"/>
        <v>260000</v>
      </c>
      <c r="J480">
        <f t="shared" si="56"/>
        <v>5000</v>
      </c>
      <c r="K480">
        <f t="shared" si="57"/>
        <v>10000</v>
      </c>
      <c r="P480" t="b">
        <f t="shared" si="58"/>
        <v>1</v>
      </c>
      <c r="Q480" t="str">
        <f t="shared" si="59"/>
        <v>20172</v>
      </c>
    </row>
    <row r="481" hidden="1" customHeight="1" spans="1:17">
      <c r="A481">
        <v>842</v>
      </c>
      <c r="B481" s="34" t="s">
        <v>149</v>
      </c>
      <c r="C481" s="34">
        <v>8</v>
      </c>
      <c r="D481" s="35">
        <v>42803</v>
      </c>
      <c r="E481" s="34">
        <v>3</v>
      </c>
      <c r="F481">
        <v>2017</v>
      </c>
      <c r="G481" s="34">
        <v>425000</v>
      </c>
      <c r="H481">
        <f t="shared" si="54"/>
        <v>150000</v>
      </c>
      <c r="I481">
        <f t="shared" si="55"/>
        <v>260000</v>
      </c>
      <c r="J481">
        <f t="shared" si="56"/>
        <v>5000</v>
      </c>
      <c r="K481">
        <f t="shared" si="57"/>
        <v>10000</v>
      </c>
      <c r="P481" t="b">
        <f t="shared" si="58"/>
        <v>1</v>
      </c>
      <c r="Q481" t="str">
        <f t="shared" si="59"/>
        <v>20173</v>
      </c>
    </row>
    <row r="482" hidden="1" customHeight="1" spans="1:17">
      <c r="A482">
        <v>1001</v>
      </c>
      <c r="B482" s="34" t="s">
        <v>149</v>
      </c>
      <c r="C482">
        <v>8</v>
      </c>
      <c r="D482" s="37">
        <v>42856</v>
      </c>
      <c r="E482">
        <v>4</v>
      </c>
      <c r="F482">
        <v>2017</v>
      </c>
      <c r="G482">
        <v>425000</v>
      </c>
      <c r="H482">
        <f t="shared" si="54"/>
        <v>150000</v>
      </c>
      <c r="I482">
        <f t="shared" si="55"/>
        <v>260000</v>
      </c>
      <c r="J482">
        <f t="shared" si="56"/>
        <v>5000</v>
      </c>
      <c r="K482">
        <f t="shared" si="57"/>
        <v>10000</v>
      </c>
      <c r="P482" t="b">
        <f t="shared" si="58"/>
        <v>1</v>
      </c>
      <c r="Q482" t="str">
        <f t="shared" si="59"/>
        <v>20175</v>
      </c>
    </row>
    <row r="483" hidden="1" customHeight="1" spans="1:17">
      <c r="A483">
        <v>1107</v>
      </c>
      <c r="B483" t="s">
        <v>149</v>
      </c>
      <c r="C483">
        <v>8</v>
      </c>
      <c r="D483" s="37">
        <v>42890</v>
      </c>
      <c r="E483">
        <v>5</v>
      </c>
      <c r="F483">
        <v>2017</v>
      </c>
      <c r="G483">
        <v>425000</v>
      </c>
      <c r="H483">
        <f t="shared" si="54"/>
        <v>150000</v>
      </c>
      <c r="I483">
        <f t="shared" si="55"/>
        <v>260000</v>
      </c>
      <c r="J483">
        <f t="shared" si="56"/>
        <v>5000</v>
      </c>
      <c r="K483">
        <f t="shared" si="57"/>
        <v>10000</v>
      </c>
      <c r="P483" t="b">
        <f t="shared" si="58"/>
        <v>1</v>
      </c>
      <c r="Q483" t="str">
        <f t="shared" si="59"/>
        <v>20176</v>
      </c>
    </row>
    <row r="484" hidden="1" customHeight="1" spans="1:17">
      <c r="A484">
        <v>1107</v>
      </c>
      <c r="B484" t="s">
        <v>149</v>
      </c>
      <c r="C484">
        <v>8</v>
      </c>
      <c r="D484" s="37">
        <v>42890</v>
      </c>
      <c r="E484">
        <v>6</v>
      </c>
      <c r="F484">
        <v>2017</v>
      </c>
      <c r="G484">
        <v>425000</v>
      </c>
      <c r="H484">
        <f t="shared" si="54"/>
        <v>150000</v>
      </c>
      <c r="I484">
        <f t="shared" si="55"/>
        <v>260000</v>
      </c>
      <c r="J484">
        <f t="shared" si="56"/>
        <v>5000</v>
      </c>
      <c r="K484">
        <f t="shared" si="57"/>
        <v>10000</v>
      </c>
      <c r="P484" t="b">
        <f t="shared" si="58"/>
        <v>1</v>
      </c>
      <c r="Q484" t="str">
        <f t="shared" si="59"/>
        <v>20176</v>
      </c>
    </row>
    <row r="485" hidden="1" customHeight="1" spans="1:17">
      <c r="A485" s="34">
        <v>115</v>
      </c>
      <c r="B485" s="34" t="s">
        <v>110</v>
      </c>
      <c r="C485" s="34">
        <v>6</v>
      </c>
      <c r="D485" s="35">
        <v>42623</v>
      </c>
      <c r="E485" s="34">
        <v>9</v>
      </c>
      <c r="F485" s="34">
        <v>2016</v>
      </c>
      <c r="G485" s="34">
        <v>435000</v>
      </c>
      <c r="H485">
        <f t="shared" si="54"/>
        <v>150000</v>
      </c>
      <c r="I485">
        <f t="shared" si="55"/>
        <v>260000</v>
      </c>
      <c r="J485">
        <f t="shared" si="56"/>
        <v>5000</v>
      </c>
      <c r="K485">
        <f t="shared" si="57"/>
        <v>10000</v>
      </c>
      <c r="L485" s="34">
        <v>10000</v>
      </c>
      <c r="P485" t="b">
        <f t="shared" si="58"/>
        <v>1</v>
      </c>
      <c r="Q485" t="str">
        <f t="shared" si="59"/>
        <v>20169</v>
      </c>
    </row>
    <row r="486" hidden="1" customHeight="1" spans="1:17">
      <c r="A486" s="34">
        <v>200</v>
      </c>
      <c r="B486" s="34" t="s">
        <v>110</v>
      </c>
      <c r="C486" s="34">
        <v>6</v>
      </c>
      <c r="D486" s="36">
        <v>42651</v>
      </c>
      <c r="E486" s="34">
        <v>10</v>
      </c>
      <c r="F486" s="34">
        <v>2016</v>
      </c>
      <c r="G486" s="34">
        <v>435000</v>
      </c>
      <c r="H486">
        <f t="shared" si="54"/>
        <v>150000</v>
      </c>
      <c r="I486">
        <f t="shared" si="55"/>
        <v>260000</v>
      </c>
      <c r="J486">
        <f t="shared" si="56"/>
        <v>5000</v>
      </c>
      <c r="K486">
        <f t="shared" si="57"/>
        <v>10000</v>
      </c>
      <c r="L486">
        <v>10000</v>
      </c>
      <c r="P486" t="b">
        <f t="shared" si="58"/>
        <v>1</v>
      </c>
      <c r="Q486" t="str">
        <f t="shared" si="59"/>
        <v>201610</v>
      </c>
    </row>
    <row r="487" hidden="1" customHeight="1" spans="1:17">
      <c r="A487" s="34">
        <v>218</v>
      </c>
      <c r="B487" s="34" t="s">
        <v>110</v>
      </c>
      <c r="C487" s="34">
        <v>6</v>
      </c>
      <c r="D487" s="35">
        <v>42591</v>
      </c>
      <c r="E487" s="34">
        <v>8</v>
      </c>
      <c r="F487" s="34">
        <v>2016</v>
      </c>
      <c r="G487" s="34">
        <v>435000</v>
      </c>
      <c r="H487">
        <f t="shared" si="54"/>
        <v>150000</v>
      </c>
      <c r="I487">
        <f t="shared" si="55"/>
        <v>270000</v>
      </c>
      <c r="J487">
        <f t="shared" si="56"/>
        <v>5000</v>
      </c>
      <c r="K487">
        <f t="shared" si="57"/>
        <v>10000</v>
      </c>
      <c r="P487" t="b">
        <f t="shared" si="58"/>
        <v>1</v>
      </c>
      <c r="Q487" t="str">
        <f t="shared" si="59"/>
        <v>20168</v>
      </c>
    </row>
    <row r="488" hidden="1" customHeight="1" spans="1:17">
      <c r="A488" s="34">
        <v>276</v>
      </c>
      <c r="B488" s="34" t="s">
        <v>110</v>
      </c>
      <c r="C488">
        <v>6</v>
      </c>
      <c r="D488" s="37">
        <v>42655</v>
      </c>
      <c r="E488" s="34">
        <v>12</v>
      </c>
      <c r="F488" s="34">
        <v>2016</v>
      </c>
      <c r="G488" s="34">
        <v>435000</v>
      </c>
      <c r="H488">
        <f t="shared" si="54"/>
        <v>150000</v>
      </c>
      <c r="I488">
        <f t="shared" si="55"/>
        <v>260000</v>
      </c>
      <c r="J488">
        <f t="shared" si="56"/>
        <v>5000</v>
      </c>
      <c r="K488">
        <f t="shared" si="57"/>
        <v>10000</v>
      </c>
      <c r="L488">
        <v>10000</v>
      </c>
      <c r="P488" t="b">
        <f t="shared" si="58"/>
        <v>1</v>
      </c>
      <c r="Q488" t="str">
        <f t="shared" si="59"/>
        <v>201610</v>
      </c>
    </row>
    <row r="489" hidden="1" customHeight="1" spans="1:17">
      <c r="A489" s="34">
        <v>432</v>
      </c>
      <c r="B489" s="34" t="s">
        <v>110</v>
      </c>
      <c r="C489" s="34">
        <v>6</v>
      </c>
      <c r="D489" s="37">
        <v>42686</v>
      </c>
      <c r="E489" s="34">
        <v>11</v>
      </c>
      <c r="F489" s="34">
        <v>2016</v>
      </c>
      <c r="G489" s="34">
        <v>425000</v>
      </c>
      <c r="H489">
        <f t="shared" si="54"/>
        <v>150000</v>
      </c>
      <c r="I489">
        <f t="shared" si="55"/>
        <v>260000</v>
      </c>
      <c r="J489">
        <f t="shared" si="56"/>
        <v>5000</v>
      </c>
      <c r="K489">
        <f t="shared" si="57"/>
        <v>10000</v>
      </c>
      <c r="P489" t="b">
        <f t="shared" si="58"/>
        <v>1</v>
      </c>
      <c r="Q489" t="str">
        <f t="shared" si="59"/>
        <v>201611</v>
      </c>
    </row>
    <row r="490" hidden="1" customHeight="1" spans="1:17">
      <c r="A490" s="34">
        <v>610</v>
      </c>
      <c r="B490" s="34" t="s">
        <v>110</v>
      </c>
      <c r="C490">
        <v>6</v>
      </c>
      <c r="D490" s="37">
        <v>42745</v>
      </c>
      <c r="E490" s="34">
        <v>1</v>
      </c>
      <c r="F490" s="34">
        <v>2017</v>
      </c>
      <c r="G490" s="34">
        <v>425000</v>
      </c>
      <c r="H490">
        <f t="shared" si="54"/>
        <v>150000</v>
      </c>
      <c r="I490">
        <f t="shared" si="55"/>
        <v>260000</v>
      </c>
      <c r="J490">
        <f t="shared" si="56"/>
        <v>5000</v>
      </c>
      <c r="K490">
        <f t="shared" si="57"/>
        <v>10000</v>
      </c>
      <c r="P490" t="b">
        <f t="shared" si="58"/>
        <v>1</v>
      </c>
      <c r="Q490" t="str">
        <f t="shared" si="59"/>
        <v>20171</v>
      </c>
    </row>
    <row r="491" hidden="1" customHeight="1" spans="1:17">
      <c r="A491">
        <v>741</v>
      </c>
      <c r="B491" s="34" t="s">
        <v>110</v>
      </c>
      <c r="C491" s="34">
        <v>6</v>
      </c>
      <c r="D491" s="35">
        <v>42777</v>
      </c>
      <c r="E491" s="34">
        <v>2</v>
      </c>
      <c r="F491">
        <v>2017</v>
      </c>
      <c r="G491" s="34">
        <v>435000</v>
      </c>
      <c r="H491">
        <f t="shared" si="54"/>
        <v>150000</v>
      </c>
      <c r="I491">
        <f t="shared" si="55"/>
        <v>260000</v>
      </c>
      <c r="J491">
        <f t="shared" si="56"/>
        <v>5000</v>
      </c>
      <c r="K491">
        <f t="shared" si="57"/>
        <v>10000</v>
      </c>
      <c r="L491">
        <v>10000</v>
      </c>
      <c r="P491" t="b">
        <f t="shared" si="58"/>
        <v>1</v>
      </c>
      <c r="Q491" t="str">
        <f t="shared" si="59"/>
        <v>20172</v>
      </c>
    </row>
    <row r="492" hidden="1" customHeight="1" spans="1:17">
      <c r="A492">
        <v>862</v>
      </c>
      <c r="B492" s="34" t="s">
        <v>110</v>
      </c>
      <c r="C492" s="34">
        <v>6</v>
      </c>
      <c r="D492" s="35">
        <v>42804</v>
      </c>
      <c r="E492" s="34">
        <v>3</v>
      </c>
      <c r="F492" s="34">
        <v>2017</v>
      </c>
      <c r="G492" s="34">
        <v>435000</v>
      </c>
      <c r="H492">
        <f t="shared" si="54"/>
        <v>150000</v>
      </c>
      <c r="I492">
        <f t="shared" si="55"/>
        <v>270000</v>
      </c>
      <c r="J492">
        <f t="shared" si="56"/>
        <v>5000</v>
      </c>
      <c r="K492">
        <f t="shared" si="57"/>
        <v>10000</v>
      </c>
      <c r="P492" t="b">
        <f t="shared" si="58"/>
        <v>1</v>
      </c>
      <c r="Q492" t="str">
        <f t="shared" si="59"/>
        <v>20173</v>
      </c>
    </row>
    <row r="493" hidden="1" customHeight="1" spans="1:17">
      <c r="A493">
        <v>924</v>
      </c>
      <c r="B493" s="34" t="s">
        <v>110</v>
      </c>
      <c r="C493" s="34">
        <v>6</v>
      </c>
      <c r="D493" s="37">
        <v>42833</v>
      </c>
      <c r="E493">
        <v>4</v>
      </c>
      <c r="F493">
        <v>2017</v>
      </c>
      <c r="G493">
        <v>425000</v>
      </c>
      <c r="H493">
        <f t="shared" si="54"/>
        <v>150000</v>
      </c>
      <c r="I493">
        <f t="shared" si="55"/>
        <v>260000</v>
      </c>
      <c r="J493">
        <f t="shared" si="56"/>
        <v>5000</v>
      </c>
      <c r="K493">
        <f t="shared" si="57"/>
        <v>10000</v>
      </c>
      <c r="P493" t="b">
        <f t="shared" si="58"/>
        <v>1</v>
      </c>
      <c r="Q493" t="str">
        <f t="shared" si="59"/>
        <v>20174</v>
      </c>
    </row>
    <row r="494" hidden="1" customHeight="1" spans="1:17">
      <c r="A494">
        <v>1038</v>
      </c>
      <c r="B494" s="34" t="s">
        <v>110</v>
      </c>
      <c r="C494" s="34">
        <v>6</v>
      </c>
      <c r="D494" s="37">
        <v>42861</v>
      </c>
      <c r="E494" s="34">
        <v>5</v>
      </c>
      <c r="F494">
        <v>2017</v>
      </c>
      <c r="G494" s="34">
        <v>435000</v>
      </c>
      <c r="H494">
        <f t="shared" si="54"/>
        <v>150000</v>
      </c>
      <c r="I494">
        <f t="shared" si="55"/>
        <v>260000</v>
      </c>
      <c r="J494">
        <f t="shared" si="56"/>
        <v>5000</v>
      </c>
      <c r="K494">
        <f t="shared" si="57"/>
        <v>10000</v>
      </c>
      <c r="L494">
        <v>10000</v>
      </c>
      <c r="P494" t="b">
        <f t="shared" si="58"/>
        <v>1</v>
      </c>
      <c r="Q494" t="str">
        <f t="shared" si="59"/>
        <v>20175</v>
      </c>
    </row>
    <row r="495" hidden="1" customHeight="1" spans="1:17">
      <c r="A495">
        <v>1105</v>
      </c>
      <c r="B495" s="34" t="s">
        <v>110</v>
      </c>
      <c r="C495" s="34">
        <v>6</v>
      </c>
      <c r="D495" s="37">
        <v>42889</v>
      </c>
      <c r="E495">
        <v>6</v>
      </c>
      <c r="F495">
        <v>2017</v>
      </c>
      <c r="G495" s="34">
        <v>435000</v>
      </c>
      <c r="H495">
        <f t="shared" si="54"/>
        <v>150000</v>
      </c>
      <c r="I495">
        <f t="shared" si="55"/>
        <v>270000</v>
      </c>
      <c r="J495">
        <f t="shared" si="56"/>
        <v>5000</v>
      </c>
      <c r="K495">
        <f t="shared" si="57"/>
        <v>10000</v>
      </c>
      <c r="P495" t="b">
        <f t="shared" si="58"/>
        <v>1</v>
      </c>
      <c r="Q495" t="str">
        <f t="shared" si="59"/>
        <v>20176</v>
      </c>
    </row>
    <row r="496" hidden="1" customHeight="1" spans="1:17">
      <c r="A496" s="34">
        <v>248</v>
      </c>
      <c r="B496" s="34" t="s">
        <v>54</v>
      </c>
      <c r="C496" s="34">
        <v>2</v>
      </c>
      <c r="D496" s="37">
        <v>42610</v>
      </c>
      <c r="E496" s="34">
        <v>8</v>
      </c>
      <c r="F496" s="34">
        <v>2016</v>
      </c>
      <c r="G496" s="34">
        <v>150000</v>
      </c>
      <c r="H496">
        <f t="shared" si="54"/>
        <v>150000</v>
      </c>
      <c r="I496">
        <f t="shared" si="55"/>
        <v>0</v>
      </c>
      <c r="J496">
        <f t="shared" si="56"/>
        <v>0</v>
      </c>
      <c r="K496">
        <f t="shared" si="57"/>
        <v>0</v>
      </c>
      <c r="P496" t="b">
        <f t="shared" si="58"/>
        <v>1</v>
      </c>
      <c r="Q496" t="str">
        <f t="shared" si="59"/>
        <v>20168</v>
      </c>
    </row>
    <row r="497" hidden="1" customHeight="1" spans="1:17">
      <c r="A497" s="34">
        <v>248</v>
      </c>
      <c r="B497" s="34" t="s">
        <v>54</v>
      </c>
      <c r="C497" s="34">
        <v>2</v>
      </c>
      <c r="D497" s="37">
        <v>42610</v>
      </c>
      <c r="E497" s="34">
        <v>9</v>
      </c>
      <c r="F497" s="34">
        <v>2016</v>
      </c>
      <c r="G497" s="34">
        <v>150000</v>
      </c>
      <c r="H497">
        <f t="shared" si="54"/>
        <v>150000</v>
      </c>
      <c r="I497">
        <f t="shared" si="55"/>
        <v>0</v>
      </c>
      <c r="J497">
        <f t="shared" si="56"/>
        <v>0</v>
      </c>
      <c r="K497">
        <f t="shared" si="57"/>
        <v>0</v>
      </c>
      <c r="P497" t="b">
        <f t="shared" si="58"/>
        <v>1</v>
      </c>
      <c r="Q497" t="str">
        <f t="shared" si="59"/>
        <v>20168</v>
      </c>
    </row>
    <row r="498" hidden="1" customHeight="1" spans="1:17">
      <c r="A498" s="34">
        <v>248</v>
      </c>
      <c r="B498" s="34" t="s">
        <v>54</v>
      </c>
      <c r="C498" s="34">
        <v>2</v>
      </c>
      <c r="D498" s="37">
        <v>42610</v>
      </c>
      <c r="E498" s="34">
        <v>10</v>
      </c>
      <c r="F498" s="34">
        <v>2016</v>
      </c>
      <c r="G498" s="34">
        <v>150000</v>
      </c>
      <c r="H498">
        <f t="shared" si="54"/>
        <v>150000</v>
      </c>
      <c r="I498">
        <f t="shared" si="55"/>
        <v>0</v>
      </c>
      <c r="J498">
        <f t="shared" si="56"/>
        <v>0</v>
      </c>
      <c r="K498">
        <f t="shared" si="57"/>
        <v>0</v>
      </c>
      <c r="P498" t="b">
        <f t="shared" si="58"/>
        <v>1</v>
      </c>
      <c r="Q498" t="str">
        <f t="shared" si="59"/>
        <v>20168</v>
      </c>
    </row>
    <row r="499" hidden="1" customHeight="1" spans="1:17">
      <c r="A499" s="34">
        <v>248</v>
      </c>
      <c r="B499" s="34" t="s">
        <v>54</v>
      </c>
      <c r="C499" s="34">
        <v>2</v>
      </c>
      <c r="D499" s="37">
        <v>42610</v>
      </c>
      <c r="E499" s="34">
        <v>11</v>
      </c>
      <c r="F499" s="34">
        <v>2016</v>
      </c>
      <c r="G499" s="34">
        <v>350000</v>
      </c>
      <c r="H499">
        <f t="shared" si="54"/>
        <v>150000</v>
      </c>
      <c r="I499">
        <f t="shared" si="55"/>
        <v>0</v>
      </c>
      <c r="J499">
        <f t="shared" si="56"/>
        <v>0</v>
      </c>
      <c r="K499">
        <f t="shared" si="57"/>
        <v>0</v>
      </c>
      <c r="M499">
        <v>200000</v>
      </c>
      <c r="P499" t="b">
        <f t="shared" si="58"/>
        <v>1</v>
      </c>
      <c r="Q499" t="str">
        <f t="shared" si="59"/>
        <v>20168</v>
      </c>
    </row>
    <row r="500" hidden="1" customHeight="1" spans="1:17">
      <c r="A500" s="34">
        <v>300</v>
      </c>
      <c r="B500" s="34" t="s">
        <v>54</v>
      </c>
      <c r="C500">
        <v>2</v>
      </c>
      <c r="D500" s="39">
        <v>42721</v>
      </c>
      <c r="E500" s="34">
        <v>12</v>
      </c>
      <c r="F500" s="34">
        <v>2016</v>
      </c>
      <c r="G500" s="34">
        <v>200000</v>
      </c>
      <c r="H500">
        <f t="shared" si="54"/>
        <v>150000</v>
      </c>
      <c r="I500">
        <f t="shared" si="55"/>
        <v>0</v>
      </c>
      <c r="J500">
        <f t="shared" si="56"/>
        <v>0</v>
      </c>
      <c r="K500">
        <f t="shared" si="57"/>
        <v>0</v>
      </c>
      <c r="O500">
        <v>50000</v>
      </c>
      <c r="P500" t="b">
        <f t="shared" si="58"/>
        <v>1</v>
      </c>
      <c r="Q500" t="str">
        <f t="shared" si="59"/>
        <v>201612</v>
      </c>
    </row>
    <row r="501" hidden="1" customHeight="1" spans="1:17">
      <c r="A501">
        <v>831</v>
      </c>
      <c r="B501" s="34" t="s">
        <v>54</v>
      </c>
      <c r="C501">
        <v>2</v>
      </c>
      <c r="D501" s="35">
        <v>42798</v>
      </c>
      <c r="E501" s="34">
        <v>1</v>
      </c>
      <c r="F501">
        <v>2017</v>
      </c>
      <c r="G501" s="34">
        <v>150000</v>
      </c>
      <c r="H501">
        <f t="shared" si="54"/>
        <v>150000</v>
      </c>
      <c r="I501">
        <f t="shared" si="55"/>
        <v>0</v>
      </c>
      <c r="J501">
        <f t="shared" si="56"/>
        <v>0</v>
      </c>
      <c r="K501">
        <f t="shared" si="57"/>
        <v>0</v>
      </c>
      <c r="P501" t="b">
        <f t="shared" si="58"/>
        <v>1</v>
      </c>
      <c r="Q501" t="str">
        <f t="shared" si="59"/>
        <v>20173</v>
      </c>
    </row>
    <row r="502" hidden="1" customHeight="1" spans="1:17">
      <c r="A502">
        <v>951</v>
      </c>
      <c r="B502" t="s">
        <v>54</v>
      </c>
      <c r="C502">
        <v>2</v>
      </c>
      <c r="D502" s="37">
        <v>42833</v>
      </c>
      <c r="E502">
        <v>2</v>
      </c>
      <c r="F502">
        <v>2017</v>
      </c>
      <c r="G502">
        <v>150000</v>
      </c>
      <c r="H502">
        <f t="shared" si="54"/>
        <v>150000</v>
      </c>
      <c r="I502">
        <f t="shared" si="55"/>
        <v>0</v>
      </c>
      <c r="J502">
        <f t="shared" si="56"/>
        <v>0</v>
      </c>
      <c r="K502">
        <f t="shared" si="57"/>
        <v>0</v>
      </c>
      <c r="P502" t="b">
        <f t="shared" si="58"/>
        <v>1</v>
      </c>
      <c r="Q502" t="str">
        <f t="shared" si="59"/>
        <v>20174</v>
      </c>
    </row>
    <row r="503" hidden="1" customHeight="1" spans="1:17">
      <c r="A503">
        <v>951</v>
      </c>
      <c r="B503" t="s">
        <v>54</v>
      </c>
      <c r="C503">
        <v>2</v>
      </c>
      <c r="D503" s="37">
        <v>42833</v>
      </c>
      <c r="E503">
        <v>3</v>
      </c>
      <c r="F503">
        <v>2017</v>
      </c>
      <c r="G503">
        <v>150000</v>
      </c>
      <c r="H503">
        <f t="shared" si="54"/>
        <v>150000</v>
      </c>
      <c r="I503">
        <f t="shared" si="55"/>
        <v>0</v>
      </c>
      <c r="J503">
        <f t="shared" si="56"/>
        <v>0</v>
      </c>
      <c r="K503">
        <f t="shared" si="57"/>
        <v>0</v>
      </c>
      <c r="P503" t="b">
        <f t="shared" si="58"/>
        <v>1</v>
      </c>
      <c r="Q503" t="str">
        <f t="shared" si="59"/>
        <v>20174</v>
      </c>
    </row>
    <row r="504" hidden="1" customHeight="1" spans="1:17">
      <c r="A504">
        <v>951</v>
      </c>
      <c r="B504" t="s">
        <v>54</v>
      </c>
      <c r="C504">
        <v>2</v>
      </c>
      <c r="D504" s="37">
        <v>42833</v>
      </c>
      <c r="E504">
        <v>4</v>
      </c>
      <c r="F504">
        <v>2017</v>
      </c>
      <c r="G504">
        <v>150000</v>
      </c>
      <c r="H504">
        <f t="shared" si="54"/>
        <v>150000</v>
      </c>
      <c r="I504">
        <f t="shared" si="55"/>
        <v>0</v>
      </c>
      <c r="J504">
        <f t="shared" si="56"/>
        <v>0</v>
      </c>
      <c r="K504">
        <f t="shared" si="57"/>
        <v>0</v>
      </c>
      <c r="P504" t="b">
        <f t="shared" si="58"/>
        <v>1</v>
      </c>
      <c r="Q504" t="str">
        <f t="shared" si="59"/>
        <v>20174</v>
      </c>
    </row>
    <row r="505" hidden="1" customHeight="1" spans="1:17">
      <c r="A505">
        <v>981</v>
      </c>
      <c r="B505" t="s">
        <v>54</v>
      </c>
      <c r="C505">
        <v>2</v>
      </c>
      <c r="D505" s="37">
        <v>42847</v>
      </c>
      <c r="E505">
        <v>5</v>
      </c>
      <c r="F505">
        <v>2017</v>
      </c>
      <c r="G505">
        <v>150000</v>
      </c>
      <c r="H505">
        <f t="shared" si="54"/>
        <v>150000</v>
      </c>
      <c r="I505">
        <f t="shared" si="55"/>
        <v>0</v>
      </c>
      <c r="J505">
        <f t="shared" si="56"/>
        <v>0</v>
      </c>
      <c r="K505">
        <f t="shared" si="57"/>
        <v>0</v>
      </c>
      <c r="P505" t="b">
        <f t="shared" si="58"/>
        <v>1</v>
      </c>
      <c r="Q505" t="str">
        <f t="shared" si="59"/>
        <v>20174</v>
      </c>
    </row>
    <row r="506" hidden="1" customHeight="1" spans="1:17">
      <c r="A506" s="34">
        <v>52</v>
      </c>
      <c r="B506" s="34" t="s">
        <v>53</v>
      </c>
      <c r="C506" s="34">
        <v>2</v>
      </c>
      <c r="D506" s="36">
        <v>42610</v>
      </c>
      <c r="E506" s="34">
        <v>7</v>
      </c>
      <c r="F506" s="34">
        <v>2016</v>
      </c>
      <c r="G506" s="34">
        <v>120000</v>
      </c>
      <c r="H506">
        <f t="shared" si="54"/>
        <v>120000</v>
      </c>
      <c r="I506">
        <f t="shared" si="55"/>
        <v>0</v>
      </c>
      <c r="J506">
        <f t="shared" si="56"/>
        <v>0</v>
      </c>
      <c r="K506">
        <f t="shared" si="57"/>
        <v>0</v>
      </c>
      <c r="P506" t="b">
        <f t="shared" si="58"/>
        <v>1</v>
      </c>
      <c r="Q506" t="str">
        <f t="shared" si="59"/>
        <v>20168</v>
      </c>
    </row>
    <row r="507" hidden="1" customHeight="1" spans="1:17">
      <c r="A507" s="34">
        <v>52</v>
      </c>
      <c r="B507" s="34" t="s">
        <v>53</v>
      </c>
      <c r="C507" s="34">
        <v>2</v>
      </c>
      <c r="D507" s="36">
        <v>42610</v>
      </c>
      <c r="E507" s="34">
        <v>8</v>
      </c>
      <c r="F507" s="34">
        <v>2016</v>
      </c>
      <c r="G507" s="34">
        <v>120000</v>
      </c>
      <c r="H507">
        <f t="shared" si="54"/>
        <v>120000</v>
      </c>
      <c r="I507">
        <f t="shared" si="55"/>
        <v>0</v>
      </c>
      <c r="J507">
        <f t="shared" si="56"/>
        <v>0</v>
      </c>
      <c r="K507">
        <f t="shared" si="57"/>
        <v>0</v>
      </c>
      <c r="P507" t="b">
        <f t="shared" si="58"/>
        <v>1</v>
      </c>
      <c r="Q507" t="str">
        <f t="shared" si="59"/>
        <v>20168</v>
      </c>
    </row>
    <row r="508" hidden="1" customHeight="1" spans="1:17">
      <c r="A508" s="34">
        <v>465</v>
      </c>
      <c r="B508" s="34" t="s">
        <v>53</v>
      </c>
      <c r="C508">
        <v>2</v>
      </c>
      <c r="D508" s="37">
        <v>42672</v>
      </c>
      <c r="E508" s="34">
        <v>9</v>
      </c>
      <c r="F508" s="34">
        <v>2016</v>
      </c>
      <c r="G508" s="34">
        <v>120000</v>
      </c>
      <c r="H508">
        <f t="shared" si="54"/>
        <v>120000</v>
      </c>
      <c r="I508">
        <f t="shared" si="55"/>
        <v>0</v>
      </c>
      <c r="J508">
        <f t="shared" si="56"/>
        <v>0</v>
      </c>
      <c r="K508">
        <f t="shared" si="57"/>
        <v>0</v>
      </c>
      <c r="P508" t="b">
        <f t="shared" si="58"/>
        <v>1</v>
      </c>
      <c r="Q508" t="str">
        <f t="shared" si="59"/>
        <v>201610</v>
      </c>
    </row>
    <row r="509" hidden="1" customHeight="1" spans="1:17">
      <c r="A509" s="34">
        <v>465</v>
      </c>
      <c r="B509" s="34" t="s">
        <v>53</v>
      </c>
      <c r="C509">
        <v>2</v>
      </c>
      <c r="D509" s="37">
        <v>42672</v>
      </c>
      <c r="E509" s="34">
        <v>10</v>
      </c>
      <c r="F509" s="34">
        <v>2016</v>
      </c>
      <c r="G509" s="34">
        <v>120000</v>
      </c>
      <c r="H509">
        <f t="shared" si="54"/>
        <v>120000</v>
      </c>
      <c r="I509">
        <f t="shared" si="55"/>
        <v>0</v>
      </c>
      <c r="J509">
        <f t="shared" si="56"/>
        <v>0</v>
      </c>
      <c r="K509">
        <f t="shared" si="57"/>
        <v>0</v>
      </c>
      <c r="P509" t="b">
        <f t="shared" si="58"/>
        <v>1</v>
      </c>
      <c r="Q509" t="str">
        <f t="shared" si="59"/>
        <v>201610</v>
      </c>
    </row>
    <row r="510" hidden="1" customHeight="1" spans="1:17">
      <c r="A510">
        <v>703</v>
      </c>
      <c r="B510" t="s">
        <v>53</v>
      </c>
      <c r="C510">
        <v>2</v>
      </c>
      <c r="D510" s="39">
        <v>42770</v>
      </c>
      <c r="E510">
        <v>11</v>
      </c>
      <c r="F510">
        <v>2016</v>
      </c>
      <c r="G510">
        <v>120000</v>
      </c>
      <c r="H510">
        <f t="shared" si="54"/>
        <v>120000</v>
      </c>
      <c r="I510">
        <f t="shared" si="55"/>
        <v>0</v>
      </c>
      <c r="J510">
        <f t="shared" si="56"/>
        <v>0</v>
      </c>
      <c r="K510">
        <f t="shared" si="57"/>
        <v>0</v>
      </c>
      <c r="P510" t="b">
        <f t="shared" si="58"/>
        <v>1</v>
      </c>
      <c r="Q510" t="str">
        <f t="shared" si="59"/>
        <v>20172</v>
      </c>
    </row>
    <row r="511" hidden="1" customHeight="1" spans="1:17">
      <c r="A511">
        <v>978</v>
      </c>
      <c r="B511" t="s">
        <v>53</v>
      </c>
      <c r="C511">
        <v>2</v>
      </c>
      <c r="D511" s="37">
        <v>42847</v>
      </c>
      <c r="E511">
        <v>12</v>
      </c>
      <c r="F511">
        <v>2016</v>
      </c>
      <c r="G511">
        <v>120000</v>
      </c>
      <c r="H511">
        <f t="shared" si="54"/>
        <v>120000</v>
      </c>
      <c r="I511">
        <f t="shared" si="55"/>
        <v>0</v>
      </c>
      <c r="J511">
        <f t="shared" si="56"/>
        <v>0</v>
      </c>
      <c r="K511">
        <f t="shared" si="57"/>
        <v>0</v>
      </c>
      <c r="P511" t="b">
        <f t="shared" si="58"/>
        <v>1</v>
      </c>
      <c r="Q511" t="str">
        <f t="shared" si="59"/>
        <v>20174</v>
      </c>
    </row>
    <row r="512" hidden="1" customHeight="1" spans="1:17">
      <c r="A512">
        <v>978</v>
      </c>
      <c r="B512" t="s">
        <v>53</v>
      </c>
      <c r="C512">
        <v>2</v>
      </c>
      <c r="D512" s="37">
        <v>42847</v>
      </c>
      <c r="E512">
        <v>1</v>
      </c>
      <c r="F512">
        <v>2017</v>
      </c>
      <c r="G512">
        <v>120000</v>
      </c>
      <c r="H512">
        <f t="shared" si="54"/>
        <v>120000</v>
      </c>
      <c r="I512">
        <f t="shared" si="55"/>
        <v>0</v>
      </c>
      <c r="J512">
        <f t="shared" si="56"/>
        <v>0</v>
      </c>
      <c r="K512">
        <f t="shared" si="57"/>
        <v>0</v>
      </c>
      <c r="P512" t="b">
        <f t="shared" si="58"/>
        <v>1</v>
      </c>
      <c r="Q512" t="str">
        <f t="shared" si="59"/>
        <v>20174</v>
      </c>
    </row>
    <row r="513" hidden="1" customHeight="1" spans="1:17">
      <c r="A513">
        <v>1094</v>
      </c>
      <c r="B513" s="34" t="s">
        <v>53</v>
      </c>
      <c r="C513">
        <v>2</v>
      </c>
      <c r="D513" s="37">
        <v>42889</v>
      </c>
      <c r="E513">
        <v>2</v>
      </c>
      <c r="F513">
        <v>2017</v>
      </c>
      <c r="G513">
        <v>120000</v>
      </c>
      <c r="H513">
        <f t="shared" si="54"/>
        <v>120000</v>
      </c>
      <c r="I513">
        <f t="shared" si="55"/>
        <v>0</v>
      </c>
      <c r="J513">
        <f t="shared" si="56"/>
        <v>0</v>
      </c>
      <c r="K513">
        <f t="shared" si="57"/>
        <v>0</v>
      </c>
      <c r="P513" t="b">
        <f t="shared" si="58"/>
        <v>1</v>
      </c>
      <c r="Q513" t="str">
        <f t="shared" si="59"/>
        <v>20176</v>
      </c>
    </row>
    <row r="514" hidden="1" customHeight="1" spans="1:17">
      <c r="A514">
        <v>1094</v>
      </c>
      <c r="B514" s="34" t="s">
        <v>53</v>
      </c>
      <c r="C514">
        <v>2</v>
      </c>
      <c r="D514" s="37">
        <v>42889</v>
      </c>
      <c r="E514">
        <v>3</v>
      </c>
      <c r="F514">
        <v>2017</v>
      </c>
      <c r="G514">
        <v>120000</v>
      </c>
      <c r="H514">
        <f t="shared" si="54"/>
        <v>120000</v>
      </c>
      <c r="I514">
        <f t="shared" si="55"/>
        <v>0</v>
      </c>
      <c r="J514">
        <f t="shared" si="56"/>
        <v>0</v>
      </c>
      <c r="K514">
        <f t="shared" si="57"/>
        <v>0</v>
      </c>
      <c r="P514" t="b">
        <f t="shared" si="58"/>
        <v>1</v>
      </c>
      <c r="Q514" t="str">
        <f t="shared" si="59"/>
        <v>20176</v>
      </c>
    </row>
    <row r="515" hidden="1" customHeight="1" spans="1:17">
      <c r="A515" s="34">
        <v>53</v>
      </c>
      <c r="B515" s="34" t="s">
        <v>161</v>
      </c>
      <c r="C515" s="34">
        <v>9</v>
      </c>
      <c r="D515" s="36">
        <v>42610</v>
      </c>
      <c r="E515" s="34">
        <v>8</v>
      </c>
      <c r="F515" s="34">
        <v>2016</v>
      </c>
      <c r="G515" s="34">
        <v>425000</v>
      </c>
      <c r="H515">
        <f t="shared" ref="H515:H578" si="60">IF(C515&lt;6,IF(E515&lt;1,0,IF(G515&gt;150000,150000,G515)),150000)</f>
        <v>150000</v>
      </c>
      <c r="I515">
        <f t="shared" ref="I515:I578" si="61">IF(C515&lt;6,0,G515-H515-SUM(J515:O515))</f>
        <v>260000</v>
      </c>
      <c r="J515">
        <f t="shared" ref="J515:J578" si="62">IF(C515&lt;6,0,5000)</f>
        <v>5000</v>
      </c>
      <c r="K515">
        <f t="shared" ref="K515:K578" si="63">IF(C515&lt;6,0,10000)</f>
        <v>10000</v>
      </c>
      <c r="P515" t="b">
        <f t="shared" ref="P515:P578" si="64">G515=SUM(H515:O515)</f>
        <v>1</v>
      </c>
      <c r="Q515" t="str">
        <f t="shared" si="59"/>
        <v>20168</v>
      </c>
    </row>
    <row r="516" hidden="1" customHeight="1" spans="1:17">
      <c r="A516" s="34">
        <v>171</v>
      </c>
      <c r="B516" s="34" t="s">
        <v>161</v>
      </c>
      <c r="C516" s="34">
        <v>9</v>
      </c>
      <c r="D516" s="35">
        <v>42644</v>
      </c>
      <c r="E516" s="34">
        <v>9</v>
      </c>
      <c r="F516" s="34">
        <v>2016</v>
      </c>
      <c r="G516" s="34">
        <v>425000</v>
      </c>
      <c r="H516">
        <f t="shared" si="60"/>
        <v>150000</v>
      </c>
      <c r="I516">
        <f t="shared" si="61"/>
        <v>260000</v>
      </c>
      <c r="J516">
        <f t="shared" si="62"/>
        <v>5000</v>
      </c>
      <c r="K516">
        <f t="shared" si="63"/>
        <v>10000</v>
      </c>
      <c r="P516" t="b">
        <f t="shared" si="64"/>
        <v>1</v>
      </c>
      <c r="Q516" t="str">
        <f t="shared" si="59"/>
        <v>201610</v>
      </c>
    </row>
    <row r="517" hidden="1" customHeight="1" spans="1:17">
      <c r="A517" s="34">
        <v>221</v>
      </c>
      <c r="B517" s="34" t="s">
        <v>161</v>
      </c>
      <c r="C517" s="34">
        <v>9</v>
      </c>
      <c r="D517" s="37">
        <v>42595</v>
      </c>
      <c r="E517" s="34">
        <v>7</v>
      </c>
      <c r="F517" s="34">
        <v>2016</v>
      </c>
      <c r="G517" s="34">
        <v>425000</v>
      </c>
      <c r="H517">
        <f t="shared" si="60"/>
        <v>150000</v>
      </c>
      <c r="I517">
        <f t="shared" si="61"/>
        <v>260000</v>
      </c>
      <c r="J517">
        <f t="shared" si="62"/>
        <v>5000</v>
      </c>
      <c r="K517">
        <f t="shared" si="63"/>
        <v>10000</v>
      </c>
      <c r="P517" t="b">
        <f t="shared" si="64"/>
        <v>1</v>
      </c>
      <c r="Q517" t="str">
        <f t="shared" si="59"/>
        <v>20168</v>
      </c>
    </row>
    <row r="518" hidden="1" customHeight="1" spans="1:17">
      <c r="A518" s="34">
        <v>262</v>
      </c>
      <c r="B518" s="34" t="s">
        <v>161</v>
      </c>
      <c r="C518">
        <v>9</v>
      </c>
      <c r="D518" s="37">
        <v>42655</v>
      </c>
      <c r="E518" s="34">
        <v>11</v>
      </c>
      <c r="F518" s="34">
        <v>2016</v>
      </c>
      <c r="G518" s="34">
        <v>425000</v>
      </c>
      <c r="H518">
        <f t="shared" si="60"/>
        <v>150000</v>
      </c>
      <c r="I518">
        <f t="shared" si="61"/>
        <v>260000</v>
      </c>
      <c r="J518">
        <f t="shared" si="62"/>
        <v>5000</v>
      </c>
      <c r="K518">
        <f t="shared" si="63"/>
        <v>10000</v>
      </c>
      <c r="P518" t="b">
        <f t="shared" si="64"/>
        <v>1</v>
      </c>
      <c r="Q518" t="str">
        <f t="shared" si="59"/>
        <v>201610</v>
      </c>
    </row>
    <row r="519" hidden="1" customHeight="1" spans="1:17">
      <c r="A519" s="34">
        <v>388</v>
      </c>
      <c r="B519" s="34" t="s">
        <v>161</v>
      </c>
      <c r="C519" s="34">
        <v>9</v>
      </c>
      <c r="D519" s="36">
        <v>42658</v>
      </c>
      <c r="E519" s="34">
        <v>10</v>
      </c>
      <c r="F519" s="34">
        <v>2016</v>
      </c>
      <c r="G519" s="34">
        <v>425000</v>
      </c>
      <c r="H519">
        <f t="shared" si="60"/>
        <v>150000</v>
      </c>
      <c r="I519">
        <f t="shared" si="61"/>
        <v>260000</v>
      </c>
      <c r="J519">
        <f t="shared" si="62"/>
        <v>5000</v>
      </c>
      <c r="K519">
        <f t="shared" si="63"/>
        <v>10000</v>
      </c>
      <c r="P519" t="b">
        <f t="shared" si="64"/>
        <v>1</v>
      </c>
      <c r="Q519" t="str">
        <f t="shared" si="59"/>
        <v>201610</v>
      </c>
    </row>
    <row r="520" hidden="1" customHeight="1" spans="1:17">
      <c r="A520" s="34">
        <v>559</v>
      </c>
      <c r="B520" s="34" t="s">
        <v>161</v>
      </c>
      <c r="C520">
        <v>9</v>
      </c>
      <c r="D520" s="37">
        <v>42728</v>
      </c>
      <c r="E520" s="34">
        <v>12</v>
      </c>
      <c r="F520" s="34">
        <v>2016</v>
      </c>
      <c r="G520" s="34">
        <v>425000</v>
      </c>
      <c r="H520">
        <f t="shared" si="60"/>
        <v>150000</v>
      </c>
      <c r="I520">
        <f t="shared" si="61"/>
        <v>260000</v>
      </c>
      <c r="J520">
        <f t="shared" si="62"/>
        <v>5000</v>
      </c>
      <c r="K520">
        <f t="shared" si="63"/>
        <v>10000</v>
      </c>
      <c r="P520" t="b">
        <f t="shared" si="64"/>
        <v>1</v>
      </c>
      <c r="Q520" t="str">
        <f t="shared" si="59"/>
        <v>201612</v>
      </c>
    </row>
    <row r="521" hidden="1" customHeight="1" spans="1:17">
      <c r="A521" s="34">
        <v>674</v>
      </c>
      <c r="B521" s="34" t="s">
        <v>161</v>
      </c>
      <c r="C521" s="34">
        <v>9</v>
      </c>
      <c r="D521" s="39">
        <v>42763</v>
      </c>
      <c r="E521" s="34">
        <v>1</v>
      </c>
      <c r="F521" s="34">
        <v>2017</v>
      </c>
      <c r="G521" s="34">
        <v>425000</v>
      </c>
      <c r="H521">
        <f t="shared" si="60"/>
        <v>150000</v>
      </c>
      <c r="I521">
        <f t="shared" si="61"/>
        <v>260000</v>
      </c>
      <c r="J521">
        <f t="shared" si="62"/>
        <v>5000</v>
      </c>
      <c r="K521">
        <f t="shared" si="63"/>
        <v>10000</v>
      </c>
      <c r="P521" t="b">
        <f t="shared" si="64"/>
        <v>1</v>
      </c>
      <c r="Q521" t="str">
        <f t="shared" si="59"/>
        <v>20171</v>
      </c>
    </row>
    <row r="522" hidden="1" customHeight="1" spans="1:17">
      <c r="A522">
        <v>816</v>
      </c>
      <c r="B522" s="34" t="s">
        <v>161</v>
      </c>
      <c r="C522" s="34">
        <v>9</v>
      </c>
      <c r="D522" s="35">
        <v>42798</v>
      </c>
      <c r="E522" s="34">
        <v>2</v>
      </c>
      <c r="F522" s="34">
        <v>2017</v>
      </c>
      <c r="G522" s="34">
        <v>425000</v>
      </c>
      <c r="H522">
        <f t="shared" si="60"/>
        <v>150000</v>
      </c>
      <c r="I522">
        <f t="shared" si="61"/>
        <v>260000</v>
      </c>
      <c r="J522">
        <f t="shared" si="62"/>
        <v>5000</v>
      </c>
      <c r="K522">
        <f t="shared" si="63"/>
        <v>10000</v>
      </c>
      <c r="P522" t="b">
        <f t="shared" si="64"/>
        <v>1</v>
      </c>
      <c r="Q522" t="str">
        <f t="shared" si="59"/>
        <v>20173</v>
      </c>
    </row>
    <row r="523" hidden="1" customHeight="1" spans="1:17">
      <c r="A523">
        <v>898</v>
      </c>
      <c r="B523" t="s">
        <v>161</v>
      </c>
      <c r="C523">
        <v>9</v>
      </c>
      <c r="D523" s="37">
        <v>42826</v>
      </c>
      <c r="E523">
        <v>3</v>
      </c>
      <c r="F523">
        <v>2017</v>
      </c>
      <c r="G523">
        <v>425000</v>
      </c>
      <c r="H523">
        <f t="shared" si="60"/>
        <v>150000</v>
      </c>
      <c r="I523">
        <f t="shared" si="61"/>
        <v>260000</v>
      </c>
      <c r="J523">
        <f t="shared" si="62"/>
        <v>5000</v>
      </c>
      <c r="K523">
        <f t="shared" si="63"/>
        <v>10000</v>
      </c>
      <c r="P523" t="b">
        <f t="shared" si="64"/>
        <v>1</v>
      </c>
      <c r="Q523" t="str">
        <f t="shared" si="59"/>
        <v>20174</v>
      </c>
    </row>
    <row r="524" hidden="1" customHeight="1" spans="1:17">
      <c r="A524">
        <v>1018</v>
      </c>
      <c r="B524" t="s">
        <v>161</v>
      </c>
      <c r="C524">
        <v>9</v>
      </c>
      <c r="D524" s="37">
        <v>42861</v>
      </c>
      <c r="E524">
        <v>4</v>
      </c>
      <c r="F524">
        <v>2017</v>
      </c>
      <c r="G524">
        <v>425000</v>
      </c>
      <c r="H524">
        <f t="shared" si="60"/>
        <v>150000</v>
      </c>
      <c r="I524">
        <f t="shared" si="61"/>
        <v>260000</v>
      </c>
      <c r="J524">
        <f t="shared" si="62"/>
        <v>5000</v>
      </c>
      <c r="K524">
        <f t="shared" si="63"/>
        <v>10000</v>
      </c>
      <c r="P524" t="b">
        <f t="shared" si="64"/>
        <v>1</v>
      </c>
      <c r="Q524" t="str">
        <f t="shared" si="59"/>
        <v>20175</v>
      </c>
    </row>
    <row r="525" hidden="1" customHeight="1" spans="1:17">
      <c r="A525">
        <v>1073</v>
      </c>
      <c r="B525" t="s">
        <v>161</v>
      </c>
      <c r="C525">
        <v>9</v>
      </c>
      <c r="D525" s="37">
        <v>42875</v>
      </c>
      <c r="E525">
        <v>5</v>
      </c>
      <c r="F525">
        <v>2017</v>
      </c>
      <c r="G525">
        <v>425000</v>
      </c>
      <c r="H525">
        <f t="shared" si="60"/>
        <v>150000</v>
      </c>
      <c r="I525">
        <f t="shared" si="61"/>
        <v>260000</v>
      </c>
      <c r="J525">
        <f t="shared" si="62"/>
        <v>5000</v>
      </c>
      <c r="K525">
        <f t="shared" si="63"/>
        <v>10000</v>
      </c>
      <c r="P525" t="b">
        <f t="shared" si="64"/>
        <v>1</v>
      </c>
      <c r="Q525" t="str">
        <f t="shared" si="59"/>
        <v>20175</v>
      </c>
    </row>
    <row r="526" hidden="1" customHeight="1" spans="1:17">
      <c r="A526">
        <v>1100</v>
      </c>
      <c r="B526" s="34" t="s">
        <v>161</v>
      </c>
      <c r="C526" s="34">
        <v>9</v>
      </c>
      <c r="D526" s="37">
        <v>42889</v>
      </c>
      <c r="E526">
        <v>6</v>
      </c>
      <c r="F526">
        <v>2017</v>
      </c>
      <c r="G526">
        <v>425000</v>
      </c>
      <c r="H526">
        <f t="shared" si="60"/>
        <v>150000</v>
      </c>
      <c r="I526">
        <f t="shared" si="61"/>
        <v>260000</v>
      </c>
      <c r="J526">
        <f t="shared" si="62"/>
        <v>5000</v>
      </c>
      <c r="K526">
        <f t="shared" si="63"/>
        <v>10000</v>
      </c>
      <c r="P526" t="b">
        <f t="shared" si="64"/>
        <v>1</v>
      </c>
      <c r="Q526" t="str">
        <f t="shared" si="59"/>
        <v>20176</v>
      </c>
    </row>
    <row r="527" hidden="1" customHeight="1" spans="1:17">
      <c r="A527" s="34">
        <v>152</v>
      </c>
      <c r="B527" s="34" t="s">
        <v>52</v>
      </c>
      <c r="C527" s="34">
        <v>2</v>
      </c>
      <c r="D527" s="35">
        <v>42637</v>
      </c>
      <c r="E527" s="34">
        <v>9</v>
      </c>
      <c r="F527" s="34">
        <v>2016</v>
      </c>
      <c r="G527" s="34">
        <v>150000</v>
      </c>
      <c r="H527">
        <f t="shared" si="60"/>
        <v>150000</v>
      </c>
      <c r="I527">
        <f t="shared" si="61"/>
        <v>0</v>
      </c>
      <c r="J527">
        <f t="shared" si="62"/>
        <v>0</v>
      </c>
      <c r="K527">
        <f t="shared" si="63"/>
        <v>0</v>
      </c>
      <c r="P527" t="b">
        <f t="shared" si="64"/>
        <v>1</v>
      </c>
      <c r="Q527" t="str">
        <f t="shared" ref="Q527:Q589" si="65">CONCATENATE(YEAR(D527),MONTH(D527))</f>
        <v>20169</v>
      </c>
    </row>
    <row r="528" hidden="1" customHeight="1" spans="1:17">
      <c r="A528" s="34">
        <v>182</v>
      </c>
      <c r="B528" s="34" t="s">
        <v>52</v>
      </c>
      <c r="C528" s="34">
        <v>2</v>
      </c>
      <c r="D528" s="36">
        <v>42651</v>
      </c>
      <c r="E528" s="34">
        <v>10</v>
      </c>
      <c r="F528" s="34">
        <v>2016</v>
      </c>
      <c r="G528" s="34">
        <v>150000</v>
      </c>
      <c r="H528">
        <f t="shared" si="60"/>
        <v>150000</v>
      </c>
      <c r="I528">
        <f t="shared" si="61"/>
        <v>0</v>
      </c>
      <c r="J528">
        <f t="shared" si="62"/>
        <v>0</v>
      </c>
      <c r="K528">
        <f t="shared" si="63"/>
        <v>0</v>
      </c>
      <c r="P528" t="b">
        <f t="shared" si="64"/>
        <v>1</v>
      </c>
      <c r="Q528" t="str">
        <f t="shared" si="65"/>
        <v>201610</v>
      </c>
    </row>
    <row r="529" hidden="1" customHeight="1" spans="1:17">
      <c r="A529" s="34">
        <v>288</v>
      </c>
      <c r="B529" s="34" t="s">
        <v>52</v>
      </c>
      <c r="C529">
        <v>2</v>
      </c>
      <c r="D529" s="39">
        <v>42721</v>
      </c>
      <c r="E529" s="34">
        <v>11</v>
      </c>
      <c r="F529" s="34">
        <v>2016</v>
      </c>
      <c r="G529" s="34">
        <v>150000</v>
      </c>
      <c r="H529">
        <f t="shared" si="60"/>
        <v>150000</v>
      </c>
      <c r="I529">
        <f t="shared" si="61"/>
        <v>0</v>
      </c>
      <c r="J529">
        <f t="shared" si="62"/>
        <v>0</v>
      </c>
      <c r="K529">
        <f t="shared" si="63"/>
        <v>0</v>
      </c>
      <c r="P529" t="b">
        <f t="shared" si="64"/>
        <v>1</v>
      </c>
      <c r="Q529" t="str">
        <f t="shared" si="65"/>
        <v>201612</v>
      </c>
    </row>
    <row r="530" hidden="1" customHeight="1" spans="1:17">
      <c r="A530" s="34">
        <v>698</v>
      </c>
      <c r="B530" s="34" t="s">
        <v>52</v>
      </c>
      <c r="C530" s="34">
        <v>2</v>
      </c>
      <c r="D530" s="39">
        <v>42767</v>
      </c>
      <c r="E530" s="34">
        <v>12</v>
      </c>
      <c r="F530" s="34">
        <v>2016</v>
      </c>
      <c r="G530" s="34">
        <v>150000</v>
      </c>
      <c r="H530">
        <f t="shared" si="60"/>
        <v>150000</v>
      </c>
      <c r="I530">
        <f t="shared" si="61"/>
        <v>0</v>
      </c>
      <c r="J530">
        <f t="shared" si="62"/>
        <v>0</v>
      </c>
      <c r="K530">
        <f t="shared" si="63"/>
        <v>0</v>
      </c>
      <c r="P530" t="b">
        <f t="shared" si="64"/>
        <v>1</v>
      </c>
      <c r="Q530" t="str">
        <f t="shared" si="65"/>
        <v>20172</v>
      </c>
    </row>
    <row r="531" hidden="1" customHeight="1" spans="1:17">
      <c r="A531">
        <v>722</v>
      </c>
      <c r="B531" s="34" t="s">
        <v>52</v>
      </c>
      <c r="C531" s="34">
        <v>2</v>
      </c>
      <c r="D531" s="39">
        <v>42777</v>
      </c>
      <c r="E531">
        <v>1</v>
      </c>
      <c r="F531">
        <v>2017</v>
      </c>
      <c r="G531">
        <v>150000</v>
      </c>
      <c r="H531">
        <f t="shared" si="60"/>
        <v>150000</v>
      </c>
      <c r="I531">
        <f t="shared" si="61"/>
        <v>0</v>
      </c>
      <c r="J531">
        <f t="shared" si="62"/>
        <v>0</v>
      </c>
      <c r="K531">
        <f t="shared" si="63"/>
        <v>0</v>
      </c>
      <c r="P531" t="b">
        <f t="shared" si="64"/>
        <v>1</v>
      </c>
      <c r="Q531" t="str">
        <f t="shared" si="65"/>
        <v>20172</v>
      </c>
    </row>
    <row r="532" hidden="1" customHeight="1" spans="1:17">
      <c r="A532">
        <v>884</v>
      </c>
      <c r="B532" t="s">
        <v>52</v>
      </c>
      <c r="C532">
        <v>2</v>
      </c>
      <c r="D532" s="37">
        <v>42812</v>
      </c>
      <c r="E532">
        <v>2</v>
      </c>
      <c r="F532">
        <v>2017</v>
      </c>
      <c r="G532">
        <v>150000</v>
      </c>
      <c r="H532">
        <f t="shared" si="60"/>
        <v>150000</v>
      </c>
      <c r="I532">
        <f t="shared" si="61"/>
        <v>0</v>
      </c>
      <c r="J532">
        <f t="shared" si="62"/>
        <v>0</v>
      </c>
      <c r="K532">
        <f t="shared" si="63"/>
        <v>0</v>
      </c>
      <c r="P532" t="b">
        <f t="shared" si="64"/>
        <v>1</v>
      </c>
      <c r="Q532" t="str">
        <f t="shared" si="65"/>
        <v>20173</v>
      </c>
    </row>
    <row r="533" hidden="1" customHeight="1" spans="1:17">
      <c r="A533">
        <v>884</v>
      </c>
      <c r="B533" t="s">
        <v>52</v>
      </c>
      <c r="C533">
        <v>2</v>
      </c>
      <c r="D533" s="37">
        <v>42812</v>
      </c>
      <c r="E533">
        <v>3</v>
      </c>
      <c r="F533">
        <v>2017</v>
      </c>
      <c r="G533">
        <v>150000</v>
      </c>
      <c r="H533">
        <f t="shared" si="60"/>
        <v>150000</v>
      </c>
      <c r="I533">
        <f t="shared" si="61"/>
        <v>0</v>
      </c>
      <c r="J533">
        <f t="shared" si="62"/>
        <v>0</v>
      </c>
      <c r="K533">
        <f t="shared" si="63"/>
        <v>0</v>
      </c>
      <c r="P533" t="b">
        <f t="shared" si="64"/>
        <v>1</v>
      </c>
      <c r="Q533" t="str">
        <f t="shared" si="65"/>
        <v>20173</v>
      </c>
    </row>
    <row r="534" hidden="1" customHeight="1" spans="1:17">
      <c r="A534">
        <v>927</v>
      </c>
      <c r="B534" t="s">
        <v>52</v>
      </c>
      <c r="C534">
        <v>2</v>
      </c>
      <c r="D534" s="37">
        <v>42833</v>
      </c>
      <c r="E534">
        <v>4</v>
      </c>
      <c r="F534">
        <v>2017</v>
      </c>
      <c r="G534">
        <v>150000</v>
      </c>
      <c r="H534">
        <f t="shared" si="60"/>
        <v>150000</v>
      </c>
      <c r="I534">
        <f t="shared" si="61"/>
        <v>0</v>
      </c>
      <c r="J534">
        <f t="shared" si="62"/>
        <v>0</v>
      </c>
      <c r="K534">
        <f t="shared" si="63"/>
        <v>0</v>
      </c>
      <c r="P534" t="b">
        <f t="shared" si="64"/>
        <v>1</v>
      </c>
      <c r="Q534" t="str">
        <f t="shared" si="65"/>
        <v>20174</v>
      </c>
    </row>
    <row r="535" hidden="1" customHeight="1" spans="1:17">
      <c r="A535" s="34">
        <v>119</v>
      </c>
      <c r="B535" s="34" t="s">
        <v>17</v>
      </c>
      <c r="C535" s="34">
        <v>1</v>
      </c>
      <c r="D535" s="35">
        <v>42630</v>
      </c>
      <c r="E535" s="34">
        <v>9</v>
      </c>
      <c r="F535" s="34">
        <v>2016</v>
      </c>
      <c r="G535" s="34">
        <v>150000</v>
      </c>
      <c r="H535">
        <f t="shared" si="60"/>
        <v>150000</v>
      </c>
      <c r="I535">
        <f t="shared" si="61"/>
        <v>0</v>
      </c>
      <c r="J535">
        <f t="shared" si="62"/>
        <v>0</v>
      </c>
      <c r="K535">
        <f t="shared" si="63"/>
        <v>0</v>
      </c>
      <c r="P535" t="b">
        <f t="shared" si="64"/>
        <v>1</v>
      </c>
      <c r="Q535" t="str">
        <f t="shared" si="65"/>
        <v>20169</v>
      </c>
    </row>
    <row r="536" hidden="1" customHeight="1" spans="1:17">
      <c r="A536" s="34">
        <v>254</v>
      </c>
      <c r="B536" s="34" t="s">
        <v>17</v>
      </c>
      <c r="C536">
        <v>1</v>
      </c>
      <c r="D536" s="37">
        <v>42655</v>
      </c>
      <c r="E536" s="34">
        <v>11</v>
      </c>
      <c r="F536" s="34">
        <v>2016</v>
      </c>
      <c r="G536" s="34">
        <v>150000</v>
      </c>
      <c r="H536">
        <f t="shared" si="60"/>
        <v>150000</v>
      </c>
      <c r="I536">
        <f t="shared" si="61"/>
        <v>0</v>
      </c>
      <c r="J536">
        <f t="shared" si="62"/>
        <v>0</v>
      </c>
      <c r="K536">
        <f t="shared" si="63"/>
        <v>0</v>
      </c>
      <c r="P536" t="b">
        <f t="shared" si="64"/>
        <v>1</v>
      </c>
      <c r="Q536" t="str">
        <f t="shared" si="65"/>
        <v>201610</v>
      </c>
    </row>
    <row r="537" hidden="1" customHeight="1" spans="1:17">
      <c r="A537" s="34">
        <v>444</v>
      </c>
      <c r="B537" s="34" t="s">
        <v>17</v>
      </c>
      <c r="C537" s="34">
        <v>1</v>
      </c>
      <c r="D537" s="37">
        <v>42693</v>
      </c>
      <c r="E537" s="34">
        <v>10</v>
      </c>
      <c r="F537" s="34">
        <v>2016</v>
      </c>
      <c r="G537" s="34">
        <v>150000</v>
      </c>
      <c r="H537">
        <f t="shared" si="60"/>
        <v>150000</v>
      </c>
      <c r="I537">
        <f t="shared" si="61"/>
        <v>0</v>
      </c>
      <c r="J537">
        <f t="shared" si="62"/>
        <v>0</v>
      </c>
      <c r="K537">
        <f t="shared" si="63"/>
        <v>0</v>
      </c>
      <c r="P537" t="b">
        <f t="shared" si="64"/>
        <v>1</v>
      </c>
      <c r="Q537" t="str">
        <f t="shared" si="65"/>
        <v>201611</v>
      </c>
    </row>
    <row r="538" hidden="1" customHeight="1" spans="1:17">
      <c r="A538">
        <v>646</v>
      </c>
      <c r="B538" s="34" t="s">
        <v>17</v>
      </c>
      <c r="C538" s="34">
        <v>1</v>
      </c>
      <c r="D538" s="39">
        <v>42756</v>
      </c>
      <c r="E538" s="34">
        <v>12</v>
      </c>
      <c r="F538" s="34">
        <v>2017</v>
      </c>
      <c r="G538" s="34">
        <v>150000</v>
      </c>
      <c r="H538">
        <f t="shared" si="60"/>
        <v>150000</v>
      </c>
      <c r="I538">
        <f t="shared" si="61"/>
        <v>0</v>
      </c>
      <c r="J538">
        <f t="shared" si="62"/>
        <v>0</v>
      </c>
      <c r="K538">
        <f t="shared" si="63"/>
        <v>0</v>
      </c>
      <c r="P538" t="b">
        <f t="shared" si="64"/>
        <v>1</v>
      </c>
      <c r="Q538" t="str">
        <f t="shared" si="65"/>
        <v>20171</v>
      </c>
    </row>
    <row r="539" hidden="1" customHeight="1" spans="1:17">
      <c r="A539">
        <v>894</v>
      </c>
      <c r="B539" t="s">
        <v>17</v>
      </c>
      <c r="C539">
        <v>1</v>
      </c>
      <c r="D539" s="37">
        <v>42819</v>
      </c>
      <c r="E539">
        <v>1</v>
      </c>
      <c r="F539">
        <v>2017</v>
      </c>
      <c r="G539">
        <v>150000</v>
      </c>
      <c r="H539">
        <f t="shared" si="60"/>
        <v>150000</v>
      </c>
      <c r="I539">
        <f t="shared" si="61"/>
        <v>0</v>
      </c>
      <c r="J539">
        <f t="shared" si="62"/>
        <v>0</v>
      </c>
      <c r="K539">
        <f t="shared" si="63"/>
        <v>0</v>
      </c>
      <c r="P539" t="b">
        <f t="shared" si="64"/>
        <v>1</v>
      </c>
      <c r="Q539" t="str">
        <f t="shared" si="65"/>
        <v>20173</v>
      </c>
    </row>
    <row r="540" hidden="1" customHeight="1" spans="1:17">
      <c r="A540">
        <v>894</v>
      </c>
      <c r="B540" t="s">
        <v>17</v>
      </c>
      <c r="C540">
        <v>1</v>
      </c>
      <c r="D540" s="37">
        <v>42819</v>
      </c>
      <c r="E540">
        <v>2</v>
      </c>
      <c r="F540">
        <v>2017</v>
      </c>
      <c r="G540">
        <v>150000</v>
      </c>
      <c r="H540">
        <f t="shared" si="60"/>
        <v>150000</v>
      </c>
      <c r="I540">
        <f t="shared" si="61"/>
        <v>0</v>
      </c>
      <c r="J540">
        <f t="shared" si="62"/>
        <v>0</v>
      </c>
      <c r="K540">
        <f t="shared" si="63"/>
        <v>0</v>
      </c>
      <c r="P540" t="b">
        <f t="shared" si="64"/>
        <v>1</v>
      </c>
      <c r="Q540" t="str">
        <f t="shared" si="65"/>
        <v>20173</v>
      </c>
    </row>
    <row r="541" hidden="1" customHeight="1" spans="1:17">
      <c r="A541">
        <v>1049</v>
      </c>
      <c r="B541" s="34" t="s">
        <v>17</v>
      </c>
      <c r="C541">
        <v>1</v>
      </c>
      <c r="D541" s="37">
        <v>42868</v>
      </c>
      <c r="E541">
        <v>3</v>
      </c>
      <c r="F541">
        <v>2017</v>
      </c>
      <c r="G541">
        <v>150000</v>
      </c>
      <c r="H541">
        <f t="shared" si="60"/>
        <v>150000</v>
      </c>
      <c r="I541">
        <f t="shared" si="61"/>
        <v>0</v>
      </c>
      <c r="J541">
        <f t="shared" si="62"/>
        <v>0</v>
      </c>
      <c r="K541">
        <f t="shared" si="63"/>
        <v>0</v>
      </c>
      <c r="P541" t="b">
        <f t="shared" si="64"/>
        <v>1</v>
      </c>
      <c r="Q541" t="str">
        <f t="shared" si="65"/>
        <v>20175</v>
      </c>
    </row>
    <row r="542" hidden="1" customHeight="1" spans="1:17">
      <c r="A542">
        <v>1049</v>
      </c>
      <c r="B542" s="34" t="s">
        <v>17</v>
      </c>
      <c r="C542">
        <v>1</v>
      </c>
      <c r="D542" s="37">
        <v>42868</v>
      </c>
      <c r="E542">
        <v>4</v>
      </c>
      <c r="F542">
        <v>2017</v>
      </c>
      <c r="G542">
        <v>150000</v>
      </c>
      <c r="H542">
        <f t="shared" si="60"/>
        <v>150000</v>
      </c>
      <c r="I542">
        <f t="shared" si="61"/>
        <v>0</v>
      </c>
      <c r="J542">
        <f t="shared" si="62"/>
        <v>0</v>
      </c>
      <c r="K542">
        <f t="shared" si="63"/>
        <v>0</v>
      </c>
      <c r="P542" t="b">
        <f t="shared" si="64"/>
        <v>1</v>
      </c>
      <c r="Q542" t="str">
        <f t="shared" si="65"/>
        <v>20175</v>
      </c>
    </row>
    <row r="543" hidden="1" customHeight="1" spans="1:17">
      <c r="A543" s="34">
        <v>243</v>
      </c>
      <c r="B543" s="34" t="s">
        <v>201</v>
      </c>
      <c r="C543" s="34">
        <v>0</v>
      </c>
      <c r="D543" s="37">
        <v>42602</v>
      </c>
      <c r="E543" s="34">
        <v>8</v>
      </c>
      <c r="F543" s="34">
        <v>2016</v>
      </c>
      <c r="G543" s="34">
        <v>150000</v>
      </c>
      <c r="H543">
        <f t="shared" si="60"/>
        <v>150000</v>
      </c>
      <c r="I543">
        <f t="shared" si="61"/>
        <v>0</v>
      </c>
      <c r="J543">
        <f t="shared" si="62"/>
        <v>0</v>
      </c>
      <c r="K543">
        <f t="shared" si="63"/>
        <v>0</v>
      </c>
      <c r="P543" t="b">
        <f t="shared" si="64"/>
        <v>1</v>
      </c>
      <c r="Q543" t="str">
        <f t="shared" si="65"/>
        <v>20168</v>
      </c>
    </row>
    <row r="544" hidden="1" customHeight="1" spans="1:17">
      <c r="A544" s="34">
        <v>86</v>
      </c>
      <c r="B544" s="34" t="s">
        <v>166</v>
      </c>
      <c r="C544" s="34">
        <v>10</v>
      </c>
      <c r="D544" s="35">
        <v>42617</v>
      </c>
      <c r="E544" s="34">
        <v>9</v>
      </c>
      <c r="F544" s="34">
        <v>2016</v>
      </c>
      <c r="G544" s="34">
        <v>425000</v>
      </c>
      <c r="H544">
        <f t="shared" si="60"/>
        <v>150000</v>
      </c>
      <c r="I544">
        <f t="shared" si="61"/>
        <v>260000</v>
      </c>
      <c r="J544">
        <f t="shared" si="62"/>
        <v>5000</v>
      </c>
      <c r="K544">
        <f t="shared" si="63"/>
        <v>10000</v>
      </c>
      <c r="P544" t="b">
        <f t="shared" si="64"/>
        <v>1</v>
      </c>
      <c r="Q544" t="str">
        <f t="shared" si="65"/>
        <v>20169</v>
      </c>
    </row>
    <row r="545" hidden="1" customHeight="1" spans="1:17">
      <c r="A545" s="34">
        <v>162</v>
      </c>
      <c r="B545" s="34" t="s">
        <v>166</v>
      </c>
      <c r="C545" s="34">
        <v>10</v>
      </c>
      <c r="D545" s="35">
        <v>42644</v>
      </c>
      <c r="E545" s="34">
        <v>10</v>
      </c>
      <c r="F545" s="34">
        <v>2016</v>
      </c>
      <c r="G545" s="34">
        <v>425000</v>
      </c>
      <c r="H545">
        <f t="shared" si="60"/>
        <v>150000</v>
      </c>
      <c r="I545">
        <f t="shared" si="61"/>
        <v>260000</v>
      </c>
      <c r="J545">
        <f t="shared" si="62"/>
        <v>5000</v>
      </c>
      <c r="K545">
        <f t="shared" si="63"/>
        <v>10000</v>
      </c>
      <c r="P545" t="b">
        <f t="shared" si="64"/>
        <v>1</v>
      </c>
      <c r="Q545" t="str">
        <f t="shared" si="65"/>
        <v>201610</v>
      </c>
    </row>
    <row r="546" hidden="1" customHeight="1" spans="1:17">
      <c r="A546" s="34">
        <v>224</v>
      </c>
      <c r="B546" s="34" t="s">
        <v>166</v>
      </c>
      <c r="C546" s="34">
        <v>10</v>
      </c>
      <c r="D546" s="37">
        <v>42595</v>
      </c>
      <c r="E546" s="34">
        <v>7</v>
      </c>
      <c r="F546" s="34">
        <v>2016</v>
      </c>
      <c r="G546" s="34">
        <v>425000</v>
      </c>
      <c r="H546">
        <f t="shared" si="60"/>
        <v>150000</v>
      </c>
      <c r="I546">
        <f t="shared" si="61"/>
        <v>260000</v>
      </c>
      <c r="J546">
        <f t="shared" si="62"/>
        <v>5000</v>
      </c>
      <c r="K546">
        <f t="shared" si="63"/>
        <v>10000</v>
      </c>
      <c r="P546" t="b">
        <f t="shared" si="64"/>
        <v>1</v>
      </c>
      <c r="Q546" t="str">
        <f t="shared" si="65"/>
        <v>20168</v>
      </c>
    </row>
    <row r="547" hidden="1" customHeight="1" spans="1:17">
      <c r="A547" s="34">
        <v>231</v>
      </c>
      <c r="B547" s="34" t="s">
        <v>166</v>
      </c>
      <c r="C547" s="34">
        <v>10</v>
      </c>
      <c r="D547" s="37">
        <v>42602</v>
      </c>
      <c r="E547" s="34">
        <v>7</v>
      </c>
      <c r="F547" s="34">
        <v>2016</v>
      </c>
      <c r="G547" s="34">
        <v>425000</v>
      </c>
      <c r="H547">
        <f t="shared" si="60"/>
        <v>150000</v>
      </c>
      <c r="I547">
        <f t="shared" si="61"/>
        <v>260000</v>
      </c>
      <c r="J547">
        <f t="shared" si="62"/>
        <v>5000</v>
      </c>
      <c r="K547">
        <f t="shared" si="63"/>
        <v>10000</v>
      </c>
      <c r="P547" t="b">
        <f t="shared" si="64"/>
        <v>1</v>
      </c>
      <c r="Q547" t="str">
        <f t="shared" si="65"/>
        <v>20168</v>
      </c>
    </row>
    <row r="548" hidden="1" customHeight="1" spans="1:17">
      <c r="A548" s="34">
        <v>535</v>
      </c>
      <c r="B548" s="34" t="s">
        <v>166</v>
      </c>
      <c r="C548" s="34">
        <v>10</v>
      </c>
      <c r="D548" s="37">
        <v>42711</v>
      </c>
      <c r="E548" s="34">
        <v>11</v>
      </c>
      <c r="F548" s="34">
        <v>2016</v>
      </c>
      <c r="G548" s="34">
        <v>425000</v>
      </c>
      <c r="H548">
        <f t="shared" si="60"/>
        <v>150000</v>
      </c>
      <c r="I548">
        <f t="shared" si="61"/>
        <v>260000</v>
      </c>
      <c r="J548">
        <f t="shared" si="62"/>
        <v>5000</v>
      </c>
      <c r="K548">
        <f t="shared" si="63"/>
        <v>10000</v>
      </c>
      <c r="P548" t="b">
        <f t="shared" si="64"/>
        <v>1</v>
      </c>
      <c r="Q548" t="str">
        <f t="shared" si="65"/>
        <v>201612</v>
      </c>
    </row>
    <row r="549" hidden="1" customHeight="1" spans="1:17">
      <c r="A549" s="34">
        <v>687</v>
      </c>
      <c r="B549" s="34" t="s">
        <v>166</v>
      </c>
      <c r="C549" s="34">
        <v>10</v>
      </c>
      <c r="D549" s="39">
        <v>42767</v>
      </c>
      <c r="E549" s="34">
        <v>1</v>
      </c>
      <c r="F549" s="34">
        <v>2017</v>
      </c>
      <c r="G549" s="34">
        <v>425000</v>
      </c>
      <c r="H549">
        <f t="shared" si="60"/>
        <v>150000</v>
      </c>
      <c r="I549">
        <f t="shared" si="61"/>
        <v>260000</v>
      </c>
      <c r="J549">
        <f t="shared" si="62"/>
        <v>5000</v>
      </c>
      <c r="K549">
        <f t="shared" si="63"/>
        <v>10000</v>
      </c>
      <c r="P549" t="b">
        <f t="shared" si="64"/>
        <v>1</v>
      </c>
      <c r="Q549" t="str">
        <f t="shared" si="65"/>
        <v>20172</v>
      </c>
    </row>
    <row r="550" hidden="1" customHeight="1" spans="1:17">
      <c r="A550">
        <v>838</v>
      </c>
      <c r="B550" s="34" t="s">
        <v>166</v>
      </c>
      <c r="C550" s="34">
        <v>10</v>
      </c>
      <c r="D550" s="35">
        <v>42798</v>
      </c>
      <c r="E550" s="34">
        <v>2</v>
      </c>
      <c r="F550">
        <v>2017</v>
      </c>
      <c r="G550" s="34">
        <v>425000</v>
      </c>
      <c r="H550">
        <f t="shared" si="60"/>
        <v>150000</v>
      </c>
      <c r="I550">
        <f t="shared" si="61"/>
        <v>260000</v>
      </c>
      <c r="J550">
        <f t="shared" si="62"/>
        <v>5000</v>
      </c>
      <c r="K550">
        <f t="shared" si="63"/>
        <v>10000</v>
      </c>
      <c r="P550" t="b">
        <f t="shared" si="64"/>
        <v>1</v>
      </c>
      <c r="Q550" t="str">
        <f t="shared" si="65"/>
        <v>20173</v>
      </c>
    </row>
    <row r="551" hidden="1" customHeight="1" spans="1:17">
      <c r="A551">
        <v>921</v>
      </c>
      <c r="B551" t="s">
        <v>202</v>
      </c>
      <c r="C551">
        <v>10</v>
      </c>
      <c r="D551" s="37">
        <v>42830</v>
      </c>
      <c r="E551">
        <v>3</v>
      </c>
      <c r="F551">
        <v>2017</v>
      </c>
      <c r="G551">
        <v>425000</v>
      </c>
      <c r="H551">
        <f t="shared" si="60"/>
        <v>150000</v>
      </c>
      <c r="I551">
        <f t="shared" si="61"/>
        <v>260000</v>
      </c>
      <c r="J551">
        <f t="shared" si="62"/>
        <v>5000</v>
      </c>
      <c r="K551">
        <f t="shared" si="63"/>
        <v>10000</v>
      </c>
      <c r="P551" t="b">
        <f t="shared" si="64"/>
        <v>1</v>
      </c>
      <c r="Q551" t="str">
        <f t="shared" si="65"/>
        <v>20174</v>
      </c>
    </row>
    <row r="552" hidden="1" customHeight="1" spans="1:17">
      <c r="A552">
        <v>1006</v>
      </c>
      <c r="B552" t="s">
        <v>166</v>
      </c>
      <c r="C552">
        <v>10</v>
      </c>
      <c r="D552" s="37">
        <v>42858</v>
      </c>
      <c r="E552">
        <v>4</v>
      </c>
      <c r="F552">
        <v>2017</v>
      </c>
      <c r="G552">
        <v>425000</v>
      </c>
      <c r="H552">
        <f t="shared" si="60"/>
        <v>150000</v>
      </c>
      <c r="I552">
        <f t="shared" si="61"/>
        <v>260000</v>
      </c>
      <c r="J552">
        <f t="shared" si="62"/>
        <v>5000</v>
      </c>
      <c r="K552">
        <f t="shared" si="63"/>
        <v>10000</v>
      </c>
      <c r="P552" t="b">
        <f t="shared" si="64"/>
        <v>1</v>
      </c>
      <c r="Q552" t="str">
        <f t="shared" si="65"/>
        <v>20175</v>
      </c>
    </row>
    <row r="553" hidden="1" customHeight="1" spans="1:17">
      <c r="A553">
        <v>1089</v>
      </c>
      <c r="B553" t="s">
        <v>166</v>
      </c>
      <c r="C553">
        <v>10</v>
      </c>
      <c r="D553" s="37">
        <v>42888</v>
      </c>
      <c r="E553">
        <v>5</v>
      </c>
      <c r="F553">
        <v>2017</v>
      </c>
      <c r="G553">
        <v>425000</v>
      </c>
      <c r="H553">
        <f t="shared" si="60"/>
        <v>150000</v>
      </c>
      <c r="I553">
        <f t="shared" si="61"/>
        <v>260000</v>
      </c>
      <c r="J553">
        <f t="shared" si="62"/>
        <v>5000</v>
      </c>
      <c r="K553">
        <f t="shared" si="63"/>
        <v>10000</v>
      </c>
      <c r="P553" t="b">
        <f t="shared" si="64"/>
        <v>1</v>
      </c>
      <c r="Q553" t="str">
        <f t="shared" si="65"/>
        <v>20176</v>
      </c>
    </row>
    <row r="554" hidden="1" customHeight="1" spans="1:17">
      <c r="A554">
        <v>1089</v>
      </c>
      <c r="B554" t="s">
        <v>166</v>
      </c>
      <c r="C554">
        <v>10</v>
      </c>
      <c r="D554" s="37">
        <v>42888</v>
      </c>
      <c r="E554">
        <v>6</v>
      </c>
      <c r="F554">
        <v>2017</v>
      </c>
      <c r="G554">
        <v>425000</v>
      </c>
      <c r="H554">
        <f t="shared" si="60"/>
        <v>150000</v>
      </c>
      <c r="I554">
        <f t="shared" si="61"/>
        <v>260000</v>
      </c>
      <c r="J554">
        <f t="shared" si="62"/>
        <v>5000</v>
      </c>
      <c r="K554">
        <f t="shared" si="63"/>
        <v>10000</v>
      </c>
      <c r="P554" t="b">
        <f t="shared" si="64"/>
        <v>1</v>
      </c>
      <c r="Q554" t="str">
        <f t="shared" si="65"/>
        <v>20176</v>
      </c>
    </row>
    <row r="555" hidden="1" customHeight="1" spans="1:17">
      <c r="A555" s="34">
        <v>35</v>
      </c>
      <c r="B555" s="34" t="s">
        <v>131</v>
      </c>
      <c r="C555" s="34">
        <v>7</v>
      </c>
      <c r="D555" s="37">
        <v>42593</v>
      </c>
      <c r="E555" s="34">
        <v>8</v>
      </c>
      <c r="F555" s="34">
        <v>2016</v>
      </c>
      <c r="G555" s="34">
        <v>425000</v>
      </c>
      <c r="H555">
        <f t="shared" si="60"/>
        <v>150000</v>
      </c>
      <c r="I555">
        <f t="shared" si="61"/>
        <v>260000</v>
      </c>
      <c r="J555">
        <f t="shared" si="62"/>
        <v>5000</v>
      </c>
      <c r="K555">
        <f t="shared" si="63"/>
        <v>10000</v>
      </c>
      <c r="P555" t="b">
        <f t="shared" si="64"/>
        <v>1</v>
      </c>
      <c r="Q555" t="str">
        <f t="shared" si="65"/>
        <v>20168</v>
      </c>
    </row>
    <row r="556" hidden="1" customHeight="1" spans="1:17">
      <c r="A556" s="34">
        <v>156</v>
      </c>
      <c r="B556" s="34" t="s">
        <v>131</v>
      </c>
      <c r="C556" s="34">
        <v>7</v>
      </c>
      <c r="D556" s="35">
        <v>42637</v>
      </c>
      <c r="E556" s="34">
        <v>9</v>
      </c>
      <c r="F556" s="34">
        <v>2016</v>
      </c>
      <c r="G556" s="34">
        <v>425000</v>
      </c>
      <c r="H556">
        <f t="shared" si="60"/>
        <v>150000</v>
      </c>
      <c r="I556">
        <f t="shared" si="61"/>
        <v>260000</v>
      </c>
      <c r="J556">
        <f t="shared" si="62"/>
        <v>5000</v>
      </c>
      <c r="K556">
        <f t="shared" si="63"/>
        <v>10000</v>
      </c>
      <c r="P556" t="b">
        <f t="shared" si="64"/>
        <v>1</v>
      </c>
      <c r="Q556" t="str">
        <f t="shared" si="65"/>
        <v>20169</v>
      </c>
    </row>
    <row r="557" hidden="1" customHeight="1" spans="1:17">
      <c r="A557" s="34">
        <v>349</v>
      </c>
      <c r="B557" s="34" t="s">
        <v>131</v>
      </c>
      <c r="C557" s="34">
        <v>7</v>
      </c>
      <c r="D557" s="37">
        <v>42577</v>
      </c>
      <c r="E557" s="34">
        <v>7</v>
      </c>
      <c r="F557" s="34">
        <v>2016</v>
      </c>
      <c r="G557" s="34">
        <v>425000</v>
      </c>
      <c r="H557">
        <f t="shared" si="60"/>
        <v>150000</v>
      </c>
      <c r="I557">
        <f t="shared" si="61"/>
        <v>260000</v>
      </c>
      <c r="J557">
        <f t="shared" si="62"/>
        <v>5000</v>
      </c>
      <c r="K557">
        <f t="shared" si="63"/>
        <v>10000</v>
      </c>
      <c r="P557" t="b">
        <f t="shared" si="64"/>
        <v>1</v>
      </c>
      <c r="Q557" t="str">
        <f t="shared" si="65"/>
        <v>20167</v>
      </c>
    </row>
    <row r="558" hidden="1" customHeight="1" spans="1:17">
      <c r="A558" s="34">
        <v>494</v>
      </c>
      <c r="B558" s="34" t="s">
        <v>131</v>
      </c>
      <c r="C558" s="34">
        <v>7</v>
      </c>
      <c r="D558" s="37">
        <v>42679</v>
      </c>
      <c r="E558" s="34">
        <v>10</v>
      </c>
      <c r="F558" s="34">
        <v>2016</v>
      </c>
      <c r="G558" s="34">
        <v>425000</v>
      </c>
      <c r="H558">
        <f t="shared" si="60"/>
        <v>150000</v>
      </c>
      <c r="I558">
        <f t="shared" si="61"/>
        <v>260000</v>
      </c>
      <c r="J558">
        <f t="shared" si="62"/>
        <v>5000</v>
      </c>
      <c r="K558">
        <f t="shared" si="63"/>
        <v>10000</v>
      </c>
      <c r="P558" t="b">
        <f t="shared" si="64"/>
        <v>1</v>
      </c>
      <c r="Q558" t="str">
        <f t="shared" si="65"/>
        <v>201611</v>
      </c>
    </row>
    <row r="559" hidden="1" customHeight="1" spans="1:17">
      <c r="A559" s="34">
        <v>534</v>
      </c>
      <c r="B559" s="34" t="s">
        <v>131</v>
      </c>
      <c r="C559" s="34">
        <v>7</v>
      </c>
      <c r="D559" s="37">
        <v>42711</v>
      </c>
      <c r="E559" s="34">
        <v>11</v>
      </c>
      <c r="F559" s="34">
        <v>2016</v>
      </c>
      <c r="G559" s="34">
        <v>425000</v>
      </c>
      <c r="H559">
        <f t="shared" si="60"/>
        <v>150000</v>
      </c>
      <c r="I559">
        <f t="shared" si="61"/>
        <v>260000</v>
      </c>
      <c r="J559">
        <f t="shared" si="62"/>
        <v>5000</v>
      </c>
      <c r="K559">
        <f t="shared" si="63"/>
        <v>10000</v>
      </c>
      <c r="P559" t="b">
        <f t="shared" si="64"/>
        <v>1</v>
      </c>
      <c r="Q559" t="str">
        <f t="shared" si="65"/>
        <v>201612</v>
      </c>
    </row>
    <row r="560" hidden="1" customHeight="1" spans="1:17">
      <c r="A560" s="34">
        <v>561</v>
      </c>
      <c r="B560" s="34" t="s">
        <v>131</v>
      </c>
      <c r="C560">
        <v>7</v>
      </c>
      <c r="D560" s="37">
        <v>42728</v>
      </c>
      <c r="E560">
        <v>12</v>
      </c>
      <c r="F560" s="34">
        <v>2016</v>
      </c>
      <c r="G560" s="34">
        <v>425000</v>
      </c>
      <c r="H560">
        <f t="shared" si="60"/>
        <v>150000</v>
      </c>
      <c r="I560">
        <f t="shared" si="61"/>
        <v>260000</v>
      </c>
      <c r="J560">
        <f t="shared" si="62"/>
        <v>5000</v>
      </c>
      <c r="K560">
        <f t="shared" si="63"/>
        <v>10000</v>
      </c>
      <c r="P560" t="b">
        <f t="shared" si="64"/>
        <v>1</v>
      </c>
      <c r="Q560" t="str">
        <f t="shared" si="65"/>
        <v>201612</v>
      </c>
    </row>
    <row r="561" hidden="1" customHeight="1" spans="1:17">
      <c r="A561" s="34">
        <v>665</v>
      </c>
      <c r="B561" s="34" t="s">
        <v>131</v>
      </c>
      <c r="C561" s="34">
        <v>7</v>
      </c>
      <c r="D561" s="39">
        <v>42763</v>
      </c>
      <c r="E561" s="34">
        <v>1</v>
      </c>
      <c r="F561" s="34">
        <v>2017</v>
      </c>
      <c r="G561" s="34">
        <v>425000</v>
      </c>
      <c r="H561">
        <f t="shared" si="60"/>
        <v>150000</v>
      </c>
      <c r="I561">
        <f t="shared" si="61"/>
        <v>260000</v>
      </c>
      <c r="J561">
        <f t="shared" si="62"/>
        <v>5000</v>
      </c>
      <c r="K561">
        <f t="shared" si="63"/>
        <v>10000</v>
      </c>
      <c r="P561" t="b">
        <f t="shared" si="64"/>
        <v>1</v>
      </c>
      <c r="Q561" t="str">
        <f t="shared" si="65"/>
        <v>20171</v>
      </c>
    </row>
    <row r="562" hidden="1" customHeight="1" spans="1:17">
      <c r="A562">
        <v>863</v>
      </c>
      <c r="B562" s="34" t="s">
        <v>131</v>
      </c>
      <c r="C562" s="34">
        <v>7</v>
      </c>
      <c r="D562" s="35">
        <v>42805</v>
      </c>
      <c r="E562" s="34">
        <v>3</v>
      </c>
      <c r="F562" s="34">
        <v>2017</v>
      </c>
      <c r="G562" s="34">
        <v>425000</v>
      </c>
      <c r="H562">
        <f t="shared" si="60"/>
        <v>150000</v>
      </c>
      <c r="I562">
        <f t="shared" si="61"/>
        <v>260000</v>
      </c>
      <c r="J562">
        <f t="shared" si="62"/>
        <v>5000</v>
      </c>
      <c r="K562">
        <f t="shared" si="63"/>
        <v>10000</v>
      </c>
      <c r="P562" t="b">
        <f t="shared" si="64"/>
        <v>1</v>
      </c>
      <c r="Q562" t="str">
        <f t="shared" si="65"/>
        <v>20173</v>
      </c>
    </row>
    <row r="563" hidden="1" customHeight="1" spans="1:17">
      <c r="A563">
        <v>911</v>
      </c>
      <c r="B563" t="s">
        <v>131</v>
      </c>
      <c r="C563">
        <v>7</v>
      </c>
      <c r="D563" s="37">
        <v>42830</v>
      </c>
      <c r="E563">
        <v>4</v>
      </c>
      <c r="F563">
        <v>2017</v>
      </c>
      <c r="G563">
        <v>425000</v>
      </c>
      <c r="H563">
        <f t="shared" si="60"/>
        <v>150000</v>
      </c>
      <c r="I563">
        <f t="shared" si="61"/>
        <v>260000</v>
      </c>
      <c r="J563">
        <f t="shared" si="62"/>
        <v>5000</v>
      </c>
      <c r="K563">
        <f t="shared" si="63"/>
        <v>10000</v>
      </c>
      <c r="P563" t="b">
        <f t="shared" si="64"/>
        <v>1</v>
      </c>
      <c r="Q563" t="str">
        <f t="shared" si="65"/>
        <v>20174</v>
      </c>
    </row>
    <row r="564" hidden="1" customHeight="1" spans="1:17">
      <c r="A564">
        <v>1054</v>
      </c>
      <c r="B564" s="34" t="s">
        <v>131</v>
      </c>
      <c r="C564" s="34">
        <v>7</v>
      </c>
      <c r="D564" s="37">
        <v>42868</v>
      </c>
      <c r="E564">
        <v>5</v>
      </c>
      <c r="F564">
        <v>2017</v>
      </c>
      <c r="G564">
        <v>425000</v>
      </c>
      <c r="H564">
        <f t="shared" si="60"/>
        <v>150000</v>
      </c>
      <c r="I564">
        <f t="shared" si="61"/>
        <v>260000</v>
      </c>
      <c r="J564">
        <f t="shared" si="62"/>
        <v>5000</v>
      </c>
      <c r="K564">
        <f t="shared" si="63"/>
        <v>10000</v>
      </c>
      <c r="P564" t="b">
        <f t="shared" si="64"/>
        <v>1</v>
      </c>
      <c r="Q564" t="str">
        <f t="shared" si="65"/>
        <v>20175</v>
      </c>
    </row>
    <row r="565" hidden="1" customHeight="1" spans="1:17">
      <c r="A565">
        <v>1109</v>
      </c>
      <c r="B565" s="34" t="s">
        <v>131</v>
      </c>
      <c r="C565" s="34">
        <v>7</v>
      </c>
      <c r="D565" s="37">
        <v>42890</v>
      </c>
      <c r="E565">
        <v>6</v>
      </c>
      <c r="F565">
        <v>2017</v>
      </c>
      <c r="G565">
        <v>425000</v>
      </c>
      <c r="H565">
        <f t="shared" si="60"/>
        <v>150000</v>
      </c>
      <c r="I565">
        <f t="shared" si="61"/>
        <v>260000</v>
      </c>
      <c r="J565">
        <f t="shared" si="62"/>
        <v>5000</v>
      </c>
      <c r="K565">
        <f t="shared" si="63"/>
        <v>10000</v>
      </c>
      <c r="P565" t="b">
        <f t="shared" si="64"/>
        <v>1</v>
      </c>
      <c r="Q565" t="str">
        <f t="shared" si="65"/>
        <v>20176</v>
      </c>
    </row>
    <row r="566" hidden="1" customHeight="1" spans="1:17">
      <c r="A566" s="34">
        <v>144</v>
      </c>
      <c r="B566" s="34" t="s">
        <v>203</v>
      </c>
      <c r="C566" s="34">
        <v>2</v>
      </c>
      <c r="D566" s="35">
        <v>42630</v>
      </c>
      <c r="E566" s="34">
        <v>7</v>
      </c>
      <c r="F566" s="34">
        <v>2016</v>
      </c>
      <c r="G566" s="34">
        <v>120000</v>
      </c>
      <c r="H566">
        <f t="shared" si="60"/>
        <v>120000</v>
      </c>
      <c r="I566">
        <f t="shared" si="61"/>
        <v>0</v>
      </c>
      <c r="J566">
        <f t="shared" si="62"/>
        <v>0</v>
      </c>
      <c r="K566">
        <f t="shared" si="63"/>
        <v>0</v>
      </c>
      <c r="P566" t="b">
        <f t="shared" si="64"/>
        <v>1</v>
      </c>
      <c r="Q566" t="str">
        <f t="shared" si="65"/>
        <v>20169</v>
      </c>
    </row>
    <row r="567" hidden="1" customHeight="1" spans="1:17">
      <c r="A567" s="34">
        <v>435</v>
      </c>
      <c r="B567" s="34" t="s">
        <v>203</v>
      </c>
      <c r="C567" s="34">
        <v>2</v>
      </c>
      <c r="D567" s="37">
        <v>42686</v>
      </c>
      <c r="E567" s="34">
        <v>8</v>
      </c>
      <c r="F567" s="34">
        <v>2016</v>
      </c>
      <c r="G567" s="34">
        <v>120000</v>
      </c>
      <c r="H567">
        <f t="shared" si="60"/>
        <v>120000</v>
      </c>
      <c r="I567">
        <f t="shared" si="61"/>
        <v>0</v>
      </c>
      <c r="J567">
        <f t="shared" si="62"/>
        <v>0</v>
      </c>
      <c r="K567">
        <f t="shared" si="63"/>
        <v>0</v>
      </c>
      <c r="P567" t="b">
        <f t="shared" si="64"/>
        <v>1</v>
      </c>
      <c r="Q567" t="str">
        <f t="shared" si="65"/>
        <v>201611</v>
      </c>
    </row>
    <row r="568" hidden="1" customHeight="1" spans="1:17">
      <c r="A568">
        <v>629</v>
      </c>
      <c r="B568" s="34" t="s">
        <v>203</v>
      </c>
      <c r="C568">
        <v>2</v>
      </c>
      <c r="D568" s="37">
        <v>42741</v>
      </c>
      <c r="E568" s="34">
        <v>9</v>
      </c>
      <c r="F568" s="34">
        <v>2016</v>
      </c>
      <c r="G568" s="34">
        <v>120000</v>
      </c>
      <c r="H568">
        <f t="shared" si="60"/>
        <v>120000</v>
      </c>
      <c r="I568">
        <f t="shared" si="61"/>
        <v>0</v>
      </c>
      <c r="J568">
        <f t="shared" si="62"/>
        <v>0</v>
      </c>
      <c r="K568">
        <f t="shared" si="63"/>
        <v>0</v>
      </c>
      <c r="P568" t="b">
        <f t="shared" si="64"/>
        <v>1</v>
      </c>
      <c r="Q568" t="str">
        <f t="shared" si="65"/>
        <v>20171</v>
      </c>
    </row>
    <row r="569" hidden="1" customHeight="1" spans="1:17">
      <c r="A569">
        <v>629</v>
      </c>
      <c r="B569" s="34" t="s">
        <v>203</v>
      </c>
      <c r="C569">
        <v>2</v>
      </c>
      <c r="D569" s="37">
        <v>42741</v>
      </c>
      <c r="E569" s="34">
        <v>10</v>
      </c>
      <c r="F569" s="34">
        <v>2016</v>
      </c>
      <c r="G569" s="34">
        <v>120000</v>
      </c>
      <c r="H569">
        <f t="shared" si="60"/>
        <v>120000</v>
      </c>
      <c r="I569">
        <f t="shared" si="61"/>
        <v>0</v>
      </c>
      <c r="J569">
        <f t="shared" si="62"/>
        <v>0</v>
      </c>
      <c r="K569">
        <f t="shared" si="63"/>
        <v>0</v>
      </c>
      <c r="P569" t="b">
        <f t="shared" si="64"/>
        <v>1</v>
      </c>
      <c r="Q569" t="str">
        <f t="shared" si="65"/>
        <v>20171</v>
      </c>
    </row>
    <row r="570" s="3" customFormat="1" hidden="1" customHeight="1" spans="1:17">
      <c r="A570" s="3">
        <v>968</v>
      </c>
      <c r="B570" s="3" t="s">
        <v>204</v>
      </c>
      <c r="C570" s="3">
        <v>2</v>
      </c>
      <c r="D570" s="45">
        <v>42840</v>
      </c>
      <c r="E570" s="3">
        <v>11</v>
      </c>
      <c r="F570" s="48">
        <v>2016</v>
      </c>
      <c r="G570" s="3">
        <v>120000</v>
      </c>
      <c r="H570" s="3">
        <f t="shared" si="60"/>
        <v>120000</v>
      </c>
      <c r="I570" s="3">
        <f t="shared" si="61"/>
        <v>0</v>
      </c>
      <c r="J570" s="3">
        <f t="shared" si="62"/>
        <v>0</v>
      </c>
      <c r="K570" s="3">
        <f t="shared" si="63"/>
        <v>0</v>
      </c>
      <c r="P570" s="3" t="b">
        <f t="shared" si="64"/>
        <v>1</v>
      </c>
      <c r="Q570" s="3" t="str">
        <f t="shared" si="65"/>
        <v>20174</v>
      </c>
    </row>
    <row r="571" s="3" customFormat="1" hidden="1" customHeight="1" spans="1:17">
      <c r="A571" s="3">
        <v>968</v>
      </c>
      <c r="B571" s="3" t="s">
        <v>204</v>
      </c>
      <c r="C571" s="3">
        <v>2</v>
      </c>
      <c r="D571" s="45">
        <v>42840</v>
      </c>
      <c r="E571" s="3">
        <v>12</v>
      </c>
      <c r="F571" s="3">
        <v>2016</v>
      </c>
      <c r="G571" s="3">
        <v>120000</v>
      </c>
      <c r="H571" s="3">
        <f t="shared" si="60"/>
        <v>120000</v>
      </c>
      <c r="I571" s="3">
        <f t="shared" si="61"/>
        <v>0</v>
      </c>
      <c r="J571" s="3">
        <f t="shared" si="62"/>
        <v>0</v>
      </c>
      <c r="K571" s="3">
        <f t="shared" si="63"/>
        <v>0</v>
      </c>
      <c r="P571" s="3" t="b">
        <f t="shared" si="64"/>
        <v>1</v>
      </c>
      <c r="Q571" s="3" t="str">
        <f t="shared" si="65"/>
        <v>20174</v>
      </c>
    </row>
    <row r="572" hidden="1" customHeight="1" spans="1:17">
      <c r="A572" s="34">
        <v>339</v>
      </c>
      <c r="B572" s="34" t="s">
        <v>205</v>
      </c>
      <c r="C572" s="34">
        <v>9</v>
      </c>
      <c r="D572" s="37">
        <v>42574</v>
      </c>
      <c r="E572" s="34">
        <v>7</v>
      </c>
      <c r="F572" s="34">
        <v>2016</v>
      </c>
      <c r="G572" s="34">
        <v>300000</v>
      </c>
      <c r="H572">
        <f t="shared" si="60"/>
        <v>150000</v>
      </c>
      <c r="I572">
        <f t="shared" si="61"/>
        <v>135000</v>
      </c>
      <c r="J572">
        <f t="shared" si="62"/>
        <v>5000</v>
      </c>
      <c r="K572">
        <f t="shared" si="63"/>
        <v>10000</v>
      </c>
      <c r="P572" t="b">
        <f t="shared" si="64"/>
        <v>1</v>
      </c>
      <c r="Q572" t="str">
        <f t="shared" si="65"/>
        <v>20167</v>
      </c>
    </row>
    <row r="573" hidden="1" customHeight="1" spans="1:17">
      <c r="A573" s="34">
        <v>141</v>
      </c>
      <c r="B573" s="34" t="s">
        <v>16</v>
      </c>
      <c r="C573" s="34">
        <v>1</v>
      </c>
      <c r="D573" s="35">
        <v>42630</v>
      </c>
      <c r="E573" s="34">
        <v>9</v>
      </c>
      <c r="F573" s="34">
        <v>2016</v>
      </c>
      <c r="G573" s="34">
        <v>150000</v>
      </c>
      <c r="H573">
        <f t="shared" si="60"/>
        <v>150000</v>
      </c>
      <c r="I573">
        <f t="shared" si="61"/>
        <v>0</v>
      </c>
      <c r="J573">
        <f t="shared" si="62"/>
        <v>0</v>
      </c>
      <c r="K573">
        <f t="shared" si="63"/>
        <v>0</v>
      </c>
      <c r="P573" t="b">
        <f t="shared" si="64"/>
        <v>1</v>
      </c>
      <c r="Q573" t="str">
        <f t="shared" si="65"/>
        <v>20169</v>
      </c>
    </row>
    <row r="574" hidden="1" customHeight="1" spans="1:17">
      <c r="A574" s="34">
        <v>267</v>
      </c>
      <c r="B574" s="34" t="s">
        <v>16</v>
      </c>
      <c r="C574">
        <v>1</v>
      </c>
      <c r="D574" s="37">
        <v>42655</v>
      </c>
      <c r="E574" s="34">
        <v>11</v>
      </c>
      <c r="F574" s="34">
        <v>2016</v>
      </c>
      <c r="G574" s="34">
        <v>150000</v>
      </c>
      <c r="H574">
        <f t="shared" si="60"/>
        <v>150000</v>
      </c>
      <c r="I574">
        <f t="shared" si="61"/>
        <v>0</v>
      </c>
      <c r="J574">
        <f t="shared" si="62"/>
        <v>0</v>
      </c>
      <c r="K574">
        <f t="shared" si="63"/>
        <v>0</v>
      </c>
      <c r="P574" t="b">
        <f t="shared" si="64"/>
        <v>1</v>
      </c>
      <c r="Q574" t="str">
        <f t="shared" si="65"/>
        <v>201610</v>
      </c>
    </row>
    <row r="575" hidden="1" customHeight="1" spans="1:17">
      <c r="A575" s="34">
        <v>294</v>
      </c>
      <c r="B575" s="34" t="s">
        <v>16</v>
      </c>
      <c r="C575">
        <v>1</v>
      </c>
      <c r="D575" s="39">
        <v>42721</v>
      </c>
      <c r="E575" s="34">
        <v>12</v>
      </c>
      <c r="F575" s="34">
        <v>2016</v>
      </c>
      <c r="G575" s="34">
        <v>150000</v>
      </c>
      <c r="H575">
        <f t="shared" si="60"/>
        <v>150000</v>
      </c>
      <c r="I575">
        <f t="shared" si="61"/>
        <v>0</v>
      </c>
      <c r="J575">
        <f t="shared" si="62"/>
        <v>0</v>
      </c>
      <c r="K575">
        <f t="shared" si="63"/>
        <v>0</v>
      </c>
      <c r="P575" t="b">
        <f t="shared" si="64"/>
        <v>1</v>
      </c>
      <c r="Q575" t="str">
        <f t="shared" si="65"/>
        <v>201612</v>
      </c>
    </row>
    <row r="576" hidden="1" customHeight="1" spans="1:17">
      <c r="A576" s="34">
        <v>380</v>
      </c>
      <c r="B576" s="34" t="s">
        <v>16</v>
      </c>
      <c r="C576" s="34">
        <v>1</v>
      </c>
      <c r="D576" s="36">
        <v>42658</v>
      </c>
      <c r="E576" s="34">
        <v>10</v>
      </c>
      <c r="F576" s="34">
        <v>2016</v>
      </c>
      <c r="G576" s="34">
        <v>150000</v>
      </c>
      <c r="H576">
        <f t="shared" si="60"/>
        <v>150000</v>
      </c>
      <c r="I576">
        <f t="shared" si="61"/>
        <v>0</v>
      </c>
      <c r="J576">
        <f t="shared" si="62"/>
        <v>0</v>
      </c>
      <c r="K576">
        <f t="shared" si="63"/>
        <v>0</v>
      </c>
      <c r="P576" t="b">
        <f t="shared" si="64"/>
        <v>1</v>
      </c>
      <c r="Q576" t="str">
        <f t="shared" si="65"/>
        <v>201610</v>
      </c>
    </row>
    <row r="577" hidden="1" customHeight="1" spans="1:17">
      <c r="A577">
        <v>711</v>
      </c>
      <c r="B577" s="38" t="s">
        <v>16</v>
      </c>
      <c r="C577">
        <v>1</v>
      </c>
      <c r="D577" s="39">
        <v>42770</v>
      </c>
      <c r="E577">
        <v>1</v>
      </c>
      <c r="F577">
        <v>2017</v>
      </c>
      <c r="G577">
        <v>150000</v>
      </c>
      <c r="H577">
        <f t="shared" si="60"/>
        <v>150000</v>
      </c>
      <c r="I577">
        <f t="shared" si="61"/>
        <v>0</v>
      </c>
      <c r="J577">
        <f t="shared" si="62"/>
        <v>0</v>
      </c>
      <c r="K577">
        <f t="shared" si="63"/>
        <v>0</v>
      </c>
      <c r="P577" t="b">
        <f t="shared" si="64"/>
        <v>1</v>
      </c>
      <c r="Q577" t="str">
        <f t="shared" si="65"/>
        <v>20172</v>
      </c>
    </row>
    <row r="578" hidden="1" customHeight="1" spans="1:17">
      <c r="A578">
        <v>935</v>
      </c>
      <c r="B578" t="s">
        <v>206</v>
      </c>
      <c r="C578">
        <v>1</v>
      </c>
      <c r="D578" s="37">
        <v>42833</v>
      </c>
      <c r="E578">
        <v>3</v>
      </c>
      <c r="F578">
        <v>2017</v>
      </c>
      <c r="G578">
        <v>150000</v>
      </c>
      <c r="H578">
        <f t="shared" si="60"/>
        <v>150000</v>
      </c>
      <c r="I578">
        <f t="shared" si="61"/>
        <v>0</v>
      </c>
      <c r="J578">
        <f t="shared" si="62"/>
        <v>0</v>
      </c>
      <c r="K578">
        <f t="shared" si="63"/>
        <v>0</v>
      </c>
      <c r="P578" t="b">
        <f t="shared" si="64"/>
        <v>1</v>
      </c>
      <c r="Q578" t="str">
        <f t="shared" si="65"/>
        <v>20174</v>
      </c>
    </row>
    <row r="579" hidden="1" customHeight="1" spans="1:17">
      <c r="A579">
        <v>1055</v>
      </c>
      <c r="B579" t="s">
        <v>16</v>
      </c>
      <c r="C579">
        <v>1</v>
      </c>
      <c r="D579" s="37">
        <v>42868</v>
      </c>
      <c r="E579">
        <v>4</v>
      </c>
      <c r="F579">
        <v>2017</v>
      </c>
      <c r="G579">
        <v>150000</v>
      </c>
      <c r="H579">
        <f t="shared" ref="H579:H642" si="66">IF(C579&lt;6,IF(E579&lt;1,0,IF(G579&gt;150000,150000,G579)),150000)</f>
        <v>150000</v>
      </c>
      <c r="I579">
        <f t="shared" ref="I579:I642" si="67">IF(C579&lt;6,0,G579-H579-SUM(J579:O579))</f>
        <v>0</v>
      </c>
      <c r="J579">
        <f t="shared" ref="J579:J642" si="68">IF(C579&lt;6,0,5000)</f>
        <v>0</v>
      </c>
      <c r="K579">
        <f t="shared" ref="K579:K642" si="69">IF(C579&lt;6,0,10000)</f>
        <v>0</v>
      </c>
      <c r="P579" t="b">
        <f t="shared" ref="P579:P642" si="70">G579=SUM(H579:O579)</f>
        <v>1</v>
      </c>
      <c r="Q579" t="str">
        <f t="shared" si="65"/>
        <v>20175</v>
      </c>
    </row>
    <row r="580" hidden="1" customHeight="1" spans="1:17">
      <c r="A580">
        <v>1093</v>
      </c>
      <c r="B580" t="s">
        <v>16</v>
      </c>
      <c r="C580">
        <v>1</v>
      </c>
      <c r="D580" s="37">
        <v>42889</v>
      </c>
      <c r="E580">
        <v>5</v>
      </c>
      <c r="F580">
        <v>2017</v>
      </c>
      <c r="G580">
        <v>150000</v>
      </c>
      <c r="H580">
        <f t="shared" si="66"/>
        <v>150000</v>
      </c>
      <c r="I580">
        <f t="shared" si="67"/>
        <v>0</v>
      </c>
      <c r="J580">
        <f t="shared" si="68"/>
        <v>0</v>
      </c>
      <c r="K580">
        <f t="shared" si="69"/>
        <v>0</v>
      </c>
      <c r="P580" t="b">
        <f t="shared" si="70"/>
        <v>1</v>
      </c>
      <c r="Q580" t="str">
        <f t="shared" si="65"/>
        <v>20176</v>
      </c>
    </row>
    <row r="581" hidden="1" customHeight="1" spans="1:17">
      <c r="A581" s="34">
        <v>45</v>
      </c>
      <c r="B581" s="34" t="s">
        <v>85</v>
      </c>
      <c r="C581" s="34">
        <v>4</v>
      </c>
      <c r="D581" s="37">
        <v>42595</v>
      </c>
      <c r="E581" s="34">
        <v>7</v>
      </c>
      <c r="F581" s="34">
        <v>2016</v>
      </c>
      <c r="G581" s="34">
        <v>120000</v>
      </c>
      <c r="H581">
        <f t="shared" si="66"/>
        <v>120000</v>
      </c>
      <c r="I581">
        <f t="shared" si="67"/>
        <v>0</v>
      </c>
      <c r="J581">
        <f t="shared" si="68"/>
        <v>0</v>
      </c>
      <c r="K581">
        <f t="shared" si="69"/>
        <v>0</v>
      </c>
      <c r="P581" t="b">
        <f t="shared" si="70"/>
        <v>1</v>
      </c>
      <c r="Q581" t="str">
        <f t="shared" si="65"/>
        <v>20168</v>
      </c>
    </row>
    <row r="582" hidden="1" customHeight="1" spans="1:17">
      <c r="A582" s="34">
        <v>45</v>
      </c>
      <c r="B582" s="34" t="s">
        <v>85</v>
      </c>
      <c r="C582" s="34">
        <v>4</v>
      </c>
      <c r="D582" s="37">
        <v>42595</v>
      </c>
      <c r="E582" s="34">
        <v>8</v>
      </c>
      <c r="F582" s="34">
        <v>2016</v>
      </c>
      <c r="G582" s="34">
        <v>120000</v>
      </c>
      <c r="H582">
        <f t="shared" si="66"/>
        <v>120000</v>
      </c>
      <c r="I582">
        <f t="shared" si="67"/>
        <v>0</v>
      </c>
      <c r="J582">
        <f t="shared" si="68"/>
        <v>0</v>
      </c>
      <c r="K582">
        <f t="shared" si="69"/>
        <v>0</v>
      </c>
      <c r="P582" t="b">
        <f t="shared" si="70"/>
        <v>1</v>
      </c>
      <c r="Q582" t="str">
        <f t="shared" si="65"/>
        <v>20168</v>
      </c>
    </row>
    <row r="583" hidden="1" customHeight="1" spans="1:17">
      <c r="A583" s="34">
        <v>140</v>
      </c>
      <c r="B583" s="34" t="s">
        <v>85</v>
      </c>
      <c r="C583" s="34">
        <v>4</v>
      </c>
      <c r="D583" s="35">
        <v>42630</v>
      </c>
      <c r="E583" s="34">
        <v>9</v>
      </c>
      <c r="F583" s="34">
        <v>2016</v>
      </c>
      <c r="G583" s="34">
        <v>120000</v>
      </c>
      <c r="H583">
        <f t="shared" si="66"/>
        <v>120000</v>
      </c>
      <c r="I583">
        <f t="shared" si="67"/>
        <v>0</v>
      </c>
      <c r="J583">
        <f t="shared" si="68"/>
        <v>0</v>
      </c>
      <c r="K583">
        <f t="shared" si="69"/>
        <v>0</v>
      </c>
      <c r="P583" t="b">
        <f t="shared" si="70"/>
        <v>1</v>
      </c>
      <c r="Q583" t="str">
        <f t="shared" si="65"/>
        <v>20169</v>
      </c>
    </row>
    <row r="584" hidden="1" customHeight="1" spans="1:17">
      <c r="A584" s="34">
        <v>253</v>
      </c>
      <c r="B584" s="34" t="s">
        <v>85</v>
      </c>
      <c r="C584">
        <v>4</v>
      </c>
      <c r="D584" s="37">
        <v>42655</v>
      </c>
      <c r="E584" s="34">
        <v>12</v>
      </c>
      <c r="F584" s="34">
        <v>2016</v>
      </c>
      <c r="G584" s="34">
        <v>120000</v>
      </c>
      <c r="H584">
        <f t="shared" si="66"/>
        <v>120000</v>
      </c>
      <c r="I584">
        <f t="shared" si="67"/>
        <v>0</v>
      </c>
      <c r="J584">
        <f t="shared" si="68"/>
        <v>0</v>
      </c>
      <c r="K584">
        <f t="shared" si="69"/>
        <v>0</v>
      </c>
      <c r="P584" t="b">
        <f t="shared" si="70"/>
        <v>1</v>
      </c>
      <c r="Q584" t="str">
        <f t="shared" si="65"/>
        <v>201610</v>
      </c>
    </row>
    <row r="585" hidden="1" customHeight="1" spans="1:17">
      <c r="A585" s="34">
        <v>454</v>
      </c>
      <c r="B585" s="34" t="s">
        <v>85</v>
      </c>
      <c r="C585" s="34">
        <v>4</v>
      </c>
      <c r="D585" s="37">
        <v>42672</v>
      </c>
      <c r="E585" s="34">
        <v>10</v>
      </c>
      <c r="F585" s="34">
        <v>2016</v>
      </c>
      <c r="G585" s="34">
        <v>120000</v>
      </c>
      <c r="H585">
        <f t="shared" si="66"/>
        <v>120000</v>
      </c>
      <c r="I585">
        <f t="shared" si="67"/>
        <v>0</v>
      </c>
      <c r="J585">
        <f t="shared" si="68"/>
        <v>0</v>
      </c>
      <c r="K585">
        <f t="shared" si="69"/>
        <v>0</v>
      </c>
      <c r="P585" t="b">
        <f t="shared" si="70"/>
        <v>1</v>
      </c>
      <c r="Q585" t="str">
        <f t="shared" si="65"/>
        <v>201610</v>
      </c>
    </row>
    <row r="586" hidden="1" customHeight="1" spans="1:17">
      <c r="A586" s="34">
        <v>454</v>
      </c>
      <c r="B586" s="34" t="s">
        <v>85</v>
      </c>
      <c r="C586" s="34">
        <v>4</v>
      </c>
      <c r="D586" s="37">
        <v>42672</v>
      </c>
      <c r="E586" s="34">
        <v>11</v>
      </c>
      <c r="F586" s="34">
        <v>2016</v>
      </c>
      <c r="G586" s="34">
        <v>120000</v>
      </c>
      <c r="H586">
        <f t="shared" si="66"/>
        <v>120000</v>
      </c>
      <c r="I586">
        <f t="shared" si="67"/>
        <v>0</v>
      </c>
      <c r="J586">
        <f t="shared" si="68"/>
        <v>0</v>
      </c>
      <c r="K586">
        <f t="shared" si="69"/>
        <v>0</v>
      </c>
      <c r="P586" t="b">
        <f t="shared" si="70"/>
        <v>1</v>
      </c>
      <c r="Q586" t="str">
        <f t="shared" si="65"/>
        <v>201610</v>
      </c>
    </row>
    <row r="587" hidden="1" customHeight="1" spans="1:17">
      <c r="A587" s="34">
        <v>599</v>
      </c>
      <c r="B587" s="34" t="s">
        <v>85</v>
      </c>
      <c r="C587">
        <v>4</v>
      </c>
      <c r="D587" s="37">
        <v>42741</v>
      </c>
      <c r="E587" s="34">
        <v>1</v>
      </c>
      <c r="F587" s="34">
        <v>2017</v>
      </c>
      <c r="G587" s="34">
        <v>120000</v>
      </c>
      <c r="H587">
        <f t="shared" si="66"/>
        <v>120000</v>
      </c>
      <c r="I587">
        <f t="shared" si="67"/>
        <v>0</v>
      </c>
      <c r="J587">
        <f t="shared" si="68"/>
        <v>0</v>
      </c>
      <c r="K587">
        <f t="shared" si="69"/>
        <v>0</v>
      </c>
      <c r="P587" t="b">
        <f t="shared" si="70"/>
        <v>1</v>
      </c>
      <c r="Q587" t="str">
        <f t="shared" si="65"/>
        <v>20171</v>
      </c>
    </row>
    <row r="588" hidden="1" customHeight="1" spans="1:17">
      <c r="A588">
        <v>808</v>
      </c>
      <c r="B588" s="34" t="s">
        <v>85</v>
      </c>
      <c r="C588" s="34">
        <v>4</v>
      </c>
      <c r="D588" s="35">
        <v>42784</v>
      </c>
      <c r="E588" s="34">
        <v>2</v>
      </c>
      <c r="F588">
        <v>2017</v>
      </c>
      <c r="G588" s="34">
        <v>120000</v>
      </c>
      <c r="H588">
        <f t="shared" si="66"/>
        <v>120000</v>
      </c>
      <c r="I588">
        <f t="shared" si="67"/>
        <v>0</v>
      </c>
      <c r="J588">
        <f t="shared" si="68"/>
        <v>0</v>
      </c>
      <c r="K588">
        <f t="shared" si="69"/>
        <v>0</v>
      </c>
      <c r="P588" t="b">
        <f t="shared" si="70"/>
        <v>1</v>
      </c>
      <c r="Q588" t="str">
        <f t="shared" si="65"/>
        <v>20172</v>
      </c>
    </row>
    <row r="589" hidden="1" customHeight="1" spans="1:17">
      <c r="A589">
        <v>888</v>
      </c>
      <c r="B589" t="s">
        <v>85</v>
      </c>
      <c r="C589">
        <v>4</v>
      </c>
      <c r="D589" s="37">
        <v>42819</v>
      </c>
      <c r="E589">
        <v>3</v>
      </c>
      <c r="F589">
        <v>2017</v>
      </c>
      <c r="G589" s="34">
        <v>120000</v>
      </c>
      <c r="H589">
        <f t="shared" si="66"/>
        <v>120000</v>
      </c>
      <c r="I589">
        <f t="shared" si="67"/>
        <v>0</v>
      </c>
      <c r="J589">
        <f t="shared" si="68"/>
        <v>0</v>
      </c>
      <c r="K589">
        <f t="shared" si="69"/>
        <v>0</v>
      </c>
      <c r="P589" t="b">
        <f t="shared" si="70"/>
        <v>1</v>
      </c>
      <c r="Q589" t="str">
        <f t="shared" si="65"/>
        <v>20173</v>
      </c>
    </row>
    <row r="590" hidden="1" customHeight="1" spans="1:17">
      <c r="A590">
        <v>940</v>
      </c>
      <c r="B590" t="s">
        <v>85</v>
      </c>
      <c r="C590">
        <v>4</v>
      </c>
      <c r="D590" s="37">
        <v>42833</v>
      </c>
      <c r="E590">
        <v>4</v>
      </c>
      <c r="F590">
        <v>2017</v>
      </c>
      <c r="G590" s="34">
        <v>120000</v>
      </c>
      <c r="H590">
        <f t="shared" si="66"/>
        <v>120000</v>
      </c>
      <c r="I590">
        <f t="shared" si="67"/>
        <v>0</v>
      </c>
      <c r="J590">
        <f t="shared" si="68"/>
        <v>0</v>
      </c>
      <c r="K590">
        <f t="shared" si="69"/>
        <v>0</v>
      </c>
      <c r="P590" t="b">
        <f t="shared" si="70"/>
        <v>1</v>
      </c>
      <c r="Q590" t="e">
        <f>CONCATENATE(YEAR(#REF!),MONTH(#REF!))</f>
        <v>#REF!</v>
      </c>
    </row>
    <row r="591" hidden="1" customHeight="1" spans="1:17">
      <c r="A591">
        <v>1032</v>
      </c>
      <c r="B591" t="s">
        <v>85</v>
      </c>
      <c r="C591">
        <v>4</v>
      </c>
      <c r="D591" s="37">
        <v>42861</v>
      </c>
      <c r="E591">
        <v>5</v>
      </c>
      <c r="F591">
        <v>2017</v>
      </c>
      <c r="G591" s="34">
        <v>120000</v>
      </c>
      <c r="H591">
        <f t="shared" si="66"/>
        <v>120000</v>
      </c>
      <c r="I591">
        <f t="shared" si="67"/>
        <v>0</v>
      </c>
      <c r="J591">
        <f t="shared" si="68"/>
        <v>0</v>
      </c>
      <c r="K591">
        <f t="shared" si="69"/>
        <v>0</v>
      </c>
      <c r="P591" t="b">
        <f t="shared" si="70"/>
        <v>1</v>
      </c>
      <c r="Q591" t="str">
        <f t="shared" ref="Q591:Q654" si="71">CONCATENATE(YEAR(D591),MONTH(D591))</f>
        <v>20175</v>
      </c>
    </row>
    <row r="592" hidden="1" customHeight="1" spans="1:17">
      <c r="A592" s="34">
        <v>118</v>
      </c>
      <c r="B592" s="34" t="s">
        <v>160</v>
      </c>
      <c r="C592" s="34">
        <v>9</v>
      </c>
      <c r="D592" s="35">
        <v>42630</v>
      </c>
      <c r="E592" s="34">
        <v>8</v>
      </c>
      <c r="F592" s="34">
        <v>2016</v>
      </c>
      <c r="G592" s="34">
        <v>425000</v>
      </c>
      <c r="H592">
        <f t="shared" si="66"/>
        <v>150000</v>
      </c>
      <c r="I592">
        <f t="shared" si="67"/>
        <v>260000</v>
      </c>
      <c r="J592">
        <f t="shared" si="68"/>
        <v>5000</v>
      </c>
      <c r="K592">
        <f t="shared" si="69"/>
        <v>10000</v>
      </c>
      <c r="P592" t="b">
        <f t="shared" si="70"/>
        <v>1</v>
      </c>
      <c r="Q592" t="str">
        <f t="shared" si="71"/>
        <v>20169</v>
      </c>
    </row>
    <row r="593" hidden="1" customHeight="1" spans="1:17">
      <c r="A593" s="34">
        <v>298</v>
      </c>
      <c r="B593" s="34" t="s">
        <v>160</v>
      </c>
      <c r="C593">
        <v>9</v>
      </c>
      <c r="D593" s="39">
        <v>42721</v>
      </c>
      <c r="E593" s="34">
        <v>9</v>
      </c>
      <c r="F593" s="34">
        <v>2016</v>
      </c>
      <c r="G593" s="34">
        <v>425000</v>
      </c>
      <c r="H593">
        <f t="shared" si="66"/>
        <v>150000</v>
      </c>
      <c r="I593">
        <f t="shared" si="67"/>
        <v>260000</v>
      </c>
      <c r="J593">
        <f t="shared" si="68"/>
        <v>5000</v>
      </c>
      <c r="K593">
        <f t="shared" si="69"/>
        <v>10000</v>
      </c>
      <c r="P593" t="b">
        <f t="shared" si="70"/>
        <v>1</v>
      </c>
      <c r="Q593" t="str">
        <f t="shared" si="71"/>
        <v>201612</v>
      </c>
    </row>
    <row r="594" hidden="1" customHeight="1" spans="1:17">
      <c r="A594" s="34">
        <v>298</v>
      </c>
      <c r="B594" s="34" t="s">
        <v>160</v>
      </c>
      <c r="C594">
        <v>9</v>
      </c>
      <c r="D594" s="39">
        <v>42721</v>
      </c>
      <c r="E594" s="34">
        <v>10</v>
      </c>
      <c r="F594" s="34">
        <v>2016</v>
      </c>
      <c r="G594" s="34">
        <v>425000</v>
      </c>
      <c r="H594">
        <f t="shared" si="66"/>
        <v>150000</v>
      </c>
      <c r="I594">
        <f t="shared" si="67"/>
        <v>260000</v>
      </c>
      <c r="J594">
        <f t="shared" si="68"/>
        <v>5000</v>
      </c>
      <c r="K594">
        <f t="shared" si="69"/>
        <v>10000</v>
      </c>
      <c r="P594" t="b">
        <f t="shared" si="70"/>
        <v>1</v>
      </c>
      <c r="Q594" t="str">
        <f t="shared" si="71"/>
        <v>201612</v>
      </c>
    </row>
    <row r="595" hidden="1" customHeight="1" spans="1:17">
      <c r="A595" s="34">
        <v>298</v>
      </c>
      <c r="B595" s="34" t="s">
        <v>160</v>
      </c>
      <c r="C595">
        <v>9</v>
      </c>
      <c r="D595" s="39">
        <v>42721</v>
      </c>
      <c r="E595" s="34">
        <v>11</v>
      </c>
      <c r="F595" s="34">
        <v>2016</v>
      </c>
      <c r="G595" s="34">
        <v>425000</v>
      </c>
      <c r="H595">
        <f t="shared" si="66"/>
        <v>150000</v>
      </c>
      <c r="I595">
        <f t="shared" si="67"/>
        <v>260000</v>
      </c>
      <c r="J595">
        <f t="shared" si="68"/>
        <v>5000</v>
      </c>
      <c r="K595">
        <f t="shared" si="69"/>
        <v>10000</v>
      </c>
      <c r="P595" t="b">
        <f t="shared" si="70"/>
        <v>1</v>
      </c>
      <c r="Q595" t="str">
        <f t="shared" si="71"/>
        <v>201612</v>
      </c>
    </row>
    <row r="596" hidden="1" customHeight="1" spans="1:17">
      <c r="A596" s="34">
        <v>298</v>
      </c>
      <c r="B596" s="34" t="s">
        <v>160</v>
      </c>
      <c r="C596">
        <v>9</v>
      </c>
      <c r="D596" s="39">
        <v>42721</v>
      </c>
      <c r="E596" s="34">
        <v>12</v>
      </c>
      <c r="F596" s="34">
        <v>2016</v>
      </c>
      <c r="G596" s="34">
        <v>425000</v>
      </c>
      <c r="H596">
        <f t="shared" si="66"/>
        <v>150000</v>
      </c>
      <c r="I596">
        <f t="shared" si="67"/>
        <v>260000</v>
      </c>
      <c r="J596">
        <f t="shared" si="68"/>
        <v>5000</v>
      </c>
      <c r="K596">
        <f t="shared" si="69"/>
        <v>10000</v>
      </c>
      <c r="P596" t="b">
        <f t="shared" si="70"/>
        <v>1</v>
      </c>
      <c r="Q596" t="str">
        <f t="shared" si="71"/>
        <v>201612</v>
      </c>
    </row>
    <row r="597" hidden="1" customHeight="1" spans="1:17">
      <c r="A597" s="34">
        <v>318</v>
      </c>
      <c r="B597" s="34" t="s">
        <v>160</v>
      </c>
      <c r="C597" s="34">
        <v>9</v>
      </c>
      <c r="D597" s="35">
        <v>42574</v>
      </c>
      <c r="E597" s="34">
        <v>7</v>
      </c>
      <c r="F597" s="34">
        <v>2016</v>
      </c>
      <c r="G597" s="34">
        <v>425000</v>
      </c>
      <c r="H597">
        <f t="shared" si="66"/>
        <v>150000</v>
      </c>
      <c r="I597">
        <f t="shared" si="67"/>
        <v>260000</v>
      </c>
      <c r="J597">
        <f t="shared" si="68"/>
        <v>5000</v>
      </c>
      <c r="K597">
        <f t="shared" si="69"/>
        <v>10000</v>
      </c>
      <c r="P597" t="b">
        <f t="shared" si="70"/>
        <v>1</v>
      </c>
      <c r="Q597" t="str">
        <f t="shared" si="71"/>
        <v>20167</v>
      </c>
    </row>
    <row r="598" hidden="1" customHeight="1" spans="1:17">
      <c r="A598" s="34">
        <v>318</v>
      </c>
      <c r="B598" s="34" t="s">
        <v>160</v>
      </c>
      <c r="C598" s="34">
        <v>9</v>
      </c>
      <c r="D598" s="35">
        <v>42574</v>
      </c>
      <c r="E598" s="34">
        <v>8</v>
      </c>
      <c r="F598" s="34">
        <v>2016</v>
      </c>
      <c r="G598" s="34">
        <v>425000</v>
      </c>
      <c r="H598">
        <f t="shared" si="66"/>
        <v>150000</v>
      </c>
      <c r="I598">
        <f t="shared" si="67"/>
        <v>260000</v>
      </c>
      <c r="J598">
        <f t="shared" si="68"/>
        <v>5000</v>
      </c>
      <c r="K598">
        <f t="shared" si="69"/>
        <v>10000</v>
      </c>
      <c r="P598" t="b">
        <f t="shared" si="70"/>
        <v>1</v>
      </c>
      <c r="Q598" t="str">
        <f t="shared" si="71"/>
        <v>20167</v>
      </c>
    </row>
    <row r="599" hidden="1" customHeight="1" spans="1:17">
      <c r="A599" s="34">
        <v>582</v>
      </c>
      <c r="B599" s="34" t="s">
        <v>160</v>
      </c>
      <c r="C599">
        <v>9</v>
      </c>
      <c r="D599" s="37">
        <v>42756</v>
      </c>
      <c r="E599" s="34">
        <v>1</v>
      </c>
      <c r="F599" s="34">
        <v>2017</v>
      </c>
      <c r="G599" s="34">
        <v>425000</v>
      </c>
      <c r="H599">
        <f t="shared" si="66"/>
        <v>150000</v>
      </c>
      <c r="I599">
        <f t="shared" si="67"/>
        <v>260000</v>
      </c>
      <c r="J599">
        <f t="shared" si="68"/>
        <v>5000</v>
      </c>
      <c r="K599">
        <f t="shared" si="69"/>
        <v>10000</v>
      </c>
      <c r="P599" t="b">
        <f t="shared" si="70"/>
        <v>1</v>
      </c>
      <c r="Q599" t="str">
        <f t="shared" si="71"/>
        <v>20171</v>
      </c>
    </row>
    <row r="600" hidden="1" customHeight="1" spans="1:17">
      <c r="A600">
        <v>750</v>
      </c>
      <c r="B600" s="34" t="s">
        <v>160</v>
      </c>
      <c r="C600" s="34">
        <v>9</v>
      </c>
      <c r="D600" s="35">
        <v>42777</v>
      </c>
      <c r="E600" s="34">
        <v>2</v>
      </c>
      <c r="F600">
        <v>2017</v>
      </c>
      <c r="G600" s="34">
        <v>425000</v>
      </c>
      <c r="H600">
        <f t="shared" si="66"/>
        <v>150000</v>
      </c>
      <c r="I600">
        <f t="shared" si="67"/>
        <v>260000</v>
      </c>
      <c r="J600">
        <f t="shared" si="68"/>
        <v>5000</v>
      </c>
      <c r="K600">
        <f t="shared" si="69"/>
        <v>10000</v>
      </c>
      <c r="P600" t="b">
        <f t="shared" si="70"/>
        <v>1</v>
      </c>
      <c r="Q600" t="str">
        <f t="shared" si="71"/>
        <v>20172</v>
      </c>
    </row>
    <row r="601" hidden="1" customHeight="1" spans="1:17">
      <c r="A601">
        <v>847</v>
      </c>
      <c r="B601" s="34" t="s">
        <v>160</v>
      </c>
      <c r="C601">
        <v>9</v>
      </c>
      <c r="D601" s="35">
        <v>42804</v>
      </c>
      <c r="E601" s="34">
        <v>3</v>
      </c>
      <c r="F601">
        <v>2017</v>
      </c>
      <c r="G601" s="34">
        <v>425000</v>
      </c>
      <c r="H601">
        <f t="shared" si="66"/>
        <v>150000</v>
      </c>
      <c r="I601">
        <f t="shared" si="67"/>
        <v>260000</v>
      </c>
      <c r="J601">
        <f t="shared" si="68"/>
        <v>5000</v>
      </c>
      <c r="K601">
        <f t="shared" si="69"/>
        <v>10000</v>
      </c>
      <c r="P601" t="b">
        <f t="shared" si="70"/>
        <v>1</v>
      </c>
      <c r="Q601" t="str">
        <f t="shared" si="71"/>
        <v>20173</v>
      </c>
    </row>
    <row r="602" hidden="1" customHeight="1" spans="1:17">
      <c r="A602" s="34">
        <v>158</v>
      </c>
      <c r="B602" s="34" t="s">
        <v>15</v>
      </c>
      <c r="C602" s="34">
        <v>1</v>
      </c>
      <c r="D602" s="35">
        <v>42637</v>
      </c>
      <c r="E602" s="34">
        <v>10</v>
      </c>
      <c r="F602" s="34">
        <v>2016</v>
      </c>
      <c r="G602" s="34">
        <v>200000</v>
      </c>
      <c r="H602">
        <f t="shared" si="66"/>
        <v>150000</v>
      </c>
      <c r="I602">
        <f t="shared" si="67"/>
        <v>0</v>
      </c>
      <c r="J602">
        <f t="shared" si="68"/>
        <v>0</v>
      </c>
      <c r="K602">
        <f t="shared" si="69"/>
        <v>0</v>
      </c>
      <c r="M602" s="34">
        <v>50000</v>
      </c>
      <c r="N602" s="34"/>
      <c r="P602" t="b">
        <f t="shared" si="70"/>
        <v>1</v>
      </c>
      <c r="Q602" t="str">
        <f t="shared" si="71"/>
        <v>20169</v>
      </c>
    </row>
    <row r="603" hidden="1" customHeight="1" spans="1:17">
      <c r="A603" s="34">
        <v>211</v>
      </c>
      <c r="B603" s="34" t="s">
        <v>15</v>
      </c>
      <c r="C603">
        <v>1</v>
      </c>
      <c r="D603" s="37">
        <v>42587</v>
      </c>
      <c r="E603" s="34">
        <v>9</v>
      </c>
      <c r="F603" s="34">
        <v>2016</v>
      </c>
      <c r="G603" s="34">
        <v>500000</v>
      </c>
      <c r="H603">
        <f t="shared" si="66"/>
        <v>150000</v>
      </c>
      <c r="I603">
        <f t="shared" si="67"/>
        <v>0</v>
      </c>
      <c r="J603">
        <f t="shared" si="68"/>
        <v>0</v>
      </c>
      <c r="K603">
        <f t="shared" si="69"/>
        <v>0</v>
      </c>
      <c r="M603">
        <v>300000</v>
      </c>
      <c r="O603">
        <v>50000</v>
      </c>
      <c r="P603" t="b">
        <f t="shared" si="70"/>
        <v>1</v>
      </c>
      <c r="Q603" t="str">
        <f t="shared" si="71"/>
        <v>20168</v>
      </c>
    </row>
    <row r="604" hidden="1" customHeight="1" spans="1:17">
      <c r="A604" s="34">
        <v>513</v>
      </c>
      <c r="B604" s="34" t="s">
        <v>15</v>
      </c>
      <c r="C604" s="34">
        <v>1</v>
      </c>
      <c r="D604" s="37">
        <v>42694</v>
      </c>
      <c r="E604" s="34">
        <v>11</v>
      </c>
      <c r="F604" s="34">
        <v>2016</v>
      </c>
      <c r="G604" s="34">
        <v>200000</v>
      </c>
      <c r="H604">
        <f t="shared" si="66"/>
        <v>150000</v>
      </c>
      <c r="I604">
        <f t="shared" si="67"/>
        <v>0</v>
      </c>
      <c r="J604">
        <f t="shared" si="68"/>
        <v>0</v>
      </c>
      <c r="K604">
        <f t="shared" si="69"/>
        <v>0</v>
      </c>
      <c r="O604">
        <v>50000</v>
      </c>
      <c r="P604" t="b">
        <f t="shared" si="70"/>
        <v>1</v>
      </c>
      <c r="Q604" t="str">
        <f t="shared" si="71"/>
        <v>201611</v>
      </c>
    </row>
    <row r="605" hidden="1" customHeight="1" spans="1:17">
      <c r="A605">
        <v>853</v>
      </c>
      <c r="B605" s="34" t="s">
        <v>15</v>
      </c>
      <c r="C605" s="34">
        <v>1</v>
      </c>
      <c r="D605" s="35">
        <v>42801</v>
      </c>
      <c r="E605" s="34">
        <v>12</v>
      </c>
      <c r="F605">
        <v>2017</v>
      </c>
      <c r="G605" s="34">
        <v>200000</v>
      </c>
      <c r="H605">
        <f t="shared" si="66"/>
        <v>150000</v>
      </c>
      <c r="I605">
        <f t="shared" si="67"/>
        <v>0</v>
      </c>
      <c r="J605">
        <f t="shared" si="68"/>
        <v>0</v>
      </c>
      <c r="K605">
        <f t="shared" si="69"/>
        <v>0</v>
      </c>
      <c r="O605">
        <v>50000</v>
      </c>
      <c r="P605" t="b">
        <f t="shared" si="70"/>
        <v>1</v>
      </c>
      <c r="Q605" t="str">
        <f t="shared" si="71"/>
        <v>20173</v>
      </c>
    </row>
    <row r="606" hidden="1" customHeight="1" spans="1:17">
      <c r="A606">
        <v>853</v>
      </c>
      <c r="B606" s="34" t="s">
        <v>15</v>
      </c>
      <c r="C606" s="34">
        <v>1</v>
      </c>
      <c r="D606" s="35">
        <v>42801</v>
      </c>
      <c r="E606" s="34">
        <v>1</v>
      </c>
      <c r="F606">
        <v>2017</v>
      </c>
      <c r="G606" s="34">
        <v>200000</v>
      </c>
      <c r="H606">
        <f t="shared" si="66"/>
        <v>150000</v>
      </c>
      <c r="I606">
        <f t="shared" si="67"/>
        <v>0</v>
      </c>
      <c r="J606">
        <f t="shared" si="68"/>
        <v>0</v>
      </c>
      <c r="K606">
        <f t="shared" si="69"/>
        <v>0</v>
      </c>
      <c r="O606">
        <v>50000</v>
      </c>
      <c r="P606" t="b">
        <f t="shared" si="70"/>
        <v>1</v>
      </c>
      <c r="Q606" t="str">
        <f t="shared" si="71"/>
        <v>20173</v>
      </c>
    </row>
    <row r="607" hidden="1" customHeight="1" spans="1:17">
      <c r="A607" s="34">
        <v>137</v>
      </c>
      <c r="B607" s="34" t="s">
        <v>51</v>
      </c>
      <c r="C607" s="34">
        <v>2</v>
      </c>
      <c r="D607" s="35">
        <v>42630</v>
      </c>
      <c r="E607" s="34">
        <v>7</v>
      </c>
      <c r="F607" s="34">
        <v>2016</v>
      </c>
      <c r="G607" s="34">
        <v>120000</v>
      </c>
      <c r="H607">
        <f t="shared" si="66"/>
        <v>120000</v>
      </c>
      <c r="I607">
        <f t="shared" si="67"/>
        <v>0</v>
      </c>
      <c r="J607">
        <f t="shared" si="68"/>
        <v>0</v>
      </c>
      <c r="K607">
        <f t="shared" si="69"/>
        <v>0</v>
      </c>
      <c r="P607" t="b">
        <f t="shared" si="70"/>
        <v>1</v>
      </c>
      <c r="Q607" t="str">
        <f t="shared" si="71"/>
        <v>20169</v>
      </c>
    </row>
    <row r="608" hidden="1" customHeight="1" spans="1:17">
      <c r="A608" s="34">
        <v>137</v>
      </c>
      <c r="B608" s="34" t="s">
        <v>51</v>
      </c>
      <c r="C608" s="34">
        <v>2</v>
      </c>
      <c r="D608" s="35">
        <v>42630</v>
      </c>
      <c r="E608" s="34">
        <v>8</v>
      </c>
      <c r="F608" s="34">
        <v>2016</v>
      </c>
      <c r="G608" s="34">
        <v>120000</v>
      </c>
      <c r="H608">
        <f t="shared" si="66"/>
        <v>120000</v>
      </c>
      <c r="I608">
        <f t="shared" si="67"/>
        <v>0</v>
      </c>
      <c r="J608">
        <f t="shared" si="68"/>
        <v>0</v>
      </c>
      <c r="K608">
        <f t="shared" si="69"/>
        <v>0</v>
      </c>
      <c r="P608" t="b">
        <f t="shared" si="70"/>
        <v>1</v>
      </c>
      <c r="Q608" t="str">
        <f t="shared" si="71"/>
        <v>20169</v>
      </c>
    </row>
    <row r="609" hidden="1" customHeight="1" spans="1:17">
      <c r="A609" s="34">
        <v>137</v>
      </c>
      <c r="B609" s="34" t="s">
        <v>51</v>
      </c>
      <c r="C609" s="34">
        <v>2</v>
      </c>
      <c r="D609" s="35">
        <v>42630</v>
      </c>
      <c r="E609" s="34">
        <v>9</v>
      </c>
      <c r="F609" s="34">
        <v>2016</v>
      </c>
      <c r="G609" s="34">
        <v>120000</v>
      </c>
      <c r="H609">
        <f t="shared" si="66"/>
        <v>120000</v>
      </c>
      <c r="I609">
        <f t="shared" si="67"/>
        <v>0</v>
      </c>
      <c r="J609">
        <f t="shared" si="68"/>
        <v>0</v>
      </c>
      <c r="K609">
        <f t="shared" si="69"/>
        <v>0</v>
      </c>
      <c r="P609" t="b">
        <f t="shared" si="70"/>
        <v>1</v>
      </c>
      <c r="Q609" t="str">
        <f t="shared" si="71"/>
        <v>20169</v>
      </c>
    </row>
    <row r="610" hidden="1" customHeight="1" spans="1:17">
      <c r="A610" s="34">
        <v>612</v>
      </c>
      <c r="B610" s="34" t="s">
        <v>51</v>
      </c>
      <c r="C610">
        <v>2</v>
      </c>
      <c r="D610" s="37">
        <v>42741</v>
      </c>
      <c r="E610" s="34">
        <v>10</v>
      </c>
      <c r="F610" s="34">
        <v>2016</v>
      </c>
      <c r="G610" s="34">
        <v>120000</v>
      </c>
      <c r="H610">
        <f t="shared" si="66"/>
        <v>120000</v>
      </c>
      <c r="I610">
        <f t="shared" si="67"/>
        <v>0</v>
      </c>
      <c r="J610">
        <f t="shared" si="68"/>
        <v>0</v>
      </c>
      <c r="K610">
        <f t="shared" si="69"/>
        <v>0</v>
      </c>
      <c r="P610" t="b">
        <f t="shared" si="70"/>
        <v>1</v>
      </c>
      <c r="Q610" t="str">
        <f t="shared" si="71"/>
        <v>20171</v>
      </c>
    </row>
    <row r="611" hidden="1" customHeight="1" spans="1:17">
      <c r="A611" s="34">
        <v>612</v>
      </c>
      <c r="B611" s="34" t="s">
        <v>51</v>
      </c>
      <c r="C611">
        <v>2</v>
      </c>
      <c r="D611" s="37">
        <v>42741</v>
      </c>
      <c r="E611" s="34">
        <v>11</v>
      </c>
      <c r="F611" s="34">
        <v>2016</v>
      </c>
      <c r="G611" s="34">
        <v>120000</v>
      </c>
      <c r="H611">
        <f t="shared" si="66"/>
        <v>120000</v>
      </c>
      <c r="I611">
        <f t="shared" si="67"/>
        <v>0</v>
      </c>
      <c r="J611">
        <f t="shared" si="68"/>
        <v>0</v>
      </c>
      <c r="K611">
        <f t="shared" si="69"/>
        <v>0</v>
      </c>
      <c r="P611" t="b">
        <f t="shared" si="70"/>
        <v>1</v>
      </c>
      <c r="Q611" t="str">
        <f t="shared" si="71"/>
        <v>20171</v>
      </c>
    </row>
    <row r="612" hidden="1" customHeight="1" spans="1:17">
      <c r="A612" s="34">
        <v>612</v>
      </c>
      <c r="B612" s="34" t="s">
        <v>51</v>
      </c>
      <c r="C612">
        <v>2</v>
      </c>
      <c r="D612" s="37">
        <v>42741</v>
      </c>
      <c r="E612" s="34">
        <v>12</v>
      </c>
      <c r="F612" s="34">
        <v>2016</v>
      </c>
      <c r="G612" s="34">
        <v>120000</v>
      </c>
      <c r="H612">
        <f t="shared" si="66"/>
        <v>120000</v>
      </c>
      <c r="I612">
        <f t="shared" si="67"/>
        <v>0</v>
      </c>
      <c r="J612">
        <f t="shared" si="68"/>
        <v>0</v>
      </c>
      <c r="K612">
        <f t="shared" si="69"/>
        <v>0</v>
      </c>
      <c r="P612" t="b">
        <f t="shared" si="70"/>
        <v>1</v>
      </c>
      <c r="Q612" t="str">
        <f t="shared" si="71"/>
        <v>20171</v>
      </c>
    </row>
    <row r="613" hidden="1" customHeight="1" spans="1:17">
      <c r="A613" s="34">
        <v>612</v>
      </c>
      <c r="B613" s="34" t="s">
        <v>51</v>
      </c>
      <c r="C613">
        <v>2</v>
      </c>
      <c r="D613" s="37">
        <v>42741</v>
      </c>
      <c r="E613" s="34">
        <v>1</v>
      </c>
      <c r="F613" s="34">
        <v>2017</v>
      </c>
      <c r="G613" s="34">
        <v>120000</v>
      </c>
      <c r="H613">
        <f t="shared" si="66"/>
        <v>120000</v>
      </c>
      <c r="I613">
        <f t="shared" si="67"/>
        <v>0</v>
      </c>
      <c r="J613">
        <f t="shared" si="68"/>
        <v>0</v>
      </c>
      <c r="K613">
        <f t="shared" si="69"/>
        <v>0</v>
      </c>
      <c r="P613" t="b">
        <f t="shared" si="70"/>
        <v>1</v>
      </c>
      <c r="Q613" t="str">
        <f t="shared" si="71"/>
        <v>20171</v>
      </c>
    </row>
    <row r="614" hidden="1" customHeight="1" spans="1:17">
      <c r="A614">
        <v>959</v>
      </c>
      <c r="B614" t="s">
        <v>51</v>
      </c>
      <c r="C614">
        <v>2</v>
      </c>
      <c r="D614" s="37">
        <v>42840</v>
      </c>
      <c r="E614">
        <v>2</v>
      </c>
      <c r="F614">
        <v>2017</v>
      </c>
      <c r="G614">
        <v>100000</v>
      </c>
      <c r="H614">
        <f t="shared" si="66"/>
        <v>100000</v>
      </c>
      <c r="I614">
        <f t="shared" si="67"/>
        <v>0</v>
      </c>
      <c r="J614">
        <f t="shared" si="68"/>
        <v>0</v>
      </c>
      <c r="K614">
        <f t="shared" si="69"/>
        <v>0</v>
      </c>
      <c r="P614" t="b">
        <f t="shared" si="70"/>
        <v>1</v>
      </c>
      <c r="Q614" t="str">
        <f t="shared" si="71"/>
        <v>20174</v>
      </c>
    </row>
    <row r="615" hidden="1" customHeight="1" spans="1:17">
      <c r="A615">
        <v>959</v>
      </c>
      <c r="B615" t="s">
        <v>51</v>
      </c>
      <c r="C615">
        <v>2</v>
      </c>
      <c r="D615" s="37">
        <v>42840</v>
      </c>
      <c r="E615">
        <v>3</v>
      </c>
      <c r="F615">
        <v>2017</v>
      </c>
      <c r="G615">
        <v>100000</v>
      </c>
      <c r="H615">
        <f t="shared" si="66"/>
        <v>100000</v>
      </c>
      <c r="I615">
        <f t="shared" si="67"/>
        <v>0</v>
      </c>
      <c r="J615">
        <f t="shared" si="68"/>
        <v>0</v>
      </c>
      <c r="K615">
        <f t="shared" si="69"/>
        <v>0</v>
      </c>
      <c r="P615" t="b">
        <f t="shared" si="70"/>
        <v>1</v>
      </c>
      <c r="Q615" t="str">
        <f t="shared" si="71"/>
        <v>20174</v>
      </c>
    </row>
    <row r="616" hidden="1" customHeight="1" spans="1:17">
      <c r="A616">
        <v>959</v>
      </c>
      <c r="B616" t="s">
        <v>51</v>
      </c>
      <c r="C616">
        <v>2</v>
      </c>
      <c r="D616" s="37">
        <v>42840</v>
      </c>
      <c r="E616">
        <v>4</v>
      </c>
      <c r="F616">
        <v>2017</v>
      </c>
      <c r="G616">
        <v>100000</v>
      </c>
      <c r="H616">
        <f t="shared" si="66"/>
        <v>100000</v>
      </c>
      <c r="I616">
        <f t="shared" si="67"/>
        <v>0</v>
      </c>
      <c r="J616">
        <f t="shared" si="68"/>
        <v>0</v>
      </c>
      <c r="K616">
        <f t="shared" si="69"/>
        <v>0</v>
      </c>
      <c r="P616" t="b">
        <f t="shared" si="70"/>
        <v>1</v>
      </c>
      <c r="Q616" t="str">
        <f t="shared" si="71"/>
        <v>20174</v>
      </c>
    </row>
    <row r="617" hidden="1" customHeight="1" spans="1:17">
      <c r="A617" s="34">
        <v>150</v>
      </c>
      <c r="B617" s="34" t="s">
        <v>109</v>
      </c>
      <c r="C617" s="34">
        <v>6</v>
      </c>
      <c r="D617" s="35">
        <v>42637</v>
      </c>
      <c r="E617" s="34">
        <v>9</v>
      </c>
      <c r="F617" s="34">
        <v>2016</v>
      </c>
      <c r="G617" s="34">
        <v>425000</v>
      </c>
      <c r="H617">
        <f t="shared" si="66"/>
        <v>150000</v>
      </c>
      <c r="I617">
        <f t="shared" si="67"/>
        <v>260000</v>
      </c>
      <c r="J617">
        <f t="shared" si="68"/>
        <v>5000</v>
      </c>
      <c r="K617">
        <f t="shared" si="69"/>
        <v>10000</v>
      </c>
      <c r="P617" t="b">
        <f t="shared" si="70"/>
        <v>1</v>
      </c>
      <c r="Q617" t="str">
        <f t="shared" si="71"/>
        <v>20169</v>
      </c>
    </row>
    <row r="618" hidden="1" customHeight="1" spans="1:17">
      <c r="A618" s="34">
        <v>189</v>
      </c>
      <c r="B618" s="34" t="s">
        <v>109</v>
      </c>
      <c r="C618" s="34">
        <v>6</v>
      </c>
      <c r="D618" s="36">
        <v>42651</v>
      </c>
      <c r="E618" s="34">
        <v>10</v>
      </c>
      <c r="F618" s="34">
        <v>2016</v>
      </c>
      <c r="G618" s="34">
        <v>425000</v>
      </c>
      <c r="H618">
        <f t="shared" si="66"/>
        <v>150000</v>
      </c>
      <c r="I618">
        <f t="shared" si="67"/>
        <v>260000</v>
      </c>
      <c r="J618">
        <f t="shared" si="68"/>
        <v>5000</v>
      </c>
      <c r="K618">
        <f t="shared" si="69"/>
        <v>10000</v>
      </c>
      <c r="P618" t="b">
        <f t="shared" si="70"/>
        <v>1</v>
      </c>
      <c r="Q618" t="str">
        <f t="shared" si="71"/>
        <v>201610</v>
      </c>
    </row>
    <row r="619" hidden="1" customHeight="1" spans="1:17">
      <c r="A619" s="34">
        <v>233</v>
      </c>
      <c r="B619" s="34" t="s">
        <v>109</v>
      </c>
      <c r="C619" s="34">
        <v>6</v>
      </c>
      <c r="D619" s="37">
        <v>42602</v>
      </c>
      <c r="E619" s="34">
        <v>7</v>
      </c>
      <c r="F619" s="34">
        <v>2016</v>
      </c>
      <c r="G619" s="34">
        <v>425000</v>
      </c>
      <c r="H619">
        <f t="shared" si="66"/>
        <v>150000</v>
      </c>
      <c r="I619">
        <f t="shared" si="67"/>
        <v>260000</v>
      </c>
      <c r="J619">
        <f t="shared" si="68"/>
        <v>5000</v>
      </c>
      <c r="K619">
        <f t="shared" si="69"/>
        <v>10000</v>
      </c>
      <c r="P619" t="b">
        <f t="shared" si="70"/>
        <v>1</v>
      </c>
      <c r="Q619" t="str">
        <f t="shared" si="71"/>
        <v>20168</v>
      </c>
    </row>
    <row r="620" hidden="1" customHeight="1" spans="1:17">
      <c r="A620" s="34">
        <v>233</v>
      </c>
      <c r="B620" s="34" t="s">
        <v>109</v>
      </c>
      <c r="C620" s="34">
        <v>6</v>
      </c>
      <c r="D620" s="37">
        <v>42602</v>
      </c>
      <c r="E620" s="34">
        <v>8</v>
      </c>
      <c r="F620" s="34">
        <v>2016</v>
      </c>
      <c r="G620" s="34">
        <v>425000</v>
      </c>
      <c r="H620">
        <f t="shared" si="66"/>
        <v>150000</v>
      </c>
      <c r="I620">
        <f t="shared" si="67"/>
        <v>260000</v>
      </c>
      <c r="J620">
        <f t="shared" si="68"/>
        <v>5000</v>
      </c>
      <c r="K620">
        <f t="shared" si="69"/>
        <v>10000</v>
      </c>
      <c r="P620" t="b">
        <f t="shared" si="70"/>
        <v>1</v>
      </c>
      <c r="Q620" t="str">
        <f t="shared" si="71"/>
        <v>20168</v>
      </c>
    </row>
    <row r="621" hidden="1" customHeight="1" spans="1:17">
      <c r="A621" s="34">
        <v>251</v>
      </c>
      <c r="B621" s="34" t="s">
        <v>109</v>
      </c>
      <c r="C621">
        <v>6</v>
      </c>
      <c r="D621" s="37">
        <v>42655</v>
      </c>
      <c r="E621" s="34">
        <v>12</v>
      </c>
      <c r="F621" s="34">
        <v>2016</v>
      </c>
      <c r="G621" s="34">
        <v>425000</v>
      </c>
      <c r="H621">
        <f t="shared" si="66"/>
        <v>150000</v>
      </c>
      <c r="I621">
        <f t="shared" si="67"/>
        <v>260000</v>
      </c>
      <c r="J621">
        <f t="shared" si="68"/>
        <v>5000</v>
      </c>
      <c r="K621">
        <f t="shared" si="69"/>
        <v>10000</v>
      </c>
      <c r="P621" t="b">
        <f t="shared" si="70"/>
        <v>1</v>
      </c>
      <c r="Q621" t="str">
        <f t="shared" si="71"/>
        <v>201610</v>
      </c>
    </row>
    <row r="622" hidden="1" customHeight="1" spans="1:17">
      <c r="A622" s="34">
        <v>326</v>
      </c>
      <c r="B622" s="34" t="s">
        <v>109</v>
      </c>
      <c r="C622" s="34">
        <v>6</v>
      </c>
      <c r="D622" s="35">
        <v>42574</v>
      </c>
      <c r="E622" s="34">
        <v>6</v>
      </c>
      <c r="F622" s="34">
        <v>2016</v>
      </c>
      <c r="G622" s="34">
        <v>425000</v>
      </c>
      <c r="H622">
        <f t="shared" si="66"/>
        <v>150000</v>
      </c>
      <c r="I622">
        <f t="shared" si="67"/>
        <v>260000</v>
      </c>
      <c r="J622">
        <f t="shared" si="68"/>
        <v>5000</v>
      </c>
      <c r="K622">
        <f t="shared" si="69"/>
        <v>10000</v>
      </c>
      <c r="P622" t="b">
        <f t="shared" si="70"/>
        <v>1</v>
      </c>
      <c r="Q622" t="str">
        <f t="shared" si="71"/>
        <v>20167</v>
      </c>
    </row>
    <row r="623" hidden="1" customHeight="1" spans="1:17">
      <c r="A623" s="34">
        <v>431</v>
      </c>
      <c r="B623" s="34" t="s">
        <v>109</v>
      </c>
      <c r="C623" s="34">
        <v>6</v>
      </c>
      <c r="D623" s="37">
        <v>42686</v>
      </c>
      <c r="E623" s="34">
        <v>11</v>
      </c>
      <c r="F623" s="34">
        <v>2016</v>
      </c>
      <c r="G623" s="34">
        <v>425000</v>
      </c>
      <c r="H623">
        <f t="shared" si="66"/>
        <v>150000</v>
      </c>
      <c r="I623">
        <f t="shared" si="67"/>
        <v>260000</v>
      </c>
      <c r="J623">
        <f t="shared" si="68"/>
        <v>5000</v>
      </c>
      <c r="K623">
        <f t="shared" si="69"/>
        <v>10000</v>
      </c>
      <c r="P623" t="b">
        <f t="shared" si="70"/>
        <v>1</v>
      </c>
      <c r="Q623" t="str">
        <f t="shared" si="71"/>
        <v>201611</v>
      </c>
    </row>
    <row r="624" hidden="1" customHeight="1" spans="1:17">
      <c r="A624">
        <v>639</v>
      </c>
      <c r="B624" s="34" t="s">
        <v>109</v>
      </c>
      <c r="C624">
        <v>6</v>
      </c>
      <c r="D624" s="39">
        <v>42756</v>
      </c>
      <c r="E624" s="34">
        <v>1</v>
      </c>
      <c r="F624" s="34">
        <v>2017</v>
      </c>
      <c r="G624" s="34">
        <v>425000</v>
      </c>
      <c r="H624">
        <f t="shared" si="66"/>
        <v>150000</v>
      </c>
      <c r="I624">
        <f t="shared" si="67"/>
        <v>260000</v>
      </c>
      <c r="J624">
        <f t="shared" si="68"/>
        <v>5000</v>
      </c>
      <c r="K624">
        <f t="shared" si="69"/>
        <v>10000</v>
      </c>
      <c r="P624" t="b">
        <f t="shared" si="70"/>
        <v>1</v>
      </c>
      <c r="Q624" t="str">
        <f t="shared" si="71"/>
        <v>20171</v>
      </c>
    </row>
    <row r="625" hidden="1" customHeight="1" spans="1:17">
      <c r="A625">
        <v>725</v>
      </c>
      <c r="B625" s="34" t="s">
        <v>109</v>
      </c>
      <c r="C625" s="34">
        <v>6</v>
      </c>
      <c r="D625" s="39">
        <v>42777</v>
      </c>
      <c r="E625">
        <v>2</v>
      </c>
      <c r="F625">
        <v>2017</v>
      </c>
      <c r="G625">
        <v>425000</v>
      </c>
      <c r="H625">
        <f t="shared" si="66"/>
        <v>150000</v>
      </c>
      <c r="I625">
        <f t="shared" si="67"/>
        <v>260000</v>
      </c>
      <c r="J625">
        <f t="shared" si="68"/>
        <v>5000</v>
      </c>
      <c r="K625">
        <f t="shared" si="69"/>
        <v>10000</v>
      </c>
      <c r="P625" t="b">
        <f t="shared" si="70"/>
        <v>1</v>
      </c>
      <c r="Q625" t="str">
        <f t="shared" si="71"/>
        <v>20172</v>
      </c>
    </row>
    <row r="626" hidden="1" customHeight="1" spans="1:17">
      <c r="A626">
        <v>873</v>
      </c>
      <c r="B626" s="34" t="s">
        <v>109</v>
      </c>
      <c r="C626" s="34">
        <v>6</v>
      </c>
      <c r="D626" s="37">
        <v>42812</v>
      </c>
      <c r="E626">
        <v>3</v>
      </c>
      <c r="F626">
        <v>2017</v>
      </c>
      <c r="G626">
        <v>425000</v>
      </c>
      <c r="H626">
        <f t="shared" si="66"/>
        <v>150000</v>
      </c>
      <c r="I626">
        <f t="shared" si="67"/>
        <v>260000</v>
      </c>
      <c r="J626">
        <f t="shared" si="68"/>
        <v>5000</v>
      </c>
      <c r="K626">
        <f t="shared" si="69"/>
        <v>10000</v>
      </c>
      <c r="P626" t="b">
        <f t="shared" si="70"/>
        <v>1</v>
      </c>
      <c r="Q626" t="str">
        <f t="shared" si="71"/>
        <v>20173</v>
      </c>
    </row>
    <row r="627" hidden="1" customHeight="1" spans="1:17">
      <c r="A627" s="34">
        <v>100</v>
      </c>
      <c r="B627" s="34" t="s">
        <v>108</v>
      </c>
      <c r="C627" s="34">
        <v>6</v>
      </c>
      <c r="D627" s="35">
        <v>42623</v>
      </c>
      <c r="E627" s="34">
        <v>9</v>
      </c>
      <c r="F627" s="34">
        <v>2016</v>
      </c>
      <c r="G627" s="34">
        <v>425000</v>
      </c>
      <c r="H627">
        <f t="shared" si="66"/>
        <v>150000</v>
      </c>
      <c r="I627">
        <f t="shared" si="67"/>
        <v>260000</v>
      </c>
      <c r="J627">
        <f t="shared" si="68"/>
        <v>5000</v>
      </c>
      <c r="K627">
        <f t="shared" si="69"/>
        <v>10000</v>
      </c>
      <c r="P627" t="b">
        <f t="shared" si="70"/>
        <v>1</v>
      </c>
      <c r="Q627" t="str">
        <f t="shared" si="71"/>
        <v>20169</v>
      </c>
    </row>
    <row r="628" hidden="1" customHeight="1" spans="1:17">
      <c r="A628" s="34">
        <v>273</v>
      </c>
      <c r="B628" s="34" t="s">
        <v>108</v>
      </c>
      <c r="C628">
        <v>6</v>
      </c>
      <c r="D628" s="37">
        <v>42655</v>
      </c>
      <c r="E628" s="34">
        <v>12</v>
      </c>
      <c r="F628" s="34">
        <v>2016</v>
      </c>
      <c r="G628" s="34">
        <v>425000</v>
      </c>
      <c r="H628">
        <f t="shared" si="66"/>
        <v>150000</v>
      </c>
      <c r="I628">
        <f t="shared" si="67"/>
        <v>260000</v>
      </c>
      <c r="J628">
        <f t="shared" si="68"/>
        <v>5000</v>
      </c>
      <c r="K628">
        <f t="shared" si="69"/>
        <v>10000</v>
      </c>
      <c r="P628" t="b">
        <f t="shared" si="70"/>
        <v>1</v>
      </c>
      <c r="Q628" t="str">
        <f t="shared" si="71"/>
        <v>201610</v>
      </c>
    </row>
    <row r="629" hidden="1" customHeight="1" spans="1:17">
      <c r="A629" s="34">
        <v>445</v>
      </c>
      <c r="B629" s="34" t="s">
        <v>108</v>
      </c>
      <c r="C629" s="34">
        <v>6</v>
      </c>
      <c r="D629" s="37">
        <v>42693</v>
      </c>
      <c r="E629" s="34">
        <v>11</v>
      </c>
      <c r="F629" s="34">
        <v>2016</v>
      </c>
      <c r="G629" s="34">
        <v>425000</v>
      </c>
      <c r="H629">
        <f t="shared" si="66"/>
        <v>150000</v>
      </c>
      <c r="I629">
        <f t="shared" si="67"/>
        <v>260000</v>
      </c>
      <c r="J629">
        <f t="shared" si="68"/>
        <v>5000</v>
      </c>
      <c r="K629">
        <f t="shared" si="69"/>
        <v>10000</v>
      </c>
      <c r="P629" t="b">
        <f t="shared" si="70"/>
        <v>1</v>
      </c>
      <c r="Q629" t="str">
        <f t="shared" si="71"/>
        <v>201611</v>
      </c>
    </row>
    <row r="630" hidden="1" customHeight="1" spans="1:17">
      <c r="A630" s="34">
        <v>463</v>
      </c>
      <c r="B630" s="34" t="s">
        <v>108</v>
      </c>
      <c r="C630" s="34">
        <v>6</v>
      </c>
      <c r="D630" s="37">
        <v>42672</v>
      </c>
      <c r="E630" s="34">
        <v>10</v>
      </c>
      <c r="F630" s="34">
        <v>2016</v>
      </c>
      <c r="G630" s="34">
        <v>425000</v>
      </c>
      <c r="H630">
        <f t="shared" si="66"/>
        <v>150000</v>
      </c>
      <c r="I630">
        <f t="shared" si="67"/>
        <v>260000</v>
      </c>
      <c r="J630">
        <f t="shared" si="68"/>
        <v>5000</v>
      </c>
      <c r="K630">
        <f t="shared" si="69"/>
        <v>10000</v>
      </c>
      <c r="P630" t="b">
        <f t="shared" si="70"/>
        <v>1</v>
      </c>
      <c r="Q630" t="str">
        <f t="shared" si="71"/>
        <v>201610</v>
      </c>
    </row>
    <row r="631" hidden="1" customHeight="1" spans="1:17">
      <c r="A631" s="34">
        <v>684</v>
      </c>
      <c r="B631" s="34" t="s">
        <v>108</v>
      </c>
      <c r="C631" s="34">
        <v>6</v>
      </c>
      <c r="D631" s="39">
        <v>42767</v>
      </c>
      <c r="E631" s="34">
        <v>1</v>
      </c>
      <c r="F631" s="34">
        <v>2017</v>
      </c>
      <c r="G631" s="34">
        <v>425000</v>
      </c>
      <c r="H631">
        <f t="shared" si="66"/>
        <v>150000</v>
      </c>
      <c r="I631">
        <f t="shared" si="67"/>
        <v>260000</v>
      </c>
      <c r="J631">
        <f t="shared" si="68"/>
        <v>5000</v>
      </c>
      <c r="K631">
        <f t="shared" si="69"/>
        <v>10000</v>
      </c>
      <c r="P631" t="b">
        <f t="shared" si="70"/>
        <v>1</v>
      </c>
      <c r="Q631" t="str">
        <f t="shared" si="71"/>
        <v>20172</v>
      </c>
    </row>
    <row r="632" hidden="1" customHeight="1" spans="1:17">
      <c r="A632" s="34">
        <v>684</v>
      </c>
      <c r="B632" s="34" t="s">
        <v>108</v>
      </c>
      <c r="C632" s="34">
        <v>6</v>
      </c>
      <c r="D632" s="39">
        <v>42767</v>
      </c>
      <c r="E632" s="34">
        <v>2</v>
      </c>
      <c r="F632" s="34">
        <v>2017</v>
      </c>
      <c r="G632" s="34">
        <v>425000</v>
      </c>
      <c r="H632">
        <f t="shared" si="66"/>
        <v>150000</v>
      </c>
      <c r="I632">
        <f t="shared" si="67"/>
        <v>260000</v>
      </c>
      <c r="J632">
        <f t="shared" si="68"/>
        <v>5000</v>
      </c>
      <c r="K632">
        <f t="shared" si="69"/>
        <v>10000</v>
      </c>
      <c r="P632" t="b">
        <f t="shared" si="70"/>
        <v>1</v>
      </c>
      <c r="Q632" t="str">
        <f t="shared" si="71"/>
        <v>20172</v>
      </c>
    </row>
    <row r="633" hidden="1" customHeight="1" spans="1:17">
      <c r="A633">
        <v>840</v>
      </c>
      <c r="B633" s="34" t="s">
        <v>108</v>
      </c>
      <c r="C633" s="34">
        <v>6</v>
      </c>
      <c r="D633" s="35">
        <v>42800</v>
      </c>
      <c r="E633" s="34">
        <v>3</v>
      </c>
      <c r="F633">
        <v>2017</v>
      </c>
      <c r="G633" s="34">
        <v>425000</v>
      </c>
      <c r="H633">
        <f t="shared" si="66"/>
        <v>150000</v>
      </c>
      <c r="I633">
        <f t="shared" si="67"/>
        <v>260000</v>
      </c>
      <c r="J633">
        <f t="shared" si="68"/>
        <v>5000</v>
      </c>
      <c r="K633">
        <f t="shared" si="69"/>
        <v>10000</v>
      </c>
      <c r="P633" t="b">
        <f t="shared" si="70"/>
        <v>1</v>
      </c>
      <c r="Q633" t="str">
        <f t="shared" si="71"/>
        <v>20173</v>
      </c>
    </row>
    <row r="634" hidden="1" customHeight="1" spans="1:17">
      <c r="A634">
        <v>970</v>
      </c>
      <c r="B634" t="s">
        <v>108</v>
      </c>
      <c r="C634">
        <v>6</v>
      </c>
      <c r="D634" s="37">
        <v>42840</v>
      </c>
      <c r="E634">
        <v>4</v>
      </c>
      <c r="F634">
        <v>2017</v>
      </c>
      <c r="G634">
        <v>425000</v>
      </c>
      <c r="H634">
        <f t="shared" si="66"/>
        <v>150000</v>
      </c>
      <c r="I634">
        <f t="shared" si="67"/>
        <v>260000</v>
      </c>
      <c r="J634">
        <f t="shared" si="68"/>
        <v>5000</v>
      </c>
      <c r="K634">
        <f t="shared" si="69"/>
        <v>10000</v>
      </c>
      <c r="P634" t="b">
        <f t="shared" si="70"/>
        <v>1</v>
      </c>
      <c r="Q634" t="str">
        <f t="shared" si="71"/>
        <v>20174</v>
      </c>
    </row>
    <row r="635" hidden="1" customHeight="1" spans="1:17">
      <c r="A635">
        <v>1069</v>
      </c>
      <c r="B635" t="s">
        <v>108</v>
      </c>
      <c r="C635">
        <v>6</v>
      </c>
      <c r="D635" s="37">
        <v>42875</v>
      </c>
      <c r="E635">
        <v>5</v>
      </c>
      <c r="F635">
        <v>2017</v>
      </c>
      <c r="G635">
        <v>425000</v>
      </c>
      <c r="H635">
        <f t="shared" si="66"/>
        <v>150000</v>
      </c>
      <c r="I635">
        <f t="shared" si="67"/>
        <v>260000</v>
      </c>
      <c r="J635">
        <f t="shared" si="68"/>
        <v>5000</v>
      </c>
      <c r="K635">
        <f t="shared" si="69"/>
        <v>10000</v>
      </c>
      <c r="P635" t="b">
        <f t="shared" si="70"/>
        <v>1</v>
      </c>
      <c r="Q635" t="str">
        <f t="shared" si="71"/>
        <v>20175</v>
      </c>
    </row>
    <row r="636" hidden="1" customHeight="1" spans="1:17">
      <c r="A636" s="34">
        <v>111</v>
      </c>
      <c r="B636" s="34" t="s">
        <v>14</v>
      </c>
      <c r="C636" s="34">
        <v>1</v>
      </c>
      <c r="D636" s="35">
        <v>42623</v>
      </c>
      <c r="E636" s="34">
        <v>8</v>
      </c>
      <c r="F636" s="34">
        <v>2016</v>
      </c>
      <c r="G636" s="34">
        <v>150000</v>
      </c>
      <c r="H636">
        <f t="shared" si="66"/>
        <v>150000</v>
      </c>
      <c r="I636">
        <f t="shared" si="67"/>
        <v>0</v>
      </c>
      <c r="J636">
        <f t="shared" si="68"/>
        <v>0</v>
      </c>
      <c r="K636">
        <f t="shared" si="69"/>
        <v>0</v>
      </c>
      <c r="P636" t="b">
        <f t="shared" si="70"/>
        <v>1</v>
      </c>
      <c r="Q636" t="str">
        <f t="shared" si="71"/>
        <v>20169</v>
      </c>
    </row>
    <row r="637" hidden="1" customHeight="1" spans="1:17">
      <c r="A637" s="34">
        <v>165</v>
      </c>
      <c r="B637" s="34" t="s">
        <v>14</v>
      </c>
      <c r="C637" s="34">
        <v>1</v>
      </c>
      <c r="D637" s="35">
        <v>42644</v>
      </c>
      <c r="E637" s="34">
        <v>9</v>
      </c>
      <c r="F637" s="34">
        <v>2016</v>
      </c>
      <c r="G637" s="34">
        <v>550000</v>
      </c>
      <c r="H637">
        <f t="shared" si="66"/>
        <v>150000</v>
      </c>
      <c r="I637">
        <f t="shared" si="67"/>
        <v>0</v>
      </c>
      <c r="J637">
        <f t="shared" si="68"/>
        <v>0</v>
      </c>
      <c r="K637">
        <f t="shared" si="69"/>
        <v>0</v>
      </c>
      <c r="M637" s="34">
        <v>400000</v>
      </c>
      <c r="P637" t="b">
        <f t="shared" si="70"/>
        <v>1</v>
      </c>
      <c r="Q637" t="str">
        <f t="shared" si="71"/>
        <v>201610</v>
      </c>
    </row>
    <row r="638" hidden="1" customHeight="1" spans="1:17">
      <c r="A638" s="34">
        <v>242</v>
      </c>
      <c r="B638" s="34" t="s">
        <v>14</v>
      </c>
      <c r="C638" s="34">
        <v>1</v>
      </c>
      <c r="D638" s="37">
        <v>42602</v>
      </c>
      <c r="E638" s="34">
        <v>7</v>
      </c>
      <c r="F638" s="34">
        <v>2016</v>
      </c>
      <c r="G638" s="34">
        <v>150000</v>
      </c>
      <c r="H638">
        <f t="shared" si="66"/>
        <v>150000</v>
      </c>
      <c r="I638">
        <f t="shared" si="67"/>
        <v>0</v>
      </c>
      <c r="J638">
        <f t="shared" si="68"/>
        <v>0</v>
      </c>
      <c r="K638">
        <f t="shared" si="69"/>
        <v>0</v>
      </c>
      <c r="P638" t="b">
        <f t="shared" si="70"/>
        <v>1</v>
      </c>
      <c r="Q638" t="str">
        <f t="shared" si="71"/>
        <v>20168</v>
      </c>
    </row>
    <row r="639" hidden="1" customHeight="1" spans="1:17">
      <c r="A639" s="34">
        <v>477</v>
      </c>
      <c r="B639" s="34" t="s">
        <v>14</v>
      </c>
      <c r="C639" s="34">
        <v>1</v>
      </c>
      <c r="D639" s="37">
        <v>42679</v>
      </c>
      <c r="E639" s="34">
        <v>10</v>
      </c>
      <c r="F639" s="34">
        <v>2016</v>
      </c>
      <c r="G639" s="34">
        <v>150000</v>
      </c>
      <c r="H639">
        <f t="shared" si="66"/>
        <v>150000</v>
      </c>
      <c r="I639">
        <f t="shared" si="67"/>
        <v>0</v>
      </c>
      <c r="J639">
        <f t="shared" si="68"/>
        <v>0</v>
      </c>
      <c r="K639">
        <f t="shared" si="69"/>
        <v>0</v>
      </c>
      <c r="P639" t="b">
        <f t="shared" si="70"/>
        <v>1</v>
      </c>
      <c r="Q639" t="str">
        <f t="shared" si="71"/>
        <v>201611</v>
      </c>
    </row>
    <row r="640" hidden="1" customHeight="1" spans="1:17">
      <c r="A640" s="34">
        <v>508</v>
      </c>
      <c r="B640" s="34" t="s">
        <v>14</v>
      </c>
      <c r="C640" s="34">
        <v>1</v>
      </c>
      <c r="D640" s="37">
        <v>42693</v>
      </c>
      <c r="E640" s="34">
        <v>11</v>
      </c>
      <c r="F640" s="34">
        <v>2016</v>
      </c>
      <c r="G640" s="34">
        <v>150000</v>
      </c>
      <c r="H640">
        <f t="shared" si="66"/>
        <v>150000</v>
      </c>
      <c r="I640">
        <f t="shared" si="67"/>
        <v>0</v>
      </c>
      <c r="J640">
        <f t="shared" si="68"/>
        <v>0</v>
      </c>
      <c r="K640">
        <f t="shared" si="69"/>
        <v>0</v>
      </c>
      <c r="P640" t="b">
        <f t="shared" si="70"/>
        <v>1</v>
      </c>
      <c r="Q640" t="str">
        <f t="shared" si="71"/>
        <v>201611</v>
      </c>
    </row>
    <row r="641" hidden="1" customHeight="1" spans="1:17">
      <c r="A641" s="34">
        <v>603</v>
      </c>
      <c r="B641" s="34" t="s">
        <v>14</v>
      </c>
      <c r="C641">
        <v>1</v>
      </c>
      <c r="D641" s="37">
        <v>42743</v>
      </c>
      <c r="E641" s="34">
        <v>12</v>
      </c>
      <c r="F641" s="34">
        <v>2016</v>
      </c>
      <c r="G641" s="34">
        <v>150000</v>
      </c>
      <c r="H641">
        <f t="shared" si="66"/>
        <v>150000</v>
      </c>
      <c r="I641">
        <f t="shared" si="67"/>
        <v>0</v>
      </c>
      <c r="J641">
        <f t="shared" si="68"/>
        <v>0</v>
      </c>
      <c r="K641">
        <f t="shared" si="69"/>
        <v>0</v>
      </c>
      <c r="P641" t="b">
        <f t="shared" si="70"/>
        <v>1</v>
      </c>
      <c r="Q641" t="str">
        <f t="shared" si="71"/>
        <v>20171</v>
      </c>
    </row>
    <row r="642" hidden="1" customHeight="1" spans="1:17">
      <c r="A642">
        <v>817</v>
      </c>
      <c r="B642" s="34" t="s">
        <v>14</v>
      </c>
      <c r="C642" s="34">
        <v>1</v>
      </c>
      <c r="D642" s="35">
        <v>42798</v>
      </c>
      <c r="E642" s="34">
        <v>1</v>
      </c>
      <c r="F642">
        <v>2017</v>
      </c>
      <c r="G642" s="34">
        <v>150000</v>
      </c>
      <c r="H642">
        <f t="shared" si="66"/>
        <v>150000</v>
      </c>
      <c r="I642">
        <f t="shared" si="67"/>
        <v>0</v>
      </c>
      <c r="J642">
        <f t="shared" si="68"/>
        <v>0</v>
      </c>
      <c r="K642">
        <f t="shared" si="69"/>
        <v>0</v>
      </c>
      <c r="P642" t="b">
        <f t="shared" si="70"/>
        <v>1</v>
      </c>
      <c r="Q642" t="str">
        <f t="shared" si="71"/>
        <v>20173</v>
      </c>
    </row>
    <row r="643" hidden="1" customHeight="1" spans="1:17">
      <c r="A643">
        <v>817</v>
      </c>
      <c r="B643" s="34" t="s">
        <v>14</v>
      </c>
      <c r="C643" s="34">
        <v>1</v>
      </c>
      <c r="D643" s="35">
        <v>42798</v>
      </c>
      <c r="E643" s="34">
        <v>2</v>
      </c>
      <c r="F643">
        <v>2017</v>
      </c>
      <c r="G643" s="34">
        <v>150000</v>
      </c>
      <c r="H643">
        <f t="shared" ref="H643:H706" si="72">IF(C643&lt;6,IF(E643&lt;1,0,IF(G643&gt;150000,150000,G643)),150000)</f>
        <v>150000</v>
      </c>
      <c r="I643">
        <f t="shared" ref="I643:I706" si="73">IF(C643&lt;6,0,G643-H643-SUM(J643:O643))</f>
        <v>0</v>
      </c>
      <c r="J643">
        <f t="shared" ref="J643:J706" si="74">IF(C643&lt;6,0,5000)</f>
        <v>0</v>
      </c>
      <c r="K643">
        <f t="shared" ref="K643:K706" si="75">IF(C643&lt;6,0,10000)</f>
        <v>0</v>
      </c>
      <c r="P643" t="b">
        <f t="shared" ref="P643:P706" si="76">G643=SUM(H643:O643)</f>
        <v>1</v>
      </c>
      <c r="Q643" t="str">
        <f t="shared" si="71"/>
        <v>20173</v>
      </c>
    </row>
    <row r="644" hidden="1" customHeight="1" spans="1:17">
      <c r="A644">
        <v>993</v>
      </c>
      <c r="B644" s="34" t="s">
        <v>14</v>
      </c>
      <c r="C644">
        <v>1</v>
      </c>
      <c r="D644" s="37">
        <v>42854</v>
      </c>
      <c r="E644">
        <v>3</v>
      </c>
      <c r="F644">
        <v>2017</v>
      </c>
      <c r="G644">
        <v>150000</v>
      </c>
      <c r="H644">
        <f t="shared" si="72"/>
        <v>150000</v>
      </c>
      <c r="I644">
        <f t="shared" si="73"/>
        <v>0</v>
      </c>
      <c r="J644">
        <f t="shared" si="74"/>
        <v>0</v>
      </c>
      <c r="K644">
        <f t="shared" si="75"/>
        <v>0</v>
      </c>
      <c r="P644" t="b">
        <f t="shared" si="76"/>
        <v>1</v>
      </c>
      <c r="Q644" t="str">
        <f t="shared" si="71"/>
        <v>20174</v>
      </c>
    </row>
    <row r="645" hidden="1" customHeight="1" spans="1:17">
      <c r="A645">
        <v>1030</v>
      </c>
      <c r="B645" t="s">
        <v>14</v>
      </c>
      <c r="C645">
        <v>1</v>
      </c>
      <c r="D645" s="37">
        <v>42861</v>
      </c>
      <c r="E645">
        <v>4</v>
      </c>
      <c r="F645">
        <v>2017</v>
      </c>
      <c r="G645">
        <v>150000</v>
      </c>
      <c r="H645">
        <f t="shared" si="72"/>
        <v>150000</v>
      </c>
      <c r="I645">
        <f t="shared" si="73"/>
        <v>0</v>
      </c>
      <c r="J645">
        <f t="shared" si="74"/>
        <v>0</v>
      </c>
      <c r="K645">
        <f t="shared" si="75"/>
        <v>0</v>
      </c>
      <c r="P645" t="b">
        <f t="shared" si="76"/>
        <v>1</v>
      </c>
      <c r="Q645" t="str">
        <f t="shared" si="71"/>
        <v>20175</v>
      </c>
    </row>
    <row r="646" hidden="1" customHeight="1" spans="1:17">
      <c r="A646" s="34">
        <v>116</v>
      </c>
      <c r="B646" s="34" t="s">
        <v>107</v>
      </c>
      <c r="C646" s="34">
        <v>6</v>
      </c>
      <c r="D646" s="35">
        <v>42628</v>
      </c>
      <c r="E646" s="34">
        <v>7</v>
      </c>
      <c r="F646" s="34">
        <v>2016</v>
      </c>
      <c r="G646" s="34">
        <v>300000</v>
      </c>
      <c r="H646">
        <f t="shared" si="72"/>
        <v>150000</v>
      </c>
      <c r="I646">
        <f t="shared" si="73"/>
        <v>135000</v>
      </c>
      <c r="J646">
        <f t="shared" si="74"/>
        <v>5000</v>
      </c>
      <c r="K646">
        <f t="shared" si="75"/>
        <v>10000</v>
      </c>
      <c r="P646" t="b">
        <f t="shared" si="76"/>
        <v>1</v>
      </c>
      <c r="Q646" t="str">
        <f t="shared" si="71"/>
        <v>20169</v>
      </c>
    </row>
    <row r="647" hidden="1" customHeight="1" spans="1:17">
      <c r="A647" s="34">
        <v>274</v>
      </c>
      <c r="B647" s="34" t="s">
        <v>107</v>
      </c>
      <c r="C647">
        <v>6</v>
      </c>
      <c r="D647" s="37">
        <v>42655</v>
      </c>
      <c r="E647" s="34">
        <v>12</v>
      </c>
      <c r="F647" s="34">
        <v>2016</v>
      </c>
      <c r="G647" s="34">
        <v>300000</v>
      </c>
      <c r="H647">
        <f t="shared" si="72"/>
        <v>150000</v>
      </c>
      <c r="I647">
        <f t="shared" si="73"/>
        <v>135000</v>
      </c>
      <c r="J647">
        <f t="shared" si="74"/>
        <v>5000</v>
      </c>
      <c r="K647">
        <f t="shared" si="75"/>
        <v>10000</v>
      </c>
      <c r="P647" t="b">
        <f t="shared" si="76"/>
        <v>1</v>
      </c>
      <c r="Q647" t="str">
        <f t="shared" si="71"/>
        <v>201610</v>
      </c>
    </row>
    <row r="648" hidden="1" customHeight="1" spans="1:17">
      <c r="A648" s="34">
        <v>392</v>
      </c>
      <c r="B648" s="34" t="s">
        <v>107</v>
      </c>
      <c r="C648" s="34">
        <v>6</v>
      </c>
      <c r="D648" s="36">
        <v>42659</v>
      </c>
      <c r="E648" s="34">
        <v>9</v>
      </c>
      <c r="F648" s="34">
        <v>2016</v>
      </c>
      <c r="G648" s="34">
        <v>300000</v>
      </c>
      <c r="H648">
        <f t="shared" si="72"/>
        <v>150000</v>
      </c>
      <c r="I648">
        <f t="shared" si="73"/>
        <v>135000</v>
      </c>
      <c r="J648">
        <f t="shared" si="74"/>
        <v>5000</v>
      </c>
      <c r="K648">
        <f t="shared" si="75"/>
        <v>10000</v>
      </c>
      <c r="P648" t="b">
        <f t="shared" si="76"/>
        <v>1</v>
      </c>
      <c r="Q648" t="str">
        <f t="shared" si="71"/>
        <v>201610</v>
      </c>
    </row>
    <row r="649" hidden="1" customHeight="1" spans="1:17">
      <c r="A649" s="34">
        <v>510</v>
      </c>
      <c r="B649" s="34" t="s">
        <v>107</v>
      </c>
      <c r="C649" s="34">
        <v>6</v>
      </c>
      <c r="D649" s="37">
        <v>42693</v>
      </c>
      <c r="E649" s="34">
        <v>10</v>
      </c>
      <c r="F649" s="34">
        <v>2016</v>
      </c>
      <c r="G649" s="34">
        <v>300000</v>
      </c>
      <c r="H649">
        <f t="shared" si="72"/>
        <v>150000</v>
      </c>
      <c r="I649">
        <f t="shared" si="73"/>
        <v>135000</v>
      </c>
      <c r="J649">
        <f t="shared" si="74"/>
        <v>5000</v>
      </c>
      <c r="K649">
        <f t="shared" si="75"/>
        <v>10000</v>
      </c>
      <c r="P649" t="b">
        <f t="shared" si="76"/>
        <v>1</v>
      </c>
      <c r="Q649" t="str">
        <f t="shared" si="71"/>
        <v>201611</v>
      </c>
    </row>
    <row r="650" hidden="1" customHeight="1" spans="1:17">
      <c r="A650">
        <v>631</v>
      </c>
      <c r="B650" s="34" t="s">
        <v>107</v>
      </c>
      <c r="C650">
        <v>6</v>
      </c>
      <c r="D650" s="37">
        <v>42741</v>
      </c>
      <c r="E650" s="34">
        <v>11</v>
      </c>
      <c r="F650" s="34">
        <v>2017</v>
      </c>
      <c r="G650" s="51">
        <v>300000</v>
      </c>
      <c r="H650">
        <f t="shared" si="72"/>
        <v>150000</v>
      </c>
      <c r="I650">
        <f t="shared" si="73"/>
        <v>135000</v>
      </c>
      <c r="J650">
        <f t="shared" si="74"/>
        <v>5000</v>
      </c>
      <c r="K650">
        <f t="shared" si="75"/>
        <v>10000</v>
      </c>
      <c r="P650" t="b">
        <f t="shared" si="76"/>
        <v>1</v>
      </c>
      <c r="Q650" t="str">
        <f t="shared" si="71"/>
        <v>20171</v>
      </c>
    </row>
    <row r="651" hidden="1" customHeight="1" spans="1:17">
      <c r="A651">
        <v>743</v>
      </c>
      <c r="B651" s="34" t="s">
        <v>107</v>
      </c>
      <c r="C651" s="34">
        <v>6</v>
      </c>
      <c r="D651" s="35">
        <v>42777</v>
      </c>
      <c r="E651" s="34">
        <v>1</v>
      </c>
      <c r="F651">
        <v>2017</v>
      </c>
      <c r="G651" s="34">
        <v>300000</v>
      </c>
      <c r="H651">
        <f t="shared" si="72"/>
        <v>150000</v>
      </c>
      <c r="I651">
        <f t="shared" si="73"/>
        <v>135000</v>
      </c>
      <c r="J651">
        <f t="shared" si="74"/>
        <v>5000</v>
      </c>
      <c r="K651">
        <f t="shared" si="75"/>
        <v>10000</v>
      </c>
      <c r="P651" t="b">
        <f t="shared" si="76"/>
        <v>1</v>
      </c>
      <c r="Q651" t="str">
        <f t="shared" si="71"/>
        <v>20172</v>
      </c>
    </row>
    <row r="652" hidden="1" customHeight="1" spans="1:17">
      <c r="A652">
        <v>895</v>
      </c>
      <c r="B652" s="34" t="s">
        <v>107</v>
      </c>
      <c r="C652">
        <v>6</v>
      </c>
      <c r="D652" s="37">
        <v>42819</v>
      </c>
      <c r="E652">
        <v>2</v>
      </c>
      <c r="F652">
        <v>2017</v>
      </c>
      <c r="G652" s="34">
        <v>300000</v>
      </c>
      <c r="H652">
        <f t="shared" si="72"/>
        <v>150000</v>
      </c>
      <c r="I652">
        <f t="shared" si="73"/>
        <v>135000</v>
      </c>
      <c r="J652">
        <f t="shared" si="74"/>
        <v>5000</v>
      </c>
      <c r="K652">
        <f t="shared" si="75"/>
        <v>10000</v>
      </c>
      <c r="P652" t="b">
        <f t="shared" si="76"/>
        <v>1</v>
      </c>
      <c r="Q652" t="str">
        <f t="shared" si="71"/>
        <v>20173</v>
      </c>
    </row>
    <row r="653" hidden="1" customHeight="1" spans="1:17">
      <c r="A653">
        <v>1042</v>
      </c>
      <c r="B653" s="34" t="s">
        <v>107</v>
      </c>
      <c r="C653" s="34">
        <v>6</v>
      </c>
      <c r="D653" s="37">
        <v>42861</v>
      </c>
      <c r="E653">
        <v>3</v>
      </c>
      <c r="F653">
        <v>2017</v>
      </c>
      <c r="G653" s="34">
        <v>300000</v>
      </c>
      <c r="H653">
        <f t="shared" si="72"/>
        <v>150000</v>
      </c>
      <c r="I653">
        <f t="shared" si="73"/>
        <v>135000</v>
      </c>
      <c r="J653">
        <f t="shared" si="74"/>
        <v>5000</v>
      </c>
      <c r="K653">
        <f t="shared" si="75"/>
        <v>10000</v>
      </c>
      <c r="P653" t="b">
        <f t="shared" si="76"/>
        <v>1</v>
      </c>
      <c r="Q653" t="str">
        <f t="shared" si="71"/>
        <v>20175</v>
      </c>
    </row>
    <row r="654" hidden="1" customHeight="1" spans="1:17">
      <c r="A654" s="34" t="s">
        <v>207</v>
      </c>
      <c r="B654" s="34" t="s">
        <v>208</v>
      </c>
      <c r="C654" s="34">
        <v>8</v>
      </c>
      <c r="D654" s="37">
        <v>42636</v>
      </c>
      <c r="E654" s="34">
        <v>9</v>
      </c>
      <c r="F654" s="34">
        <v>2016</v>
      </c>
      <c r="G654" s="34">
        <v>300000</v>
      </c>
      <c r="H654">
        <f t="shared" si="72"/>
        <v>150000</v>
      </c>
      <c r="I654">
        <f t="shared" si="73"/>
        <v>135000</v>
      </c>
      <c r="J654">
        <f t="shared" si="74"/>
        <v>5000</v>
      </c>
      <c r="K654">
        <f t="shared" si="75"/>
        <v>10000</v>
      </c>
      <c r="P654" t="b">
        <f t="shared" si="76"/>
        <v>1</v>
      </c>
      <c r="Q654" t="str">
        <f t="shared" si="71"/>
        <v>20169</v>
      </c>
    </row>
    <row r="655" hidden="1" customHeight="1" spans="1:17">
      <c r="A655" s="34" t="s">
        <v>207</v>
      </c>
      <c r="B655" s="34" t="s">
        <v>208</v>
      </c>
      <c r="C655" s="34">
        <v>8</v>
      </c>
      <c r="D655" s="37">
        <v>42666</v>
      </c>
      <c r="E655" s="34">
        <v>10</v>
      </c>
      <c r="F655" s="34">
        <v>2016</v>
      </c>
      <c r="G655" s="34">
        <v>300000</v>
      </c>
      <c r="H655">
        <f t="shared" si="72"/>
        <v>150000</v>
      </c>
      <c r="I655">
        <f t="shared" si="73"/>
        <v>135000</v>
      </c>
      <c r="J655">
        <f t="shared" si="74"/>
        <v>5000</v>
      </c>
      <c r="K655">
        <f t="shared" si="75"/>
        <v>10000</v>
      </c>
      <c r="P655" t="b">
        <f t="shared" si="76"/>
        <v>1</v>
      </c>
      <c r="Q655" t="str">
        <f t="shared" ref="Q655:Q718" si="77">CONCATENATE(YEAR(D655),MONTH(D655))</f>
        <v>201610</v>
      </c>
    </row>
    <row r="656" hidden="1" customHeight="1" spans="1:17">
      <c r="A656" s="34" t="s">
        <v>207</v>
      </c>
      <c r="B656" s="34" t="s">
        <v>208</v>
      </c>
      <c r="C656" s="34">
        <v>8</v>
      </c>
      <c r="D656" s="37">
        <v>42697</v>
      </c>
      <c r="E656" s="34">
        <v>11</v>
      </c>
      <c r="F656" s="34">
        <v>2016</v>
      </c>
      <c r="G656" s="34">
        <v>300000</v>
      </c>
      <c r="H656">
        <f t="shared" si="72"/>
        <v>150000</v>
      </c>
      <c r="I656">
        <f t="shared" si="73"/>
        <v>135000</v>
      </c>
      <c r="J656">
        <f t="shared" si="74"/>
        <v>5000</v>
      </c>
      <c r="K656">
        <f t="shared" si="75"/>
        <v>10000</v>
      </c>
      <c r="P656" t="b">
        <f t="shared" si="76"/>
        <v>1</v>
      </c>
      <c r="Q656" t="str">
        <f t="shared" si="77"/>
        <v>201611</v>
      </c>
    </row>
    <row r="657" hidden="1" customHeight="1" spans="1:17">
      <c r="A657" s="34" t="s">
        <v>207</v>
      </c>
      <c r="B657" s="34" t="s">
        <v>208</v>
      </c>
      <c r="C657" s="34">
        <v>8</v>
      </c>
      <c r="D657" s="37">
        <v>42727</v>
      </c>
      <c r="E657" s="34">
        <v>12</v>
      </c>
      <c r="F657" s="34">
        <v>2016</v>
      </c>
      <c r="G657" s="34">
        <v>300000</v>
      </c>
      <c r="H657">
        <f t="shared" si="72"/>
        <v>150000</v>
      </c>
      <c r="I657">
        <f t="shared" si="73"/>
        <v>135000</v>
      </c>
      <c r="J657">
        <f t="shared" si="74"/>
        <v>5000</v>
      </c>
      <c r="K657">
        <f t="shared" si="75"/>
        <v>10000</v>
      </c>
      <c r="P657" t="b">
        <f t="shared" si="76"/>
        <v>1</v>
      </c>
      <c r="Q657" t="str">
        <f t="shared" si="77"/>
        <v>201612</v>
      </c>
    </row>
    <row r="658" hidden="1" customHeight="1" spans="1:17">
      <c r="A658" s="34">
        <v>91</v>
      </c>
      <c r="B658" s="34" t="s">
        <v>130</v>
      </c>
      <c r="C658" s="34">
        <v>7</v>
      </c>
      <c r="D658" s="35">
        <v>42622</v>
      </c>
      <c r="E658" s="34">
        <v>8</v>
      </c>
      <c r="F658" s="34">
        <v>2016</v>
      </c>
      <c r="G658" s="34">
        <v>425000</v>
      </c>
      <c r="H658">
        <f t="shared" si="72"/>
        <v>150000</v>
      </c>
      <c r="I658">
        <f t="shared" si="73"/>
        <v>260000</v>
      </c>
      <c r="J658">
        <f t="shared" si="74"/>
        <v>5000</v>
      </c>
      <c r="K658">
        <f t="shared" si="75"/>
        <v>10000</v>
      </c>
      <c r="P658" t="b">
        <f t="shared" si="76"/>
        <v>1</v>
      </c>
      <c r="Q658" t="str">
        <f t="shared" si="77"/>
        <v>20169</v>
      </c>
    </row>
    <row r="659" hidden="1" customHeight="1" spans="1:17">
      <c r="A659" s="34">
        <v>230</v>
      </c>
      <c r="B659" s="34" t="s">
        <v>130</v>
      </c>
      <c r="C659" s="34">
        <v>7</v>
      </c>
      <c r="D659" s="37">
        <v>42602</v>
      </c>
      <c r="E659" s="42">
        <v>7</v>
      </c>
      <c r="F659" s="34">
        <v>2016</v>
      </c>
      <c r="G659" s="34">
        <v>425000</v>
      </c>
      <c r="H659">
        <f t="shared" si="72"/>
        <v>150000</v>
      </c>
      <c r="I659">
        <f t="shared" si="73"/>
        <v>260000</v>
      </c>
      <c r="J659">
        <f t="shared" si="74"/>
        <v>5000</v>
      </c>
      <c r="K659">
        <f t="shared" si="75"/>
        <v>10000</v>
      </c>
      <c r="P659" t="b">
        <f t="shared" si="76"/>
        <v>1</v>
      </c>
      <c r="Q659" t="str">
        <f t="shared" si="77"/>
        <v>20168</v>
      </c>
    </row>
    <row r="660" hidden="1" customHeight="1" spans="1:17">
      <c r="A660" s="34">
        <v>303</v>
      </c>
      <c r="B660" s="34" t="s">
        <v>130</v>
      </c>
      <c r="C660" s="34">
        <v>7</v>
      </c>
      <c r="D660" s="35">
        <v>42570</v>
      </c>
      <c r="E660" s="42">
        <v>6</v>
      </c>
      <c r="F660" s="34">
        <v>2016</v>
      </c>
      <c r="G660" s="34">
        <v>425000</v>
      </c>
      <c r="H660">
        <f t="shared" si="72"/>
        <v>150000</v>
      </c>
      <c r="I660">
        <f t="shared" si="73"/>
        <v>260000</v>
      </c>
      <c r="J660">
        <f t="shared" si="74"/>
        <v>5000</v>
      </c>
      <c r="K660">
        <f t="shared" si="75"/>
        <v>10000</v>
      </c>
      <c r="P660" t="b">
        <f t="shared" si="76"/>
        <v>1</v>
      </c>
      <c r="Q660" t="str">
        <f t="shared" si="77"/>
        <v>20167</v>
      </c>
    </row>
    <row r="661" hidden="1" customHeight="1" spans="1:17">
      <c r="A661" s="34">
        <v>413</v>
      </c>
      <c r="B661" s="34" t="s">
        <v>130</v>
      </c>
      <c r="C661" s="34">
        <v>7</v>
      </c>
      <c r="D661" s="37">
        <v>42685</v>
      </c>
      <c r="E661" s="42">
        <v>9</v>
      </c>
      <c r="F661" s="34">
        <v>2016</v>
      </c>
      <c r="G661" s="34">
        <v>425000</v>
      </c>
      <c r="H661">
        <f t="shared" si="72"/>
        <v>150000</v>
      </c>
      <c r="I661">
        <f t="shared" si="73"/>
        <v>260000</v>
      </c>
      <c r="J661">
        <f t="shared" si="74"/>
        <v>5000</v>
      </c>
      <c r="K661">
        <f t="shared" si="75"/>
        <v>10000</v>
      </c>
      <c r="P661" t="b">
        <f t="shared" si="76"/>
        <v>1</v>
      </c>
      <c r="Q661" t="str">
        <f t="shared" si="77"/>
        <v>201611</v>
      </c>
    </row>
    <row r="662" hidden="1" customHeight="1" spans="1:17">
      <c r="A662">
        <v>640</v>
      </c>
      <c r="B662" s="34" t="s">
        <v>130</v>
      </c>
      <c r="C662" s="34">
        <v>7</v>
      </c>
      <c r="D662" s="39">
        <v>42756</v>
      </c>
      <c r="E662" s="34">
        <v>10</v>
      </c>
      <c r="F662" s="34">
        <v>2017</v>
      </c>
      <c r="G662" s="34">
        <v>425000</v>
      </c>
      <c r="H662">
        <f t="shared" si="72"/>
        <v>150000</v>
      </c>
      <c r="I662">
        <f t="shared" si="73"/>
        <v>260000</v>
      </c>
      <c r="J662">
        <f t="shared" si="74"/>
        <v>5000</v>
      </c>
      <c r="K662">
        <f t="shared" si="75"/>
        <v>10000</v>
      </c>
      <c r="P662" t="b">
        <f t="shared" si="76"/>
        <v>1</v>
      </c>
      <c r="Q662" t="str">
        <f t="shared" si="77"/>
        <v>20171</v>
      </c>
    </row>
    <row r="663" hidden="1" customHeight="1" spans="1:17">
      <c r="A663">
        <v>868</v>
      </c>
      <c r="B663" s="34" t="s">
        <v>130</v>
      </c>
      <c r="C663" s="34">
        <v>7</v>
      </c>
      <c r="D663" s="35">
        <v>42805</v>
      </c>
      <c r="E663" s="42">
        <v>12</v>
      </c>
      <c r="F663" s="34">
        <v>2016</v>
      </c>
      <c r="G663" s="34">
        <v>425000</v>
      </c>
      <c r="H663">
        <f t="shared" si="72"/>
        <v>150000</v>
      </c>
      <c r="I663">
        <f t="shared" si="73"/>
        <v>260000</v>
      </c>
      <c r="J663">
        <f t="shared" si="74"/>
        <v>5000</v>
      </c>
      <c r="K663">
        <f t="shared" si="75"/>
        <v>10000</v>
      </c>
      <c r="P663" t="b">
        <f t="shared" si="76"/>
        <v>1</v>
      </c>
      <c r="Q663" t="str">
        <f t="shared" si="77"/>
        <v>20173</v>
      </c>
    </row>
    <row r="664" hidden="1" customHeight="1" spans="1:17">
      <c r="A664">
        <v>914</v>
      </c>
      <c r="B664" t="s">
        <v>130</v>
      </c>
      <c r="C664">
        <v>7</v>
      </c>
      <c r="D664" s="37">
        <v>42830</v>
      </c>
      <c r="E664">
        <v>1</v>
      </c>
      <c r="F664">
        <v>2017</v>
      </c>
      <c r="G664">
        <v>425000</v>
      </c>
      <c r="H664">
        <f t="shared" si="72"/>
        <v>150000</v>
      </c>
      <c r="I664">
        <f t="shared" si="73"/>
        <v>260000</v>
      </c>
      <c r="J664">
        <f t="shared" si="74"/>
        <v>5000</v>
      </c>
      <c r="K664">
        <f t="shared" si="75"/>
        <v>10000</v>
      </c>
      <c r="P664" t="b">
        <f t="shared" si="76"/>
        <v>1</v>
      </c>
      <c r="Q664" t="str">
        <f t="shared" si="77"/>
        <v>20174</v>
      </c>
    </row>
    <row r="665" hidden="1" customHeight="1" spans="1:17">
      <c r="A665">
        <v>1002</v>
      </c>
      <c r="B665" t="s">
        <v>130</v>
      </c>
      <c r="C665">
        <v>7</v>
      </c>
      <c r="D665" s="37">
        <v>42856</v>
      </c>
      <c r="E665">
        <v>2</v>
      </c>
      <c r="F665">
        <v>2017</v>
      </c>
      <c r="G665">
        <v>425000</v>
      </c>
      <c r="H665">
        <f t="shared" si="72"/>
        <v>150000</v>
      </c>
      <c r="I665">
        <f t="shared" si="73"/>
        <v>260000</v>
      </c>
      <c r="J665">
        <f t="shared" si="74"/>
        <v>5000</v>
      </c>
      <c r="K665">
        <f t="shared" si="75"/>
        <v>10000</v>
      </c>
      <c r="P665" t="b">
        <f t="shared" si="76"/>
        <v>1</v>
      </c>
      <c r="Q665" t="str">
        <f t="shared" si="77"/>
        <v>20175</v>
      </c>
    </row>
    <row r="666" hidden="1" customHeight="1" spans="1:17">
      <c r="A666">
        <v>1074</v>
      </c>
      <c r="B666" t="s">
        <v>130</v>
      </c>
      <c r="C666">
        <v>7</v>
      </c>
      <c r="D666" s="37">
        <v>42875</v>
      </c>
      <c r="E666">
        <v>3</v>
      </c>
      <c r="F666">
        <v>2017</v>
      </c>
      <c r="G666">
        <v>425000</v>
      </c>
      <c r="H666">
        <f t="shared" si="72"/>
        <v>150000</v>
      </c>
      <c r="I666">
        <f t="shared" si="73"/>
        <v>260000</v>
      </c>
      <c r="J666">
        <f t="shared" si="74"/>
        <v>5000</v>
      </c>
      <c r="K666">
        <f t="shared" si="75"/>
        <v>10000</v>
      </c>
      <c r="P666" t="b">
        <f t="shared" si="76"/>
        <v>1</v>
      </c>
      <c r="Q666" t="str">
        <f t="shared" si="77"/>
        <v>20175</v>
      </c>
    </row>
    <row r="667" hidden="1" customHeight="1" spans="1:17">
      <c r="A667">
        <v>1074</v>
      </c>
      <c r="B667" t="s">
        <v>130</v>
      </c>
      <c r="C667">
        <v>7</v>
      </c>
      <c r="D667" s="37">
        <v>42875</v>
      </c>
      <c r="E667">
        <v>4</v>
      </c>
      <c r="F667">
        <v>2017</v>
      </c>
      <c r="G667">
        <v>425000</v>
      </c>
      <c r="H667">
        <f t="shared" si="72"/>
        <v>150000</v>
      </c>
      <c r="I667">
        <f t="shared" si="73"/>
        <v>260000</v>
      </c>
      <c r="J667">
        <f t="shared" si="74"/>
        <v>5000</v>
      </c>
      <c r="K667">
        <f t="shared" si="75"/>
        <v>10000</v>
      </c>
      <c r="P667" t="b">
        <f t="shared" si="76"/>
        <v>1</v>
      </c>
      <c r="Q667" t="str">
        <f t="shared" si="77"/>
        <v>20175</v>
      </c>
    </row>
    <row r="668" hidden="1" customHeight="1" spans="1:17">
      <c r="A668" s="34">
        <v>163</v>
      </c>
      <c r="B668" s="34" t="s">
        <v>209</v>
      </c>
      <c r="C668" s="34">
        <v>2</v>
      </c>
      <c r="D668" s="35">
        <v>42644</v>
      </c>
      <c r="E668" s="34">
        <v>1</v>
      </c>
      <c r="F668" s="34">
        <v>2016</v>
      </c>
      <c r="G668" s="34">
        <v>150000</v>
      </c>
      <c r="H668">
        <f t="shared" si="72"/>
        <v>150000</v>
      </c>
      <c r="I668">
        <f t="shared" si="73"/>
        <v>0</v>
      </c>
      <c r="J668">
        <f t="shared" si="74"/>
        <v>0</v>
      </c>
      <c r="K668">
        <f t="shared" si="75"/>
        <v>0</v>
      </c>
      <c r="P668" t="b">
        <f t="shared" si="76"/>
        <v>1</v>
      </c>
      <c r="Q668" t="str">
        <f t="shared" si="77"/>
        <v>201610</v>
      </c>
    </row>
    <row r="669" hidden="1" customHeight="1" spans="1:17">
      <c r="A669" s="34">
        <v>163</v>
      </c>
      <c r="B669" s="34" t="s">
        <v>209</v>
      </c>
      <c r="C669" s="34">
        <v>2</v>
      </c>
      <c r="D669" s="35">
        <v>42644</v>
      </c>
      <c r="E669" s="34">
        <v>2</v>
      </c>
      <c r="F669" s="34">
        <v>2016</v>
      </c>
      <c r="G669" s="34">
        <v>150000</v>
      </c>
      <c r="H669">
        <f t="shared" si="72"/>
        <v>150000</v>
      </c>
      <c r="I669">
        <f t="shared" si="73"/>
        <v>0</v>
      </c>
      <c r="J669">
        <f t="shared" si="74"/>
        <v>0</v>
      </c>
      <c r="K669">
        <f t="shared" si="75"/>
        <v>0</v>
      </c>
      <c r="P669" t="b">
        <f t="shared" si="76"/>
        <v>1</v>
      </c>
      <c r="Q669" t="str">
        <f t="shared" si="77"/>
        <v>201610</v>
      </c>
    </row>
    <row r="670" hidden="1" customHeight="1" spans="1:17">
      <c r="A670" s="34">
        <v>163</v>
      </c>
      <c r="B670" s="34" t="s">
        <v>209</v>
      </c>
      <c r="C670" s="34">
        <v>2</v>
      </c>
      <c r="D670" s="35">
        <v>42644</v>
      </c>
      <c r="E670" s="34">
        <v>3</v>
      </c>
      <c r="F670" s="34">
        <v>2016</v>
      </c>
      <c r="G670" s="34">
        <v>150000</v>
      </c>
      <c r="H670">
        <f t="shared" si="72"/>
        <v>150000</v>
      </c>
      <c r="I670">
        <f t="shared" si="73"/>
        <v>0</v>
      </c>
      <c r="J670">
        <f t="shared" si="74"/>
        <v>0</v>
      </c>
      <c r="K670">
        <f t="shared" si="75"/>
        <v>0</v>
      </c>
      <c r="P670" t="b">
        <f t="shared" si="76"/>
        <v>1</v>
      </c>
      <c r="Q670" t="str">
        <f t="shared" si="77"/>
        <v>201610</v>
      </c>
    </row>
    <row r="671" hidden="1" customHeight="1" spans="1:17">
      <c r="A671" s="34">
        <v>163</v>
      </c>
      <c r="B671" s="34" t="s">
        <v>209</v>
      </c>
      <c r="C671" s="34">
        <v>2</v>
      </c>
      <c r="D671" s="35">
        <v>42644</v>
      </c>
      <c r="E671" s="34">
        <v>4</v>
      </c>
      <c r="F671" s="34">
        <v>2016</v>
      </c>
      <c r="G671" s="34">
        <v>150000</v>
      </c>
      <c r="H671">
        <f t="shared" si="72"/>
        <v>150000</v>
      </c>
      <c r="I671">
        <f t="shared" si="73"/>
        <v>0</v>
      </c>
      <c r="J671">
        <f t="shared" si="74"/>
        <v>0</v>
      </c>
      <c r="K671">
        <f t="shared" si="75"/>
        <v>0</v>
      </c>
      <c r="P671" t="b">
        <f t="shared" si="76"/>
        <v>1</v>
      </c>
      <c r="Q671" t="str">
        <f t="shared" si="77"/>
        <v>201610</v>
      </c>
    </row>
    <row r="672" hidden="1" customHeight="1" spans="1:17">
      <c r="A672" s="34">
        <v>163</v>
      </c>
      <c r="B672" s="34" t="s">
        <v>209</v>
      </c>
      <c r="C672" s="34">
        <v>2</v>
      </c>
      <c r="D672" s="35">
        <v>42644</v>
      </c>
      <c r="E672" s="34">
        <v>5</v>
      </c>
      <c r="F672" s="34">
        <v>2016</v>
      </c>
      <c r="G672" s="34">
        <v>150000</v>
      </c>
      <c r="H672">
        <f t="shared" si="72"/>
        <v>150000</v>
      </c>
      <c r="I672">
        <f t="shared" si="73"/>
        <v>0</v>
      </c>
      <c r="J672">
        <f t="shared" si="74"/>
        <v>0</v>
      </c>
      <c r="K672">
        <f t="shared" si="75"/>
        <v>0</v>
      </c>
      <c r="P672" t="b">
        <f t="shared" si="76"/>
        <v>1</v>
      </c>
      <c r="Q672" t="str">
        <f t="shared" si="77"/>
        <v>201610</v>
      </c>
    </row>
    <row r="673" hidden="1" customHeight="1" spans="1:17">
      <c r="A673" s="34">
        <v>163</v>
      </c>
      <c r="B673" s="34" t="s">
        <v>209</v>
      </c>
      <c r="C673" s="34">
        <v>2</v>
      </c>
      <c r="D673" s="35">
        <v>42644</v>
      </c>
      <c r="E673" s="34">
        <v>6</v>
      </c>
      <c r="F673" s="34">
        <v>2016</v>
      </c>
      <c r="G673" s="34">
        <v>150000</v>
      </c>
      <c r="H673">
        <f t="shared" si="72"/>
        <v>150000</v>
      </c>
      <c r="I673">
        <f t="shared" si="73"/>
        <v>0</v>
      </c>
      <c r="J673">
        <f t="shared" si="74"/>
        <v>0</v>
      </c>
      <c r="K673">
        <f t="shared" si="75"/>
        <v>0</v>
      </c>
      <c r="P673" t="b">
        <f t="shared" si="76"/>
        <v>1</v>
      </c>
      <c r="Q673" t="str">
        <f t="shared" si="77"/>
        <v>201610</v>
      </c>
    </row>
    <row r="674" hidden="1" customHeight="1" spans="1:17">
      <c r="A674" s="34">
        <v>166</v>
      </c>
      <c r="B674" s="34" t="s">
        <v>209</v>
      </c>
      <c r="C674" s="34">
        <v>2</v>
      </c>
      <c r="D674" s="35">
        <v>42644</v>
      </c>
      <c r="E674" s="34">
        <v>7</v>
      </c>
      <c r="F674" s="34">
        <v>2016</v>
      </c>
      <c r="G674" s="34">
        <v>150000</v>
      </c>
      <c r="H674">
        <f t="shared" si="72"/>
        <v>150000</v>
      </c>
      <c r="I674">
        <f t="shared" si="73"/>
        <v>0</v>
      </c>
      <c r="J674">
        <f t="shared" si="74"/>
        <v>0</v>
      </c>
      <c r="K674">
        <f t="shared" si="75"/>
        <v>0</v>
      </c>
      <c r="P674" t="b">
        <f t="shared" si="76"/>
        <v>1</v>
      </c>
      <c r="Q674" t="str">
        <f t="shared" si="77"/>
        <v>201610</v>
      </c>
    </row>
    <row r="675" hidden="1" customHeight="1" spans="1:17">
      <c r="A675" s="34">
        <v>166</v>
      </c>
      <c r="B675" s="34" t="s">
        <v>209</v>
      </c>
      <c r="C675" s="34">
        <v>2</v>
      </c>
      <c r="D675" s="35">
        <v>42644</v>
      </c>
      <c r="E675" s="34">
        <v>8</v>
      </c>
      <c r="F675" s="34">
        <v>2016</v>
      </c>
      <c r="G675" s="34">
        <v>150000</v>
      </c>
      <c r="H675">
        <f t="shared" si="72"/>
        <v>150000</v>
      </c>
      <c r="I675">
        <f t="shared" si="73"/>
        <v>0</v>
      </c>
      <c r="J675">
        <f t="shared" si="74"/>
        <v>0</v>
      </c>
      <c r="K675">
        <f t="shared" si="75"/>
        <v>0</v>
      </c>
      <c r="P675" t="b">
        <f t="shared" si="76"/>
        <v>1</v>
      </c>
      <c r="Q675" t="str">
        <f t="shared" si="77"/>
        <v>201610</v>
      </c>
    </row>
    <row r="676" hidden="1" customHeight="1" spans="1:17">
      <c r="A676" s="34">
        <v>166</v>
      </c>
      <c r="B676" s="34" t="s">
        <v>209</v>
      </c>
      <c r="C676" s="34">
        <v>2</v>
      </c>
      <c r="D676" s="35">
        <v>42644</v>
      </c>
      <c r="E676" s="34">
        <v>9</v>
      </c>
      <c r="F676" s="34">
        <v>2016</v>
      </c>
      <c r="G676" s="34">
        <v>150000</v>
      </c>
      <c r="H676">
        <f t="shared" si="72"/>
        <v>150000</v>
      </c>
      <c r="I676">
        <f t="shared" si="73"/>
        <v>0</v>
      </c>
      <c r="J676">
        <f t="shared" si="74"/>
        <v>0</v>
      </c>
      <c r="K676">
        <f t="shared" si="75"/>
        <v>0</v>
      </c>
      <c r="P676" t="b">
        <f t="shared" si="76"/>
        <v>1</v>
      </c>
      <c r="Q676" t="str">
        <f t="shared" si="77"/>
        <v>201610</v>
      </c>
    </row>
    <row r="677" hidden="1" customHeight="1" spans="1:17">
      <c r="A677" s="34">
        <v>166</v>
      </c>
      <c r="B677" s="34" t="s">
        <v>209</v>
      </c>
      <c r="C677" s="34">
        <v>2</v>
      </c>
      <c r="D677" s="35">
        <v>42644</v>
      </c>
      <c r="E677" s="34">
        <v>10</v>
      </c>
      <c r="F677" s="34">
        <v>2016</v>
      </c>
      <c r="G677" s="34">
        <v>150000</v>
      </c>
      <c r="H677">
        <f t="shared" si="72"/>
        <v>150000</v>
      </c>
      <c r="I677">
        <f t="shared" si="73"/>
        <v>0</v>
      </c>
      <c r="J677">
        <f t="shared" si="74"/>
        <v>0</v>
      </c>
      <c r="K677">
        <f t="shared" si="75"/>
        <v>0</v>
      </c>
      <c r="P677" t="b">
        <f t="shared" si="76"/>
        <v>1</v>
      </c>
      <c r="Q677" t="str">
        <f t="shared" si="77"/>
        <v>201610</v>
      </c>
    </row>
    <row r="678" hidden="1" customHeight="1" spans="1:17">
      <c r="A678" s="34">
        <v>336</v>
      </c>
      <c r="B678" s="34" t="s">
        <v>210</v>
      </c>
      <c r="C678" s="34">
        <v>11</v>
      </c>
      <c r="D678" s="37">
        <v>42574</v>
      </c>
      <c r="E678" s="34">
        <v>7</v>
      </c>
      <c r="F678" s="34">
        <v>2016</v>
      </c>
      <c r="G678" s="34">
        <v>300000</v>
      </c>
      <c r="H678">
        <f t="shared" si="72"/>
        <v>150000</v>
      </c>
      <c r="I678">
        <f t="shared" si="73"/>
        <v>135000</v>
      </c>
      <c r="J678">
        <f t="shared" si="74"/>
        <v>5000</v>
      </c>
      <c r="K678">
        <f t="shared" si="75"/>
        <v>10000</v>
      </c>
      <c r="P678" t="b">
        <f t="shared" si="76"/>
        <v>1</v>
      </c>
      <c r="Q678" t="str">
        <f t="shared" si="77"/>
        <v>20167</v>
      </c>
    </row>
    <row r="679" hidden="1" customHeight="1" spans="1:17">
      <c r="A679" s="34" t="s">
        <v>207</v>
      </c>
      <c r="B679" s="34" t="s">
        <v>210</v>
      </c>
      <c r="C679" s="34">
        <v>11</v>
      </c>
      <c r="D679" s="37">
        <v>42605</v>
      </c>
      <c r="E679" s="34">
        <v>8</v>
      </c>
      <c r="F679" s="34">
        <v>2016</v>
      </c>
      <c r="G679" s="34">
        <v>300000</v>
      </c>
      <c r="H679">
        <f t="shared" si="72"/>
        <v>150000</v>
      </c>
      <c r="I679">
        <f t="shared" si="73"/>
        <v>135000</v>
      </c>
      <c r="J679">
        <f t="shared" si="74"/>
        <v>5000</v>
      </c>
      <c r="K679">
        <f t="shared" si="75"/>
        <v>10000</v>
      </c>
      <c r="P679" t="b">
        <f t="shared" si="76"/>
        <v>1</v>
      </c>
      <c r="Q679" t="str">
        <f t="shared" si="77"/>
        <v>20168</v>
      </c>
    </row>
    <row r="680" hidden="1" customHeight="1" spans="1:17">
      <c r="A680" s="34" t="s">
        <v>207</v>
      </c>
      <c r="B680" s="34" t="s">
        <v>210</v>
      </c>
      <c r="C680" s="34">
        <v>11</v>
      </c>
      <c r="D680" s="37">
        <v>42636</v>
      </c>
      <c r="E680" s="34">
        <v>9</v>
      </c>
      <c r="F680" s="34">
        <v>2016</v>
      </c>
      <c r="G680" s="34">
        <v>300000</v>
      </c>
      <c r="H680">
        <f t="shared" si="72"/>
        <v>150000</v>
      </c>
      <c r="I680">
        <f t="shared" si="73"/>
        <v>135000</v>
      </c>
      <c r="J680">
        <f t="shared" si="74"/>
        <v>5000</v>
      </c>
      <c r="K680">
        <f t="shared" si="75"/>
        <v>10000</v>
      </c>
      <c r="P680" t="b">
        <f t="shared" si="76"/>
        <v>1</v>
      </c>
      <c r="Q680" t="str">
        <f t="shared" si="77"/>
        <v>20169</v>
      </c>
    </row>
    <row r="681" hidden="1" customHeight="1" spans="1:17">
      <c r="A681" s="34" t="s">
        <v>207</v>
      </c>
      <c r="B681" s="34" t="s">
        <v>210</v>
      </c>
      <c r="C681" s="34">
        <v>11</v>
      </c>
      <c r="D681" s="37">
        <v>42666</v>
      </c>
      <c r="E681" s="34">
        <v>10</v>
      </c>
      <c r="F681" s="34">
        <v>2016</v>
      </c>
      <c r="G681" s="34">
        <v>300000</v>
      </c>
      <c r="H681">
        <f t="shared" si="72"/>
        <v>150000</v>
      </c>
      <c r="I681">
        <f t="shared" si="73"/>
        <v>135000</v>
      </c>
      <c r="J681">
        <f t="shared" si="74"/>
        <v>5000</v>
      </c>
      <c r="K681">
        <f t="shared" si="75"/>
        <v>10000</v>
      </c>
      <c r="P681" t="b">
        <f t="shared" si="76"/>
        <v>1</v>
      </c>
      <c r="Q681" t="str">
        <f t="shared" si="77"/>
        <v>201610</v>
      </c>
    </row>
    <row r="682" hidden="1" customHeight="1" spans="1:17">
      <c r="A682" s="34" t="s">
        <v>207</v>
      </c>
      <c r="B682" s="34" t="s">
        <v>210</v>
      </c>
      <c r="C682" s="34">
        <v>11</v>
      </c>
      <c r="D682" s="37">
        <v>42697</v>
      </c>
      <c r="E682" s="34">
        <v>11</v>
      </c>
      <c r="F682" s="34">
        <v>2016</v>
      </c>
      <c r="G682" s="34">
        <v>300000</v>
      </c>
      <c r="H682">
        <f t="shared" si="72"/>
        <v>150000</v>
      </c>
      <c r="I682">
        <f t="shared" si="73"/>
        <v>135000</v>
      </c>
      <c r="J682">
        <f t="shared" si="74"/>
        <v>5000</v>
      </c>
      <c r="K682">
        <f t="shared" si="75"/>
        <v>10000</v>
      </c>
      <c r="P682" t="b">
        <f t="shared" si="76"/>
        <v>1</v>
      </c>
      <c r="Q682" t="str">
        <f t="shared" si="77"/>
        <v>201611</v>
      </c>
    </row>
    <row r="683" hidden="1" customHeight="1" spans="1:17">
      <c r="A683" s="34" t="s">
        <v>207</v>
      </c>
      <c r="B683" s="34" t="s">
        <v>210</v>
      </c>
      <c r="C683" s="34">
        <v>11</v>
      </c>
      <c r="D683" s="37">
        <v>42727</v>
      </c>
      <c r="E683" s="34">
        <v>12</v>
      </c>
      <c r="F683" s="34">
        <v>2016</v>
      </c>
      <c r="G683" s="34">
        <v>300000</v>
      </c>
      <c r="H683">
        <f t="shared" si="72"/>
        <v>150000</v>
      </c>
      <c r="I683">
        <f t="shared" si="73"/>
        <v>135000</v>
      </c>
      <c r="J683">
        <f t="shared" si="74"/>
        <v>5000</v>
      </c>
      <c r="K683">
        <f t="shared" si="75"/>
        <v>10000</v>
      </c>
      <c r="P683" t="b">
        <f t="shared" si="76"/>
        <v>1</v>
      </c>
      <c r="Q683" t="str">
        <f t="shared" si="77"/>
        <v>201612</v>
      </c>
    </row>
    <row r="684" hidden="1" customHeight="1" spans="1:17">
      <c r="A684" s="34">
        <v>52</v>
      </c>
      <c r="B684" s="34" t="s">
        <v>148</v>
      </c>
      <c r="C684" s="34">
        <v>8</v>
      </c>
      <c r="D684" s="36">
        <v>42610</v>
      </c>
      <c r="E684" s="34">
        <v>6</v>
      </c>
      <c r="F684" s="34">
        <v>2016</v>
      </c>
      <c r="G684" s="34">
        <v>250000</v>
      </c>
      <c r="H684">
        <f t="shared" si="72"/>
        <v>150000</v>
      </c>
      <c r="I684">
        <f t="shared" si="73"/>
        <v>85000</v>
      </c>
      <c r="J684">
        <f t="shared" si="74"/>
        <v>5000</v>
      </c>
      <c r="K684">
        <f t="shared" si="75"/>
        <v>10000</v>
      </c>
      <c r="P684" t="b">
        <f t="shared" si="76"/>
        <v>1</v>
      </c>
      <c r="Q684" t="str">
        <f t="shared" si="77"/>
        <v>20168</v>
      </c>
    </row>
    <row r="685" hidden="1" customHeight="1" spans="1:17">
      <c r="A685" s="34">
        <v>52</v>
      </c>
      <c r="B685" s="34" t="s">
        <v>148</v>
      </c>
      <c r="C685" s="34">
        <v>8</v>
      </c>
      <c r="D685" s="36">
        <v>42610</v>
      </c>
      <c r="E685" s="34">
        <v>7</v>
      </c>
      <c r="F685" s="34">
        <v>2016</v>
      </c>
      <c r="G685" s="34">
        <v>250000</v>
      </c>
      <c r="H685">
        <f t="shared" si="72"/>
        <v>150000</v>
      </c>
      <c r="I685">
        <f t="shared" si="73"/>
        <v>85000</v>
      </c>
      <c r="J685">
        <f t="shared" si="74"/>
        <v>5000</v>
      </c>
      <c r="K685">
        <f t="shared" si="75"/>
        <v>10000</v>
      </c>
      <c r="P685" t="b">
        <f t="shared" si="76"/>
        <v>1</v>
      </c>
      <c r="Q685" t="str">
        <f t="shared" si="77"/>
        <v>20168</v>
      </c>
    </row>
    <row r="686" hidden="1" customHeight="1" spans="1:17">
      <c r="A686" s="34">
        <v>52</v>
      </c>
      <c r="B686" s="34" t="s">
        <v>148</v>
      </c>
      <c r="C686" s="34">
        <v>8</v>
      </c>
      <c r="D686" s="36">
        <v>42610</v>
      </c>
      <c r="E686" s="34">
        <v>8</v>
      </c>
      <c r="F686" s="34">
        <v>2016</v>
      </c>
      <c r="G686" s="34">
        <v>250000</v>
      </c>
      <c r="H686">
        <f t="shared" si="72"/>
        <v>150000</v>
      </c>
      <c r="I686">
        <f t="shared" si="73"/>
        <v>85000</v>
      </c>
      <c r="J686">
        <f t="shared" si="74"/>
        <v>5000</v>
      </c>
      <c r="K686">
        <f t="shared" si="75"/>
        <v>10000</v>
      </c>
      <c r="P686" t="b">
        <f t="shared" si="76"/>
        <v>1</v>
      </c>
      <c r="Q686" t="str">
        <f t="shared" si="77"/>
        <v>20168</v>
      </c>
    </row>
    <row r="687" hidden="1" customHeight="1" spans="1:17">
      <c r="A687" s="34">
        <v>465</v>
      </c>
      <c r="B687" s="34" t="s">
        <v>148</v>
      </c>
      <c r="C687" s="34">
        <v>8</v>
      </c>
      <c r="D687" s="37">
        <v>42672</v>
      </c>
      <c r="E687" s="34">
        <v>9</v>
      </c>
      <c r="F687" s="34">
        <v>2016</v>
      </c>
      <c r="G687" s="34">
        <v>250000</v>
      </c>
      <c r="H687">
        <f t="shared" si="72"/>
        <v>150000</v>
      </c>
      <c r="I687">
        <f t="shared" si="73"/>
        <v>85000</v>
      </c>
      <c r="J687">
        <f t="shared" si="74"/>
        <v>5000</v>
      </c>
      <c r="K687">
        <f t="shared" si="75"/>
        <v>10000</v>
      </c>
      <c r="P687" t="b">
        <f t="shared" si="76"/>
        <v>1</v>
      </c>
      <c r="Q687" t="str">
        <f t="shared" si="77"/>
        <v>201610</v>
      </c>
    </row>
    <row r="688" hidden="1" customHeight="1" spans="1:17">
      <c r="A688" s="34">
        <v>465</v>
      </c>
      <c r="B688" s="34" t="s">
        <v>148</v>
      </c>
      <c r="C688" s="34">
        <v>8</v>
      </c>
      <c r="D688" s="37">
        <v>42672</v>
      </c>
      <c r="E688" s="34">
        <v>10</v>
      </c>
      <c r="F688" s="34">
        <v>2016</v>
      </c>
      <c r="G688" s="34">
        <v>250000</v>
      </c>
      <c r="H688">
        <f t="shared" si="72"/>
        <v>150000</v>
      </c>
      <c r="I688">
        <f t="shared" si="73"/>
        <v>85000</v>
      </c>
      <c r="J688">
        <f t="shared" si="74"/>
        <v>5000</v>
      </c>
      <c r="K688">
        <f t="shared" si="75"/>
        <v>10000</v>
      </c>
      <c r="P688" t="b">
        <f t="shared" si="76"/>
        <v>1</v>
      </c>
      <c r="Q688" t="str">
        <f t="shared" si="77"/>
        <v>201610</v>
      </c>
    </row>
    <row r="689" hidden="1" customHeight="1" spans="1:17">
      <c r="A689">
        <v>703</v>
      </c>
      <c r="B689" t="s">
        <v>148</v>
      </c>
      <c r="C689">
        <v>8</v>
      </c>
      <c r="D689" s="39">
        <v>42770</v>
      </c>
      <c r="E689">
        <v>11</v>
      </c>
      <c r="F689" s="34">
        <v>2016</v>
      </c>
      <c r="G689">
        <v>250000</v>
      </c>
      <c r="H689">
        <f t="shared" si="72"/>
        <v>150000</v>
      </c>
      <c r="I689">
        <f t="shared" si="73"/>
        <v>85000</v>
      </c>
      <c r="J689">
        <f t="shared" si="74"/>
        <v>5000</v>
      </c>
      <c r="K689">
        <f t="shared" si="75"/>
        <v>10000</v>
      </c>
      <c r="P689" t="b">
        <f t="shared" si="76"/>
        <v>1</v>
      </c>
      <c r="Q689" t="str">
        <f t="shared" si="77"/>
        <v>20172</v>
      </c>
    </row>
    <row r="690" hidden="1" customHeight="1" spans="1:17">
      <c r="A690">
        <v>891</v>
      </c>
      <c r="B690" t="s">
        <v>148</v>
      </c>
      <c r="C690">
        <v>8</v>
      </c>
      <c r="D690" s="37">
        <v>42819</v>
      </c>
      <c r="E690">
        <v>12</v>
      </c>
      <c r="F690">
        <v>2016</v>
      </c>
      <c r="G690">
        <v>250000</v>
      </c>
      <c r="H690">
        <f t="shared" si="72"/>
        <v>150000</v>
      </c>
      <c r="I690">
        <f t="shared" si="73"/>
        <v>85000</v>
      </c>
      <c r="J690">
        <f t="shared" si="74"/>
        <v>5000</v>
      </c>
      <c r="K690">
        <f t="shared" si="75"/>
        <v>10000</v>
      </c>
      <c r="P690" t="b">
        <f t="shared" si="76"/>
        <v>1</v>
      </c>
      <c r="Q690" t="str">
        <f t="shared" si="77"/>
        <v>20173</v>
      </c>
    </row>
    <row r="691" hidden="1" customHeight="1" spans="1:17">
      <c r="A691">
        <v>1094</v>
      </c>
      <c r="B691" s="34" t="s">
        <v>148</v>
      </c>
      <c r="C691" s="34">
        <v>8</v>
      </c>
      <c r="D691" s="37">
        <v>42889</v>
      </c>
      <c r="E691">
        <v>1</v>
      </c>
      <c r="F691">
        <v>2017</v>
      </c>
      <c r="G691">
        <v>250000</v>
      </c>
      <c r="H691">
        <f t="shared" si="72"/>
        <v>150000</v>
      </c>
      <c r="I691">
        <f t="shared" si="73"/>
        <v>85000</v>
      </c>
      <c r="J691">
        <f t="shared" si="74"/>
        <v>5000</v>
      </c>
      <c r="K691">
        <f t="shared" si="75"/>
        <v>10000</v>
      </c>
      <c r="P691" t="b">
        <f t="shared" si="76"/>
        <v>1</v>
      </c>
      <c r="Q691" t="str">
        <f t="shared" si="77"/>
        <v>20176</v>
      </c>
    </row>
    <row r="692" hidden="1" customHeight="1" spans="1:17">
      <c r="A692">
        <v>1094</v>
      </c>
      <c r="B692" s="34" t="s">
        <v>148</v>
      </c>
      <c r="C692" s="34">
        <v>8</v>
      </c>
      <c r="D692" s="37">
        <v>42889</v>
      </c>
      <c r="E692">
        <v>2</v>
      </c>
      <c r="F692">
        <v>2017</v>
      </c>
      <c r="G692">
        <v>250000</v>
      </c>
      <c r="H692">
        <f t="shared" si="72"/>
        <v>150000</v>
      </c>
      <c r="I692">
        <f t="shared" si="73"/>
        <v>85000</v>
      </c>
      <c r="J692">
        <f t="shared" si="74"/>
        <v>5000</v>
      </c>
      <c r="K692">
        <f t="shared" si="75"/>
        <v>10000</v>
      </c>
      <c r="P692" t="b">
        <f t="shared" si="76"/>
        <v>1</v>
      </c>
      <c r="Q692" t="str">
        <f t="shared" si="77"/>
        <v>20176</v>
      </c>
    </row>
    <row r="693" hidden="1" customHeight="1" spans="1:17">
      <c r="A693" s="34">
        <v>13</v>
      </c>
      <c r="B693" s="34" t="s">
        <v>70</v>
      </c>
      <c r="C693" s="34">
        <v>3</v>
      </c>
      <c r="D693" s="37">
        <v>42581</v>
      </c>
      <c r="E693" s="34">
        <v>7</v>
      </c>
      <c r="F693" s="34">
        <v>2016</v>
      </c>
      <c r="G693" s="34">
        <v>170000</v>
      </c>
      <c r="H693">
        <f t="shared" si="72"/>
        <v>150000</v>
      </c>
      <c r="I693">
        <f t="shared" si="73"/>
        <v>0</v>
      </c>
      <c r="J693">
        <f t="shared" si="74"/>
        <v>0</v>
      </c>
      <c r="K693">
        <f t="shared" si="75"/>
        <v>0</v>
      </c>
      <c r="N693">
        <v>20000</v>
      </c>
      <c r="P693" t="b">
        <f t="shared" si="76"/>
        <v>1</v>
      </c>
      <c r="Q693" t="str">
        <f t="shared" si="77"/>
        <v>20167</v>
      </c>
    </row>
    <row r="694" hidden="1" customHeight="1" spans="1:17">
      <c r="A694" s="34">
        <v>47</v>
      </c>
      <c r="B694" s="34" t="s">
        <v>70</v>
      </c>
      <c r="C694" s="34">
        <v>3</v>
      </c>
      <c r="D694" s="37">
        <v>42595</v>
      </c>
      <c r="E694" s="34">
        <v>8</v>
      </c>
      <c r="F694" s="34">
        <v>2016</v>
      </c>
      <c r="G694" s="34">
        <v>200000</v>
      </c>
      <c r="H694">
        <f t="shared" si="72"/>
        <v>150000</v>
      </c>
      <c r="I694">
        <f t="shared" si="73"/>
        <v>0</v>
      </c>
      <c r="J694">
        <f t="shared" si="74"/>
        <v>0</v>
      </c>
      <c r="K694">
        <f t="shared" si="75"/>
        <v>0</v>
      </c>
      <c r="N694">
        <v>20000</v>
      </c>
      <c r="O694">
        <v>30000</v>
      </c>
      <c r="P694" t="b">
        <f t="shared" si="76"/>
        <v>1</v>
      </c>
      <c r="Q694" t="str">
        <f t="shared" si="77"/>
        <v>20168</v>
      </c>
    </row>
    <row r="695" hidden="1" customHeight="1" spans="1:17">
      <c r="A695" s="34">
        <v>129</v>
      </c>
      <c r="B695" s="34" t="s">
        <v>70</v>
      </c>
      <c r="C695" s="34">
        <v>3</v>
      </c>
      <c r="D695" s="35">
        <v>42630</v>
      </c>
      <c r="E695" s="34">
        <v>9</v>
      </c>
      <c r="F695" s="34">
        <v>2016</v>
      </c>
      <c r="G695" s="34">
        <v>200000</v>
      </c>
      <c r="H695">
        <f t="shared" si="72"/>
        <v>150000</v>
      </c>
      <c r="I695">
        <f t="shared" si="73"/>
        <v>0</v>
      </c>
      <c r="J695">
        <f t="shared" si="74"/>
        <v>0</v>
      </c>
      <c r="K695">
        <f t="shared" si="75"/>
        <v>0</v>
      </c>
      <c r="N695" s="34">
        <v>15000</v>
      </c>
      <c r="O695" s="34">
        <v>35000</v>
      </c>
      <c r="P695" t="b">
        <f t="shared" si="76"/>
        <v>1</v>
      </c>
      <c r="Q695" t="str">
        <f t="shared" si="77"/>
        <v>20169</v>
      </c>
    </row>
    <row r="696" hidden="1" customHeight="1" spans="1:17">
      <c r="A696" s="34">
        <v>180</v>
      </c>
      <c r="B696" s="34" t="s">
        <v>70</v>
      </c>
      <c r="C696" s="34">
        <v>3</v>
      </c>
      <c r="D696" s="36">
        <v>42651</v>
      </c>
      <c r="E696" s="34">
        <v>10</v>
      </c>
      <c r="F696" s="34">
        <v>2016</v>
      </c>
      <c r="G696" s="34">
        <v>200000</v>
      </c>
      <c r="H696">
        <f t="shared" si="72"/>
        <v>150000</v>
      </c>
      <c r="I696">
        <f t="shared" si="73"/>
        <v>0</v>
      </c>
      <c r="J696">
        <f t="shared" si="74"/>
        <v>0</v>
      </c>
      <c r="K696">
        <f t="shared" si="75"/>
        <v>0</v>
      </c>
      <c r="N696">
        <v>15000</v>
      </c>
      <c r="O696">
        <v>35000</v>
      </c>
      <c r="P696" t="b">
        <f t="shared" si="76"/>
        <v>1</v>
      </c>
      <c r="Q696" t="str">
        <f t="shared" si="77"/>
        <v>201610</v>
      </c>
    </row>
    <row r="697" hidden="1" customHeight="1" spans="1:17">
      <c r="A697" s="34">
        <v>281</v>
      </c>
      <c r="B697" s="34" t="s">
        <v>70</v>
      </c>
      <c r="C697">
        <v>3</v>
      </c>
      <c r="D697" s="37">
        <v>42716</v>
      </c>
      <c r="E697" s="34">
        <v>12</v>
      </c>
      <c r="F697" s="34">
        <v>2016</v>
      </c>
      <c r="G697" s="34">
        <v>150000</v>
      </c>
      <c r="H697">
        <f t="shared" si="72"/>
        <v>150000</v>
      </c>
      <c r="I697">
        <f t="shared" si="73"/>
        <v>0</v>
      </c>
      <c r="J697">
        <f t="shared" si="74"/>
        <v>0</v>
      </c>
      <c r="K697">
        <f t="shared" si="75"/>
        <v>0</v>
      </c>
      <c r="P697" t="b">
        <f t="shared" si="76"/>
        <v>1</v>
      </c>
      <c r="Q697" t="str">
        <f t="shared" si="77"/>
        <v>201612</v>
      </c>
    </row>
    <row r="698" hidden="1" customHeight="1" spans="1:17">
      <c r="A698" s="34">
        <v>491</v>
      </c>
      <c r="B698" s="34" t="s">
        <v>70</v>
      </c>
      <c r="C698" s="34">
        <v>3</v>
      </c>
      <c r="D698" s="37">
        <v>42679</v>
      </c>
      <c r="E698" s="34">
        <v>11</v>
      </c>
      <c r="F698" s="34">
        <v>2016</v>
      </c>
      <c r="G698" s="34">
        <v>200000</v>
      </c>
      <c r="H698">
        <f t="shared" si="72"/>
        <v>150000</v>
      </c>
      <c r="I698">
        <f t="shared" si="73"/>
        <v>0</v>
      </c>
      <c r="J698">
        <f t="shared" si="74"/>
        <v>0</v>
      </c>
      <c r="K698">
        <f t="shared" si="75"/>
        <v>0</v>
      </c>
      <c r="N698">
        <v>10000</v>
      </c>
      <c r="O698">
        <v>40000</v>
      </c>
      <c r="P698" t="b">
        <f t="shared" si="76"/>
        <v>1</v>
      </c>
      <c r="Q698" t="str">
        <f t="shared" si="77"/>
        <v>201611</v>
      </c>
    </row>
    <row r="699" hidden="1" customHeight="1" spans="1:17">
      <c r="A699">
        <v>730</v>
      </c>
      <c r="B699" t="s">
        <v>70</v>
      </c>
      <c r="C699">
        <v>3</v>
      </c>
      <c r="D699" s="39">
        <v>42777</v>
      </c>
      <c r="E699">
        <v>1</v>
      </c>
      <c r="F699">
        <v>2017</v>
      </c>
      <c r="G699">
        <v>165000</v>
      </c>
      <c r="H699">
        <f t="shared" si="72"/>
        <v>150000</v>
      </c>
      <c r="I699">
        <f t="shared" si="73"/>
        <v>0</v>
      </c>
      <c r="J699">
        <f t="shared" si="74"/>
        <v>0</v>
      </c>
      <c r="K699">
        <f t="shared" si="75"/>
        <v>0</v>
      </c>
      <c r="N699">
        <v>15000</v>
      </c>
      <c r="P699" t="b">
        <f t="shared" si="76"/>
        <v>1</v>
      </c>
      <c r="Q699" t="str">
        <f t="shared" si="77"/>
        <v>20172</v>
      </c>
    </row>
    <row r="700" hidden="1" customHeight="1" spans="1:17">
      <c r="A700">
        <v>730</v>
      </c>
      <c r="B700" t="s">
        <v>70</v>
      </c>
      <c r="C700">
        <v>3</v>
      </c>
      <c r="D700" s="39">
        <v>42777</v>
      </c>
      <c r="E700">
        <v>2</v>
      </c>
      <c r="F700">
        <v>2017</v>
      </c>
      <c r="G700">
        <v>200000</v>
      </c>
      <c r="H700">
        <f t="shared" si="72"/>
        <v>150000</v>
      </c>
      <c r="I700">
        <f t="shared" si="73"/>
        <v>0</v>
      </c>
      <c r="J700">
        <f t="shared" si="74"/>
        <v>0</v>
      </c>
      <c r="K700">
        <f t="shared" si="75"/>
        <v>0</v>
      </c>
      <c r="N700">
        <v>15000</v>
      </c>
      <c r="O700">
        <v>35000</v>
      </c>
      <c r="P700" t="b">
        <f t="shared" si="76"/>
        <v>1</v>
      </c>
      <c r="Q700" t="str">
        <f t="shared" si="77"/>
        <v>20172</v>
      </c>
    </row>
    <row r="701" hidden="1" customHeight="1" spans="1:17">
      <c r="A701">
        <v>836</v>
      </c>
      <c r="B701" s="34" t="s">
        <v>70</v>
      </c>
      <c r="C701" s="34">
        <v>3</v>
      </c>
      <c r="D701" s="35">
        <v>42798</v>
      </c>
      <c r="E701" s="34">
        <v>3</v>
      </c>
      <c r="F701">
        <v>2017</v>
      </c>
      <c r="G701" s="34">
        <v>200000</v>
      </c>
      <c r="H701">
        <f t="shared" si="72"/>
        <v>150000</v>
      </c>
      <c r="I701">
        <f t="shared" si="73"/>
        <v>0</v>
      </c>
      <c r="J701">
        <f t="shared" si="74"/>
        <v>0</v>
      </c>
      <c r="K701">
        <f t="shared" si="75"/>
        <v>0</v>
      </c>
      <c r="N701">
        <v>10000</v>
      </c>
      <c r="O701">
        <v>40000</v>
      </c>
      <c r="P701" t="b">
        <f t="shared" si="76"/>
        <v>1</v>
      </c>
      <c r="Q701" t="str">
        <f t="shared" si="77"/>
        <v>20173</v>
      </c>
    </row>
    <row r="702" hidden="1" customHeight="1" spans="1:17">
      <c r="A702">
        <v>960</v>
      </c>
      <c r="B702" t="s">
        <v>70</v>
      </c>
      <c r="C702">
        <v>3</v>
      </c>
      <c r="D702" s="37">
        <v>42840</v>
      </c>
      <c r="E702">
        <v>4</v>
      </c>
      <c r="F702">
        <v>2017</v>
      </c>
      <c r="G702">
        <v>200000</v>
      </c>
      <c r="H702">
        <f t="shared" si="72"/>
        <v>150000</v>
      </c>
      <c r="I702">
        <f t="shared" si="73"/>
        <v>0</v>
      </c>
      <c r="J702">
        <f t="shared" si="74"/>
        <v>0</v>
      </c>
      <c r="K702">
        <f t="shared" si="75"/>
        <v>0</v>
      </c>
      <c r="N702">
        <v>15000</v>
      </c>
      <c r="O702">
        <v>35000</v>
      </c>
      <c r="P702" t="b">
        <f t="shared" si="76"/>
        <v>1</v>
      </c>
      <c r="Q702" t="str">
        <f t="shared" si="77"/>
        <v>20174</v>
      </c>
    </row>
    <row r="703" hidden="1" customHeight="1" spans="1:17">
      <c r="A703">
        <v>1016</v>
      </c>
      <c r="B703" t="s">
        <v>70</v>
      </c>
      <c r="C703">
        <v>3</v>
      </c>
      <c r="D703" s="37">
        <v>42861</v>
      </c>
      <c r="E703">
        <v>5</v>
      </c>
      <c r="F703">
        <v>2017</v>
      </c>
      <c r="G703">
        <v>200000</v>
      </c>
      <c r="H703">
        <f t="shared" si="72"/>
        <v>150000</v>
      </c>
      <c r="I703">
        <f t="shared" si="73"/>
        <v>0</v>
      </c>
      <c r="J703">
        <f t="shared" si="74"/>
        <v>0</v>
      </c>
      <c r="K703">
        <f t="shared" si="75"/>
        <v>0</v>
      </c>
      <c r="N703">
        <v>15000</v>
      </c>
      <c r="O703">
        <v>35000</v>
      </c>
      <c r="P703" t="b">
        <f t="shared" si="76"/>
        <v>1</v>
      </c>
      <c r="Q703" t="str">
        <f t="shared" si="77"/>
        <v>20175</v>
      </c>
    </row>
    <row r="704" hidden="1" customHeight="1" spans="1:17">
      <c r="A704">
        <v>1103</v>
      </c>
      <c r="B704" t="s">
        <v>70</v>
      </c>
      <c r="C704">
        <v>3</v>
      </c>
      <c r="D704" s="37">
        <v>42889</v>
      </c>
      <c r="E704">
        <v>6</v>
      </c>
      <c r="F704">
        <v>2017</v>
      </c>
      <c r="G704">
        <v>165000</v>
      </c>
      <c r="H704">
        <f t="shared" si="72"/>
        <v>150000</v>
      </c>
      <c r="I704">
        <f t="shared" si="73"/>
        <v>0</v>
      </c>
      <c r="J704">
        <f t="shared" si="74"/>
        <v>0</v>
      </c>
      <c r="K704">
        <f t="shared" si="75"/>
        <v>0</v>
      </c>
      <c r="N704">
        <v>15000</v>
      </c>
      <c r="P704" t="b">
        <f t="shared" si="76"/>
        <v>1</v>
      </c>
      <c r="Q704" t="str">
        <f t="shared" si="77"/>
        <v>20176</v>
      </c>
    </row>
    <row r="705" hidden="1" customHeight="1" spans="1:17">
      <c r="A705" s="34">
        <v>337</v>
      </c>
      <c r="B705" s="34" t="s">
        <v>211</v>
      </c>
      <c r="C705" s="34">
        <v>10</v>
      </c>
      <c r="D705" s="37">
        <v>42574</v>
      </c>
      <c r="E705" s="34">
        <v>10</v>
      </c>
      <c r="F705" s="34">
        <v>2015</v>
      </c>
      <c r="G705" s="34">
        <v>300000</v>
      </c>
      <c r="H705">
        <f t="shared" si="72"/>
        <v>150000</v>
      </c>
      <c r="I705">
        <f t="shared" si="73"/>
        <v>135000</v>
      </c>
      <c r="J705">
        <f t="shared" si="74"/>
        <v>5000</v>
      </c>
      <c r="K705">
        <f t="shared" si="75"/>
        <v>10000</v>
      </c>
      <c r="P705" t="b">
        <f t="shared" si="76"/>
        <v>1</v>
      </c>
      <c r="Q705" t="str">
        <f t="shared" si="77"/>
        <v>20167</v>
      </c>
    </row>
    <row r="706" hidden="1" customHeight="1" spans="1:17">
      <c r="A706" s="34">
        <v>50</v>
      </c>
      <c r="B706" s="34" t="s">
        <v>129</v>
      </c>
      <c r="C706" s="34">
        <v>7</v>
      </c>
      <c r="D706" s="37">
        <v>42595</v>
      </c>
      <c r="E706" s="34">
        <v>8</v>
      </c>
      <c r="F706" s="34">
        <v>2016</v>
      </c>
      <c r="G706" s="34">
        <v>425000</v>
      </c>
      <c r="H706">
        <f t="shared" si="72"/>
        <v>150000</v>
      </c>
      <c r="I706">
        <f t="shared" si="73"/>
        <v>260000</v>
      </c>
      <c r="J706">
        <f t="shared" si="74"/>
        <v>5000</v>
      </c>
      <c r="K706">
        <f t="shared" si="75"/>
        <v>10000</v>
      </c>
      <c r="P706" t="b">
        <f t="shared" si="76"/>
        <v>1</v>
      </c>
      <c r="Q706" t="str">
        <f t="shared" si="77"/>
        <v>20168</v>
      </c>
    </row>
    <row r="707" hidden="1" customHeight="1" spans="1:17">
      <c r="A707" s="34">
        <v>145</v>
      </c>
      <c r="B707" s="34" t="s">
        <v>129</v>
      </c>
      <c r="C707" s="34">
        <v>7</v>
      </c>
      <c r="D707" s="35">
        <v>42630</v>
      </c>
      <c r="E707" s="34">
        <v>9</v>
      </c>
      <c r="F707" s="34">
        <v>2016</v>
      </c>
      <c r="G707" s="34">
        <v>425000</v>
      </c>
      <c r="H707">
        <f t="shared" ref="H707:H770" si="78">IF(C707&lt;6,IF(E707&lt;1,0,IF(G707&gt;150000,150000,G707)),150000)</f>
        <v>150000</v>
      </c>
      <c r="I707">
        <f t="shared" ref="I707:I770" si="79">IF(C707&lt;6,0,G707-H707-SUM(J707:O707))</f>
        <v>260000</v>
      </c>
      <c r="J707">
        <f t="shared" ref="J707:J770" si="80">IF(C707&lt;6,0,5000)</f>
        <v>5000</v>
      </c>
      <c r="K707">
        <f t="shared" ref="K707:K770" si="81">IF(C707&lt;6,0,10000)</f>
        <v>10000</v>
      </c>
      <c r="P707" t="b">
        <f t="shared" ref="P707:P770" si="82">G707=SUM(H707:O707)</f>
        <v>1</v>
      </c>
      <c r="Q707" t="str">
        <f t="shared" si="77"/>
        <v>20169</v>
      </c>
    </row>
    <row r="708" hidden="1" customHeight="1" spans="1:17">
      <c r="A708" s="34">
        <v>195</v>
      </c>
      <c r="B708" s="34" t="s">
        <v>129</v>
      </c>
      <c r="C708" s="34">
        <v>7</v>
      </c>
      <c r="D708" s="36">
        <v>42651</v>
      </c>
      <c r="E708" s="34">
        <v>10</v>
      </c>
      <c r="F708" s="34">
        <v>2016</v>
      </c>
      <c r="G708" s="34">
        <v>425000</v>
      </c>
      <c r="H708">
        <f t="shared" si="78"/>
        <v>150000</v>
      </c>
      <c r="I708">
        <f t="shared" si="79"/>
        <v>260000</v>
      </c>
      <c r="J708">
        <f t="shared" si="80"/>
        <v>5000</v>
      </c>
      <c r="K708">
        <f t="shared" si="81"/>
        <v>10000</v>
      </c>
      <c r="P708" t="b">
        <f t="shared" si="82"/>
        <v>1</v>
      </c>
      <c r="Q708" t="str">
        <f t="shared" si="77"/>
        <v>201610</v>
      </c>
    </row>
    <row r="709" hidden="1" customHeight="1" spans="1:17">
      <c r="A709" s="34">
        <v>265</v>
      </c>
      <c r="B709" s="34" t="s">
        <v>129</v>
      </c>
      <c r="C709">
        <v>7</v>
      </c>
      <c r="D709" s="37">
        <v>42655</v>
      </c>
      <c r="E709" s="34">
        <v>12</v>
      </c>
      <c r="F709" s="34">
        <v>2016</v>
      </c>
      <c r="G709" s="34">
        <v>425000</v>
      </c>
      <c r="H709">
        <f t="shared" si="78"/>
        <v>150000</v>
      </c>
      <c r="I709">
        <f t="shared" si="79"/>
        <v>260000</v>
      </c>
      <c r="J709">
        <f t="shared" si="80"/>
        <v>5000</v>
      </c>
      <c r="K709">
        <f t="shared" si="81"/>
        <v>10000</v>
      </c>
      <c r="P709" t="b">
        <f t="shared" si="82"/>
        <v>1</v>
      </c>
      <c r="Q709" t="str">
        <f t="shared" si="77"/>
        <v>201610</v>
      </c>
    </row>
    <row r="710" hidden="1" customHeight="1" spans="1:17">
      <c r="A710" s="34">
        <v>315</v>
      </c>
      <c r="B710" s="34" t="s">
        <v>129</v>
      </c>
      <c r="C710" s="34">
        <v>7</v>
      </c>
      <c r="D710" s="35">
        <v>42574</v>
      </c>
      <c r="E710" s="34">
        <v>7</v>
      </c>
      <c r="F710" s="34">
        <v>2016</v>
      </c>
      <c r="G710" s="34">
        <v>425000</v>
      </c>
      <c r="H710">
        <f t="shared" si="78"/>
        <v>150000</v>
      </c>
      <c r="I710">
        <f t="shared" si="79"/>
        <v>260000</v>
      </c>
      <c r="J710">
        <f t="shared" si="80"/>
        <v>5000</v>
      </c>
      <c r="K710">
        <f t="shared" si="81"/>
        <v>10000</v>
      </c>
      <c r="P710" t="b">
        <f t="shared" si="82"/>
        <v>1</v>
      </c>
      <c r="Q710" t="str">
        <f t="shared" si="77"/>
        <v>20167</v>
      </c>
    </row>
    <row r="711" hidden="1" customHeight="1" spans="1:17">
      <c r="A711" s="34">
        <v>438</v>
      </c>
      <c r="B711" s="34" t="s">
        <v>129</v>
      </c>
      <c r="C711" s="34">
        <v>7</v>
      </c>
      <c r="D711" s="37">
        <v>42686</v>
      </c>
      <c r="E711" s="34">
        <v>11</v>
      </c>
      <c r="F711" s="34">
        <v>2016</v>
      </c>
      <c r="G711" s="34">
        <v>425000</v>
      </c>
      <c r="H711">
        <f t="shared" si="78"/>
        <v>150000</v>
      </c>
      <c r="I711">
        <f t="shared" si="79"/>
        <v>260000</v>
      </c>
      <c r="J711">
        <f t="shared" si="80"/>
        <v>5000</v>
      </c>
      <c r="K711">
        <f t="shared" si="81"/>
        <v>10000</v>
      </c>
      <c r="P711" t="b">
        <f t="shared" si="82"/>
        <v>1</v>
      </c>
      <c r="Q711" t="str">
        <f t="shared" si="77"/>
        <v>201611</v>
      </c>
    </row>
    <row r="712" hidden="1" customHeight="1" spans="1:17">
      <c r="A712" s="34">
        <v>586</v>
      </c>
      <c r="B712" s="34" t="s">
        <v>129</v>
      </c>
      <c r="C712">
        <v>7</v>
      </c>
      <c r="D712" s="37">
        <v>42756</v>
      </c>
      <c r="E712" s="34">
        <v>1</v>
      </c>
      <c r="F712" s="34">
        <v>2017</v>
      </c>
      <c r="G712" s="34">
        <v>425000</v>
      </c>
      <c r="H712">
        <f t="shared" si="78"/>
        <v>150000</v>
      </c>
      <c r="I712">
        <f t="shared" si="79"/>
        <v>260000</v>
      </c>
      <c r="J712">
        <f t="shared" si="80"/>
        <v>5000</v>
      </c>
      <c r="K712">
        <f t="shared" si="81"/>
        <v>10000</v>
      </c>
      <c r="P712" t="b">
        <f t="shared" si="82"/>
        <v>1</v>
      </c>
      <c r="Q712" t="str">
        <f t="shared" si="77"/>
        <v>20171</v>
      </c>
    </row>
    <row r="713" hidden="1" customHeight="1" spans="1:17">
      <c r="A713">
        <v>734</v>
      </c>
      <c r="B713" s="34" t="s">
        <v>129</v>
      </c>
      <c r="C713" s="34">
        <v>7</v>
      </c>
      <c r="D713" s="39">
        <v>42777</v>
      </c>
      <c r="E713">
        <v>2</v>
      </c>
      <c r="F713">
        <v>2017</v>
      </c>
      <c r="G713">
        <v>425000</v>
      </c>
      <c r="H713">
        <f t="shared" si="78"/>
        <v>150000</v>
      </c>
      <c r="I713">
        <f t="shared" si="79"/>
        <v>260000</v>
      </c>
      <c r="J713">
        <f t="shared" si="80"/>
        <v>5000</v>
      </c>
      <c r="K713">
        <f t="shared" si="81"/>
        <v>10000</v>
      </c>
      <c r="P713" t="b">
        <f t="shared" si="82"/>
        <v>1</v>
      </c>
      <c r="Q713" t="str">
        <f t="shared" si="77"/>
        <v>20172</v>
      </c>
    </row>
    <row r="714" hidden="1" customHeight="1" spans="1:17">
      <c r="A714">
        <v>859</v>
      </c>
      <c r="B714" s="34" t="s">
        <v>129</v>
      </c>
      <c r="C714" s="34">
        <v>7</v>
      </c>
      <c r="D714" s="35">
        <v>42804</v>
      </c>
      <c r="E714" s="34">
        <v>3</v>
      </c>
      <c r="F714" s="34">
        <v>2017</v>
      </c>
      <c r="G714" s="34">
        <v>425000</v>
      </c>
      <c r="H714">
        <f t="shared" si="78"/>
        <v>150000</v>
      </c>
      <c r="I714">
        <f t="shared" si="79"/>
        <v>260000</v>
      </c>
      <c r="J714">
        <f t="shared" si="80"/>
        <v>5000</v>
      </c>
      <c r="K714">
        <f t="shared" si="81"/>
        <v>10000</v>
      </c>
      <c r="P714" t="b">
        <f t="shared" si="82"/>
        <v>1</v>
      </c>
      <c r="Q714" t="str">
        <f t="shared" si="77"/>
        <v>20173</v>
      </c>
    </row>
    <row r="715" hidden="1" customHeight="1" spans="1:17">
      <c r="A715">
        <v>937</v>
      </c>
      <c r="B715" s="34" t="s">
        <v>129</v>
      </c>
      <c r="C715" s="34">
        <v>7</v>
      </c>
      <c r="D715" s="37">
        <v>42833</v>
      </c>
      <c r="E715">
        <v>4</v>
      </c>
      <c r="F715">
        <v>2017</v>
      </c>
      <c r="G715">
        <v>425000</v>
      </c>
      <c r="H715">
        <f t="shared" si="78"/>
        <v>150000</v>
      </c>
      <c r="I715">
        <f t="shared" si="79"/>
        <v>260000</v>
      </c>
      <c r="J715">
        <f t="shared" si="80"/>
        <v>5000</v>
      </c>
      <c r="K715">
        <f t="shared" si="81"/>
        <v>10000</v>
      </c>
      <c r="P715" t="b">
        <f t="shared" si="82"/>
        <v>1</v>
      </c>
      <c r="Q715" t="str">
        <f t="shared" si="77"/>
        <v>20174</v>
      </c>
    </row>
    <row r="716" hidden="1" customHeight="1" spans="1:17">
      <c r="A716">
        <v>1022</v>
      </c>
      <c r="B716" s="34" t="s">
        <v>129</v>
      </c>
      <c r="C716" s="34">
        <v>7</v>
      </c>
      <c r="D716" s="37">
        <v>42861</v>
      </c>
      <c r="E716">
        <v>5</v>
      </c>
      <c r="F716">
        <v>2017</v>
      </c>
      <c r="G716">
        <v>150000</v>
      </c>
      <c r="H716">
        <f t="shared" si="78"/>
        <v>150000</v>
      </c>
      <c r="I716">
        <f t="shared" si="79"/>
        <v>-15000</v>
      </c>
      <c r="J716">
        <f t="shared" si="80"/>
        <v>5000</v>
      </c>
      <c r="K716">
        <f t="shared" si="81"/>
        <v>10000</v>
      </c>
      <c r="P716" t="b">
        <f t="shared" si="82"/>
        <v>1</v>
      </c>
      <c r="Q716" t="str">
        <f t="shared" si="77"/>
        <v>20175</v>
      </c>
    </row>
    <row r="717" hidden="1" customHeight="1" spans="1:17">
      <c r="A717">
        <v>629</v>
      </c>
      <c r="B717" s="34" t="s">
        <v>212</v>
      </c>
      <c r="C717">
        <v>4</v>
      </c>
      <c r="D717" s="37">
        <v>42741</v>
      </c>
      <c r="E717" s="34">
        <v>5</v>
      </c>
      <c r="F717" s="34">
        <v>2016</v>
      </c>
      <c r="G717" s="34">
        <v>120000</v>
      </c>
      <c r="H717">
        <f t="shared" si="78"/>
        <v>120000</v>
      </c>
      <c r="I717">
        <f t="shared" si="79"/>
        <v>0</v>
      </c>
      <c r="J717">
        <f t="shared" si="80"/>
        <v>0</v>
      </c>
      <c r="K717">
        <f t="shared" si="81"/>
        <v>0</v>
      </c>
      <c r="P717" t="b">
        <f t="shared" si="82"/>
        <v>1</v>
      </c>
      <c r="Q717" t="str">
        <f t="shared" si="77"/>
        <v>20171</v>
      </c>
    </row>
    <row r="718" hidden="1" customHeight="1" spans="1:17">
      <c r="A718">
        <v>629</v>
      </c>
      <c r="B718" s="34" t="s">
        <v>212</v>
      </c>
      <c r="C718">
        <v>4</v>
      </c>
      <c r="D718" s="37">
        <v>42741</v>
      </c>
      <c r="E718" s="34">
        <v>6</v>
      </c>
      <c r="F718" s="34">
        <v>2016</v>
      </c>
      <c r="G718" s="34">
        <v>120000</v>
      </c>
      <c r="H718">
        <f t="shared" si="78"/>
        <v>120000</v>
      </c>
      <c r="I718">
        <f t="shared" si="79"/>
        <v>0</v>
      </c>
      <c r="J718">
        <f t="shared" si="80"/>
        <v>0</v>
      </c>
      <c r="K718">
        <f t="shared" si="81"/>
        <v>0</v>
      </c>
      <c r="P718" t="b">
        <f t="shared" si="82"/>
        <v>1</v>
      </c>
      <c r="Q718" t="str">
        <f t="shared" si="77"/>
        <v>20171</v>
      </c>
    </row>
    <row r="719" hidden="1" customHeight="1" spans="1:17">
      <c r="A719">
        <v>968</v>
      </c>
      <c r="B719" t="s">
        <v>212</v>
      </c>
      <c r="C719">
        <v>4</v>
      </c>
      <c r="D719" s="37">
        <v>42840</v>
      </c>
      <c r="E719">
        <v>7</v>
      </c>
      <c r="F719" s="34">
        <v>2016</v>
      </c>
      <c r="G719">
        <v>150000</v>
      </c>
      <c r="H719">
        <f t="shared" si="78"/>
        <v>150000</v>
      </c>
      <c r="I719">
        <f t="shared" si="79"/>
        <v>0</v>
      </c>
      <c r="J719">
        <f t="shared" si="80"/>
        <v>0</v>
      </c>
      <c r="K719">
        <f t="shared" si="81"/>
        <v>0</v>
      </c>
      <c r="P719" t="b">
        <f t="shared" si="82"/>
        <v>1</v>
      </c>
      <c r="Q719" t="str">
        <f t="shared" ref="Q719:Q782" si="83">CONCATENATE(YEAR(D719),MONTH(D719))</f>
        <v>20174</v>
      </c>
    </row>
    <row r="720" hidden="1" customHeight="1" spans="1:17">
      <c r="A720">
        <v>968</v>
      </c>
      <c r="B720" t="s">
        <v>212</v>
      </c>
      <c r="C720">
        <v>4</v>
      </c>
      <c r="D720" s="37">
        <v>42840</v>
      </c>
      <c r="E720">
        <v>8</v>
      </c>
      <c r="F720" s="34">
        <v>2016</v>
      </c>
      <c r="G720">
        <v>150000</v>
      </c>
      <c r="H720">
        <f t="shared" si="78"/>
        <v>150000</v>
      </c>
      <c r="I720">
        <f t="shared" si="79"/>
        <v>0</v>
      </c>
      <c r="J720">
        <f t="shared" si="80"/>
        <v>0</v>
      </c>
      <c r="K720">
        <f t="shared" si="81"/>
        <v>0</v>
      </c>
      <c r="P720" t="b">
        <f t="shared" si="82"/>
        <v>1</v>
      </c>
      <c r="Q720" t="str">
        <f t="shared" si="83"/>
        <v>20174</v>
      </c>
    </row>
    <row r="721" hidden="1" customHeight="1" spans="1:17">
      <c r="A721" s="34">
        <v>296</v>
      </c>
      <c r="B721" s="34" t="s">
        <v>95</v>
      </c>
      <c r="C721">
        <v>5</v>
      </c>
      <c r="D721" s="39">
        <v>42721</v>
      </c>
      <c r="E721" s="34">
        <v>11</v>
      </c>
      <c r="F721" s="34">
        <v>2016</v>
      </c>
      <c r="G721" s="34">
        <v>150000</v>
      </c>
      <c r="H721">
        <f t="shared" si="78"/>
        <v>150000</v>
      </c>
      <c r="I721">
        <f t="shared" si="79"/>
        <v>0</v>
      </c>
      <c r="J721">
        <f t="shared" si="80"/>
        <v>0</v>
      </c>
      <c r="K721">
        <f t="shared" si="81"/>
        <v>0</v>
      </c>
      <c r="P721" t="b">
        <f t="shared" si="82"/>
        <v>1</v>
      </c>
      <c r="Q721" t="str">
        <f t="shared" si="83"/>
        <v>201612</v>
      </c>
    </row>
    <row r="722" hidden="1" customHeight="1" spans="1:17">
      <c r="A722" s="34">
        <v>464</v>
      </c>
      <c r="B722" s="34" t="s">
        <v>95</v>
      </c>
      <c r="C722" s="34">
        <v>5</v>
      </c>
      <c r="D722" s="37">
        <v>42672</v>
      </c>
      <c r="E722" s="34">
        <v>7</v>
      </c>
      <c r="F722" s="34">
        <v>2016</v>
      </c>
      <c r="G722" s="34">
        <v>150000</v>
      </c>
      <c r="H722">
        <f t="shared" si="78"/>
        <v>150000</v>
      </c>
      <c r="I722">
        <f t="shared" si="79"/>
        <v>0</v>
      </c>
      <c r="J722">
        <f t="shared" si="80"/>
        <v>0</v>
      </c>
      <c r="K722">
        <f t="shared" si="81"/>
        <v>0</v>
      </c>
      <c r="P722" t="b">
        <f t="shared" si="82"/>
        <v>1</v>
      </c>
      <c r="Q722" t="str">
        <f t="shared" si="83"/>
        <v>201610</v>
      </c>
    </row>
    <row r="723" hidden="1" customHeight="1" spans="1:17">
      <c r="A723" s="34">
        <v>464</v>
      </c>
      <c r="B723" s="34" t="s">
        <v>95</v>
      </c>
      <c r="C723" s="34">
        <v>5</v>
      </c>
      <c r="D723" s="37">
        <v>42672</v>
      </c>
      <c r="E723" s="34">
        <v>8</v>
      </c>
      <c r="F723" s="34">
        <v>2016</v>
      </c>
      <c r="G723" s="34">
        <v>150000</v>
      </c>
      <c r="H723">
        <f t="shared" si="78"/>
        <v>150000</v>
      </c>
      <c r="I723">
        <f t="shared" si="79"/>
        <v>0</v>
      </c>
      <c r="J723">
        <f t="shared" si="80"/>
        <v>0</v>
      </c>
      <c r="K723">
        <f t="shared" si="81"/>
        <v>0</v>
      </c>
      <c r="P723" t="b">
        <f t="shared" si="82"/>
        <v>1</v>
      </c>
      <c r="Q723" t="str">
        <f t="shared" si="83"/>
        <v>201610</v>
      </c>
    </row>
    <row r="724" hidden="1" customHeight="1" spans="1:17">
      <c r="A724" s="34">
        <v>464</v>
      </c>
      <c r="B724" s="34" t="s">
        <v>95</v>
      </c>
      <c r="C724" s="34">
        <v>5</v>
      </c>
      <c r="D724" s="37">
        <v>42672</v>
      </c>
      <c r="E724" s="34">
        <v>9</v>
      </c>
      <c r="F724" s="34">
        <v>2016</v>
      </c>
      <c r="G724" s="34">
        <v>150000</v>
      </c>
      <c r="H724">
        <f t="shared" si="78"/>
        <v>150000</v>
      </c>
      <c r="I724">
        <f t="shared" si="79"/>
        <v>0</v>
      </c>
      <c r="J724">
        <f t="shared" si="80"/>
        <v>0</v>
      </c>
      <c r="K724">
        <f t="shared" si="81"/>
        <v>0</v>
      </c>
      <c r="P724" t="b">
        <f t="shared" si="82"/>
        <v>1</v>
      </c>
      <c r="Q724" t="str">
        <f t="shared" si="83"/>
        <v>201610</v>
      </c>
    </row>
    <row r="725" hidden="1" customHeight="1" spans="1:17">
      <c r="A725" s="34">
        <v>464</v>
      </c>
      <c r="B725" s="34" t="s">
        <v>95</v>
      </c>
      <c r="C725" s="34">
        <v>5</v>
      </c>
      <c r="D725" s="37">
        <v>42672</v>
      </c>
      <c r="E725" s="34">
        <v>10</v>
      </c>
      <c r="F725" s="34">
        <v>2016</v>
      </c>
      <c r="G725" s="34">
        <v>150000</v>
      </c>
      <c r="H725">
        <f t="shared" si="78"/>
        <v>150000</v>
      </c>
      <c r="I725">
        <f t="shared" si="79"/>
        <v>0</v>
      </c>
      <c r="J725">
        <f t="shared" si="80"/>
        <v>0</v>
      </c>
      <c r="K725">
        <f t="shared" si="81"/>
        <v>0</v>
      </c>
      <c r="P725" t="b">
        <f t="shared" si="82"/>
        <v>1</v>
      </c>
      <c r="Q725" t="str">
        <f t="shared" si="83"/>
        <v>201610</v>
      </c>
    </row>
    <row r="726" hidden="1" customHeight="1" spans="1:17">
      <c r="A726">
        <v>721</v>
      </c>
      <c r="B726" s="34" t="s">
        <v>95</v>
      </c>
      <c r="C726" s="34">
        <v>5</v>
      </c>
      <c r="D726" s="39">
        <v>42773</v>
      </c>
      <c r="E726">
        <v>1</v>
      </c>
      <c r="F726">
        <v>2017</v>
      </c>
      <c r="G726">
        <v>150000</v>
      </c>
      <c r="H726">
        <f t="shared" si="78"/>
        <v>150000</v>
      </c>
      <c r="I726">
        <f t="shared" si="79"/>
        <v>0</v>
      </c>
      <c r="J726">
        <f t="shared" si="80"/>
        <v>0</v>
      </c>
      <c r="K726">
        <f t="shared" si="81"/>
        <v>0</v>
      </c>
      <c r="P726" t="b">
        <f t="shared" si="82"/>
        <v>1</v>
      </c>
      <c r="Q726" t="str">
        <f t="shared" si="83"/>
        <v>20172</v>
      </c>
    </row>
    <row r="727" hidden="1" customHeight="1" spans="1:17">
      <c r="A727">
        <v>721</v>
      </c>
      <c r="B727" s="34" t="s">
        <v>95</v>
      </c>
      <c r="C727" s="34">
        <v>5</v>
      </c>
      <c r="D727" s="39">
        <v>42773</v>
      </c>
      <c r="E727">
        <v>12</v>
      </c>
      <c r="F727">
        <v>2017</v>
      </c>
      <c r="G727">
        <v>150000</v>
      </c>
      <c r="H727">
        <f t="shared" si="78"/>
        <v>150000</v>
      </c>
      <c r="I727">
        <f t="shared" si="79"/>
        <v>0</v>
      </c>
      <c r="J727">
        <f t="shared" si="80"/>
        <v>0</v>
      </c>
      <c r="K727">
        <f t="shared" si="81"/>
        <v>0</v>
      </c>
      <c r="P727" t="b">
        <f t="shared" si="82"/>
        <v>1</v>
      </c>
      <c r="Q727" t="str">
        <f t="shared" si="83"/>
        <v>20172</v>
      </c>
    </row>
    <row r="728" hidden="1" customHeight="1" spans="1:17">
      <c r="A728">
        <v>834</v>
      </c>
      <c r="B728" s="34" t="s">
        <v>95</v>
      </c>
      <c r="C728" s="34">
        <v>5</v>
      </c>
      <c r="D728" s="35">
        <v>42798</v>
      </c>
      <c r="E728" s="34">
        <v>2</v>
      </c>
      <c r="F728">
        <v>2017</v>
      </c>
      <c r="G728" s="34">
        <v>150000</v>
      </c>
      <c r="H728">
        <f t="shared" si="78"/>
        <v>150000</v>
      </c>
      <c r="I728">
        <f t="shared" si="79"/>
        <v>0</v>
      </c>
      <c r="J728">
        <f t="shared" si="80"/>
        <v>0</v>
      </c>
      <c r="K728">
        <f t="shared" si="81"/>
        <v>0</v>
      </c>
      <c r="P728" t="b">
        <f t="shared" si="82"/>
        <v>1</v>
      </c>
      <c r="Q728" t="str">
        <f t="shared" si="83"/>
        <v>20173</v>
      </c>
    </row>
    <row r="729" hidden="1" customHeight="1" spans="1:17">
      <c r="A729" s="34">
        <v>153</v>
      </c>
      <c r="B729" s="34" t="s">
        <v>13</v>
      </c>
      <c r="C729" s="34">
        <v>1</v>
      </c>
      <c r="D729" s="35">
        <v>42637</v>
      </c>
      <c r="E729" s="34">
        <v>9</v>
      </c>
      <c r="F729" s="34">
        <v>2016</v>
      </c>
      <c r="G729" s="34">
        <v>250000</v>
      </c>
      <c r="H729">
        <f t="shared" si="78"/>
        <v>150000</v>
      </c>
      <c r="I729">
        <f t="shared" si="79"/>
        <v>0</v>
      </c>
      <c r="J729">
        <f t="shared" si="80"/>
        <v>0</v>
      </c>
      <c r="K729">
        <f t="shared" si="81"/>
        <v>0</v>
      </c>
      <c r="M729" s="34">
        <v>100000</v>
      </c>
      <c r="P729" t="b">
        <f t="shared" si="82"/>
        <v>1</v>
      </c>
      <c r="Q729" t="str">
        <f t="shared" si="83"/>
        <v>20169</v>
      </c>
    </row>
    <row r="730" hidden="1" customHeight="1" spans="1:17">
      <c r="A730" s="34">
        <v>270</v>
      </c>
      <c r="B730" s="34" t="s">
        <v>13</v>
      </c>
      <c r="C730">
        <v>1</v>
      </c>
      <c r="D730" s="37">
        <v>42655</v>
      </c>
      <c r="E730" s="34">
        <v>12</v>
      </c>
      <c r="F730" s="34">
        <v>2016</v>
      </c>
      <c r="G730" s="34">
        <v>200000</v>
      </c>
      <c r="H730">
        <f t="shared" si="78"/>
        <v>150000</v>
      </c>
      <c r="I730">
        <f t="shared" si="79"/>
        <v>0</v>
      </c>
      <c r="J730">
        <f t="shared" si="80"/>
        <v>0</v>
      </c>
      <c r="K730">
        <f t="shared" si="81"/>
        <v>0</v>
      </c>
      <c r="M730">
        <v>50000</v>
      </c>
      <c r="P730" t="b">
        <f t="shared" si="82"/>
        <v>1</v>
      </c>
      <c r="Q730" t="str">
        <f t="shared" si="83"/>
        <v>201610</v>
      </c>
    </row>
    <row r="731" hidden="1" customHeight="1" spans="1:17">
      <c r="A731" s="34">
        <v>355</v>
      </c>
      <c r="B731" s="34" t="s">
        <v>13</v>
      </c>
      <c r="C731" s="34">
        <v>1</v>
      </c>
      <c r="D731" s="35">
        <v>42651</v>
      </c>
      <c r="E731" s="34">
        <v>10</v>
      </c>
      <c r="F731" s="34">
        <v>2016</v>
      </c>
      <c r="G731" s="34">
        <v>200000</v>
      </c>
      <c r="H731">
        <f t="shared" si="78"/>
        <v>150000</v>
      </c>
      <c r="I731">
        <f t="shared" si="79"/>
        <v>0</v>
      </c>
      <c r="J731">
        <f t="shared" si="80"/>
        <v>0</v>
      </c>
      <c r="K731">
        <f t="shared" si="81"/>
        <v>0</v>
      </c>
      <c r="M731" s="34">
        <v>50000</v>
      </c>
      <c r="P731" t="b">
        <f t="shared" si="82"/>
        <v>1</v>
      </c>
      <c r="Q731" t="str">
        <f t="shared" si="83"/>
        <v>201610</v>
      </c>
    </row>
    <row r="732" hidden="1" customHeight="1" spans="1:17">
      <c r="A732" s="34">
        <v>484</v>
      </c>
      <c r="B732" s="34" t="s">
        <v>13</v>
      </c>
      <c r="C732" s="34">
        <v>1</v>
      </c>
      <c r="D732" s="37">
        <v>42679</v>
      </c>
      <c r="E732" s="34">
        <v>11</v>
      </c>
      <c r="F732" s="34">
        <v>2016</v>
      </c>
      <c r="G732" s="34">
        <v>200000</v>
      </c>
      <c r="H732">
        <f t="shared" si="78"/>
        <v>150000</v>
      </c>
      <c r="I732">
        <f t="shared" si="79"/>
        <v>0</v>
      </c>
      <c r="J732">
        <f t="shared" si="80"/>
        <v>0</v>
      </c>
      <c r="K732">
        <f t="shared" si="81"/>
        <v>0</v>
      </c>
      <c r="M732">
        <v>50000</v>
      </c>
      <c r="P732" t="b">
        <f t="shared" si="82"/>
        <v>1</v>
      </c>
      <c r="Q732" t="str">
        <f t="shared" si="83"/>
        <v>201611</v>
      </c>
    </row>
    <row r="733" hidden="1" customHeight="1" spans="1:17">
      <c r="A733" s="34">
        <v>616</v>
      </c>
      <c r="B733" s="34" t="s">
        <v>13</v>
      </c>
      <c r="C733">
        <v>1</v>
      </c>
      <c r="D733" s="37">
        <v>42741</v>
      </c>
      <c r="E733" s="34">
        <v>1</v>
      </c>
      <c r="F733" s="34">
        <v>2017</v>
      </c>
      <c r="G733" s="34">
        <v>150000</v>
      </c>
      <c r="H733">
        <f t="shared" si="78"/>
        <v>150000</v>
      </c>
      <c r="I733">
        <f t="shared" si="79"/>
        <v>0</v>
      </c>
      <c r="J733">
        <f t="shared" si="80"/>
        <v>0</v>
      </c>
      <c r="K733">
        <f t="shared" si="81"/>
        <v>0</v>
      </c>
      <c r="P733" t="b">
        <f t="shared" si="82"/>
        <v>1</v>
      </c>
      <c r="Q733" t="str">
        <f t="shared" si="83"/>
        <v>20171</v>
      </c>
    </row>
    <row r="734" hidden="1" customHeight="1" spans="1:17">
      <c r="A734">
        <v>825</v>
      </c>
      <c r="B734" s="34" t="s">
        <v>13</v>
      </c>
      <c r="C734" s="34">
        <v>1</v>
      </c>
      <c r="D734" s="35">
        <v>42798</v>
      </c>
      <c r="E734" s="34">
        <v>2</v>
      </c>
      <c r="F734">
        <v>2017</v>
      </c>
      <c r="G734" s="34">
        <v>150000</v>
      </c>
      <c r="H734">
        <f t="shared" si="78"/>
        <v>150000</v>
      </c>
      <c r="I734">
        <f t="shared" si="79"/>
        <v>0</v>
      </c>
      <c r="J734">
        <f t="shared" si="80"/>
        <v>0</v>
      </c>
      <c r="K734">
        <f t="shared" si="81"/>
        <v>0</v>
      </c>
      <c r="P734" t="b">
        <f t="shared" si="82"/>
        <v>1</v>
      </c>
      <c r="Q734" t="str">
        <f t="shared" si="83"/>
        <v>20173</v>
      </c>
    </row>
    <row r="735" hidden="1" customHeight="1" spans="1:17">
      <c r="A735">
        <v>878</v>
      </c>
      <c r="B735" s="34" t="s">
        <v>13</v>
      </c>
      <c r="C735" s="34">
        <v>1</v>
      </c>
      <c r="D735" s="37">
        <v>42812</v>
      </c>
      <c r="E735">
        <v>3</v>
      </c>
      <c r="F735">
        <v>2017</v>
      </c>
      <c r="G735">
        <v>150000</v>
      </c>
      <c r="H735">
        <f t="shared" si="78"/>
        <v>150000</v>
      </c>
      <c r="I735">
        <f t="shared" si="79"/>
        <v>0</v>
      </c>
      <c r="J735">
        <f t="shared" si="80"/>
        <v>0</v>
      </c>
      <c r="K735">
        <f t="shared" si="81"/>
        <v>0</v>
      </c>
      <c r="P735" t="b">
        <f t="shared" si="82"/>
        <v>1</v>
      </c>
      <c r="Q735" t="str">
        <f t="shared" si="83"/>
        <v>20173</v>
      </c>
    </row>
    <row r="736" hidden="1" customHeight="1" spans="1:17">
      <c r="A736">
        <v>931</v>
      </c>
      <c r="B736" t="s">
        <v>13</v>
      </c>
      <c r="C736">
        <v>1</v>
      </c>
      <c r="D736" s="37">
        <v>42833</v>
      </c>
      <c r="E736">
        <v>4</v>
      </c>
      <c r="F736">
        <v>2017</v>
      </c>
      <c r="G736">
        <v>150000</v>
      </c>
      <c r="H736">
        <f t="shared" si="78"/>
        <v>150000</v>
      </c>
      <c r="I736">
        <f t="shared" si="79"/>
        <v>0</v>
      </c>
      <c r="J736">
        <f t="shared" si="80"/>
        <v>0</v>
      </c>
      <c r="K736">
        <f t="shared" si="81"/>
        <v>0</v>
      </c>
      <c r="P736" t="b">
        <f t="shared" si="82"/>
        <v>1</v>
      </c>
      <c r="Q736" t="str">
        <f t="shared" si="83"/>
        <v>20174</v>
      </c>
    </row>
    <row r="737" hidden="1" customHeight="1" spans="1:17">
      <c r="A737">
        <v>931</v>
      </c>
      <c r="B737" t="s">
        <v>13</v>
      </c>
      <c r="C737">
        <v>1</v>
      </c>
      <c r="D737" s="37">
        <v>42833</v>
      </c>
      <c r="E737">
        <v>5</v>
      </c>
      <c r="F737">
        <v>2017</v>
      </c>
      <c r="G737">
        <v>150000</v>
      </c>
      <c r="H737">
        <f t="shared" si="78"/>
        <v>150000</v>
      </c>
      <c r="I737">
        <f t="shared" si="79"/>
        <v>0</v>
      </c>
      <c r="J737">
        <f t="shared" si="80"/>
        <v>0</v>
      </c>
      <c r="K737">
        <f t="shared" si="81"/>
        <v>0</v>
      </c>
      <c r="P737" t="b">
        <f t="shared" si="82"/>
        <v>1</v>
      </c>
      <c r="Q737" t="str">
        <f t="shared" si="83"/>
        <v>20174</v>
      </c>
    </row>
    <row r="738" hidden="1" customHeight="1" spans="1:17">
      <c r="A738">
        <v>1092</v>
      </c>
      <c r="B738" t="s">
        <v>13</v>
      </c>
      <c r="C738">
        <v>1</v>
      </c>
      <c r="D738" s="37">
        <v>42889</v>
      </c>
      <c r="E738">
        <v>6</v>
      </c>
      <c r="F738">
        <v>2017</v>
      </c>
      <c r="G738">
        <v>150000</v>
      </c>
      <c r="H738">
        <f t="shared" si="78"/>
        <v>150000</v>
      </c>
      <c r="I738">
        <f t="shared" si="79"/>
        <v>0</v>
      </c>
      <c r="J738">
        <f t="shared" si="80"/>
        <v>0</v>
      </c>
      <c r="K738">
        <f t="shared" si="81"/>
        <v>0</v>
      </c>
      <c r="P738" t="b">
        <f t="shared" si="82"/>
        <v>1</v>
      </c>
      <c r="Q738" t="str">
        <f t="shared" si="83"/>
        <v>20176</v>
      </c>
    </row>
    <row r="739" hidden="1" customHeight="1" spans="1:17">
      <c r="A739" s="34">
        <v>18</v>
      </c>
      <c r="B739" s="34" t="s">
        <v>213</v>
      </c>
      <c r="C739" s="34">
        <v>2</v>
      </c>
      <c r="D739" s="37">
        <v>42581</v>
      </c>
      <c r="E739" s="34">
        <v>7</v>
      </c>
      <c r="F739" s="34">
        <v>2016</v>
      </c>
      <c r="G739" s="34">
        <v>150000</v>
      </c>
      <c r="H739">
        <f t="shared" si="78"/>
        <v>150000</v>
      </c>
      <c r="I739">
        <f t="shared" si="79"/>
        <v>0</v>
      </c>
      <c r="J739">
        <f t="shared" si="80"/>
        <v>0</v>
      </c>
      <c r="K739">
        <f t="shared" si="81"/>
        <v>0</v>
      </c>
      <c r="P739" t="b">
        <f t="shared" si="82"/>
        <v>1</v>
      </c>
      <c r="Q739" t="str">
        <f t="shared" si="83"/>
        <v>20167</v>
      </c>
    </row>
    <row r="740" hidden="1" customHeight="1" spans="1:17">
      <c r="A740" s="34">
        <v>69</v>
      </c>
      <c r="B740" s="34" t="s">
        <v>213</v>
      </c>
      <c r="C740" s="34">
        <v>2</v>
      </c>
      <c r="D740" s="35">
        <v>42616</v>
      </c>
      <c r="E740" s="34">
        <v>8</v>
      </c>
      <c r="F740" s="34">
        <v>2016</v>
      </c>
      <c r="G740" s="34">
        <v>150000</v>
      </c>
      <c r="H740">
        <f t="shared" si="78"/>
        <v>150000</v>
      </c>
      <c r="I740">
        <f t="shared" si="79"/>
        <v>0</v>
      </c>
      <c r="J740">
        <f t="shared" si="80"/>
        <v>0</v>
      </c>
      <c r="K740">
        <f t="shared" si="81"/>
        <v>0</v>
      </c>
      <c r="P740" t="b">
        <f t="shared" si="82"/>
        <v>1</v>
      </c>
      <c r="Q740" t="str">
        <f t="shared" si="83"/>
        <v>20169</v>
      </c>
    </row>
    <row r="741" hidden="1" customHeight="1" spans="1:17">
      <c r="A741" s="34">
        <v>69</v>
      </c>
      <c r="B741" s="34" t="s">
        <v>213</v>
      </c>
      <c r="C741" s="34">
        <v>2</v>
      </c>
      <c r="D741" s="35">
        <v>42616</v>
      </c>
      <c r="E741" s="34">
        <v>9</v>
      </c>
      <c r="F741" s="34">
        <v>2016</v>
      </c>
      <c r="G741" s="34">
        <v>150000</v>
      </c>
      <c r="H741">
        <f t="shared" si="78"/>
        <v>150000</v>
      </c>
      <c r="I741">
        <f t="shared" si="79"/>
        <v>0</v>
      </c>
      <c r="J741">
        <f t="shared" si="80"/>
        <v>0</v>
      </c>
      <c r="K741">
        <f t="shared" si="81"/>
        <v>0</v>
      </c>
      <c r="P741" t="b">
        <f t="shared" si="82"/>
        <v>1</v>
      </c>
      <c r="Q741" t="str">
        <f t="shared" si="83"/>
        <v>20169</v>
      </c>
    </row>
    <row r="742" hidden="1" customHeight="1" spans="1:17">
      <c r="A742" s="34">
        <v>198</v>
      </c>
      <c r="B742" s="34" t="s">
        <v>213</v>
      </c>
      <c r="C742" s="34">
        <v>2</v>
      </c>
      <c r="D742" s="36">
        <v>42651</v>
      </c>
      <c r="E742" s="34">
        <v>10</v>
      </c>
      <c r="F742" s="34">
        <v>2016</v>
      </c>
      <c r="G742" s="34">
        <v>150000</v>
      </c>
      <c r="H742">
        <f t="shared" si="78"/>
        <v>150000</v>
      </c>
      <c r="I742">
        <f t="shared" si="79"/>
        <v>0</v>
      </c>
      <c r="J742">
        <f t="shared" si="80"/>
        <v>0</v>
      </c>
      <c r="K742">
        <f t="shared" si="81"/>
        <v>0</v>
      </c>
      <c r="O742">
        <v>0</v>
      </c>
      <c r="P742" t="b">
        <f t="shared" si="82"/>
        <v>1</v>
      </c>
      <c r="Q742" t="str">
        <f t="shared" si="83"/>
        <v>201610</v>
      </c>
    </row>
    <row r="743" hidden="1" customHeight="1" spans="1:17">
      <c r="A743" s="34">
        <v>433</v>
      </c>
      <c r="B743" s="34" t="s">
        <v>213</v>
      </c>
      <c r="C743" s="34">
        <v>2</v>
      </c>
      <c r="D743" s="37">
        <v>42686</v>
      </c>
      <c r="E743" s="34">
        <v>11</v>
      </c>
      <c r="F743" s="34">
        <v>2016</v>
      </c>
      <c r="G743" s="34">
        <v>150000</v>
      </c>
      <c r="H743">
        <f t="shared" si="78"/>
        <v>150000</v>
      </c>
      <c r="I743">
        <f t="shared" si="79"/>
        <v>0</v>
      </c>
      <c r="J743">
        <f t="shared" si="80"/>
        <v>0</v>
      </c>
      <c r="K743">
        <f t="shared" si="81"/>
        <v>0</v>
      </c>
      <c r="P743" t="b">
        <f t="shared" si="82"/>
        <v>1</v>
      </c>
      <c r="Q743" t="str">
        <f t="shared" si="83"/>
        <v>201611</v>
      </c>
    </row>
    <row r="744" hidden="1" customHeight="1" spans="1:17">
      <c r="A744" s="34">
        <v>546</v>
      </c>
      <c r="B744" s="34" t="s">
        <v>213</v>
      </c>
      <c r="C744" s="34">
        <v>2</v>
      </c>
      <c r="D744" s="37">
        <v>42714</v>
      </c>
      <c r="E744" s="34">
        <v>12</v>
      </c>
      <c r="F744" s="34">
        <v>2016</v>
      </c>
      <c r="G744" s="34">
        <v>150000</v>
      </c>
      <c r="H744">
        <f t="shared" si="78"/>
        <v>150000</v>
      </c>
      <c r="I744">
        <f t="shared" si="79"/>
        <v>0</v>
      </c>
      <c r="J744">
        <f t="shared" si="80"/>
        <v>0</v>
      </c>
      <c r="K744">
        <f t="shared" si="81"/>
        <v>0</v>
      </c>
      <c r="P744" t="b">
        <f t="shared" si="82"/>
        <v>1</v>
      </c>
      <c r="Q744" t="str">
        <f t="shared" si="83"/>
        <v>201612</v>
      </c>
    </row>
    <row r="745" hidden="1" customHeight="1" spans="1:17">
      <c r="A745" s="34">
        <v>24</v>
      </c>
      <c r="B745" s="34" t="s">
        <v>50</v>
      </c>
      <c r="C745" s="34">
        <v>2</v>
      </c>
      <c r="D745" s="37">
        <v>42581</v>
      </c>
      <c r="E745" s="34">
        <v>7</v>
      </c>
      <c r="F745" s="34">
        <v>2016</v>
      </c>
      <c r="G745" s="34">
        <v>165000</v>
      </c>
      <c r="H745">
        <f t="shared" si="78"/>
        <v>150000</v>
      </c>
      <c r="I745">
        <f t="shared" si="79"/>
        <v>0</v>
      </c>
      <c r="J745">
        <f t="shared" si="80"/>
        <v>0</v>
      </c>
      <c r="K745">
        <f t="shared" si="81"/>
        <v>0</v>
      </c>
      <c r="O745">
        <v>15000</v>
      </c>
      <c r="P745" t="b">
        <f t="shared" si="82"/>
        <v>1</v>
      </c>
      <c r="Q745" t="str">
        <f t="shared" si="83"/>
        <v>20167</v>
      </c>
    </row>
    <row r="746" hidden="1" customHeight="1" spans="1:17">
      <c r="A746" s="34">
        <v>59</v>
      </c>
      <c r="B746" s="34" t="s">
        <v>50</v>
      </c>
      <c r="C746" s="34">
        <v>2</v>
      </c>
      <c r="D746" s="36">
        <v>42609</v>
      </c>
      <c r="E746" s="34">
        <v>8</v>
      </c>
      <c r="F746" s="34">
        <v>2016</v>
      </c>
      <c r="G746" s="34">
        <v>150000</v>
      </c>
      <c r="H746">
        <f t="shared" si="78"/>
        <v>150000</v>
      </c>
      <c r="I746">
        <f t="shared" si="79"/>
        <v>0</v>
      </c>
      <c r="J746">
        <f t="shared" si="80"/>
        <v>0</v>
      </c>
      <c r="K746">
        <f t="shared" si="81"/>
        <v>0</v>
      </c>
      <c r="P746" t="b">
        <f t="shared" si="82"/>
        <v>1</v>
      </c>
      <c r="Q746" t="str">
        <f t="shared" si="83"/>
        <v>20168</v>
      </c>
    </row>
    <row r="747" hidden="1" customHeight="1" spans="1:17">
      <c r="A747" s="34">
        <v>385</v>
      </c>
      <c r="B747" s="34" t="s">
        <v>50</v>
      </c>
      <c r="C747" s="34">
        <v>2</v>
      </c>
      <c r="D747" s="36">
        <v>42658</v>
      </c>
      <c r="E747" s="34">
        <v>9</v>
      </c>
      <c r="F747" s="34">
        <v>2016</v>
      </c>
      <c r="G747" s="34">
        <v>150000</v>
      </c>
      <c r="H747">
        <f t="shared" si="78"/>
        <v>150000</v>
      </c>
      <c r="I747">
        <f t="shared" si="79"/>
        <v>0</v>
      </c>
      <c r="J747">
        <f t="shared" si="80"/>
        <v>0</v>
      </c>
      <c r="K747">
        <f t="shared" si="81"/>
        <v>0</v>
      </c>
      <c r="P747" t="b">
        <f t="shared" si="82"/>
        <v>1</v>
      </c>
      <c r="Q747" t="str">
        <f t="shared" si="83"/>
        <v>201610</v>
      </c>
    </row>
    <row r="748" hidden="1" customHeight="1" spans="1:17">
      <c r="A748" s="34">
        <v>385</v>
      </c>
      <c r="B748" s="34" t="s">
        <v>50</v>
      </c>
      <c r="C748" s="34">
        <v>2</v>
      </c>
      <c r="D748" s="36">
        <v>42658</v>
      </c>
      <c r="E748" s="34">
        <v>10</v>
      </c>
      <c r="F748" s="34">
        <v>2016</v>
      </c>
      <c r="G748" s="34">
        <v>150000</v>
      </c>
      <c r="H748">
        <f t="shared" si="78"/>
        <v>150000</v>
      </c>
      <c r="I748">
        <f t="shared" si="79"/>
        <v>0</v>
      </c>
      <c r="J748">
        <f t="shared" si="80"/>
        <v>0</v>
      </c>
      <c r="K748">
        <f t="shared" si="81"/>
        <v>0</v>
      </c>
      <c r="P748" t="b">
        <f t="shared" si="82"/>
        <v>1</v>
      </c>
      <c r="Q748" t="str">
        <f t="shared" si="83"/>
        <v>201610</v>
      </c>
    </row>
    <row r="749" hidden="1" customHeight="1" spans="1:17">
      <c r="A749" s="34">
        <v>436</v>
      </c>
      <c r="B749" s="34" t="s">
        <v>50</v>
      </c>
      <c r="C749" s="34">
        <v>2</v>
      </c>
      <c r="D749" s="37">
        <v>42686</v>
      </c>
      <c r="E749" s="34">
        <v>11</v>
      </c>
      <c r="F749" s="34">
        <v>2016</v>
      </c>
      <c r="G749" s="34">
        <v>150000</v>
      </c>
      <c r="H749">
        <f t="shared" si="78"/>
        <v>150000</v>
      </c>
      <c r="I749">
        <f t="shared" si="79"/>
        <v>0</v>
      </c>
      <c r="J749">
        <f t="shared" si="80"/>
        <v>0</v>
      </c>
      <c r="K749">
        <f t="shared" si="81"/>
        <v>0</v>
      </c>
      <c r="P749" t="b">
        <f t="shared" si="82"/>
        <v>1</v>
      </c>
      <c r="Q749" t="str">
        <f t="shared" si="83"/>
        <v>201611</v>
      </c>
    </row>
    <row r="750" hidden="1" customHeight="1" spans="1:17">
      <c r="A750">
        <v>742</v>
      </c>
      <c r="B750" s="34" t="s">
        <v>50</v>
      </c>
      <c r="C750" s="34">
        <v>2</v>
      </c>
      <c r="D750" s="35">
        <v>42777</v>
      </c>
      <c r="E750" s="34">
        <v>12</v>
      </c>
      <c r="F750">
        <v>2016</v>
      </c>
      <c r="G750" s="34">
        <v>150000</v>
      </c>
      <c r="H750">
        <f t="shared" si="78"/>
        <v>150000</v>
      </c>
      <c r="I750">
        <f t="shared" si="79"/>
        <v>0</v>
      </c>
      <c r="J750">
        <f t="shared" si="80"/>
        <v>0</v>
      </c>
      <c r="K750">
        <f t="shared" si="81"/>
        <v>0</v>
      </c>
      <c r="P750" t="b">
        <f t="shared" si="82"/>
        <v>1</v>
      </c>
      <c r="Q750" t="str">
        <f t="shared" si="83"/>
        <v>20172</v>
      </c>
    </row>
    <row r="751" hidden="1" customHeight="1" spans="1:17">
      <c r="A751">
        <v>742</v>
      </c>
      <c r="B751" s="34" t="s">
        <v>50</v>
      </c>
      <c r="C751" s="34">
        <v>2</v>
      </c>
      <c r="D751" s="35">
        <v>42777</v>
      </c>
      <c r="E751" s="34">
        <v>1</v>
      </c>
      <c r="F751">
        <v>2017</v>
      </c>
      <c r="G751" s="34">
        <v>150000</v>
      </c>
      <c r="H751">
        <f t="shared" si="78"/>
        <v>150000</v>
      </c>
      <c r="I751">
        <f t="shared" si="79"/>
        <v>0</v>
      </c>
      <c r="J751">
        <f t="shared" si="80"/>
        <v>0</v>
      </c>
      <c r="K751">
        <f t="shared" si="81"/>
        <v>0</v>
      </c>
      <c r="P751" t="b">
        <f t="shared" si="82"/>
        <v>1</v>
      </c>
      <c r="Q751" t="str">
        <f t="shared" si="83"/>
        <v>20172</v>
      </c>
    </row>
    <row r="752" hidden="1" customHeight="1" spans="1:17">
      <c r="A752">
        <v>742</v>
      </c>
      <c r="B752" s="34" t="s">
        <v>50</v>
      </c>
      <c r="C752" s="34">
        <v>2</v>
      </c>
      <c r="D752" s="35">
        <v>42777</v>
      </c>
      <c r="E752" s="34">
        <v>2</v>
      </c>
      <c r="F752">
        <v>2017</v>
      </c>
      <c r="G752" s="34">
        <v>170000</v>
      </c>
      <c r="H752">
        <f t="shared" si="78"/>
        <v>150000</v>
      </c>
      <c r="I752">
        <f t="shared" si="79"/>
        <v>0</v>
      </c>
      <c r="J752">
        <f t="shared" si="80"/>
        <v>0</v>
      </c>
      <c r="K752">
        <f t="shared" si="81"/>
        <v>0</v>
      </c>
      <c r="N752">
        <v>20000</v>
      </c>
      <c r="P752" t="b">
        <f t="shared" si="82"/>
        <v>1</v>
      </c>
      <c r="Q752" t="str">
        <f t="shared" si="83"/>
        <v>20172</v>
      </c>
    </row>
    <row r="753" hidden="1" customHeight="1" spans="1:17">
      <c r="A753">
        <v>1036</v>
      </c>
      <c r="B753" s="34" t="s">
        <v>50</v>
      </c>
      <c r="C753" s="34">
        <v>2</v>
      </c>
      <c r="D753" s="37">
        <v>42861</v>
      </c>
      <c r="E753">
        <v>4</v>
      </c>
      <c r="F753">
        <v>2017</v>
      </c>
      <c r="G753">
        <v>165000</v>
      </c>
      <c r="H753">
        <f t="shared" si="78"/>
        <v>150000</v>
      </c>
      <c r="I753">
        <f t="shared" si="79"/>
        <v>0</v>
      </c>
      <c r="J753">
        <f t="shared" si="80"/>
        <v>0</v>
      </c>
      <c r="K753">
        <f t="shared" si="81"/>
        <v>0</v>
      </c>
      <c r="N753">
        <v>15000</v>
      </c>
      <c r="P753" t="b">
        <f t="shared" si="82"/>
        <v>1</v>
      </c>
      <c r="Q753" t="str">
        <f t="shared" si="83"/>
        <v>20175</v>
      </c>
    </row>
    <row r="754" hidden="1" customHeight="1" spans="1:17">
      <c r="A754">
        <v>1036</v>
      </c>
      <c r="B754" s="34" t="s">
        <v>50</v>
      </c>
      <c r="C754" s="34">
        <v>2</v>
      </c>
      <c r="D754" s="37">
        <v>42861</v>
      </c>
      <c r="E754">
        <v>3</v>
      </c>
      <c r="F754">
        <v>2017</v>
      </c>
      <c r="G754">
        <v>165000</v>
      </c>
      <c r="H754">
        <f t="shared" si="78"/>
        <v>150000</v>
      </c>
      <c r="I754">
        <f t="shared" si="79"/>
        <v>0</v>
      </c>
      <c r="J754">
        <f t="shared" si="80"/>
        <v>0</v>
      </c>
      <c r="K754">
        <f t="shared" si="81"/>
        <v>0</v>
      </c>
      <c r="N754">
        <v>15000</v>
      </c>
      <c r="P754" t="b">
        <f t="shared" si="82"/>
        <v>1</v>
      </c>
      <c r="Q754" t="str">
        <f t="shared" si="83"/>
        <v>20175</v>
      </c>
    </row>
    <row r="755" hidden="1" customHeight="1" spans="1:17">
      <c r="A755">
        <v>1036</v>
      </c>
      <c r="B755" s="34" t="s">
        <v>50</v>
      </c>
      <c r="C755" s="34">
        <v>2</v>
      </c>
      <c r="D755" s="37">
        <v>42861</v>
      </c>
      <c r="E755">
        <v>5</v>
      </c>
      <c r="F755">
        <v>2017</v>
      </c>
      <c r="G755">
        <v>165000</v>
      </c>
      <c r="H755">
        <f t="shared" si="78"/>
        <v>150000</v>
      </c>
      <c r="I755">
        <f t="shared" si="79"/>
        <v>0</v>
      </c>
      <c r="J755">
        <f t="shared" si="80"/>
        <v>0</v>
      </c>
      <c r="K755">
        <f t="shared" si="81"/>
        <v>0</v>
      </c>
      <c r="N755">
        <v>15000</v>
      </c>
      <c r="P755" t="b">
        <f t="shared" si="82"/>
        <v>1</v>
      </c>
      <c r="Q755" t="str">
        <f t="shared" si="83"/>
        <v>20175</v>
      </c>
    </row>
    <row r="756" hidden="1" customHeight="1" spans="1:17">
      <c r="A756" s="34">
        <v>335</v>
      </c>
      <c r="B756" s="34" t="s">
        <v>214</v>
      </c>
      <c r="C756" s="34">
        <v>9</v>
      </c>
      <c r="D756" s="37">
        <v>42574</v>
      </c>
      <c r="E756" s="34">
        <v>7</v>
      </c>
      <c r="F756" s="34">
        <v>2016</v>
      </c>
      <c r="G756" s="34">
        <v>300000</v>
      </c>
      <c r="H756">
        <f t="shared" si="78"/>
        <v>150000</v>
      </c>
      <c r="I756">
        <f t="shared" si="79"/>
        <v>135000</v>
      </c>
      <c r="J756">
        <f t="shared" si="80"/>
        <v>5000</v>
      </c>
      <c r="K756">
        <f t="shared" si="81"/>
        <v>10000</v>
      </c>
      <c r="P756" t="b">
        <f t="shared" si="82"/>
        <v>1</v>
      </c>
      <c r="Q756" t="str">
        <f t="shared" si="83"/>
        <v>20167</v>
      </c>
    </row>
    <row r="757" hidden="1" customHeight="1" spans="1:17">
      <c r="A757" s="34" t="s">
        <v>207</v>
      </c>
      <c r="B757" s="34" t="s">
        <v>214</v>
      </c>
      <c r="C757" s="34">
        <v>9</v>
      </c>
      <c r="D757" s="37">
        <v>42605</v>
      </c>
      <c r="E757" s="34">
        <v>8</v>
      </c>
      <c r="F757" s="34">
        <v>2016</v>
      </c>
      <c r="G757" s="34">
        <v>300000</v>
      </c>
      <c r="H757">
        <f t="shared" si="78"/>
        <v>150000</v>
      </c>
      <c r="I757">
        <f t="shared" si="79"/>
        <v>135000</v>
      </c>
      <c r="J757">
        <f t="shared" si="80"/>
        <v>5000</v>
      </c>
      <c r="K757">
        <f t="shared" si="81"/>
        <v>10000</v>
      </c>
      <c r="P757" t="b">
        <f t="shared" si="82"/>
        <v>1</v>
      </c>
      <c r="Q757" t="str">
        <f t="shared" si="83"/>
        <v>20168</v>
      </c>
    </row>
    <row r="758" hidden="1" customHeight="1" spans="1:17">
      <c r="A758" s="34" t="s">
        <v>207</v>
      </c>
      <c r="B758" s="34" t="s">
        <v>214</v>
      </c>
      <c r="C758" s="34">
        <v>9</v>
      </c>
      <c r="D758" s="37">
        <v>42636</v>
      </c>
      <c r="E758" s="34">
        <v>9</v>
      </c>
      <c r="F758" s="34">
        <v>2016</v>
      </c>
      <c r="G758" s="34">
        <v>300000</v>
      </c>
      <c r="H758">
        <f t="shared" si="78"/>
        <v>150000</v>
      </c>
      <c r="I758">
        <f t="shared" si="79"/>
        <v>135000</v>
      </c>
      <c r="J758">
        <f t="shared" si="80"/>
        <v>5000</v>
      </c>
      <c r="K758">
        <f t="shared" si="81"/>
        <v>10000</v>
      </c>
      <c r="P758" t="b">
        <f t="shared" si="82"/>
        <v>1</v>
      </c>
      <c r="Q758" t="str">
        <f t="shared" si="83"/>
        <v>20169</v>
      </c>
    </row>
    <row r="759" hidden="1" customHeight="1" spans="1:17">
      <c r="A759" s="34" t="s">
        <v>207</v>
      </c>
      <c r="B759" s="34" t="s">
        <v>214</v>
      </c>
      <c r="C759" s="34">
        <v>9</v>
      </c>
      <c r="D759" s="37">
        <v>42666</v>
      </c>
      <c r="E759" s="34">
        <v>10</v>
      </c>
      <c r="F759" s="34">
        <v>2016</v>
      </c>
      <c r="G759" s="34">
        <v>300000</v>
      </c>
      <c r="H759">
        <f t="shared" si="78"/>
        <v>150000</v>
      </c>
      <c r="I759">
        <f t="shared" si="79"/>
        <v>135000</v>
      </c>
      <c r="J759">
        <f t="shared" si="80"/>
        <v>5000</v>
      </c>
      <c r="K759">
        <f t="shared" si="81"/>
        <v>10000</v>
      </c>
      <c r="P759" t="b">
        <f t="shared" si="82"/>
        <v>1</v>
      </c>
      <c r="Q759" t="str">
        <f t="shared" si="83"/>
        <v>201610</v>
      </c>
    </row>
    <row r="760" hidden="1" customHeight="1" spans="1:17">
      <c r="A760" s="34" t="s">
        <v>207</v>
      </c>
      <c r="B760" s="34" t="s">
        <v>214</v>
      </c>
      <c r="C760" s="34">
        <v>9</v>
      </c>
      <c r="D760" s="37">
        <v>42697</v>
      </c>
      <c r="E760" s="34">
        <v>11</v>
      </c>
      <c r="F760" s="34">
        <v>2016</v>
      </c>
      <c r="G760" s="34">
        <v>300000</v>
      </c>
      <c r="H760">
        <f t="shared" si="78"/>
        <v>150000</v>
      </c>
      <c r="I760">
        <f t="shared" si="79"/>
        <v>135000</v>
      </c>
      <c r="J760">
        <f t="shared" si="80"/>
        <v>5000</v>
      </c>
      <c r="K760">
        <f t="shared" si="81"/>
        <v>10000</v>
      </c>
      <c r="P760" t="b">
        <f t="shared" si="82"/>
        <v>1</v>
      </c>
      <c r="Q760" t="str">
        <f t="shared" si="83"/>
        <v>201611</v>
      </c>
    </row>
    <row r="761" hidden="1" customHeight="1" spans="1:17">
      <c r="A761" s="34" t="s">
        <v>207</v>
      </c>
      <c r="B761" s="34" t="s">
        <v>214</v>
      </c>
      <c r="C761" s="34">
        <v>9</v>
      </c>
      <c r="D761" s="37">
        <v>42727</v>
      </c>
      <c r="E761" s="34">
        <v>12</v>
      </c>
      <c r="F761" s="34">
        <v>2016</v>
      </c>
      <c r="G761" s="34">
        <v>300000</v>
      </c>
      <c r="H761">
        <f t="shared" si="78"/>
        <v>150000</v>
      </c>
      <c r="I761">
        <f t="shared" si="79"/>
        <v>135000</v>
      </c>
      <c r="J761">
        <f t="shared" si="80"/>
        <v>5000</v>
      </c>
      <c r="K761">
        <f t="shared" si="81"/>
        <v>10000</v>
      </c>
      <c r="P761" t="b">
        <f t="shared" si="82"/>
        <v>1</v>
      </c>
      <c r="Q761" t="str">
        <f t="shared" si="83"/>
        <v>201612</v>
      </c>
    </row>
    <row r="762" hidden="1" customHeight="1" spans="1:17">
      <c r="A762" s="34">
        <v>36</v>
      </c>
      <c r="B762" s="34" t="s">
        <v>159</v>
      </c>
      <c r="C762" s="34">
        <v>9</v>
      </c>
      <c r="D762" s="37">
        <v>42594</v>
      </c>
      <c r="E762" s="34">
        <v>8</v>
      </c>
      <c r="F762" s="34">
        <v>2016</v>
      </c>
      <c r="G762" s="34">
        <v>425000</v>
      </c>
      <c r="H762">
        <f t="shared" si="78"/>
        <v>150000</v>
      </c>
      <c r="I762">
        <f t="shared" si="79"/>
        <v>260000</v>
      </c>
      <c r="J762">
        <f t="shared" si="80"/>
        <v>5000</v>
      </c>
      <c r="K762">
        <f t="shared" si="81"/>
        <v>10000</v>
      </c>
      <c r="P762" t="b">
        <f t="shared" si="82"/>
        <v>1</v>
      </c>
      <c r="Q762" t="str">
        <f t="shared" si="83"/>
        <v>20168</v>
      </c>
    </row>
    <row r="763" hidden="1" customHeight="1" spans="1:17">
      <c r="A763" s="34">
        <v>81</v>
      </c>
      <c r="B763" s="34" t="s">
        <v>159</v>
      </c>
      <c r="C763" s="34">
        <v>9</v>
      </c>
      <c r="D763" s="35">
        <v>42616</v>
      </c>
      <c r="E763" s="34">
        <v>9</v>
      </c>
      <c r="F763" s="34">
        <v>2016</v>
      </c>
      <c r="G763" s="34">
        <v>425000</v>
      </c>
      <c r="H763">
        <f t="shared" si="78"/>
        <v>150000</v>
      </c>
      <c r="I763">
        <f t="shared" si="79"/>
        <v>260000</v>
      </c>
      <c r="J763">
        <f t="shared" si="80"/>
        <v>5000</v>
      </c>
      <c r="K763">
        <f t="shared" si="81"/>
        <v>10000</v>
      </c>
      <c r="P763" t="b">
        <f t="shared" si="82"/>
        <v>1</v>
      </c>
      <c r="Q763" t="str">
        <f t="shared" si="83"/>
        <v>20169</v>
      </c>
    </row>
    <row r="764" hidden="1" customHeight="1" spans="1:17">
      <c r="A764" s="34">
        <v>188</v>
      </c>
      <c r="B764" s="34" t="s">
        <v>159</v>
      </c>
      <c r="C764" s="34">
        <v>9</v>
      </c>
      <c r="D764" s="36">
        <v>42651</v>
      </c>
      <c r="E764" s="34">
        <v>10</v>
      </c>
      <c r="F764" s="34">
        <v>2016</v>
      </c>
      <c r="G764" s="34">
        <v>425000</v>
      </c>
      <c r="H764">
        <f t="shared" si="78"/>
        <v>150000</v>
      </c>
      <c r="I764">
        <f t="shared" si="79"/>
        <v>260000</v>
      </c>
      <c r="J764">
        <f t="shared" si="80"/>
        <v>5000</v>
      </c>
      <c r="K764">
        <f t="shared" si="81"/>
        <v>10000</v>
      </c>
      <c r="P764" t="b">
        <f t="shared" si="82"/>
        <v>1</v>
      </c>
      <c r="Q764" t="str">
        <f t="shared" si="83"/>
        <v>201610</v>
      </c>
    </row>
    <row r="765" hidden="1" customHeight="1" spans="1:17">
      <c r="A765" s="34">
        <v>271</v>
      </c>
      <c r="B765" s="34" t="s">
        <v>159</v>
      </c>
      <c r="C765">
        <v>9</v>
      </c>
      <c r="D765" s="37">
        <v>42655</v>
      </c>
      <c r="E765" s="34">
        <v>12</v>
      </c>
      <c r="F765" s="34">
        <v>2016</v>
      </c>
      <c r="G765" s="34">
        <v>425000</v>
      </c>
      <c r="H765">
        <f t="shared" si="78"/>
        <v>150000</v>
      </c>
      <c r="I765">
        <f t="shared" si="79"/>
        <v>260000</v>
      </c>
      <c r="J765">
        <f t="shared" si="80"/>
        <v>5000</v>
      </c>
      <c r="K765">
        <f t="shared" si="81"/>
        <v>10000</v>
      </c>
      <c r="P765" t="b">
        <f t="shared" si="82"/>
        <v>1</v>
      </c>
      <c r="Q765" t="str">
        <f t="shared" si="83"/>
        <v>201610</v>
      </c>
    </row>
    <row r="766" hidden="1" customHeight="1" spans="1:17">
      <c r="A766" s="34">
        <v>345</v>
      </c>
      <c r="B766" s="34" t="s">
        <v>159</v>
      </c>
      <c r="C766" s="34">
        <v>9</v>
      </c>
      <c r="D766" s="37">
        <v>42576</v>
      </c>
      <c r="E766" s="34">
        <v>7</v>
      </c>
      <c r="F766" s="34">
        <v>2016</v>
      </c>
      <c r="G766" s="34">
        <v>425000</v>
      </c>
      <c r="H766">
        <f t="shared" si="78"/>
        <v>150000</v>
      </c>
      <c r="I766">
        <f t="shared" si="79"/>
        <v>260000</v>
      </c>
      <c r="J766">
        <f t="shared" si="80"/>
        <v>5000</v>
      </c>
      <c r="K766">
        <f t="shared" si="81"/>
        <v>10000</v>
      </c>
      <c r="P766" t="b">
        <f t="shared" si="82"/>
        <v>1</v>
      </c>
      <c r="Q766" t="str">
        <f t="shared" si="83"/>
        <v>20167</v>
      </c>
    </row>
    <row r="767" hidden="1" customHeight="1" spans="1:17">
      <c r="A767" s="34">
        <v>400</v>
      </c>
      <c r="B767" s="34" t="s">
        <v>159</v>
      </c>
      <c r="C767" s="34">
        <v>9</v>
      </c>
      <c r="D767" s="36">
        <v>42665</v>
      </c>
      <c r="E767" s="34">
        <v>11</v>
      </c>
      <c r="F767" s="34">
        <v>2016</v>
      </c>
      <c r="G767" s="34">
        <v>425000</v>
      </c>
      <c r="H767">
        <f t="shared" si="78"/>
        <v>150000</v>
      </c>
      <c r="I767">
        <f t="shared" si="79"/>
        <v>260000</v>
      </c>
      <c r="J767">
        <f t="shared" si="80"/>
        <v>5000</v>
      </c>
      <c r="K767">
        <f t="shared" si="81"/>
        <v>10000</v>
      </c>
      <c r="P767" t="b">
        <f t="shared" si="82"/>
        <v>1</v>
      </c>
      <c r="Q767" t="str">
        <f t="shared" si="83"/>
        <v>201610</v>
      </c>
    </row>
    <row r="768" hidden="1" customHeight="1" spans="1:17">
      <c r="A768" s="34">
        <v>613</v>
      </c>
      <c r="B768" s="34" t="s">
        <v>159</v>
      </c>
      <c r="C768">
        <v>9</v>
      </c>
      <c r="D768" s="37">
        <v>42741</v>
      </c>
      <c r="E768" s="34">
        <v>1</v>
      </c>
      <c r="F768" s="34">
        <v>2017</v>
      </c>
      <c r="G768" s="34">
        <v>425000</v>
      </c>
      <c r="H768">
        <f t="shared" si="78"/>
        <v>150000</v>
      </c>
      <c r="I768">
        <f t="shared" si="79"/>
        <v>260000</v>
      </c>
      <c r="J768">
        <f t="shared" si="80"/>
        <v>5000</v>
      </c>
      <c r="K768">
        <f t="shared" si="81"/>
        <v>10000</v>
      </c>
      <c r="P768" t="b">
        <f t="shared" si="82"/>
        <v>1</v>
      </c>
      <c r="Q768" t="str">
        <f t="shared" si="83"/>
        <v>20171</v>
      </c>
    </row>
    <row r="769" hidden="1" customHeight="1" spans="1:17">
      <c r="A769" s="34">
        <v>685</v>
      </c>
      <c r="B769" s="34" t="s">
        <v>159</v>
      </c>
      <c r="C769" s="34">
        <v>9</v>
      </c>
      <c r="D769" s="39">
        <v>42767</v>
      </c>
      <c r="E769" s="34">
        <v>2</v>
      </c>
      <c r="F769" s="34">
        <v>2017</v>
      </c>
      <c r="G769" s="34">
        <v>425000</v>
      </c>
      <c r="H769">
        <f t="shared" si="78"/>
        <v>150000</v>
      </c>
      <c r="I769">
        <f t="shared" si="79"/>
        <v>260000</v>
      </c>
      <c r="J769">
        <f t="shared" si="80"/>
        <v>5000</v>
      </c>
      <c r="K769">
        <f t="shared" si="81"/>
        <v>10000</v>
      </c>
      <c r="P769" t="b">
        <f t="shared" si="82"/>
        <v>1</v>
      </c>
      <c r="Q769" t="str">
        <f t="shared" si="83"/>
        <v>20172</v>
      </c>
    </row>
    <row r="770" hidden="1" customHeight="1" spans="1:17">
      <c r="A770">
        <v>841</v>
      </c>
      <c r="B770" s="34" t="s">
        <v>159</v>
      </c>
      <c r="C770" s="34">
        <v>9</v>
      </c>
      <c r="D770" s="35">
        <v>42800</v>
      </c>
      <c r="E770" s="34">
        <v>3</v>
      </c>
      <c r="F770">
        <v>2017</v>
      </c>
      <c r="G770" s="34">
        <v>425000</v>
      </c>
      <c r="H770">
        <f t="shared" si="78"/>
        <v>150000</v>
      </c>
      <c r="I770">
        <f t="shared" si="79"/>
        <v>260000</v>
      </c>
      <c r="J770">
        <f t="shared" si="80"/>
        <v>5000</v>
      </c>
      <c r="K770">
        <f t="shared" si="81"/>
        <v>10000</v>
      </c>
      <c r="P770" t="b">
        <f t="shared" si="82"/>
        <v>1</v>
      </c>
      <c r="Q770" t="str">
        <f t="shared" si="83"/>
        <v>20173</v>
      </c>
    </row>
    <row r="771" hidden="1" customHeight="1" spans="1:17">
      <c r="A771">
        <v>915</v>
      </c>
      <c r="B771" t="s">
        <v>159</v>
      </c>
      <c r="C771">
        <v>9</v>
      </c>
      <c r="D771" s="37">
        <v>42830</v>
      </c>
      <c r="E771">
        <v>4</v>
      </c>
      <c r="F771">
        <v>2017</v>
      </c>
      <c r="G771">
        <v>425000</v>
      </c>
      <c r="H771">
        <f t="shared" ref="H771:H832" si="84">IF(C771&lt;6,IF(E771&lt;1,0,IF(G771&gt;150000,150000,G771)),150000)</f>
        <v>150000</v>
      </c>
      <c r="I771">
        <f t="shared" ref="I771:I834" si="85">IF(C771&lt;6,0,G771-H771-SUM(J771:O771))</f>
        <v>260000</v>
      </c>
      <c r="J771">
        <f t="shared" ref="J771:J834" si="86">IF(C771&lt;6,0,5000)</f>
        <v>5000</v>
      </c>
      <c r="K771">
        <f t="shared" ref="K771:K834" si="87">IF(C771&lt;6,0,10000)</f>
        <v>10000</v>
      </c>
      <c r="P771" t="b">
        <f t="shared" ref="P771:P834" si="88">G771=SUM(H771:O771)</f>
        <v>1</v>
      </c>
      <c r="Q771" t="str">
        <f t="shared" si="83"/>
        <v>20174</v>
      </c>
    </row>
    <row r="772" hidden="1" customHeight="1" spans="1:17">
      <c r="A772">
        <v>1004</v>
      </c>
      <c r="B772" t="s">
        <v>159</v>
      </c>
      <c r="C772">
        <v>9</v>
      </c>
      <c r="D772" s="37">
        <v>42856</v>
      </c>
      <c r="E772">
        <v>5</v>
      </c>
      <c r="F772">
        <v>2017</v>
      </c>
      <c r="G772">
        <v>425000</v>
      </c>
      <c r="H772">
        <f t="shared" si="84"/>
        <v>150000</v>
      </c>
      <c r="I772">
        <f t="shared" si="85"/>
        <v>260000</v>
      </c>
      <c r="J772">
        <f t="shared" si="86"/>
        <v>5000</v>
      </c>
      <c r="K772">
        <f t="shared" si="87"/>
        <v>10000</v>
      </c>
      <c r="P772" t="b">
        <f t="shared" si="88"/>
        <v>1</v>
      </c>
      <c r="Q772" t="str">
        <f t="shared" si="83"/>
        <v>20175</v>
      </c>
    </row>
    <row r="773" hidden="1" customHeight="1" spans="1:17">
      <c r="A773">
        <v>1102</v>
      </c>
      <c r="B773" t="s">
        <v>159</v>
      </c>
      <c r="C773">
        <v>9</v>
      </c>
      <c r="D773" s="37">
        <v>42889</v>
      </c>
      <c r="E773">
        <v>6</v>
      </c>
      <c r="F773">
        <v>2017</v>
      </c>
      <c r="G773">
        <v>425000</v>
      </c>
      <c r="H773">
        <f t="shared" si="84"/>
        <v>150000</v>
      </c>
      <c r="I773">
        <f t="shared" si="85"/>
        <v>260000</v>
      </c>
      <c r="J773">
        <f t="shared" si="86"/>
        <v>5000</v>
      </c>
      <c r="K773">
        <f t="shared" si="87"/>
        <v>10000</v>
      </c>
      <c r="P773" t="b">
        <f t="shared" si="88"/>
        <v>1</v>
      </c>
      <c r="Q773" t="str">
        <f t="shared" si="83"/>
        <v>20176</v>
      </c>
    </row>
    <row r="774" hidden="1" customHeight="1" spans="1:17">
      <c r="A774" s="34">
        <v>115</v>
      </c>
      <c r="B774" s="34" t="s">
        <v>158</v>
      </c>
      <c r="C774" s="34">
        <v>9</v>
      </c>
      <c r="D774" s="35">
        <v>42623</v>
      </c>
      <c r="E774" s="34">
        <v>9</v>
      </c>
      <c r="F774" s="34">
        <v>2016</v>
      </c>
      <c r="G774" s="34">
        <v>435000</v>
      </c>
      <c r="H774">
        <f t="shared" si="84"/>
        <v>150000</v>
      </c>
      <c r="I774">
        <f t="shared" si="85"/>
        <v>260000</v>
      </c>
      <c r="J774">
        <f t="shared" si="86"/>
        <v>5000</v>
      </c>
      <c r="K774">
        <f t="shared" si="87"/>
        <v>10000</v>
      </c>
      <c r="L774" s="34">
        <v>10000</v>
      </c>
      <c r="P774" t="b">
        <f t="shared" si="88"/>
        <v>1</v>
      </c>
      <c r="Q774" t="str">
        <f t="shared" si="83"/>
        <v>20169</v>
      </c>
    </row>
    <row r="775" hidden="1" customHeight="1" spans="1:17">
      <c r="A775" s="34">
        <v>200</v>
      </c>
      <c r="B775" s="34" t="s">
        <v>158</v>
      </c>
      <c r="C775" s="34">
        <v>9</v>
      </c>
      <c r="D775" s="36">
        <v>42651</v>
      </c>
      <c r="E775" s="34">
        <v>10</v>
      </c>
      <c r="F775" s="34">
        <v>2016</v>
      </c>
      <c r="G775" s="34">
        <v>435000</v>
      </c>
      <c r="H775">
        <f t="shared" si="84"/>
        <v>150000</v>
      </c>
      <c r="I775">
        <f t="shared" si="85"/>
        <v>260000</v>
      </c>
      <c r="J775">
        <f t="shared" si="86"/>
        <v>5000</v>
      </c>
      <c r="K775">
        <f t="shared" si="87"/>
        <v>10000</v>
      </c>
      <c r="L775">
        <v>10000</v>
      </c>
      <c r="P775" t="b">
        <f t="shared" si="88"/>
        <v>1</v>
      </c>
      <c r="Q775" t="str">
        <f t="shared" si="83"/>
        <v>201610</v>
      </c>
    </row>
    <row r="776" hidden="1" customHeight="1" spans="1:17">
      <c r="A776" s="34">
        <v>218</v>
      </c>
      <c r="B776" s="34" t="s">
        <v>158</v>
      </c>
      <c r="C776" s="34">
        <v>9</v>
      </c>
      <c r="D776" s="35">
        <v>42591</v>
      </c>
      <c r="E776" s="34">
        <v>8</v>
      </c>
      <c r="F776" s="34">
        <v>2016</v>
      </c>
      <c r="G776" s="34">
        <v>435000</v>
      </c>
      <c r="H776">
        <f t="shared" si="84"/>
        <v>150000</v>
      </c>
      <c r="I776">
        <f t="shared" si="85"/>
        <v>270000</v>
      </c>
      <c r="J776">
        <f t="shared" si="86"/>
        <v>5000</v>
      </c>
      <c r="K776">
        <f t="shared" si="87"/>
        <v>10000</v>
      </c>
      <c r="P776" t="b">
        <f t="shared" si="88"/>
        <v>1</v>
      </c>
      <c r="Q776" t="str">
        <f t="shared" si="83"/>
        <v>20168</v>
      </c>
    </row>
    <row r="777" hidden="1" customHeight="1" spans="1:17">
      <c r="A777" s="34">
        <v>276</v>
      </c>
      <c r="B777" s="34" t="s">
        <v>158</v>
      </c>
      <c r="C777">
        <v>9</v>
      </c>
      <c r="D777" s="37">
        <v>42655</v>
      </c>
      <c r="E777" s="34">
        <v>12</v>
      </c>
      <c r="F777" s="34">
        <v>2016</v>
      </c>
      <c r="G777" s="34">
        <v>435000</v>
      </c>
      <c r="H777">
        <f t="shared" si="84"/>
        <v>150000</v>
      </c>
      <c r="I777">
        <f t="shared" si="85"/>
        <v>260000</v>
      </c>
      <c r="J777">
        <f t="shared" si="86"/>
        <v>5000</v>
      </c>
      <c r="K777">
        <f t="shared" si="87"/>
        <v>10000</v>
      </c>
      <c r="L777">
        <v>10000</v>
      </c>
      <c r="P777" t="b">
        <f t="shared" si="88"/>
        <v>1</v>
      </c>
      <c r="Q777" t="str">
        <f t="shared" si="83"/>
        <v>201610</v>
      </c>
    </row>
    <row r="778" hidden="1" customHeight="1" spans="1:17">
      <c r="A778" s="34">
        <v>308</v>
      </c>
      <c r="B778" s="34" t="s">
        <v>158</v>
      </c>
      <c r="C778" s="34">
        <v>9</v>
      </c>
      <c r="D778" s="35">
        <v>42570</v>
      </c>
      <c r="E778" s="34">
        <v>6</v>
      </c>
      <c r="F778" s="34">
        <v>2016</v>
      </c>
      <c r="G778" s="34">
        <v>425000</v>
      </c>
      <c r="H778">
        <f t="shared" si="84"/>
        <v>150000</v>
      </c>
      <c r="I778">
        <f t="shared" si="85"/>
        <v>260000</v>
      </c>
      <c r="J778">
        <f t="shared" si="86"/>
        <v>5000</v>
      </c>
      <c r="K778">
        <f t="shared" si="87"/>
        <v>10000</v>
      </c>
      <c r="P778" t="b">
        <f t="shared" si="88"/>
        <v>1</v>
      </c>
      <c r="Q778" t="str">
        <f t="shared" si="83"/>
        <v>20167</v>
      </c>
    </row>
    <row r="779" hidden="1" customHeight="1" spans="1:17">
      <c r="A779" s="34">
        <v>432</v>
      </c>
      <c r="B779" s="34" t="s">
        <v>158</v>
      </c>
      <c r="C779" s="34">
        <v>9</v>
      </c>
      <c r="D779" s="37">
        <v>42686</v>
      </c>
      <c r="E779" s="34">
        <v>11</v>
      </c>
      <c r="F779" s="34">
        <v>2016</v>
      </c>
      <c r="G779" s="34">
        <v>425000</v>
      </c>
      <c r="H779">
        <f t="shared" si="84"/>
        <v>150000</v>
      </c>
      <c r="I779">
        <f t="shared" si="85"/>
        <v>260000</v>
      </c>
      <c r="J779">
        <f t="shared" si="86"/>
        <v>5000</v>
      </c>
      <c r="K779">
        <f t="shared" si="87"/>
        <v>10000</v>
      </c>
      <c r="P779" t="b">
        <f t="shared" si="88"/>
        <v>1</v>
      </c>
      <c r="Q779" t="str">
        <f t="shared" si="83"/>
        <v>201611</v>
      </c>
    </row>
    <row r="780" hidden="1" customHeight="1" spans="1:17">
      <c r="A780" s="34">
        <v>610</v>
      </c>
      <c r="B780" s="34" t="s">
        <v>158</v>
      </c>
      <c r="C780">
        <v>9</v>
      </c>
      <c r="D780" s="37">
        <v>42745</v>
      </c>
      <c r="E780" s="34">
        <v>1</v>
      </c>
      <c r="F780" s="34">
        <v>2017</v>
      </c>
      <c r="G780" s="34">
        <v>425000</v>
      </c>
      <c r="H780">
        <f t="shared" si="84"/>
        <v>150000</v>
      </c>
      <c r="I780">
        <f t="shared" si="85"/>
        <v>260000</v>
      </c>
      <c r="J780">
        <f t="shared" si="86"/>
        <v>5000</v>
      </c>
      <c r="K780">
        <f t="shared" si="87"/>
        <v>10000</v>
      </c>
      <c r="P780" t="b">
        <f t="shared" si="88"/>
        <v>1</v>
      </c>
      <c r="Q780" t="str">
        <f t="shared" si="83"/>
        <v>20171</v>
      </c>
    </row>
    <row r="781" hidden="1" customHeight="1" spans="1:17">
      <c r="A781">
        <v>741</v>
      </c>
      <c r="B781" s="34" t="s">
        <v>158</v>
      </c>
      <c r="C781" s="34">
        <v>9</v>
      </c>
      <c r="D781" s="35">
        <v>42777</v>
      </c>
      <c r="E781" s="34">
        <v>2</v>
      </c>
      <c r="F781">
        <v>2017</v>
      </c>
      <c r="G781" s="34">
        <v>435000</v>
      </c>
      <c r="H781">
        <f t="shared" si="84"/>
        <v>150000</v>
      </c>
      <c r="I781">
        <f t="shared" si="85"/>
        <v>260000</v>
      </c>
      <c r="J781">
        <f t="shared" si="86"/>
        <v>5000</v>
      </c>
      <c r="K781">
        <f t="shared" si="87"/>
        <v>10000</v>
      </c>
      <c r="L781">
        <v>10000</v>
      </c>
      <c r="P781" t="b">
        <f t="shared" si="88"/>
        <v>1</v>
      </c>
      <c r="Q781" t="str">
        <f t="shared" si="83"/>
        <v>20172</v>
      </c>
    </row>
    <row r="782" hidden="1" customHeight="1" spans="1:17">
      <c r="A782">
        <v>862</v>
      </c>
      <c r="B782" s="34" t="s">
        <v>158</v>
      </c>
      <c r="C782" s="34">
        <v>9</v>
      </c>
      <c r="D782" s="35">
        <v>42804</v>
      </c>
      <c r="E782" s="34">
        <v>3</v>
      </c>
      <c r="F782" s="34">
        <v>2017</v>
      </c>
      <c r="G782" s="34">
        <v>435000</v>
      </c>
      <c r="H782">
        <f t="shared" si="84"/>
        <v>150000</v>
      </c>
      <c r="I782">
        <f t="shared" si="85"/>
        <v>270000</v>
      </c>
      <c r="J782">
        <f t="shared" si="86"/>
        <v>5000</v>
      </c>
      <c r="K782">
        <f t="shared" si="87"/>
        <v>10000</v>
      </c>
      <c r="P782" t="b">
        <f t="shared" si="88"/>
        <v>1</v>
      </c>
      <c r="Q782" t="str">
        <f t="shared" si="83"/>
        <v>20173</v>
      </c>
    </row>
    <row r="783" hidden="1" customHeight="1" spans="1:17">
      <c r="A783">
        <v>924</v>
      </c>
      <c r="B783" s="34" t="s">
        <v>158</v>
      </c>
      <c r="C783" s="34">
        <v>9</v>
      </c>
      <c r="D783" s="37">
        <v>42833</v>
      </c>
      <c r="E783">
        <v>4</v>
      </c>
      <c r="F783">
        <v>2017</v>
      </c>
      <c r="G783">
        <v>425000</v>
      </c>
      <c r="H783">
        <f t="shared" si="84"/>
        <v>150000</v>
      </c>
      <c r="I783">
        <f t="shared" si="85"/>
        <v>260000</v>
      </c>
      <c r="J783">
        <f t="shared" si="86"/>
        <v>5000</v>
      </c>
      <c r="K783">
        <f t="shared" si="87"/>
        <v>10000</v>
      </c>
      <c r="P783" t="b">
        <f t="shared" si="88"/>
        <v>1</v>
      </c>
      <c r="Q783" t="str">
        <f t="shared" ref="Q783:Q846" si="89">CONCATENATE(YEAR(D783),MONTH(D783))</f>
        <v>20174</v>
      </c>
    </row>
    <row r="784" hidden="1" customHeight="1" spans="1:17">
      <c r="A784">
        <v>1038</v>
      </c>
      <c r="B784" s="34" t="s">
        <v>158</v>
      </c>
      <c r="C784" s="34">
        <v>9</v>
      </c>
      <c r="D784" s="37">
        <v>42861</v>
      </c>
      <c r="E784" s="34">
        <v>5</v>
      </c>
      <c r="F784">
        <v>2017</v>
      </c>
      <c r="G784" s="34">
        <v>435000</v>
      </c>
      <c r="H784">
        <f t="shared" si="84"/>
        <v>150000</v>
      </c>
      <c r="I784">
        <f t="shared" si="85"/>
        <v>260000</v>
      </c>
      <c r="J784">
        <f t="shared" si="86"/>
        <v>5000</v>
      </c>
      <c r="K784">
        <f t="shared" si="87"/>
        <v>10000</v>
      </c>
      <c r="L784">
        <v>10000</v>
      </c>
      <c r="P784" t="b">
        <f t="shared" si="88"/>
        <v>1</v>
      </c>
      <c r="Q784" t="str">
        <f t="shared" si="89"/>
        <v>20175</v>
      </c>
    </row>
    <row r="785" hidden="1" customHeight="1" spans="1:17">
      <c r="A785">
        <v>1105</v>
      </c>
      <c r="B785" s="34" t="s">
        <v>158</v>
      </c>
      <c r="C785" s="34">
        <v>9</v>
      </c>
      <c r="D785" s="37">
        <v>42889</v>
      </c>
      <c r="E785">
        <v>6</v>
      </c>
      <c r="F785">
        <v>2017</v>
      </c>
      <c r="G785" s="34">
        <v>435000</v>
      </c>
      <c r="H785">
        <f t="shared" si="84"/>
        <v>150000</v>
      </c>
      <c r="I785">
        <f t="shared" si="85"/>
        <v>270000</v>
      </c>
      <c r="J785">
        <f t="shared" si="86"/>
        <v>5000</v>
      </c>
      <c r="K785">
        <f t="shared" si="87"/>
        <v>10000</v>
      </c>
      <c r="P785" t="b">
        <f t="shared" si="88"/>
        <v>1</v>
      </c>
      <c r="Q785" t="str">
        <f t="shared" si="89"/>
        <v>20176</v>
      </c>
    </row>
    <row r="786" hidden="1" customHeight="1" spans="1:17">
      <c r="A786" s="34">
        <v>24</v>
      </c>
      <c r="B786" s="34" t="s">
        <v>84</v>
      </c>
      <c r="C786" s="34">
        <v>4</v>
      </c>
      <c r="D786" s="37">
        <v>42581</v>
      </c>
      <c r="E786" s="34">
        <v>7</v>
      </c>
      <c r="F786" s="34">
        <v>2016</v>
      </c>
      <c r="G786" s="34">
        <v>150000</v>
      </c>
      <c r="H786">
        <f t="shared" si="84"/>
        <v>150000</v>
      </c>
      <c r="I786">
        <f t="shared" si="85"/>
        <v>0</v>
      </c>
      <c r="J786">
        <f t="shared" si="86"/>
        <v>0</v>
      </c>
      <c r="K786">
        <f t="shared" si="87"/>
        <v>0</v>
      </c>
      <c r="P786" t="b">
        <f t="shared" si="88"/>
        <v>1</v>
      </c>
      <c r="Q786" t="str">
        <f t="shared" si="89"/>
        <v>20167</v>
      </c>
    </row>
    <row r="787" hidden="1" customHeight="1" spans="1:17">
      <c r="A787" s="34">
        <v>59</v>
      </c>
      <c r="B787" s="34" t="s">
        <v>84</v>
      </c>
      <c r="C787" s="34">
        <v>4</v>
      </c>
      <c r="D787" s="36">
        <v>42609</v>
      </c>
      <c r="E787" s="34">
        <v>8</v>
      </c>
      <c r="F787" s="34">
        <v>2016</v>
      </c>
      <c r="G787" s="34">
        <v>150000</v>
      </c>
      <c r="H787">
        <f t="shared" si="84"/>
        <v>150000</v>
      </c>
      <c r="I787">
        <f t="shared" si="85"/>
        <v>0</v>
      </c>
      <c r="J787">
        <f t="shared" si="86"/>
        <v>0</v>
      </c>
      <c r="K787">
        <f t="shared" si="87"/>
        <v>0</v>
      </c>
      <c r="P787" t="b">
        <f t="shared" si="88"/>
        <v>1</v>
      </c>
      <c r="Q787" t="str">
        <f t="shared" si="89"/>
        <v>20168</v>
      </c>
    </row>
    <row r="788" hidden="1" customHeight="1" spans="1:17">
      <c r="A788" s="34">
        <v>385</v>
      </c>
      <c r="B788" s="34" t="s">
        <v>84</v>
      </c>
      <c r="C788" s="34">
        <v>4</v>
      </c>
      <c r="D788" s="36">
        <v>42658</v>
      </c>
      <c r="E788" s="34">
        <v>9</v>
      </c>
      <c r="F788" s="34">
        <v>2016</v>
      </c>
      <c r="G788" s="34">
        <v>150000</v>
      </c>
      <c r="H788">
        <f t="shared" si="84"/>
        <v>150000</v>
      </c>
      <c r="I788">
        <f t="shared" si="85"/>
        <v>0</v>
      </c>
      <c r="J788">
        <f t="shared" si="86"/>
        <v>0</v>
      </c>
      <c r="K788">
        <f t="shared" si="87"/>
        <v>0</v>
      </c>
      <c r="P788" t="b">
        <f t="shared" si="88"/>
        <v>1</v>
      </c>
      <c r="Q788" t="str">
        <f t="shared" si="89"/>
        <v>201610</v>
      </c>
    </row>
    <row r="789" hidden="1" customHeight="1" spans="1:17">
      <c r="A789" s="34">
        <v>385</v>
      </c>
      <c r="B789" s="34" t="s">
        <v>84</v>
      </c>
      <c r="C789" s="34">
        <v>4</v>
      </c>
      <c r="D789" s="36">
        <v>42658</v>
      </c>
      <c r="E789" s="34">
        <v>10</v>
      </c>
      <c r="F789" s="34">
        <v>2016</v>
      </c>
      <c r="G789" s="34">
        <v>150000</v>
      </c>
      <c r="H789">
        <f t="shared" si="84"/>
        <v>150000</v>
      </c>
      <c r="I789">
        <f t="shared" si="85"/>
        <v>0</v>
      </c>
      <c r="J789">
        <f t="shared" si="86"/>
        <v>0</v>
      </c>
      <c r="K789">
        <f t="shared" si="87"/>
        <v>0</v>
      </c>
      <c r="P789" t="b">
        <f t="shared" si="88"/>
        <v>1</v>
      </c>
      <c r="Q789" t="str">
        <f t="shared" si="89"/>
        <v>201610</v>
      </c>
    </row>
    <row r="790" hidden="1" customHeight="1" spans="1:17">
      <c r="A790" s="34">
        <v>436</v>
      </c>
      <c r="B790" s="34" t="s">
        <v>84</v>
      </c>
      <c r="C790" s="34">
        <v>4</v>
      </c>
      <c r="D790" s="37">
        <v>42686</v>
      </c>
      <c r="E790" s="34">
        <v>11</v>
      </c>
      <c r="F790" s="34">
        <v>2016</v>
      </c>
      <c r="G790" s="34">
        <v>165000</v>
      </c>
      <c r="H790">
        <f t="shared" si="84"/>
        <v>150000</v>
      </c>
      <c r="I790">
        <f t="shared" si="85"/>
        <v>0</v>
      </c>
      <c r="J790">
        <f t="shared" si="86"/>
        <v>0</v>
      </c>
      <c r="K790">
        <f t="shared" si="87"/>
        <v>0</v>
      </c>
      <c r="N790">
        <v>15000</v>
      </c>
      <c r="P790" t="b">
        <f t="shared" si="88"/>
        <v>1</v>
      </c>
      <c r="Q790" t="str">
        <f t="shared" si="89"/>
        <v>201611</v>
      </c>
    </row>
    <row r="791" hidden="1" customHeight="1" spans="1:17">
      <c r="A791">
        <v>742</v>
      </c>
      <c r="B791" s="34" t="s">
        <v>84</v>
      </c>
      <c r="C791" s="34">
        <v>4</v>
      </c>
      <c r="D791" s="35">
        <v>42777</v>
      </c>
      <c r="E791" s="34">
        <v>12</v>
      </c>
      <c r="F791">
        <v>2016</v>
      </c>
      <c r="G791" s="34">
        <v>150000</v>
      </c>
      <c r="H791">
        <f t="shared" si="84"/>
        <v>150000</v>
      </c>
      <c r="I791">
        <f t="shared" si="85"/>
        <v>0</v>
      </c>
      <c r="J791">
        <f t="shared" si="86"/>
        <v>0</v>
      </c>
      <c r="K791">
        <f t="shared" si="87"/>
        <v>0</v>
      </c>
      <c r="P791" t="b">
        <f t="shared" si="88"/>
        <v>1</v>
      </c>
      <c r="Q791" t="str">
        <f t="shared" si="89"/>
        <v>20172</v>
      </c>
    </row>
    <row r="792" hidden="1" customHeight="1" spans="1:17">
      <c r="A792">
        <v>742</v>
      </c>
      <c r="B792" s="34" t="s">
        <v>84</v>
      </c>
      <c r="C792" s="34">
        <v>4</v>
      </c>
      <c r="D792" s="35">
        <v>42777</v>
      </c>
      <c r="E792" s="34">
        <v>1</v>
      </c>
      <c r="F792">
        <v>2017</v>
      </c>
      <c r="G792" s="34">
        <v>150000</v>
      </c>
      <c r="H792">
        <f t="shared" si="84"/>
        <v>150000</v>
      </c>
      <c r="I792">
        <f t="shared" si="85"/>
        <v>0</v>
      </c>
      <c r="J792">
        <f t="shared" si="86"/>
        <v>0</v>
      </c>
      <c r="K792">
        <f t="shared" si="87"/>
        <v>0</v>
      </c>
      <c r="P792" t="b">
        <f t="shared" si="88"/>
        <v>1</v>
      </c>
      <c r="Q792" t="str">
        <f t="shared" si="89"/>
        <v>20172</v>
      </c>
    </row>
    <row r="793" hidden="1" customHeight="1" spans="1:17">
      <c r="A793">
        <v>742</v>
      </c>
      <c r="B793" s="34" t="s">
        <v>84</v>
      </c>
      <c r="C793" s="34">
        <v>4</v>
      </c>
      <c r="D793" s="35">
        <v>42777</v>
      </c>
      <c r="E793" s="34">
        <v>2</v>
      </c>
      <c r="F793">
        <v>2017</v>
      </c>
      <c r="G793" s="34">
        <v>150000</v>
      </c>
      <c r="H793">
        <f t="shared" si="84"/>
        <v>150000</v>
      </c>
      <c r="I793">
        <f t="shared" si="85"/>
        <v>0</v>
      </c>
      <c r="J793">
        <f t="shared" si="86"/>
        <v>0</v>
      </c>
      <c r="K793">
        <f t="shared" si="87"/>
        <v>0</v>
      </c>
      <c r="P793" t="b">
        <f t="shared" si="88"/>
        <v>1</v>
      </c>
      <c r="Q793" t="str">
        <f t="shared" si="89"/>
        <v>20172</v>
      </c>
    </row>
    <row r="794" hidden="1" customHeight="1" spans="1:17">
      <c r="A794">
        <v>1036</v>
      </c>
      <c r="B794" s="34" t="s">
        <v>84</v>
      </c>
      <c r="C794" s="34">
        <v>4</v>
      </c>
      <c r="D794" s="37">
        <v>42861</v>
      </c>
      <c r="E794">
        <v>3</v>
      </c>
      <c r="F794">
        <v>2017</v>
      </c>
      <c r="G794">
        <v>165000</v>
      </c>
      <c r="H794">
        <f t="shared" si="84"/>
        <v>150000</v>
      </c>
      <c r="I794">
        <f t="shared" si="85"/>
        <v>0</v>
      </c>
      <c r="J794">
        <f t="shared" si="86"/>
        <v>0</v>
      </c>
      <c r="K794">
        <f t="shared" si="87"/>
        <v>0</v>
      </c>
      <c r="N794">
        <v>15000</v>
      </c>
      <c r="P794" t="b">
        <f t="shared" si="88"/>
        <v>1</v>
      </c>
      <c r="Q794" t="str">
        <f t="shared" si="89"/>
        <v>20175</v>
      </c>
    </row>
    <row r="795" hidden="1" customHeight="1" spans="1:17">
      <c r="A795">
        <v>1036</v>
      </c>
      <c r="B795" s="34" t="s">
        <v>84</v>
      </c>
      <c r="C795" s="34">
        <v>4</v>
      </c>
      <c r="D795" s="37">
        <v>42861</v>
      </c>
      <c r="E795">
        <v>5</v>
      </c>
      <c r="F795">
        <v>2017</v>
      </c>
      <c r="G795">
        <v>165000</v>
      </c>
      <c r="H795">
        <f t="shared" si="84"/>
        <v>150000</v>
      </c>
      <c r="I795">
        <f t="shared" si="85"/>
        <v>0</v>
      </c>
      <c r="J795">
        <f t="shared" si="86"/>
        <v>0</v>
      </c>
      <c r="K795">
        <f t="shared" si="87"/>
        <v>0</v>
      </c>
      <c r="N795">
        <v>15000</v>
      </c>
      <c r="P795" t="b">
        <f t="shared" si="88"/>
        <v>1</v>
      </c>
      <c r="Q795" t="str">
        <f t="shared" si="89"/>
        <v>20175</v>
      </c>
    </row>
    <row r="796" hidden="1" customHeight="1" spans="1:17">
      <c r="A796">
        <v>1036</v>
      </c>
      <c r="B796" s="34" t="s">
        <v>84</v>
      </c>
      <c r="C796" s="34">
        <v>4</v>
      </c>
      <c r="D796" s="37">
        <v>42861</v>
      </c>
      <c r="E796">
        <v>4</v>
      </c>
      <c r="F796">
        <v>2017</v>
      </c>
      <c r="G796">
        <v>165000</v>
      </c>
      <c r="H796">
        <f t="shared" si="84"/>
        <v>150000</v>
      </c>
      <c r="I796">
        <f t="shared" si="85"/>
        <v>0</v>
      </c>
      <c r="J796">
        <f t="shared" si="86"/>
        <v>0</v>
      </c>
      <c r="K796">
        <f t="shared" si="87"/>
        <v>0</v>
      </c>
      <c r="N796">
        <v>15000</v>
      </c>
      <c r="P796" t="b">
        <f t="shared" si="88"/>
        <v>1</v>
      </c>
      <c r="Q796" t="str">
        <f t="shared" si="89"/>
        <v>20175</v>
      </c>
    </row>
    <row r="797" hidden="1" customHeight="1" spans="1:17">
      <c r="A797" s="34">
        <v>31</v>
      </c>
      <c r="B797" s="34" t="s">
        <v>147</v>
      </c>
      <c r="C797" s="34">
        <v>8</v>
      </c>
      <c r="D797" s="37">
        <v>42591</v>
      </c>
      <c r="E797" s="34">
        <v>7</v>
      </c>
      <c r="F797" s="34">
        <v>2016</v>
      </c>
      <c r="G797" s="34">
        <v>400000</v>
      </c>
      <c r="H797">
        <f t="shared" si="84"/>
        <v>150000</v>
      </c>
      <c r="I797">
        <f t="shared" si="85"/>
        <v>235000</v>
      </c>
      <c r="J797">
        <f t="shared" si="86"/>
        <v>5000</v>
      </c>
      <c r="K797">
        <f t="shared" si="87"/>
        <v>10000</v>
      </c>
      <c r="P797" t="b">
        <f t="shared" si="88"/>
        <v>1</v>
      </c>
      <c r="Q797" t="str">
        <f t="shared" si="89"/>
        <v>20168</v>
      </c>
    </row>
    <row r="798" hidden="1" customHeight="1" spans="1:17">
      <c r="A798" s="34">
        <v>175</v>
      </c>
      <c r="B798" s="34" t="s">
        <v>147</v>
      </c>
      <c r="C798" s="34">
        <v>8</v>
      </c>
      <c r="D798" s="35">
        <v>42646</v>
      </c>
      <c r="E798" s="34">
        <v>8</v>
      </c>
      <c r="F798" s="34">
        <v>2016</v>
      </c>
      <c r="G798" s="34">
        <v>400000</v>
      </c>
      <c r="H798">
        <f t="shared" si="84"/>
        <v>150000</v>
      </c>
      <c r="I798">
        <f t="shared" si="85"/>
        <v>235000</v>
      </c>
      <c r="J798">
        <f t="shared" si="86"/>
        <v>5000</v>
      </c>
      <c r="K798">
        <f t="shared" si="87"/>
        <v>10000</v>
      </c>
      <c r="P798" t="b">
        <f t="shared" si="88"/>
        <v>1</v>
      </c>
      <c r="Q798" t="str">
        <f t="shared" si="89"/>
        <v>201610</v>
      </c>
    </row>
    <row r="799" hidden="1" customHeight="1" spans="1:17">
      <c r="A799" s="34">
        <v>213</v>
      </c>
      <c r="B799" t="s">
        <v>147</v>
      </c>
      <c r="C799" s="34">
        <v>8</v>
      </c>
      <c r="D799" s="37">
        <v>42591</v>
      </c>
      <c r="E799" s="34">
        <v>7</v>
      </c>
      <c r="F799" s="34">
        <v>2016</v>
      </c>
      <c r="G799" s="34">
        <v>400000</v>
      </c>
      <c r="H799">
        <f t="shared" si="84"/>
        <v>150000</v>
      </c>
      <c r="I799">
        <f t="shared" si="85"/>
        <v>235000</v>
      </c>
      <c r="J799">
        <f t="shared" si="86"/>
        <v>5000</v>
      </c>
      <c r="K799">
        <f t="shared" si="87"/>
        <v>10000</v>
      </c>
      <c r="P799" t="b">
        <f t="shared" si="88"/>
        <v>1</v>
      </c>
      <c r="Q799" t="str">
        <f t="shared" si="89"/>
        <v>20168</v>
      </c>
    </row>
    <row r="800" hidden="1" customHeight="1" spans="1:17">
      <c r="A800" s="34">
        <v>419</v>
      </c>
      <c r="B800" s="34" t="s">
        <v>147</v>
      </c>
      <c r="C800" s="34">
        <v>8</v>
      </c>
      <c r="D800" s="37">
        <v>42685</v>
      </c>
      <c r="E800" s="34">
        <v>9</v>
      </c>
      <c r="F800" s="34">
        <v>2016</v>
      </c>
      <c r="G800" s="34">
        <v>400000</v>
      </c>
      <c r="H800">
        <f t="shared" si="84"/>
        <v>150000</v>
      </c>
      <c r="I800">
        <f t="shared" si="85"/>
        <v>235000</v>
      </c>
      <c r="J800">
        <f t="shared" si="86"/>
        <v>5000</v>
      </c>
      <c r="K800">
        <f t="shared" si="87"/>
        <v>10000</v>
      </c>
      <c r="P800" t="b">
        <f t="shared" si="88"/>
        <v>1</v>
      </c>
      <c r="Q800" t="str">
        <f t="shared" si="89"/>
        <v>201611</v>
      </c>
    </row>
    <row r="801" hidden="1" customHeight="1" spans="1:17">
      <c r="A801" s="34">
        <v>524</v>
      </c>
      <c r="B801" s="34" t="s">
        <v>147</v>
      </c>
      <c r="C801" s="34">
        <v>8</v>
      </c>
      <c r="D801" s="37">
        <v>42711</v>
      </c>
      <c r="E801" s="34">
        <v>10</v>
      </c>
      <c r="F801" s="34">
        <v>2016</v>
      </c>
      <c r="G801" s="34">
        <v>400000</v>
      </c>
      <c r="H801">
        <f t="shared" si="84"/>
        <v>150000</v>
      </c>
      <c r="I801">
        <f t="shared" si="85"/>
        <v>235000</v>
      </c>
      <c r="J801">
        <f t="shared" si="86"/>
        <v>5000</v>
      </c>
      <c r="K801">
        <f t="shared" si="87"/>
        <v>10000</v>
      </c>
      <c r="P801" t="b">
        <f t="shared" si="88"/>
        <v>1</v>
      </c>
      <c r="Q801" t="str">
        <f t="shared" si="89"/>
        <v>201612</v>
      </c>
    </row>
    <row r="802" hidden="1" customHeight="1" spans="1:17">
      <c r="A802">
        <v>736</v>
      </c>
      <c r="B802" t="s">
        <v>147</v>
      </c>
      <c r="C802">
        <v>8</v>
      </c>
      <c r="D802" s="37">
        <v>42777</v>
      </c>
      <c r="E802">
        <v>11</v>
      </c>
      <c r="F802">
        <v>2016</v>
      </c>
      <c r="G802">
        <v>400000</v>
      </c>
      <c r="H802">
        <f t="shared" si="84"/>
        <v>150000</v>
      </c>
      <c r="I802">
        <f t="shared" si="85"/>
        <v>235000</v>
      </c>
      <c r="J802">
        <f t="shared" si="86"/>
        <v>5000</v>
      </c>
      <c r="K802">
        <f t="shared" si="87"/>
        <v>10000</v>
      </c>
      <c r="P802" t="b">
        <f t="shared" si="88"/>
        <v>1</v>
      </c>
      <c r="Q802" t="str">
        <f t="shared" si="89"/>
        <v>20172</v>
      </c>
    </row>
    <row r="803" hidden="1" customHeight="1" spans="1:17">
      <c r="A803">
        <v>842</v>
      </c>
      <c r="B803" s="34" t="s">
        <v>147</v>
      </c>
      <c r="C803" s="34">
        <v>8</v>
      </c>
      <c r="D803" s="35">
        <v>42803</v>
      </c>
      <c r="E803" s="34">
        <v>12</v>
      </c>
      <c r="F803">
        <v>2016</v>
      </c>
      <c r="G803" s="34">
        <v>400000</v>
      </c>
      <c r="H803">
        <f t="shared" si="84"/>
        <v>150000</v>
      </c>
      <c r="I803">
        <f t="shared" si="85"/>
        <v>235000</v>
      </c>
      <c r="J803">
        <f t="shared" si="86"/>
        <v>5000</v>
      </c>
      <c r="K803">
        <f t="shared" si="87"/>
        <v>10000</v>
      </c>
      <c r="P803" t="b">
        <f t="shared" si="88"/>
        <v>1</v>
      </c>
      <c r="Q803" t="str">
        <f t="shared" si="89"/>
        <v>20173</v>
      </c>
    </row>
    <row r="804" hidden="1" customHeight="1" spans="1:17">
      <c r="A804">
        <v>917</v>
      </c>
      <c r="B804" t="s">
        <v>147</v>
      </c>
      <c r="C804">
        <v>8</v>
      </c>
      <c r="D804" s="37">
        <v>42830</v>
      </c>
      <c r="E804">
        <v>1</v>
      </c>
      <c r="F804">
        <v>2017</v>
      </c>
      <c r="G804">
        <v>400000</v>
      </c>
      <c r="H804">
        <f t="shared" si="84"/>
        <v>150000</v>
      </c>
      <c r="I804">
        <f t="shared" si="85"/>
        <v>235000</v>
      </c>
      <c r="J804">
        <f t="shared" si="86"/>
        <v>5000</v>
      </c>
      <c r="K804">
        <f t="shared" si="87"/>
        <v>10000</v>
      </c>
      <c r="P804" t="b">
        <f t="shared" si="88"/>
        <v>1</v>
      </c>
      <c r="Q804" t="str">
        <f t="shared" si="89"/>
        <v>20174</v>
      </c>
    </row>
    <row r="805" hidden="1" customHeight="1" spans="1:17">
      <c r="A805" s="34">
        <v>112</v>
      </c>
      <c r="B805" s="34" t="s">
        <v>12</v>
      </c>
      <c r="C805" s="34">
        <v>1</v>
      </c>
      <c r="D805" s="35">
        <v>42623</v>
      </c>
      <c r="E805" s="34">
        <v>9</v>
      </c>
      <c r="F805" s="34">
        <v>2016</v>
      </c>
      <c r="G805" s="34">
        <v>150000</v>
      </c>
      <c r="H805">
        <f t="shared" si="84"/>
        <v>150000</v>
      </c>
      <c r="I805">
        <f t="shared" si="85"/>
        <v>0</v>
      </c>
      <c r="J805">
        <f t="shared" si="86"/>
        <v>0</v>
      </c>
      <c r="K805">
        <f t="shared" si="87"/>
        <v>0</v>
      </c>
      <c r="P805" t="b">
        <f t="shared" si="88"/>
        <v>1</v>
      </c>
      <c r="Q805" t="str">
        <f t="shared" si="89"/>
        <v>20169</v>
      </c>
    </row>
    <row r="806" hidden="1" customHeight="1" spans="1:17">
      <c r="A806" s="34">
        <v>264</v>
      </c>
      <c r="B806" s="34" t="s">
        <v>12</v>
      </c>
      <c r="C806">
        <v>1</v>
      </c>
      <c r="D806" s="37">
        <v>42655</v>
      </c>
      <c r="E806" s="34">
        <v>12</v>
      </c>
      <c r="F806" s="34">
        <v>2016</v>
      </c>
      <c r="G806" s="34">
        <v>150000</v>
      </c>
      <c r="H806">
        <f t="shared" si="84"/>
        <v>150000</v>
      </c>
      <c r="I806">
        <f t="shared" si="85"/>
        <v>0</v>
      </c>
      <c r="J806">
        <f t="shared" si="86"/>
        <v>0</v>
      </c>
      <c r="K806">
        <f t="shared" si="87"/>
        <v>0</v>
      </c>
      <c r="P806" t="b">
        <f t="shared" si="88"/>
        <v>1</v>
      </c>
      <c r="Q806" t="str">
        <f t="shared" si="89"/>
        <v>201610</v>
      </c>
    </row>
    <row r="807" hidden="1" customHeight="1" spans="1:17">
      <c r="A807" s="34">
        <v>462</v>
      </c>
      <c r="B807" s="34" t="s">
        <v>12</v>
      </c>
      <c r="C807" s="34">
        <v>1</v>
      </c>
      <c r="D807" s="37">
        <v>42672</v>
      </c>
      <c r="E807" s="34">
        <v>10</v>
      </c>
      <c r="F807" s="34">
        <v>2016</v>
      </c>
      <c r="G807" s="34">
        <v>150000</v>
      </c>
      <c r="H807">
        <f t="shared" si="84"/>
        <v>150000</v>
      </c>
      <c r="I807">
        <f t="shared" si="85"/>
        <v>0</v>
      </c>
      <c r="J807">
        <f t="shared" si="86"/>
        <v>0</v>
      </c>
      <c r="K807">
        <f t="shared" si="87"/>
        <v>0</v>
      </c>
      <c r="P807" t="b">
        <f t="shared" si="88"/>
        <v>1</v>
      </c>
      <c r="Q807" t="str">
        <f t="shared" si="89"/>
        <v>201610</v>
      </c>
    </row>
    <row r="808" hidden="1" customHeight="1" spans="1:17">
      <c r="A808" s="34">
        <v>462</v>
      </c>
      <c r="B808" s="34" t="s">
        <v>12</v>
      </c>
      <c r="C808" s="34">
        <v>1</v>
      </c>
      <c r="D808" s="37">
        <v>42672</v>
      </c>
      <c r="E808" s="34">
        <v>11</v>
      </c>
      <c r="F808" s="34">
        <v>2016</v>
      </c>
      <c r="G808" s="34">
        <v>150000</v>
      </c>
      <c r="H808">
        <f t="shared" si="84"/>
        <v>150000</v>
      </c>
      <c r="I808">
        <f t="shared" si="85"/>
        <v>0</v>
      </c>
      <c r="J808">
        <f t="shared" si="86"/>
        <v>0</v>
      </c>
      <c r="K808">
        <f t="shared" si="87"/>
        <v>0</v>
      </c>
      <c r="P808" t="b">
        <f t="shared" si="88"/>
        <v>1</v>
      </c>
      <c r="Q808" t="str">
        <f t="shared" si="89"/>
        <v>201610</v>
      </c>
    </row>
    <row r="809" hidden="1" customHeight="1" spans="1:17">
      <c r="A809" s="34">
        <v>583</v>
      </c>
      <c r="B809" s="34" t="s">
        <v>12</v>
      </c>
      <c r="C809">
        <v>1</v>
      </c>
      <c r="D809" s="37">
        <v>42756</v>
      </c>
      <c r="E809" s="34">
        <v>1</v>
      </c>
      <c r="F809" s="34">
        <v>2017</v>
      </c>
      <c r="G809" s="34">
        <v>150000</v>
      </c>
      <c r="H809">
        <f t="shared" si="84"/>
        <v>150000</v>
      </c>
      <c r="I809">
        <f t="shared" si="85"/>
        <v>0</v>
      </c>
      <c r="J809">
        <f t="shared" si="86"/>
        <v>0</v>
      </c>
      <c r="K809">
        <f t="shared" si="87"/>
        <v>0</v>
      </c>
      <c r="P809" t="b">
        <f t="shared" si="88"/>
        <v>1</v>
      </c>
      <c r="Q809" t="str">
        <f t="shared" si="89"/>
        <v>20171</v>
      </c>
    </row>
    <row r="810" hidden="1" customHeight="1" spans="1:17">
      <c r="A810">
        <v>811</v>
      </c>
      <c r="B810" s="34" t="s">
        <v>12</v>
      </c>
      <c r="C810" s="34">
        <v>1</v>
      </c>
      <c r="D810" s="35">
        <v>42784</v>
      </c>
      <c r="E810" s="34">
        <v>2</v>
      </c>
      <c r="F810">
        <v>2017</v>
      </c>
      <c r="G810" s="34">
        <v>150000</v>
      </c>
      <c r="H810">
        <f t="shared" si="84"/>
        <v>150000</v>
      </c>
      <c r="I810">
        <f t="shared" si="85"/>
        <v>0</v>
      </c>
      <c r="J810">
        <f t="shared" si="86"/>
        <v>0</v>
      </c>
      <c r="K810">
        <f t="shared" si="87"/>
        <v>0</v>
      </c>
      <c r="P810" t="b">
        <f t="shared" si="88"/>
        <v>1</v>
      </c>
      <c r="Q810" t="str">
        <f t="shared" si="89"/>
        <v>20172</v>
      </c>
    </row>
    <row r="811" hidden="1" customHeight="1" spans="1:17">
      <c r="A811">
        <v>879</v>
      </c>
      <c r="B811" t="s">
        <v>12</v>
      </c>
      <c r="C811">
        <v>1</v>
      </c>
      <c r="D811" s="37">
        <v>42812</v>
      </c>
      <c r="E811">
        <v>3</v>
      </c>
      <c r="F811">
        <v>2017</v>
      </c>
      <c r="G811">
        <v>150000</v>
      </c>
      <c r="H811">
        <f t="shared" si="84"/>
        <v>150000</v>
      </c>
      <c r="I811">
        <f t="shared" si="85"/>
        <v>0</v>
      </c>
      <c r="J811">
        <f t="shared" si="86"/>
        <v>0</v>
      </c>
      <c r="K811">
        <f t="shared" si="87"/>
        <v>0</v>
      </c>
      <c r="P811" t="b">
        <f t="shared" si="88"/>
        <v>1</v>
      </c>
      <c r="Q811" t="str">
        <f t="shared" si="89"/>
        <v>20173</v>
      </c>
    </row>
    <row r="812" hidden="1" customHeight="1" spans="1:17">
      <c r="A812">
        <v>980</v>
      </c>
      <c r="B812" t="s">
        <v>12</v>
      </c>
      <c r="C812">
        <v>1</v>
      </c>
      <c r="D812" s="37">
        <v>42847</v>
      </c>
      <c r="E812">
        <v>4</v>
      </c>
      <c r="F812">
        <v>2017</v>
      </c>
      <c r="G812">
        <v>150000</v>
      </c>
      <c r="H812">
        <f t="shared" si="84"/>
        <v>150000</v>
      </c>
      <c r="I812">
        <f t="shared" si="85"/>
        <v>0</v>
      </c>
      <c r="J812">
        <f t="shared" si="86"/>
        <v>0</v>
      </c>
      <c r="K812">
        <f t="shared" si="87"/>
        <v>0</v>
      </c>
      <c r="P812" t="b">
        <f t="shared" si="88"/>
        <v>1</v>
      </c>
      <c r="Q812" t="str">
        <f t="shared" si="89"/>
        <v>20174</v>
      </c>
    </row>
    <row r="813" hidden="1" customHeight="1" spans="1:17">
      <c r="A813">
        <v>1020</v>
      </c>
      <c r="B813" t="s">
        <v>12</v>
      </c>
      <c r="C813">
        <v>1</v>
      </c>
      <c r="D813" s="37">
        <v>42861</v>
      </c>
      <c r="E813">
        <v>5</v>
      </c>
      <c r="F813">
        <v>2017</v>
      </c>
      <c r="G813">
        <v>150000</v>
      </c>
      <c r="H813">
        <f t="shared" si="84"/>
        <v>150000</v>
      </c>
      <c r="I813">
        <f t="shared" si="85"/>
        <v>0</v>
      </c>
      <c r="J813">
        <f t="shared" si="86"/>
        <v>0</v>
      </c>
      <c r="K813">
        <f t="shared" si="87"/>
        <v>0</v>
      </c>
      <c r="P813" t="b">
        <f t="shared" si="88"/>
        <v>1</v>
      </c>
      <c r="Q813" t="str">
        <f t="shared" si="89"/>
        <v>20175</v>
      </c>
    </row>
    <row r="814" hidden="1" customHeight="1" spans="1:17">
      <c r="A814">
        <v>1082</v>
      </c>
      <c r="B814" t="s">
        <v>12</v>
      </c>
      <c r="C814">
        <v>1</v>
      </c>
      <c r="D814" s="37">
        <v>42887</v>
      </c>
      <c r="E814">
        <v>6</v>
      </c>
      <c r="F814">
        <v>2017</v>
      </c>
      <c r="G814">
        <v>150000</v>
      </c>
      <c r="H814">
        <f t="shared" si="84"/>
        <v>150000</v>
      </c>
      <c r="I814">
        <f t="shared" si="85"/>
        <v>0</v>
      </c>
      <c r="J814">
        <f t="shared" si="86"/>
        <v>0</v>
      </c>
      <c r="K814">
        <f t="shared" si="87"/>
        <v>0</v>
      </c>
      <c r="P814" t="b">
        <f t="shared" si="88"/>
        <v>1</v>
      </c>
      <c r="Q814" t="str">
        <f t="shared" si="89"/>
        <v>20176</v>
      </c>
    </row>
    <row r="815" hidden="1" customHeight="1" spans="1:17">
      <c r="A815" s="34">
        <v>32</v>
      </c>
      <c r="B815" s="34" t="s">
        <v>146</v>
      </c>
      <c r="C815" s="34">
        <v>8</v>
      </c>
      <c r="D815" s="37">
        <v>42591</v>
      </c>
      <c r="E815" s="34">
        <v>8</v>
      </c>
      <c r="F815" s="34">
        <v>2016</v>
      </c>
      <c r="G815" s="34">
        <v>425000</v>
      </c>
      <c r="H815">
        <f t="shared" si="84"/>
        <v>150000</v>
      </c>
      <c r="I815">
        <f t="shared" si="85"/>
        <v>260000</v>
      </c>
      <c r="J815">
        <f t="shared" si="86"/>
        <v>5000</v>
      </c>
      <c r="K815">
        <f t="shared" si="87"/>
        <v>10000</v>
      </c>
      <c r="P815" t="b">
        <f t="shared" si="88"/>
        <v>1</v>
      </c>
      <c r="Q815" t="str">
        <f t="shared" si="89"/>
        <v>20168</v>
      </c>
    </row>
    <row r="816" hidden="1" customHeight="1" spans="1:17">
      <c r="A816" s="34">
        <v>155</v>
      </c>
      <c r="B816" s="34" t="s">
        <v>146</v>
      </c>
      <c r="C816" s="34">
        <v>8</v>
      </c>
      <c r="D816" s="35">
        <v>42637</v>
      </c>
      <c r="E816" s="34">
        <v>9</v>
      </c>
      <c r="F816" s="34">
        <v>2016</v>
      </c>
      <c r="G816" s="34">
        <v>425000</v>
      </c>
      <c r="H816">
        <f t="shared" si="84"/>
        <v>150000</v>
      </c>
      <c r="I816">
        <f t="shared" si="85"/>
        <v>260000</v>
      </c>
      <c r="J816">
        <f t="shared" si="86"/>
        <v>5000</v>
      </c>
      <c r="K816">
        <f t="shared" si="87"/>
        <v>10000</v>
      </c>
      <c r="P816" t="b">
        <f t="shared" si="88"/>
        <v>1</v>
      </c>
      <c r="Q816" t="str">
        <f t="shared" si="89"/>
        <v>20169</v>
      </c>
    </row>
    <row r="817" hidden="1" customHeight="1" spans="1:17">
      <c r="A817" s="34">
        <v>194</v>
      </c>
      <c r="B817" s="34" t="s">
        <v>146</v>
      </c>
      <c r="C817" s="34">
        <v>9</v>
      </c>
      <c r="D817" s="36">
        <v>42651</v>
      </c>
      <c r="E817" s="34">
        <v>9</v>
      </c>
      <c r="F817" s="34">
        <v>2016</v>
      </c>
      <c r="G817" s="34">
        <v>425000</v>
      </c>
      <c r="H817">
        <f t="shared" si="84"/>
        <v>150000</v>
      </c>
      <c r="I817">
        <f t="shared" si="85"/>
        <v>260000</v>
      </c>
      <c r="J817">
        <f t="shared" si="86"/>
        <v>5000</v>
      </c>
      <c r="K817">
        <f t="shared" si="87"/>
        <v>10000</v>
      </c>
      <c r="P817" t="b">
        <f t="shared" si="88"/>
        <v>1</v>
      </c>
      <c r="Q817" t="str">
        <f t="shared" si="89"/>
        <v>201610</v>
      </c>
    </row>
    <row r="818" hidden="1" customHeight="1" spans="1:17">
      <c r="A818" s="34">
        <v>343</v>
      </c>
      <c r="B818" s="34" t="s">
        <v>146</v>
      </c>
      <c r="C818" s="34">
        <v>9</v>
      </c>
      <c r="D818" s="37">
        <v>42574</v>
      </c>
      <c r="E818" s="34">
        <v>6</v>
      </c>
      <c r="F818" s="34">
        <v>2015</v>
      </c>
      <c r="G818" s="34">
        <v>425000</v>
      </c>
      <c r="H818">
        <f t="shared" si="84"/>
        <v>150000</v>
      </c>
      <c r="I818">
        <f t="shared" si="85"/>
        <v>260000</v>
      </c>
      <c r="J818">
        <f t="shared" si="86"/>
        <v>5000</v>
      </c>
      <c r="K818">
        <f t="shared" si="87"/>
        <v>10000</v>
      </c>
      <c r="P818" t="b">
        <f t="shared" si="88"/>
        <v>1</v>
      </c>
      <c r="Q818" t="str">
        <f t="shared" si="89"/>
        <v>20167</v>
      </c>
    </row>
    <row r="819" hidden="1" customHeight="1" spans="1:17">
      <c r="A819" s="34">
        <v>343</v>
      </c>
      <c r="B819" s="34" t="s">
        <v>146</v>
      </c>
      <c r="C819" s="34">
        <v>9</v>
      </c>
      <c r="D819" s="37">
        <v>42574</v>
      </c>
      <c r="E819" s="34">
        <v>7</v>
      </c>
      <c r="F819" s="34">
        <v>2016</v>
      </c>
      <c r="G819" s="34">
        <v>425000</v>
      </c>
      <c r="H819">
        <f t="shared" si="84"/>
        <v>150000</v>
      </c>
      <c r="I819">
        <f t="shared" si="85"/>
        <v>260000</v>
      </c>
      <c r="J819">
        <f t="shared" si="86"/>
        <v>5000</v>
      </c>
      <c r="K819">
        <f t="shared" si="87"/>
        <v>10000</v>
      </c>
      <c r="P819" t="b">
        <f t="shared" si="88"/>
        <v>1</v>
      </c>
      <c r="Q819" t="str">
        <f t="shared" si="89"/>
        <v>20167</v>
      </c>
    </row>
    <row r="820" hidden="1" customHeight="1" spans="1:17">
      <c r="A820" s="34">
        <v>417</v>
      </c>
      <c r="B820" s="34" t="s">
        <v>146</v>
      </c>
      <c r="C820" s="34">
        <v>8</v>
      </c>
      <c r="D820" s="37">
        <v>42685</v>
      </c>
      <c r="E820" s="34">
        <v>11</v>
      </c>
      <c r="F820" s="34">
        <v>2016</v>
      </c>
      <c r="G820" s="34">
        <v>425000</v>
      </c>
      <c r="H820">
        <f t="shared" si="84"/>
        <v>150000</v>
      </c>
      <c r="I820">
        <f t="shared" si="85"/>
        <v>260000</v>
      </c>
      <c r="J820">
        <f t="shared" si="86"/>
        <v>5000</v>
      </c>
      <c r="K820">
        <f t="shared" si="87"/>
        <v>10000</v>
      </c>
      <c r="P820" t="b">
        <f t="shared" si="88"/>
        <v>1</v>
      </c>
      <c r="Q820" t="str">
        <f t="shared" si="89"/>
        <v>201611</v>
      </c>
    </row>
    <row r="821" hidden="1" customHeight="1" spans="1:17">
      <c r="A821" s="34">
        <v>520</v>
      </c>
      <c r="B821" s="34" t="s">
        <v>146</v>
      </c>
      <c r="C821" s="34">
        <v>8</v>
      </c>
      <c r="D821" s="37">
        <v>42711</v>
      </c>
      <c r="E821" s="34">
        <v>12</v>
      </c>
      <c r="F821" s="34">
        <v>2016</v>
      </c>
      <c r="G821" s="34">
        <v>425000</v>
      </c>
      <c r="H821">
        <f t="shared" si="84"/>
        <v>150000</v>
      </c>
      <c r="I821">
        <f t="shared" si="85"/>
        <v>260000</v>
      </c>
      <c r="J821">
        <f t="shared" si="86"/>
        <v>5000</v>
      </c>
      <c r="K821">
        <f t="shared" si="87"/>
        <v>10000</v>
      </c>
      <c r="P821" t="b">
        <f t="shared" si="88"/>
        <v>1</v>
      </c>
      <c r="Q821" t="str">
        <f t="shared" si="89"/>
        <v>201612</v>
      </c>
    </row>
    <row r="822" hidden="1" customHeight="1" spans="1:17">
      <c r="A822" s="34">
        <v>671</v>
      </c>
      <c r="B822" s="34" t="s">
        <v>146</v>
      </c>
      <c r="C822" s="34">
        <v>8</v>
      </c>
      <c r="D822" s="39">
        <v>42763</v>
      </c>
      <c r="E822" s="34">
        <v>1</v>
      </c>
      <c r="F822" s="34">
        <v>2017</v>
      </c>
      <c r="G822" s="34">
        <v>425000</v>
      </c>
      <c r="H822">
        <f t="shared" si="84"/>
        <v>150000</v>
      </c>
      <c r="I822">
        <f t="shared" si="85"/>
        <v>260000</v>
      </c>
      <c r="J822">
        <f t="shared" si="86"/>
        <v>5000</v>
      </c>
      <c r="K822">
        <f t="shared" si="87"/>
        <v>10000</v>
      </c>
      <c r="P822" t="b">
        <f t="shared" si="88"/>
        <v>1</v>
      </c>
      <c r="Q822" t="str">
        <f t="shared" si="89"/>
        <v>20171</v>
      </c>
    </row>
    <row r="823" hidden="1" customHeight="1" spans="1:17">
      <c r="A823">
        <v>907</v>
      </c>
      <c r="B823" t="s">
        <v>146</v>
      </c>
      <c r="C823">
        <v>8</v>
      </c>
      <c r="D823" s="37">
        <v>42826</v>
      </c>
      <c r="E823">
        <v>2</v>
      </c>
      <c r="F823">
        <v>2017</v>
      </c>
      <c r="G823">
        <v>425000</v>
      </c>
      <c r="H823">
        <f t="shared" si="84"/>
        <v>150000</v>
      </c>
      <c r="I823">
        <f t="shared" si="85"/>
        <v>260000</v>
      </c>
      <c r="J823">
        <f t="shared" si="86"/>
        <v>5000</v>
      </c>
      <c r="K823">
        <f t="shared" si="87"/>
        <v>10000</v>
      </c>
      <c r="P823" t="b">
        <f t="shared" si="88"/>
        <v>1</v>
      </c>
      <c r="Q823" t="str">
        <f t="shared" si="89"/>
        <v>20174</v>
      </c>
    </row>
    <row r="824" hidden="1" customHeight="1" spans="1:17">
      <c r="A824" s="34">
        <v>15</v>
      </c>
      <c r="B824" s="34" t="s">
        <v>49</v>
      </c>
      <c r="C824" s="34">
        <v>2</v>
      </c>
      <c r="D824" s="37">
        <v>42581</v>
      </c>
      <c r="E824" s="34">
        <v>7</v>
      </c>
      <c r="F824" s="34">
        <v>2016</v>
      </c>
      <c r="G824" s="34">
        <v>75000</v>
      </c>
      <c r="H824">
        <f t="shared" si="84"/>
        <v>75000</v>
      </c>
      <c r="I824">
        <f t="shared" si="85"/>
        <v>0</v>
      </c>
      <c r="J824">
        <f t="shared" si="86"/>
        <v>0</v>
      </c>
      <c r="K824">
        <f t="shared" si="87"/>
        <v>0</v>
      </c>
      <c r="P824" t="b">
        <f t="shared" si="88"/>
        <v>1</v>
      </c>
      <c r="Q824" t="str">
        <f t="shared" si="89"/>
        <v>20167</v>
      </c>
    </row>
    <row r="825" hidden="1" customHeight="1" spans="1:17">
      <c r="A825" s="34">
        <v>55</v>
      </c>
      <c r="B825" s="34" t="s">
        <v>49</v>
      </c>
      <c r="C825" s="34">
        <v>2</v>
      </c>
      <c r="D825" s="36">
        <v>42609</v>
      </c>
      <c r="E825" s="34">
        <v>8</v>
      </c>
      <c r="F825" s="34">
        <v>2016</v>
      </c>
      <c r="G825" s="34">
        <v>150000</v>
      </c>
      <c r="H825">
        <f t="shared" si="84"/>
        <v>150000</v>
      </c>
      <c r="I825">
        <f t="shared" si="85"/>
        <v>0</v>
      </c>
      <c r="J825">
        <f t="shared" si="86"/>
        <v>0</v>
      </c>
      <c r="K825">
        <f t="shared" si="87"/>
        <v>0</v>
      </c>
      <c r="P825" t="b">
        <f t="shared" si="88"/>
        <v>1</v>
      </c>
      <c r="Q825" t="str">
        <f t="shared" si="89"/>
        <v>20168</v>
      </c>
    </row>
    <row r="826" hidden="1" customHeight="1" spans="1:17">
      <c r="A826" s="34">
        <v>134</v>
      </c>
      <c r="B826" s="34" t="s">
        <v>49</v>
      </c>
      <c r="C826" s="34">
        <v>2</v>
      </c>
      <c r="D826" s="35">
        <v>42630</v>
      </c>
      <c r="E826" s="34">
        <v>9</v>
      </c>
      <c r="F826" s="34">
        <v>2016</v>
      </c>
      <c r="G826" s="34">
        <v>75000</v>
      </c>
      <c r="H826">
        <f t="shared" si="84"/>
        <v>75000</v>
      </c>
      <c r="I826">
        <f t="shared" si="85"/>
        <v>0</v>
      </c>
      <c r="J826">
        <f t="shared" si="86"/>
        <v>0</v>
      </c>
      <c r="K826">
        <f t="shared" si="87"/>
        <v>0</v>
      </c>
      <c r="P826" t="b">
        <f t="shared" si="88"/>
        <v>1</v>
      </c>
      <c r="Q826" t="str">
        <f t="shared" si="89"/>
        <v>20169</v>
      </c>
    </row>
    <row r="827" hidden="1" customHeight="1" spans="1:17">
      <c r="A827" s="34">
        <v>292</v>
      </c>
      <c r="B827" s="34" t="s">
        <v>49</v>
      </c>
      <c r="C827">
        <v>2</v>
      </c>
      <c r="D827" s="39">
        <v>42721</v>
      </c>
      <c r="E827" s="34">
        <v>12</v>
      </c>
      <c r="F827" s="34">
        <v>2016</v>
      </c>
      <c r="G827" s="34">
        <v>75000</v>
      </c>
      <c r="H827">
        <f t="shared" si="84"/>
        <v>75000</v>
      </c>
      <c r="I827">
        <f t="shared" si="85"/>
        <v>0</v>
      </c>
      <c r="J827">
        <f t="shared" si="86"/>
        <v>0</v>
      </c>
      <c r="K827">
        <f t="shared" si="87"/>
        <v>0</v>
      </c>
      <c r="P827" t="b">
        <f t="shared" si="88"/>
        <v>1</v>
      </c>
      <c r="Q827" t="str">
        <f t="shared" si="89"/>
        <v>201612</v>
      </c>
    </row>
    <row r="828" hidden="1" customHeight="1" spans="1:17">
      <c r="A828" s="34">
        <v>292</v>
      </c>
      <c r="B828" s="34" t="s">
        <v>49</v>
      </c>
      <c r="C828">
        <v>2</v>
      </c>
      <c r="D828" s="39">
        <v>42721</v>
      </c>
      <c r="E828" s="34">
        <v>1</v>
      </c>
      <c r="F828" s="34">
        <v>2017</v>
      </c>
      <c r="G828" s="34">
        <v>75000</v>
      </c>
      <c r="H828">
        <f t="shared" si="84"/>
        <v>75000</v>
      </c>
      <c r="I828">
        <f t="shared" si="85"/>
        <v>0</v>
      </c>
      <c r="J828">
        <f t="shared" si="86"/>
        <v>0</v>
      </c>
      <c r="K828">
        <f t="shared" si="87"/>
        <v>0</v>
      </c>
      <c r="P828" t="b">
        <f t="shared" si="88"/>
        <v>1</v>
      </c>
      <c r="Q828" t="str">
        <f t="shared" si="89"/>
        <v>201612</v>
      </c>
    </row>
    <row r="829" hidden="1" customHeight="1" spans="1:17">
      <c r="A829" s="34">
        <v>330</v>
      </c>
      <c r="B829" s="34" t="s">
        <v>49</v>
      </c>
      <c r="C829" s="34">
        <v>2</v>
      </c>
      <c r="D829" s="37">
        <v>42574</v>
      </c>
      <c r="E829" s="34">
        <v>6</v>
      </c>
      <c r="F829" s="34">
        <v>2016</v>
      </c>
      <c r="G829" s="34">
        <v>75000</v>
      </c>
      <c r="H829">
        <f t="shared" si="84"/>
        <v>75000</v>
      </c>
      <c r="I829">
        <f t="shared" si="85"/>
        <v>0</v>
      </c>
      <c r="J829">
        <f t="shared" si="86"/>
        <v>0</v>
      </c>
      <c r="K829">
        <f t="shared" si="87"/>
        <v>0</v>
      </c>
      <c r="P829" t="b">
        <f t="shared" si="88"/>
        <v>1</v>
      </c>
      <c r="Q829" t="str">
        <f t="shared" si="89"/>
        <v>20167</v>
      </c>
    </row>
    <row r="830" hidden="1" customHeight="1" spans="1:17">
      <c r="A830" s="34">
        <v>428</v>
      </c>
      <c r="B830" s="34" t="s">
        <v>49</v>
      </c>
      <c r="C830" s="34">
        <v>2</v>
      </c>
      <c r="D830" s="37">
        <v>42686</v>
      </c>
      <c r="E830" s="34">
        <v>10</v>
      </c>
      <c r="F830" s="34">
        <v>2016</v>
      </c>
      <c r="G830" s="34">
        <v>75000</v>
      </c>
      <c r="H830">
        <f t="shared" si="84"/>
        <v>75000</v>
      </c>
      <c r="I830">
        <f t="shared" si="85"/>
        <v>0</v>
      </c>
      <c r="J830">
        <f t="shared" si="86"/>
        <v>0</v>
      </c>
      <c r="K830">
        <f t="shared" si="87"/>
        <v>0</v>
      </c>
      <c r="P830" t="b">
        <f t="shared" si="88"/>
        <v>1</v>
      </c>
      <c r="Q830" t="str">
        <f t="shared" si="89"/>
        <v>201611</v>
      </c>
    </row>
    <row r="831" hidden="1" customHeight="1" spans="1:17">
      <c r="A831" s="34">
        <v>428</v>
      </c>
      <c r="B831" s="34" t="s">
        <v>49</v>
      </c>
      <c r="C831" s="34">
        <v>2</v>
      </c>
      <c r="D831" s="37">
        <v>42686</v>
      </c>
      <c r="E831" s="34">
        <v>11</v>
      </c>
      <c r="F831" s="34">
        <v>2016</v>
      </c>
      <c r="G831" s="34">
        <v>75000</v>
      </c>
      <c r="H831">
        <f t="shared" si="84"/>
        <v>75000</v>
      </c>
      <c r="I831">
        <f t="shared" si="85"/>
        <v>0</v>
      </c>
      <c r="J831">
        <f t="shared" si="86"/>
        <v>0</v>
      </c>
      <c r="K831">
        <f t="shared" si="87"/>
        <v>0</v>
      </c>
      <c r="P831" t="b">
        <f t="shared" si="88"/>
        <v>1</v>
      </c>
      <c r="Q831" t="str">
        <f t="shared" si="89"/>
        <v>201611</v>
      </c>
    </row>
    <row r="832" hidden="1" customHeight="1" spans="1:17">
      <c r="A832">
        <v>728</v>
      </c>
      <c r="B832" s="34" t="s">
        <v>49</v>
      </c>
      <c r="C832" s="34">
        <v>2</v>
      </c>
      <c r="D832" s="39">
        <v>42777</v>
      </c>
      <c r="E832">
        <v>2</v>
      </c>
      <c r="F832">
        <v>2017</v>
      </c>
      <c r="G832">
        <v>75000</v>
      </c>
      <c r="H832">
        <f t="shared" si="84"/>
        <v>75000</v>
      </c>
      <c r="I832">
        <f t="shared" si="85"/>
        <v>0</v>
      </c>
      <c r="J832">
        <f t="shared" si="86"/>
        <v>0</v>
      </c>
      <c r="K832">
        <f t="shared" si="87"/>
        <v>0</v>
      </c>
      <c r="P832" t="b">
        <f t="shared" si="88"/>
        <v>1</v>
      </c>
      <c r="Q832" t="str">
        <f t="shared" si="89"/>
        <v>20172</v>
      </c>
    </row>
    <row r="833" hidden="1" customHeight="1" spans="1:17">
      <c r="A833">
        <v>877</v>
      </c>
      <c r="B833" s="34" t="s">
        <v>49</v>
      </c>
      <c r="C833" s="34">
        <v>2</v>
      </c>
      <c r="D833" s="37">
        <v>42812</v>
      </c>
      <c r="E833">
        <v>3</v>
      </c>
      <c r="F833">
        <v>2017</v>
      </c>
      <c r="G833">
        <v>125000</v>
      </c>
      <c r="H833">
        <v>75000</v>
      </c>
      <c r="I833">
        <f t="shared" si="85"/>
        <v>0</v>
      </c>
      <c r="J833">
        <f t="shared" si="86"/>
        <v>0</v>
      </c>
      <c r="K833">
        <f t="shared" si="87"/>
        <v>0</v>
      </c>
      <c r="M833">
        <v>50000</v>
      </c>
      <c r="P833" t="b">
        <f t="shared" si="88"/>
        <v>1</v>
      </c>
      <c r="Q833" t="str">
        <f t="shared" si="89"/>
        <v>20173</v>
      </c>
    </row>
    <row r="834" hidden="1" customHeight="1" spans="1:17">
      <c r="A834">
        <v>877</v>
      </c>
      <c r="B834" s="34" t="s">
        <v>49</v>
      </c>
      <c r="C834" s="34">
        <v>2</v>
      </c>
      <c r="D834" s="37">
        <v>42812</v>
      </c>
      <c r="E834">
        <v>4</v>
      </c>
      <c r="F834">
        <v>2017</v>
      </c>
      <c r="G834">
        <v>75000</v>
      </c>
      <c r="H834">
        <f t="shared" ref="H834:H897" si="90">IF(C834&lt;6,IF(E834&lt;1,0,IF(G834&gt;150000,150000,G834)),150000)</f>
        <v>75000</v>
      </c>
      <c r="I834">
        <f t="shared" si="85"/>
        <v>0</v>
      </c>
      <c r="J834">
        <f t="shared" si="86"/>
        <v>0</v>
      </c>
      <c r="K834">
        <f t="shared" si="87"/>
        <v>0</v>
      </c>
      <c r="P834" t="b">
        <f t="shared" si="88"/>
        <v>1</v>
      </c>
      <c r="Q834" t="str">
        <f t="shared" si="89"/>
        <v>20173</v>
      </c>
    </row>
    <row r="835" hidden="1" customHeight="1" spans="1:17">
      <c r="A835">
        <v>995</v>
      </c>
      <c r="B835" s="34" t="s">
        <v>49</v>
      </c>
      <c r="C835" s="34">
        <v>2</v>
      </c>
      <c r="D835" s="37">
        <v>42854</v>
      </c>
      <c r="E835">
        <v>5</v>
      </c>
      <c r="F835">
        <v>2017</v>
      </c>
      <c r="G835">
        <v>150000</v>
      </c>
      <c r="H835">
        <f t="shared" si="90"/>
        <v>150000</v>
      </c>
      <c r="I835">
        <f t="shared" ref="I835:I898" si="91">IF(C835&lt;6,0,G835-H835-SUM(J835:O835))</f>
        <v>0</v>
      </c>
      <c r="J835">
        <f t="shared" ref="J835:J898" si="92">IF(C835&lt;6,0,5000)</f>
        <v>0</v>
      </c>
      <c r="K835">
        <f t="shared" ref="K835:K898" si="93">IF(C835&lt;6,0,10000)</f>
        <v>0</v>
      </c>
      <c r="P835" t="b">
        <f t="shared" ref="P835:P898" si="94">G835=SUM(H835:O835)</f>
        <v>1</v>
      </c>
      <c r="Q835" t="str">
        <f t="shared" si="89"/>
        <v>20174</v>
      </c>
    </row>
    <row r="836" hidden="1" customHeight="1" spans="1:17">
      <c r="A836" s="34">
        <v>127</v>
      </c>
      <c r="B836" s="34" t="s">
        <v>128</v>
      </c>
      <c r="C836" s="34">
        <v>7</v>
      </c>
      <c r="D836" s="35">
        <v>42630</v>
      </c>
      <c r="E836" s="34">
        <v>9</v>
      </c>
      <c r="F836" s="34">
        <v>2016</v>
      </c>
      <c r="G836" s="34">
        <v>425000</v>
      </c>
      <c r="H836">
        <f t="shared" si="90"/>
        <v>150000</v>
      </c>
      <c r="I836">
        <f t="shared" si="91"/>
        <v>260000</v>
      </c>
      <c r="J836">
        <f t="shared" si="92"/>
        <v>5000</v>
      </c>
      <c r="K836">
        <f t="shared" si="93"/>
        <v>10000</v>
      </c>
      <c r="P836" t="b">
        <f t="shared" si="94"/>
        <v>1</v>
      </c>
      <c r="Q836" t="str">
        <f t="shared" si="89"/>
        <v>20169</v>
      </c>
    </row>
    <row r="837" hidden="1" customHeight="1" spans="1:17">
      <c r="A837" s="34">
        <v>212</v>
      </c>
      <c r="B837" s="34" t="s">
        <v>128</v>
      </c>
      <c r="C837" s="34">
        <v>7</v>
      </c>
      <c r="D837" s="37">
        <v>42591</v>
      </c>
      <c r="E837" s="34">
        <v>8</v>
      </c>
      <c r="F837" s="34">
        <v>2016</v>
      </c>
      <c r="G837" s="34">
        <v>425000</v>
      </c>
      <c r="H837">
        <f t="shared" si="90"/>
        <v>150000</v>
      </c>
      <c r="I837">
        <f t="shared" si="91"/>
        <v>260000</v>
      </c>
      <c r="J837">
        <f t="shared" si="92"/>
        <v>5000</v>
      </c>
      <c r="K837">
        <f t="shared" si="93"/>
        <v>10000</v>
      </c>
      <c r="P837" t="b">
        <f t="shared" si="94"/>
        <v>1</v>
      </c>
      <c r="Q837" t="str">
        <f t="shared" si="89"/>
        <v>20168</v>
      </c>
    </row>
    <row r="838" hidden="1" customHeight="1" spans="1:17">
      <c r="A838" s="34">
        <v>381</v>
      </c>
      <c r="B838" s="34" t="s">
        <v>128</v>
      </c>
      <c r="C838" s="34">
        <v>7</v>
      </c>
      <c r="D838" s="36">
        <v>42658</v>
      </c>
      <c r="E838" s="34">
        <v>10</v>
      </c>
      <c r="F838" s="34">
        <v>2016</v>
      </c>
      <c r="G838" s="34">
        <v>425000</v>
      </c>
      <c r="H838">
        <f t="shared" si="90"/>
        <v>150000</v>
      </c>
      <c r="I838">
        <f t="shared" si="91"/>
        <v>260000</v>
      </c>
      <c r="J838">
        <f t="shared" si="92"/>
        <v>5000</v>
      </c>
      <c r="K838">
        <f t="shared" si="93"/>
        <v>10000</v>
      </c>
      <c r="P838" t="b">
        <f t="shared" si="94"/>
        <v>1</v>
      </c>
      <c r="Q838" t="str">
        <f t="shared" si="89"/>
        <v>201610</v>
      </c>
    </row>
    <row r="839" hidden="1" customHeight="1" spans="1:17">
      <c r="A839" s="34">
        <v>411</v>
      </c>
      <c r="B839" s="34" t="s">
        <v>128</v>
      </c>
      <c r="C839" s="34">
        <v>7</v>
      </c>
      <c r="D839" s="37">
        <v>42684</v>
      </c>
      <c r="E839" s="34">
        <v>11</v>
      </c>
      <c r="F839" s="34">
        <v>2016</v>
      </c>
      <c r="G839" s="34">
        <v>425000</v>
      </c>
      <c r="H839">
        <f t="shared" si="90"/>
        <v>150000</v>
      </c>
      <c r="I839">
        <f t="shared" si="91"/>
        <v>260000</v>
      </c>
      <c r="J839">
        <f t="shared" si="92"/>
        <v>5000</v>
      </c>
      <c r="K839">
        <f t="shared" si="93"/>
        <v>10000</v>
      </c>
      <c r="P839" t="b">
        <f t="shared" si="94"/>
        <v>1</v>
      </c>
      <c r="Q839" t="str">
        <f t="shared" si="89"/>
        <v>201611</v>
      </c>
    </row>
    <row r="840" hidden="1" customHeight="1" spans="1:17">
      <c r="A840" s="34">
        <v>565</v>
      </c>
      <c r="B840" s="34" t="s">
        <v>128</v>
      </c>
      <c r="C840">
        <v>7</v>
      </c>
      <c r="D840" s="37">
        <v>42728</v>
      </c>
      <c r="E840" s="34">
        <v>12</v>
      </c>
      <c r="F840" s="34">
        <v>2016</v>
      </c>
      <c r="G840" s="34">
        <v>425000</v>
      </c>
      <c r="H840">
        <f t="shared" si="90"/>
        <v>150000</v>
      </c>
      <c r="I840">
        <f t="shared" si="91"/>
        <v>260000</v>
      </c>
      <c r="J840">
        <f t="shared" si="92"/>
        <v>5000</v>
      </c>
      <c r="K840">
        <f t="shared" si="93"/>
        <v>10000</v>
      </c>
      <c r="P840" t="b">
        <f t="shared" si="94"/>
        <v>1</v>
      </c>
      <c r="Q840" t="str">
        <f t="shared" si="89"/>
        <v>201612</v>
      </c>
    </row>
    <row r="841" hidden="1" customHeight="1" spans="1:17">
      <c r="A841">
        <v>657</v>
      </c>
      <c r="B841" s="34" t="s">
        <v>128</v>
      </c>
      <c r="C841" s="34">
        <v>7</v>
      </c>
      <c r="D841" s="39">
        <v>42756</v>
      </c>
      <c r="E841" s="34">
        <v>1</v>
      </c>
      <c r="F841" s="34">
        <v>2017</v>
      </c>
      <c r="G841" s="34">
        <v>425000</v>
      </c>
      <c r="H841">
        <f t="shared" si="90"/>
        <v>150000</v>
      </c>
      <c r="I841">
        <f t="shared" si="91"/>
        <v>260000</v>
      </c>
      <c r="J841">
        <f t="shared" si="92"/>
        <v>5000</v>
      </c>
      <c r="K841">
        <f t="shared" si="93"/>
        <v>10000</v>
      </c>
      <c r="P841" t="b">
        <f t="shared" si="94"/>
        <v>1</v>
      </c>
      <c r="Q841" t="str">
        <f t="shared" si="89"/>
        <v>20171</v>
      </c>
    </row>
    <row r="842" hidden="1" customHeight="1" spans="1:17">
      <c r="A842">
        <v>829</v>
      </c>
      <c r="B842" s="34" t="s">
        <v>128</v>
      </c>
      <c r="C842" s="34">
        <v>7</v>
      </c>
      <c r="D842" s="35">
        <v>42798</v>
      </c>
      <c r="E842" s="34">
        <v>3</v>
      </c>
      <c r="F842">
        <v>2017</v>
      </c>
      <c r="G842" s="34">
        <v>425000</v>
      </c>
      <c r="H842">
        <f t="shared" si="90"/>
        <v>150000</v>
      </c>
      <c r="I842">
        <f t="shared" si="91"/>
        <v>260000</v>
      </c>
      <c r="J842">
        <f t="shared" si="92"/>
        <v>5000</v>
      </c>
      <c r="K842">
        <f t="shared" si="93"/>
        <v>10000</v>
      </c>
      <c r="P842" t="b">
        <f t="shared" si="94"/>
        <v>1</v>
      </c>
      <c r="Q842" t="str">
        <f t="shared" si="89"/>
        <v>20173</v>
      </c>
    </row>
    <row r="843" hidden="1" customHeight="1" spans="1:17">
      <c r="A843">
        <v>953</v>
      </c>
      <c r="B843" t="s">
        <v>128</v>
      </c>
      <c r="C843">
        <v>7</v>
      </c>
      <c r="D843" s="37">
        <v>42835</v>
      </c>
      <c r="E843">
        <v>4</v>
      </c>
      <c r="F843">
        <v>2017</v>
      </c>
      <c r="G843">
        <v>425000</v>
      </c>
      <c r="H843">
        <f t="shared" si="90"/>
        <v>150000</v>
      </c>
      <c r="I843">
        <f t="shared" si="91"/>
        <v>260000</v>
      </c>
      <c r="J843">
        <f t="shared" si="92"/>
        <v>5000</v>
      </c>
      <c r="K843">
        <f t="shared" si="93"/>
        <v>10000</v>
      </c>
      <c r="P843" t="b">
        <f t="shared" si="94"/>
        <v>1</v>
      </c>
      <c r="Q843" t="str">
        <f t="shared" si="89"/>
        <v>20174</v>
      </c>
    </row>
    <row r="844" hidden="1" customHeight="1" spans="1:17">
      <c r="A844">
        <v>1028</v>
      </c>
      <c r="B844" t="s">
        <v>215</v>
      </c>
      <c r="C844">
        <v>7</v>
      </c>
      <c r="D844" s="37">
        <v>42861</v>
      </c>
      <c r="E844">
        <v>5</v>
      </c>
      <c r="F844">
        <v>2017</v>
      </c>
      <c r="G844">
        <v>425000</v>
      </c>
      <c r="H844">
        <f t="shared" si="90"/>
        <v>150000</v>
      </c>
      <c r="I844">
        <f t="shared" si="91"/>
        <v>260000</v>
      </c>
      <c r="J844">
        <f t="shared" si="92"/>
        <v>5000</v>
      </c>
      <c r="K844">
        <f t="shared" si="93"/>
        <v>10000</v>
      </c>
      <c r="P844" t="b">
        <f t="shared" si="94"/>
        <v>1</v>
      </c>
      <c r="Q844" t="str">
        <f t="shared" si="89"/>
        <v>20175</v>
      </c>
    </row>
    <row r="845" hidden="1" customHeight="1" spans="1:17">
      <c r="A845">
        <v>1108</v>
      </c>
      <c r="B845" t="s">
        <v>128</v>
      </c>
      <c r="C845">
        <v>7</v>
      </c>
      <c r="D845" s="37">
        <v>42890</v>
      </c>
      <c r="E845">
        <v>6</v>
      </c>
      <c r="F845">
        <v>2017</v>
      </c>
      <c r="G845">
        <v>425000</v>
      </c>
      <c r="H845">
        <f t="shared" si="90"/>
        <v>150000</v>
      </c>
      <c r="I845">
        <f t="shared" si="91"/>
        <v>260000</v>
      </c>
      <c r="J845">
        <f t="shared" si="92"/>
        <v>5000</v>
      </c>
      <c r="K845">
        <f t="shared" si="93"/>
        <v>10000</v>
      </c>
      <c r="P845" t="b">
        <f t="shared" si="94"/>
        <v>1</v>
      </c>
      <c r="Q845" t="str">
        <f t="shared" si="89"/>
        <v>20176</v>
      </c>
    </row>
    <row r="846" hidden="1" customHeight="1" spans="1:17">
      <c r="A846" s="34">
        <v>37</v>
      </c>
      <c r="B846" s="34" t="s">
        <v>216</v>
      </c>
      <c r="C846" s="34">
        <v>8</v>
      </c>
      <c r="D846" s="37">
        <v>42594</v>
      </c>
      <c r="E846" s="34">
        <v>8</v>
      </c>
      <c r="F846" s="34">
        <v>2016</v>
      </c>
      <c r="G846" s="34">
        <v>400000</v>
      </c>
      <c r="H846">
        <f t="shared" si="90"/>
        <v>150000</v>
      </c>
      <c r="I846">
        <f t="shared" si="91"/>
        <v>235000</v>
      </c>
      <c r="J846">
        <f t="shared" si="92"/>
        <v>5000</v>
      </c>
      <c r="K846">
        <f t="shared" si="93"/>
        <v>10000</v>
      </c>
      <c r="P846" t="b">
        <f t="shared" si="94"/>
        <v>1</v>
      </c>
      <c r="Q846" t="str">
        <f t="shared" si="89"/>
        <v>20168</v>
      </c>
    </row>
    <row r="847" hidden="1" customHeight="1" spans="1:17">
      <c r="A847" s="34">
        <v>88</v>
      </c>
      <c r="B847" s="34" t="s">
        <v>216</v>
      </c>
      <c r="C847" s="34">
        <v>8</v>
      </c>
      <c r="D847" s="35">
        <v>42622</v>
      </c>
      <c r="E847" s="34">
        <v>9</v>
      </c>
      <c r="F847" s="34">
        <v>2016</v>
      </c>
      <c r="G847" s="34">
        <v>400000</v>
      </c>
      <c r="H847">
        <f t="shared" si="90"/>
        <v>150000</v>
      </c>
      <c r="I847">
        <f t="shared" si="91"/>
        <v>235000</v>
      </c>
      <c r="J847">
        <f t="shared" si="92"/>
        <v>5000</v>
      </c>
      <c r="K847">
        <f t="shared" si="93"/>
        <v>10000</v>
      </c>
      <c r="P847" t="b">
        <f t="shared" si="94"/>
        <v>1</v>
      </c>
      <c r="Q847" t="str">
        <f t="shared" ref="Q847:Q910" si="95">CONCATENATE(YEAR(D847),MONTH(D847))</f>
        <v>20169</v>
      </c>
    </row>
    <row r="848" hidden="1" customHeight="1" spans="1:17">
      <c r="A848" s="34">
        <v>340</v>
      </c>
      <c r="B848" s="34" t="s">
        <v>216</v>
      </c>
      <c r="C848" s="34">
        <v>7</v>
      </c>
      <c r="D848" s="37">
        <v>42574</v>
      </c>
      <c r="E848" s="34">
        <v>7</v>
      </c>
      <c r="F848" s="34">
        <v>2016</v>
      </c>
      <c r="G848" s="34">
        <v>400000</v>
      </c>
      <c r="H848">
        <f t="shared" si="90"/>
        <v>150000</v>
      </c>
      <c r="I848">
        <f t="shared" si="91"/>
        <v>235000</v>
      </c>
      <c r="J848">
        <f t="shared" si="92"/>
        <v>5000</v>
      </c>
      <c r="K848">
        <f t="shared" si="93"/>
        <v>10000</v>
      </c>
      <c r="P848" t="b">
        <f t="shared" si="94"/>
        <v>1</v>
      </c>
      <c r="Q848" t="str">
        <f t="shared" si="95"/>
        <v>20167</v>
      </c>
    </row>
    <row r="849" hidden="1" customHeight="1" spans="1:17">
      <c r="A849" s="34">
        <v>409</v>
      </c>
      <c r="B849" s="34" t="s">
        <v>216</v>
      </c>
      <c r="C849" s="34">
        <v>8</v>
      </c>
      <c r="D849" s="37">
        <v>42682</v>
      </c>
      <c r="E849" s="34">
        <v>10</v>
      </c>
      <c r="F849" s="34">
        <v>2016</v>
      </c>
      <c r="G849" s="34">
        <v>400000</v>
      </c>
      <c r="H849">
        <f t="shared" si="90"/>
        <v>150000</v>
      </c>
      <c r="I849">
        <f t="shared" si="91"/>
        <v>235000</v>
      </c>
      <c r="J849">
        <f t="shared" si="92"/>
        <v>5000</v>
      </c>
      <c r="K849">
        <f t="shared" si="93"/>
        <v>10000</v>
      </c>
      <c r="P849" t="b">
        <f t="shared" si="94"/>
        <v>1</v>
      </c>
      <c r="Q849" t="str">
        <f t="shared" si="95"/>
        <v>201611</v>
      </c>
    </row>
    <row r="850" hidden="1" customHeight="1" spans="1:17">
      <c r="A850" s="34">
        <v>16</v>
      </c>
      <c r="B850" s="34" t="s">
        <v>48</v>
      </c>
      <c r="C850" s="34">
        <v>2</v>
      </c>
      <c r="D850" s="37">
        <v>42581</v>
      </c>
      <c r="E850" s="34">
        <v>5</v>
      </c>
      <c r="F850" s="34">
        <v>2016</v>
      </c>
      <c r="G850" s="34">
        <v>100000</v>
      </c>
      <c r="H850">
        <f t="shared" si="90"/>
        <v>100000</v>
      </c>
      <c r="I850">
        <f t="shared" si="91"/>
        <v>0</v>
      </c>
      <c r="J850">
        <f t="shared" si="92"/>
        <v>0</v>
      </c>
      <c r="K850">
        <f t="shared" si="93"/>
        <v>0</v>
      </c>
      <c r="P850" t="b">
        <f t="shared" si="94"/>
        <v>1</v>
      </c>
      <c r="Q850" t="str">
        <f t="shared" si="95"/>
        <v>20167</v>
      </c>
    </row>
    <row r="851" hidden="1" customHeight="1" spans="1:17">
      <c r="A851" s="34">
        <v>16</v>
      </c>
      <c r="B851" s="34" t="s">
        <v>48</v>
      </c>
      <c r="C851" s="34">
        <v>2</v>
      </c>
      <c r="D851" s="37">
        <v>42581</v>
      </c>
      <c r="E851" s="34">
        <v>6</v>
      </c>
      <c r="F851" s="34">
        <v>2016</v>
      </c>
      <c r="G851" s="34">
        <v>100000</v>
      </c>
      <c r="H851">
        <f t="shared" si="90"/>
        <v>100000</v>
      </c>
      <c r="I851">
        <f t="shared" si="91"/>
        <v>0</v>
      </c>
      <c r="J851">
        <f t="shared" si="92"/>
        <v>0</v>
      </c>
      <c r="K851">
        <f t="shared" si="93"/>
        <v>0</v>
      </c>
      <c r="P851" t="b">
        <f t="shared" si="94"/>
        <v>1</v>
      </c>
      <c r="Q851" t="str">
        <f t="shared" si="95"/>
        <v>20167</v>
      </c>
    </row>
    <row r="852" hidden="1" customHeight="1" spans="1:17">
      <c r="A852" s="34">
        <v>107</v>
      </c>
      <c r="B852" s="34" t="s">
        <v>48</v>
      </c>
      <c r="C852" s="34">
        <v>2</v>
      </c>
      <c r="D852" s="35">
        <v>42623</v>
      </c>
      <c r="E852" s="34">
        <v>7</v>
      </c>
      <c r="F852" s="34">
        <v>2016</v>
      </c>
      <c r="G852" s="34">
        <v>100000</v>
      </c>
      <c r="H852">
        <f t="shared" si="90"/>
        <v>100000</v>
      </c>
      <c r="I852">
        <f t="shared" si="91"/>
        <v>0</v>
      </c>
      <c r="J852">
        <f t="shared" si="92"/>
        <v>0</v>
      </c>
      <c r="K852">
        <f t="shared" si="93"/>
        <v>0</v>
      </c>
      <c r="P852" t="b">
        <f t="shared" si="94"/>
        <v>1</v>
      </c>
      <c r="Q852" t="str">
        <f t="shared" si="95"/>
        <v>20169</v>
      </c>
    </row>
    <row r="853" hidden="1" customHeight="1" spans="1:17">
      <c r="A853" s="34">
        <v>107</v>
      </c>
      <c r="B853" s="34" t="s">
        <v>48</v>
      </c>
      <c r="C853" s="34">
        <v>2</v>
      </c>
      <c r="D853" s="35">
        <v>42623</v>
      </c>
      <c r="E853" s="34">
        <v>8</v>
      </c>
      <c r="F853" s="34">
        <v>2016</v>
      </c>
      <c r="G853" s="34">
        <v>100000</v>
      </c>
      <c r="H853">
        <f t="shared" si="90"/>
        <v>100000</v>
      </c>
      <c r="I853">
        <f t="shared" si="91"/>
        <v>0</v>
      </c>
      <c r="J853">
        <f t="shared" si="92"/>
        <v>0</v>
      </c>
      <c r="K853">
        <f t="shared" si="93"/>
        <v>0</v>
      </c>
      <c r="P853" t="b">
        <f t="shared" si="94"/>
        <v>1</v>
      </c>
      <c r="Q853" t="str">
        <f t="shared" si="95"/>
        <v>20169</v>
      </c>
    </row>
    <row r="854" hidden="1" customHeight="1" spans="1:17">
      <c r="A854" s="34">
        <v>107</v>
      </c>
      <c r="B854" s="34" t="s">
        <v>48</v>
      </c>
      <c r="C854" s="34">
        <v>2</v>
      </c>
      <c r="D854" s="35">
        <v>42623</v>
      </c>
      <c r="E854" s="34">
        <v>9</v>
      </c>
      <c r="F854" s="34">
        <v>2016</v>
      </c>
      <c r="G854" s="34">
        <v>100000</v>
      </c>
      <c r="H854">
        <f t="shared" si="90"/>
        <v>100000</v>
      </c>
      <c r="I854">
        <f t="shared" si="91"/>
        <v>0</v>
      </c>
      <c r="J854">
        <f t="shared" si="92"/>
        <v>0</v>
      </c>
      <c r="K854">
        <f t="shared" si="93"/>
        <v>0</v>
      </c>
      <c r="P854" t="b">
        <f t="shared" si="94"/>
        <v>1</v>
      </c>
      <c r="Q854" t="str">
        <f t="shared" si="95"/>
        <v>20169</v>
      </c>
    </row>
    <row r="855" hidden="1" customHeight="1" spans="1:17">
      <c r="A855">
        <v>856</v>
      </c>
      <c r="B855" s="34" t="s">
        <v>48</v>
      </c>
      <c r="C855" s="34">
        <v>2</v>
      </c>
      <c r="D855" s="35">
        <v>42804</v>
      </c>
      <c r="E855" s="34">
        <v>10</v>
      </c>
      <c r="F855">
        <v>2016</v>
      </c>
      <c r="G855" s="34">
        <v>100000</v>
      </c>
      <c r="H855">
        <f t="shared" si="90"/>
        <v>100000</v>
      </c>
      <c r="I855">
        <f t="shared" si="91"/>
        <v>0</v>
      </c>
      <c r="J855">
        <f t="shared" si="92"/>
        <v>0</v>
      </c>
      <c r="K855">
        <f t="shared" si="93"/>
        <v>0</v>
      </c>
      <c r="P855" t="b">
        <f t="shared" si="94"/>
        <v>1</v>
      </c>
      <c r="Q855" t="str">
        <f t="shared" si="95"/>
        <v>20173</v>
      </c>
    </row>
    <row r="856" hidden="1" customHeight="1" spans="1:17">
      <c r="A856">
        <v>856</v>
      </c>
      <c r="B856" s="34" t="s">
        <v>48</v>
      </c>
      <c r="C856" s="34">
        <v>2</v>
      </c>
      <c r="D856" s="35">
        <v>42804</v>
      </c>
      <c r="E856" s="34">
        <v>11</v>
      </c>
      <c r="F856">
        <v>2016</v>
      </c>
      <c r="G856" s="34">
        <v>100000</v>
      </c>
      <c r="H856">
        <f t="shared" si="90"/>
        <v>100000</v>
      </c>
      <c r="I856">
        <f t="shared" si="91"/>
        <v>0</v>
      </c>
      <c r="J856">
        <f t="shared" si="92"/>
        <v>0</v>
      </c>
      <c r="K856">
        <f t="shared" si="93"/>
        <v>0</v>
      </c>
      <c r="P856" t="b">
        <f t="shared" si="94"/>
        <v>1</v>
      </c>
      <c r="Q856" t="str">
        <f t="shared" si="95"/>
        <v>20173</v>
      </c>
    </row>
    <row r="857" hidden="1" customHeight="1" spans="1:17">
      <c r="A857">
        <v>856</v>
      </c>
      <c r="B857" s="34" t="s">
        <v>48</v>
      </c>
      <c r="C857" s="34">
        <v>2</v>
      </c>
      <c r="D857" s="35">
        <v>42804</v>
      </c>
      <c r="E857" s="34">
        <v>12</v>
      </c>
      <c r="F857">
        <v>2016</v>
      </c>
      <c r="G857" s="34">
        <v>100000</v>
      </c>
      <c r="H857">
        <f t="shared" si="90"/>
        <v>100000</v>
      </c>
      <c r="I857">
        <f t="shared" si="91"/>
        <v>0</v>
      </c>
      <c r="J857">
        <f t="shared" si="92"/>
        <v>0</v>
      </c>
      <c r="K857">
        <f t="shared" si="93"/>
        <v>0</v>
      </c>
      <c r="P857" t="b">
        <f t="shared" si="94"/>
        <v>1</v>
      </c>
      <c r="Q857" t="str">
        <f t="shared" si="95"/>
        <v>20173</v>
      </c>
    </row>
    <row r="858" hidden="1" customHeight="1" spans="1:17">
      <c r="A858">
        <v>856</v>
      </c>
      <c r="B858" s="34" t="s">
        <v>48</v>
      </c>
      <c r="C858" s="34">
        <v>2</v>
      </c>
      <c r="D858" s="35">
        <v>42804</v>
      </c>
      <c r="E858" s="34">
        <v>1</v>
      </c>
      <c r="F858">
        <v>2017</v>
      </c>
      <c r="G858" s="34">
        <v>100000</v>
      </c>
      <c r="H858">
        <f t="shared" si="90"/>
        <v>100000</v>
      </c>
      <c r="I858">
        <f t="shared" si="91"/>
        <v>0</v>
      </c>
      <c r="J858">
        <f t="shared" si="92"/>
        <v>0</v>
      </c>
      <c r="K858">
        <f t="shared" si="93"/>
        <v>0</v>
      </c>
      <c r="P858" t="b">
        <f t="shared" si="94"/>
        <v>1</v>
      </c>
      <c r="Q858" t="str">
        <f t="shared" si="95"/>
        <v>20173</v>
      </c>
    </row>
    <row r="859" hidden="1" customHeight="1" spans="1:17">
      <c r="A859">
        <v>1072</v>
      </c>
      <c r="B859" t="s">
        <v>48</v>
      </c>
      <c r="C859">
        <v>2</v>
      </c>
      <c r="D859" s="37">
        <v>42875</v>
      </c>
      <c r="E859">
        <v>2</v>
      </c>
      <c r="F859">
        <v>2017</v>
      </c>
      <c r="G859">
        <v>100000</v>
      </c>
      <c r="H859">
        <f t="shared" si="90"/>
        <v>100000</v>
      </c>
      <c r="I859">
        <f t="shared" si="91"/>
        <v>0</v>
      </c>
      <c r="J859">
        <f t="shared" si="92"/>
        <v>0</v>
      </c>
      <c r="K859">
        <f t="shared" si="93"/>
        <v>0</v>
      </c>
      <c r="P859" t="b">
        <f t="shared" si="94"/>
        <v>1</v>
      </c>
      <c r="Q859" t="str">
        <f t="shared" si="95"/>
        <v>20175</v>
      </c>
    </row>
    <row r="860" hidden="1" customHeight="1" spans="1:17">
      <c r="A860">
        <v>1072</v>
      </c>
      <c r="B860" t="s">
        <v>48</v>
      </c>
      <c r="C860">
        <v>2</v>
      </c>
      <c r="D860" s="37">
        <v>42875</v>
      </c>
      <c r="E860">
        <v>3</v>
      </c>
      <c r="F860">
        <v>2017</v>
      </c>
      <c r="G860">
        <v>100000</v>
      </c>
      <c r="H860">
        <f t="shared" si="90"/>
        <v>100000</v>
      </c>
      <c r="I860">
        <f t="shared" si="91"/>
        <v>0</v>
      </c>
      <c r="J860">
        <f t="shared" si="92"/>
        <v>0</v>
      </c>
      <c r="K860">
        <f t="shared" si="93"/>
        <v>0</v>
      </c>
      <c r="P860" t="b">
        <f t="shared" si="94"/>
        <v>1</v>
      </c>
      <c r="Q860" t="str">
        <f t="shared" si="95"/>
        <v>20175</v>
      </c>
    </row>
    <row r="861" hidden="1" customHeight="1" spans="1:17">
      <c r="A861">
        <v>1072</v>
      </c>
      <c r="B861" t="s">
        <v>48</v>
      </c>
      <c r="C861">
        <v>2</v>
      </c>
      <c r="D861" s="37">
        <v>42875</v>
      </c>
      <c r="E861">
        <v>4</v>
      </c>
      <c r="F861">
        <v>2017</v>
      </c>
      <c r="G861">
        <v>100000</v>
      </c>
      <c r="H861">
        <f t="shared" si="90"/>
        <v>100000</v>
      </c>
      <c r="I861">
        <f t="shared" si="91"/>
        <v>0</v>
      </c>
      <c r="J861">
        <f t="shared" si="92"/>
        <v>0</v>
      </c>
      <c r="K861">
        <f t="shared" si="93"/>
        <v>0</v>
      </c>
      <c r="P861" t="b">
        <f t="shared" si="94"/>
        <v>1</v>
      </c>
      <c r="Q861" t="str">
        <f t="shared" si="95"/>
        <v>20175</v>
      </c>
    </row>
    <row r="862" hidden="1" customHeight="1" spans="1:17">
      <c r="A862">
        <v>1072</v>
      </c>
      <c r="B862" t="s">
        <v>48</v>
      </c>
      <c r="C862">
        <v>2</v>
      </c>
      <c r="D862" s="37">
        <v>42875</v>
      </c>
      <c r="E862">
        <v>5</v>
      </c>
      <c r="F862">
        <v>2017</v>
      </c>
      <c r="G862">
        <v>100000</v>
      </c>
      <c r="H862">
        <f t="shared" si="90"/>
        <v>100000</v>
      </c>
      <c r="I862">
        <f t="shared" si="91"/>
        <v>0</v>
      </c>
      <c r="J862">
        <f t="shared" si="92"/>
        <v>0</v>
      </c>
      <c r="K862">
        <f t="shared" si="93"/>
        <v>0</v>
      </c>
      <c r="P862" t="b">
        <f t="shared" si="94"/>
        <v>1</v>
      </c>
      <c r="Q862" t="str">
        <f t="shared" si="95"/>
        <v>20175</v>
      </c>
    </row>
    <row r="863" hidden="1" customHeight="1" spans="1:17">
      <c r="A863" s="34">
        <v>20</v>
      </c>
      <c r="B863" s="34" t="s">
        <v>11</v>
      </c>
      <c r="C863" s="34">
        <v>1</v>
      </c>
      <c r="D863" s="37">
        <v>42581</v>
      </c>
      <c r="E863" s="34">
        <v>8</v>
      </c>
      <c r="F863" s="34">
        <v>2016</v>
      </c>
      <c r="G863" s="34">
        <v>250000</v>
      </c>
      <c r="H863">
        <f t="shared" si="90"/>
        <v>150000</v>
      </c>
      <c r="I863">
        <f t="shared" si="91"/>
        <v>0</v>
      </c>
      <c r="J863">
        <f t="shared" si="92"/>
        <v>0</v>
      </c>
      <c r="K863">
        <f t="shared" si="93"/>
        <v>0</v>
      </c>
      <c r="M863">
        <v>100000</v>
      </c>
      <c r="P863" t="b">
        <f t="shared" si="94"/>
        <v>1</v>
      </c>
      <c r="Q863" t="str">
        <f t="shared" si="95"/>
        <v>20167</v>
      </c>
    </row>
    <row r="864" hidden="1" customHeight="1" spans="1:17">
      <c r="A864" s="34">
        <v>63</v>
      </c>
      <c r="B864" s="34" t="s">
        <v>11</v>
      </c>
      <c r="C864" s="34">
        <v>1</v>
      </c>
      <c r="D864" s="35">
        <v>42616</v>
      </c>
      <c r="E864" s="34">
        <v>9</v>
      </c>
      <c r="F864" s="34">
        <v>2016</v>
      </c>
      <c r="G864" s="34">
        <v>150000</v>
      </c>
      <c r="H864">
        <f t="shared" si="90"/>
        <v>150000</v>
      </c>
      <c r="I864">
        <f t="shared" si="91"/>
        <v>0</v>
      </c>
      <c r="J864">
        <f t="shared" si="92"/>
        <v>0</v>
      </c>
      <c r="K864">
        <f t="shared" si="93"/>
        <v>0</v>
      </c>
      <c r="P864" t="b">
        <f t="shared" si="94"/>
        <v>1</v>
      </c>
      <c r="Q864" t="str">
        <f t="shared" si="95"/>
        <v>20169</v>
      </c>
    </row>
    <row r="865" hidden="1" customHeight="1" spans="1:17">
      <c r="A865" s="34">
        <v>375</v>
      </c>
      <c r="B865" s="34" t="s">
        <v>11</v>
      </c>
      <c r="C865" s="34">
        <v>1</v>
      </c>
      <c r="D865" s="36">
        <v>42658</v>
      </c>
      <c r="E865" s="34">
        <v>10</v>
      </c>
      <c r="F865" s="34">
        <v>2016</v>
      </c>
      <c r="G865" s="34">
        <v>150000</v>
      </c>
      <c r="H865">
        <f t="shared" si="90"/>
        <v>150000</v>
      </c>
      <c r="I865">
        <f t="shared" si="91"/>
        <v>0</v>
      </c>
      <c r="J865">
        <f t="shared" si="92"/>
        <v>0</v>
      </c>
      <c r="K865">
        <f t="shared" si="93"/>
        <v>0</v>
      </c>
      <c r="P865" t="b">
        <f t="shared" si="94"/>
        <v>1</v>
      </c>
      <c r="Q865" t="str">
        <f t="shared" si="95"/>
        <v>201610</v>
      </c>
    </row>
    <row r="866" hidden="1" customHeight="1" spans="1:17">
      <c r="A866" s="34">
        <v>548</v>
      </c>
      <c r="B866" s="34" t="s">
        <v>217</v>
      </c>
      <c r="C866" s="34">
        <v>1</v>
      </c>
      <c r="D866" s="37">
        <v>42714</v>
      </c>
      <c r="E866" s="34">
        <v>11</v>
      </c>
      <c r="F866" s="34">
        <v>2016</v>
      </c>
      <c r="G866" s="34">
        <v>155000</v>
      </c>
      <c r="H866">
        <f t="shared" si="90"/>
        <v>150000</v>
      </c>
      <c r="I866">
        <f t="shared" si="91"/>
        <v>0</v>
      </c>
      <c r="J866">
        <f t="shared" si="92"/>
        <v>0</v>
      </c>
      <c r="K866">
        <f t="shared" si="93"/>
        <v>0</v>
      </c>
      <c r="N866">
        <v>5000</v>
      </c>
      <c r="P866" t="b">
        <f t="shared" si="94"/>
        <v>1</v>
      </c>
      <c r="Q866" t="str">
        <f t="shared" si="95"/>
        <v>201612</v>
      </c>
    </row>
    <row r="867" hidden="1" customHeight="1" spans="1:17">
      <c r="A867">
        <v>656</v>
      </c>
      <c r="B867" s="34" t="s">
        <v>217</v>
      </c>
      <c r="C867" s="34">
        <v>1</v>
      </c>
      <c r="D867" s="39">
        <v>42756</v>
      </c>
      <c r="E867" s="34">
        <v>12</v>
      </c>
      <c r="F867" s="34">
        <v>2017</v>
      </c>
      <c r="G867" s="34">
        <v>160000</v>
      </c>
      <c r="H867">
        <f t="shared" si="90"/>
        <v>150000</v>
      </c>
      <c r="I867">
        <f t="shared" si="91"/>
        <v>0</v>
      </c>
      <c r="J867">
        <f t="shared" si="92"/>
        <v>0</v>
      </c>
      <c r="K867">
        <f t="shared" si="93"/>
        <v>0</v>
      </c>
      <c r="O867">
        <v>10000</v>
      </c>
      <c r="P867" t="b">
        <f t="shared" si="94"/>
        <v>1</v>
      </c>
      <c r="Q867" t="str">
        <f t="shared" si="95"/>
        <v>20171</v>
      </c>
    </row>
    <row r="868" hidden="1" customHeight="1" spans="1:17">
      <c r="A868">
        <v>656</v>
      </c>
      <c r="B868" s="34" t="s">
        <v>217</v>
      </c>
      <c r="C868" s="34">
        <v>1</v>
      </c>
      <c r="D868" s="39">
        <v>42756</v>
      </c>
      <c r="E868" s="34">
        <v>1</v>
      </c>
      <c r="F868" s="34">
        <v>2017</v>
      </c>
      <c r="G868" s="34">
        <v>160000</v>
      </c>
      <c r="H868">
        <f t="shared" si="90"/>
        <v>150000</v>
      </c>
      <c r="I868">
        <f t="shared" si="91"/>
        <v>0</v>
      </c>
      <c r="J868">
        <f t="shared" si="92"/>
        <v>0</v>
      </c>
      <c r="K868">
        <f t="shared" si="93"/>
        <v>0</v>
      </c>
      <c r="O868">
        <v>10000</v>
      </c>
      <c r="P868" t="b">
        <f t="shared" si="94"/>
        <v>1</v>
      </c>
      <c r="Q868" t="str">
        <f t="shared" si="95"/>
        <v>20171</v>
      </c>
    </row>
    <row r="869" hidden="1" customHeight="1" spans="1:17">
      <c r="A869">
        <v>724</v>
      </c>
      <c r="B869" s="34" t="s">
        <v>217</v>
      </c>
      <c r="C869" s="34">
        <v>1</v>
      </c>
      <c r="D869" s="39">
        <v>42777</v>
      </c>
      <c r="E869">
        <v>2</v>
      </c>
      <c r="F869">
        <v>2017</v>
      </c>
      <c r="G869">
        <v>160000</v>
      </c>
      <c r="H869">
        <f t="shared" si="90"/>
        <v>150000</v>
      </c>
      <c r="I869">
        <f t="shared" si="91"/>
        <v>0</v>
      </c>
      <c r="J869">
        <f t="shared" si="92"/>
        <v>0</v>
      </c>
      <c r="K869">
        <f t="shared" si="93"/>
        <v>0</v>
      </c>
      <c r="O869">
        <v>10000</v>
      </c>
      <c r="P869" t="b">
        <f t="shared" si="94"/>
        <v>1</v>
      </c>
      <c r="Q869" t="str">
        <f t="shared" si="95"/>
        <v>20172</v>
      </c>
    </row>
    <row r="870" hidden="1" customHeight="1" spans="1:17">
      <c r="A870">
        <v>926</v>
      </c>
      <c r="B870" s="34" t="s">
        <v>11</v>
      </c>
      <c r="C870">
        <v>1</v>
      </c>
      <c r="D870" s="37">
        <v>42833</v>
      </c>
      <c r="E870">
        <v>3</v>
      </c>
      <c r="F870">
        <v>2017</v>
      </c>
      <c r="G870">
        <v>160000</v>
      </c>
      <c r="H870">
        <f t="shared" si="90"/>
        <v>150000</v>
      </c>
      <c r="I870">
        <f t="shared" si="91"/>
        <v>0</v>
      </c>
      <c r="J870">
        <f t="shared" si="92"/>
        <v>0</v>
      </c>
      <c r="K870">
        <f t="shared" si="93"/>
        <v>0</v>
      </c>
      <c r="O870">
        <v>10000</v>
      </c>
      <c r="P870" t="b">
        <f t="shared" si="94"/>
        <v>1</v>
      </c>
      <c r="Q870" t="str">
        <f t="shared" si="95"/>
        <v>20174</v>
      </c>
    </row>
    <row r="871" hidden="1" customHeight="1" spans="1:17">
      <c r="A871">
        <v>926</v>
      </c>
      <c r="B871" s="34" t="s">
        <v>11</v>
      </c>
      <c r="C871">
        <v>1</v>
      </c>
      <c r="D871" s="37">
        <v>42833</v>
      </c>
      <c r="E871">
        <v>4</v>
      </c>
      <c r="F871">
        <v>2017</v>
      </c>
      <c r="G871">
        <v>160000</v>
      </c>
      <c r="H871">
        <f t="shared" si="90"/>
        <v>150000</v>
      </c>
      <c r="I871">
        <f t="shared" si="91"/>
        <v>0</v>
      </c>
      <c r="J871">
        <f t="shared" si="92"/>
        <v>0</v>
      </c>
      <c r="K871">
        <f t="shared" si="93"/>
        <v>0</v>
      </c>
      <c r="O871">
        <v>10000</v>
      </c>
      <c r="P871" t="b">
        <f t="shared" si="94"/>
        <v>1</v>
      </c>
      <c r="Q871" t="str">
        <f t="shared" si="95"/>
        <v>20174</v>
      </c>
    </row>
    <row r="872" hidden="1" customHeight="1" spans="1:17">
      <c r="A872">
        <v>1043</v>
      </c>
      <c r="B872" s="34" t="s">
        <v>11</v>
      </c>
      <c r="C872" s="34">
        <v>1</v>
      </c>
      <c r="D872" s="37">
        <v>42861</v>
      </c>
      <c r="E872">
        <v>5</v>
      </c>
      <c r="F872">
        <v>2017</v>
      </c>
      <c r="G872">
        <v>160000</v>
      </c>
      <c r="H872">
        <f t="shared" si="90"/>
        <v>150000</v>
      </c>
      <c r="I872">
        <f t="shared" si="91"/>
        <v>0</v>
      </c>
      <c r="J872">
        <f t="shared" si="92"/>
        <v>0</v>
      </c>
      <c r="K872">
        <f t="shared" si="93"/>
        <v>0</v>
      </c>
      <c r="N872">
        <v>10000</v>
      </c>
      <c r="P872" t="b">
        <f t="shared" si="94"/>
        <v>1</v>
      </c>
      <c r="Q872" t="str">
        <f t="shared" si="95"/>
        <v>20175</v>
      </c>
    </row>
    <row r="873" hidden="1" customHeight="1" spans="1:17">
      <c r="A873" s="34">
        <v>331</v>
      </c>
      <c r="B873" s="34" t="s">
        <v>218</v>
      </c>
      <c r="C873" s="34">
        <v>7</v>
      </c>
      <c r="D873" s="37">
        <v>42574</v>
      </c>
      <c r="E873" s="34">
        <v>7</v>
      </c>
      <c r="F873" s="34">
        <v>2016</v>
      </c>
      <c r="G873" s="34">
        <v>425000</v>
      </c>
      <c r="H873">
        <f t="shared" si="90"/>
        <v>150000</v>
      </c>
      <c r="I873">
        <f t="shared" si="91"/>
        <v>260000</v>
      </c>
      <c r="J873">
        <f t="shared" si="92"/>
        <v>5000</v>
      </c>
      <c r="K873">
        <f t="shared" si="93"/>
        <v>10000</v>
      </c>
      <c r="P873" t="b">
        <f t="shared" si="94"/>
        <v>1</v>
      </c>
      <c r="Q873" t="str">
        <f t="shared" si="95"/>
        <v>20167</v>
      </c>
    </row>
    <row r="874" hidden="1" customHeight="1" spans="1:17">
      <c r="A874" s="34">
        <v>11</v>
      </c>
      <c r="B874" s="34" t="s">
        <v>127</v>
      </c>
      <c r="C874" s="34">
        <v>7</v>
      </c>
      <c r="D874" s="37">
        <v>42581</v>
      </c>
      <c r="E874" s="34">
        <v>7</v>
      </c>
      <c r="F874" s="34">
        <v>2016</v>
      </c>
      <c r="G874" s="34">
        <v>425000</v>
      </c>
      <c r="H874">
        <f t="shared" si="90"/>
        <v>150000</v>
      </c>
      <c r="I874">
        <f t="shared" si="91"/>
        <v>260000</v>
      </c>
      <c r="J874">
        <f t="shared" si="92"/>
        <v>5000</v>
      </c>
      <c r="K874">
        <f t="shared" si="93"/>
        <v>10000</v>
      </c>
      <c r="P874" t="b">
        <f t="shared" si="94"/>
        <v>1</v>
      </c>
      <c r="Q874" t="str">
        <f t="shared" si="95"/>
        <v>20167</v>
      </c>
    </row>
    <row r="875" hidden="1" customHeight="1" spans="1:17">
      <c r="A875" s="34">
        <v>61</v>
      </c>
      <c r="B875" s="34" t="s">
        <v>127</v>
      </c>
      <c r="C875" s="34">
        <v>7</v>
      </c>
      <c r="D875" s="36">
        <v>42609</v>
      </c>
      <c r="E875" s="34">
        <v>8</v>
      </c>
      <c r="F875" s="34">
        <v>2016</v>
      </c>
      <c r="G875" s="34">
        <v>425000</v>
      </c>
      <c r="H875">
        <f t="shared" si="90"/>
        <v>150000</v>
      </c>
      <c r="I875">
        <f t="shared" si="91"/>
        <v>260000</v>
      </c>
      <c r="J875">
        <f t="shared" si="92"/>
        <v>5000</v>
      </c>
      <c r="K875">
        <f t="shared" si="93"/>
        <v>10000</v>
      </c>
      <c r="P875" t="b">
        <f t="shared" si="94"/>
        <v>1</v>
      </c>
      <c r="Q875" t="str">
        <f t="shared" si="95"/>
        <v>20168</v>
      </c>
    </row>
    <row r="876" hidden="1" customHeight="1" spans="1:17">
      <c r="A876" s="34">
        <v>146</v>
      </c>
      <c r="B876" s="34" t="s">
        <v>127</v>
      </c>
      <c r="C876" s="34">
        <v>7</v>
      </c>
      <c r="D876" s="35">
        <v>42632</v>
      </c>
      <c r="E876" s="34">
        <v>9</v>
      </c>
      <c r="F876" s="34">
        <v>2016</v>
      </c>
      <c r="G876" s="34">
        <v>425000</v>
      </c>
      <c r="H876">
        <f t="shared" si="90"/>
        <v>150000</v>
      </c>
      <c r="I876">
        <f t="shared" si="91"/>
        <v>260000</v>
      </c>
      <c r="J876">
        <f t="shared" si="92"/>
        <v>5000</v>
      </c>
      <c r="K876">
        <f t="shared" si="93"/>
        <v>10000</v>
      </c>
      <c r="P876" t="b">
        <f t="shared" si="94"/>
        <v>1</v>
      </c>
      <c r="Q876" t="str">
        <f t="shared" si="95"/>
        <v>20169</v>
      </c>
    </row>
    <row r="877" hidden="1" customHeight="1" spans="1:17">
      <c r="A877" s="34">
        <v>353</v>
      </c>
      <c r="B877" s="34" t="s">
        <v>127</v>
      </c>
      <c r="C877" s="34">
        <v>7</v>
      </c>
      <c r="D877" s="35">
        <v>42651</v>
      </c>
      <c r="E877" s="34">
        <v>10</v>
      </c>
      <c r="F877" s="34">
        <v>2016</v>
      </c>
      <c r="G877" s="34">
        <v>425000</v>
      </c>
      <c r="H877">
        <f t="shared" si="90"/>
        <v>150000</v>
      </c>
      <c r="I877">
        <f t="shared" si="91"/>
        <v>260000</v>
      </c>
      <c r="J877">
        <f t="shared" si="92"/>
        <v>5000</v>
      </c>
      <c r="K877">
        <f t="shared" si="93"/>
        <v>10000</v>
      </c>
      <c r="P877" t="b">
        <f t="shared" si="94"/>
        <v>1</v>
      </c>
      <c r="Q877" t="str">
        <f t="shared" si="95"/>
        <v>201610</v>
      </c>
    </row>
    <row r="878" hidden="1" customHeight="1" spans="1:17">
      <c r="A878" s="34">
        <v>414</v>
      </c>
      <c r="B878" s="34" t="s">
        <v>127</v>
      </c>
      <c r="C878" s="34">
        <v>7</v>
      </c>
      <c r="D878" s="37">
        <v>42685</v>
      </c>
      <c r="E878" s="34">
        <v>11</v>
      </c>
      <c r="F878" s="34">
        <v>2016</v>
      </c>
      <c r="G878" s="34">
        <v>425000</v>
      </c>
      <c r="H878">
        <f t="shared" si="90"/>
        <v>150000</v>
      </c>
      <c r="I878">
        <f t="shared" si="91"/>
        <v>260000</v>
      </c>
      <c r="J878">
        <f t="shared" si="92"/>
        <v>5000</v>
      </c>
      <c r="K878">
        <f t="shared" si="93"/>
        <v>10000</v>
      </c>
      <c r="P878" t="b">
        <f t="shared" si="94"/>
        <v>1</v>
      </c>
      <c r="Q878" t="str">
        <f t="shared" si="95"/>
        <v>201611</v>
      </c>
    </row>
    <row r="879" hidden="1" customHeight="1" spans="1:17">
      <c r="A879" s="34">
        <v>528</v>
      </c>
      <c r="B879" s="34" t="s">
        <v>127</v>
      </c>
      <c r="C879" s="34">
        <v>7</v>
      </c>
      <c r="D879" s="37">
        <v>42711</v>
      </c>
      <c r="E879" s="34">
        <v>12</v>
      </c>
      <c r="F879" s="34">
        <v>2016</v>
      </c>
      <c r="G879" s="34">
        <v>425000</v>
      </c>
      <c r="H879">
        <f t="shared" si="90"/>
        <v>150000</v>
      </c>
      <c r="I879">
        <f t="shared" si="91"/>
        <v>260000</v>
      </c>
      <c r="J879">
        <f t="shared" si="92"/>
        <v>5000</v>
      </c>
      <c r="K879">
        <f t="shared" si="93"/>
        <v>10000</v>
      </c>
      <c r="P879" t="b">
        <f t="shared" si="94"/>
        <v>1</v>
      </c>
      <c r="Q879" t="str">
        <f t="shared" si="95"/>
        <v>201612</v>
      </c>
    </row>
    <row r="880" hidden="1" customHeight="1" spans="1:17">
      <c r="A880" s="34">
        <v>624</v>
      </c>
      <c r="B880" s="34" t="s">
        <v>127</v>
      </c>
      <c r="C880">
        <v>7</v>
      </c>
      <c r="D880" s="37">
        <v>42741</v>
      </c>
      <c r="E880" s="34">
        <v>1</v>
      </c>
      <c r="F880" s="34">
        <v>2017</v>
      </c>
      <c r="G880" s="34">
        <v>425000</v>
      </c>
      <c r="H880">
        <f t="shared" si="90"/>
        <v>150000</v>
      </c>
      <c r="I880">
        <f t="shared" si="91"/>
        <v>260000</v>
      </c>
      <c r="J880">
        <f t="shared" si="92"/>
        <v>5000</v>
      </c>
      <c r="K880">
        <f t="shared" si="93"/>
        <v>10000</v>
      </c>
      <c r="P880" t="b">
        <f t="shared" si="94"/>
        <v>1</v>
      </c>
      <c r="Q880" t="str">
        <f t="shared" si="95"/>
        <v>20171</v>
      </c>
    </row>
    <row r="881" hidden="1" customHeight="1" spans="1:17">
      <c r="A881">
        <v>802</v>
      </c>
      <c r="B881" s="34" t="s">
        <v>127</v>
      </c>
      <c r="C881" s="34">
        <v>7</v>
      </c>
      <c r="D881" s="37">
        <v>42780</v>
      </c>
      <c r="E881" s="34">
        <v>2</v>
      </c>
      <c r="F881">
        <v>2017</v>
      </c>
      <c r="G881" s="34">
        <v>425000</v>
      </c>
      <c r="H881">
        <f t="shared" si="90"/>
        <v>150000</v>
      </c>
      <c r="I881">
        <f t="shared" si="91"/>
        <v>260000</v>
      </c>
      <c r="J881">
        <f t="shared" si="92"/>
        <v>5000</v>
      </c>
      <c r="K881">
        <f t="shared" si="93"/>
        <v>10000</v>
      </c>
      <c r="P881" t="b">
        <f t="shared" si="94"/>
        <v>1</v>
      </c>
      <c r="Q881" t="str">
        <f t="shared" si="95"/>
        <v>20172</v>
      </c>
    </row>
    <row r="882" hidden="1" customHeight="1" spans="1:17">
      <c r="A882">
        <v>880</v>
      </c>
      <c r="B882" s="34" t="s">
        <v>127</v>
      </c>
      <c r="C882" s="34">
        <v>7</v>
      </c>
      <c r="D882" s="37">
        <v>42812</v>
      </c>
      <c r="E882">
        <v>3</v>
      </c>
      <c r="F882">
        <v>2017</v>
      </c>
      <c r="G882">
        <v>425000</v>
      </c>
      <c r="H882">
        <f t="shared" si="90"/>
        <v>150000</v>
      </c>
      <c r="I882">
        <f t="shared" si="91"/>
        <v>260000</v>
      </c>
      <c r="J882">
        <f t="shared" si="92"/>
        <v>5000</v>
      </c>
      <c r="K882">
        <f t="shared" si="93"/>
        <v>10000</v>
      </c>
      <c r="P882" t="b">
        <f t="shared" si="94"/>
        <v>1</v>
      </c>
      <c r="Q882" t="str">
        <f t="shared" si="95"/>
        <v>20173</v>
      </c>
    </row>
    <row r="883" hidden="1" customHeight="1" spans="1:17">
      <c r="A883">
        <v>938</v>
      </c>
      <c r="B883" s="34" t="s">
        <v>127</v>
      </c>
      <c r="C883" s="34">
        <v>7</v>
      </c>
      <c r="D883" s="37">
        <v>42833</v>
      </c>
      <c r="E883">
        <v>4</v>
      </c>
      <c r="F883">
        <v>2017</v>
      </c>
      <c r="G883">
        <v>425000</v>
      </c>
      <c r="H883">
        <f t="shared" si="90"/>
        <v>150000</v>
      </c>
      <c r="I883">
        <f t="shared" si="91"/>
        <v>260000</v>
      </c>
      <c r="J883">
        <f t="shared" si="92"/>
        <v>5000</v>
      </c>
      <c r="K883">
        <f t="shared" si="93"/>
        <v>10000</v>
      </c>
      <c r="P883" t="b">
        <f t="shared" si="94"/>
        <v>1</v>
      </c>
      <c r="Q883" t="str">
        <f t="shared" si="95"/>
        <v>20174</v>
      </c>
    </row>
    <row r="884" hidden="1" customHeight="1" spans="1:17">
      <c r="A884">
        <v>1001</v>
      </c>
      <c r="B884" t="s">
        <v>127</v>
      </c>
      <c r="C884">
        <v>7</v>
      </c>
      <c r="D884" s="37">
        <v>42856</v>
      </c>
      <c r="E884">
        <v>5</v>
      </c>
      <c r="F884">
        <v>2017</v>
      </c>
      <c r="G884">
        <v>425000</v>
      </c>
      <c r="H884">
        <f t="shared" si="90"/>
        <v>150000</v>
      </c>
      <c r="I884">
        <f t="shared" si="91"/>
        <v>260000</v>
      </c>
      <c r="J884">
        <f t="shared" si="92"/>
        <v>5000</v>
      </c>
      <c r="K884">
        <f t="shared" si="93"/>
        <v>10000</v>
      </c>
      <c r="P884" t="b">
        <f t="shared" si="94"/>
        <v>1</v>
      </c>
      <c r="Q884" t="str">
        <f t="shared" si="95"/>
        <v>20175</v>
      </c>
    </row>
    <row r="885" hidden="1" customHeight="1" spans="1:17">
      <c r="A885" s="34">
        <v>118</v>
      </c>
      <c r="B885" s="34" t="s">
        <v>106</v>
      </c>
      <c r="C885" s="34">
        <v>6</v>
      </c>
      <c r="D885" s="35">
        <v>42630</v>
      </c>
      <c r="E885" s="34">
        <v>9</v>
      </c>
      <c r="F885" s="34">
        <v>2016</v>
      </c>
      <c r="G885" s="34">
        <v>425000</v>
      </c>
      <c r="H885">
        <f t="shared" si="90"/>
        <v>150000</v>
      </c>
      <c r="I885">
        <f t="shared" si="91"/>
        <v>260000</v>
      </c>
      <c r="J885">
        <f t="shared" si="92"/>
        <v>5000</v>
      </c>
      <c r="K885">
        <f t="shared" si="93"/>
        <v>10000</v>
      </c>
      <c r="P885" t="b">
        <f t="shared" si="94"/>
        <v>1</v>
      </c>
      <c r="Q885" t="str">
        <f t="shared" si="95"/>
        <v>20169</v>
      </c>
    </row>
    <row r="886" hidden="1" customHeight="1" spans="1:17">
      <c r="A886">
        <v>649</v>
      </c>
      <c r="B886" s="34" t="s">
        <v>106</v>
      </c>
      <c r="C886" s="34">
        <v>6</v>
      </c>
      <c r="D886" s="39">
        <v>42756</v>
      </c>
      <c r="E886" s="34">
        <v>10</v>
      </c>
      <c r="F886" s="34">
        <v>2016</v>
      </c>
      <c r="G886" s="34">
        <v>425000</v>
      </c>
      <c r="H886">
        <f t="shared" si="90"/>
        <v>150000</v>
      </c>
      <c r="I886">
        <f t="shared" si="91"/>
        <v>260000</v>
      </c>
      <c r="J886">
        <f t="shared" si="92"/>
        <v>5000</v>
      </c>
      <c r="K886">
        <f t="shared" si="93"/>
        <v>10000</v>
      </c>
      <c r="P886" t="b">
        <f t="shared" si="94"/>
        <v>1</v>
      </c>
      <c r="Q886" t="str">
        <f t="shared" si="95"/>
        <v>20171</v>
      </c>
    </row>
    <row r="887" hidden="1" customHeight="1" spans="1:17">
      <c r="A887">
        <v>649</v>
      </c>
      <c r="B887" s="34" t="s">
        <v>106</v>
      </c>
      <c r="C887" s="34">
        <v>6</v>
      </c>
      <c r="D887" s="39">
        <v>42756</v>
      </c>
      <c r="E887" s="34">
        <v>11</v>
      </c>
      <c r="F887" s="34">
        <v>2016</v>
      </c>
      <c r="G887" s="34">
        <v>425000</v>
      </c>
      <c r="H887">
        <f t="shared" si="90"/>
        <v>150000</v>
      </c>
      <c r="I887">
        <f t="shared" si="91"/>
        <v>260000</v>
      </c>
      <c r="J887">
        <f t="shared" si="92"/>
        <v>5000</v>
      </c>
      <c r="K887">
        <f t="shared" si="93"/>
        <v>10000</v>
      </c>
      <c r="P887" t="b">
        <f t="shared" si="94"/>
        <v>1</v>
      </c>
      <c r="Q887" t="str">
        <f t="shared" si="95"/>
        <v>20171</v>
      </c>
    </row>
    <row r="888" hidden="1" customHeight="1" spans="1:17">
      <c r="A888">
        <v>649</v>
      </c>
      <c r="B888" s="34" t="s">
        <v>106</v>
      </c>
      <c r="C888" s="34">
        <v>6</v>
      </c>
      <c r="D888" s="39">
        <v>42756</v>
      </c>
      <c r="E888" s="34">
        <v>12</v>
      </c>
      <c r="F888" s="34">
        <v>2016</v>
      </c>
      <c r="G888" s="34">
        <v>425000</v>
      </c>
      <c r="H888">
        <f t="shared" si="90"/>
        <v>150000</v>
      </c>
      <c r="I888">
        <f t="shared" si="91"/>
        <v>260000</v>
      </c>
      <c r="J888">
        <f t="shared" si="92"/>
        <v>5000</v>
      </c>
      <c r="K888">
        <f t="shared" si="93"/>
        <v>10000</v>
      </c>
      <c r="P888" t="b">
        <f t="shared" si="94"/>
        <v>1</v>
      </c>
      <c r="Q888" t="str">
        <f t="shared" si="95"/>
        <v>20171</v>
      </c>
    </row>
    <row r="889" hidden="1" customHeight="1" spans="1:17">
      <c r="A889">
        <v>649</v>
      </c>
      <c r="B889" s="34" t="s">
        <v>106</v>
      </c>
      <c r="C889" s="34">
        <v>6</v>
      </c>
      <c r="D889" s="39">
        <v>42756</v>
      </c>
      <c r="E889" s="34">
        <v>1</v>
      </c>
      <c r="F889" s="34">
        <v>2017</v>
      </c>
      <c r="G889" s="34">
        <v>425000</v>
      </c>
      <c r="H889">
        <f t="shared" si="90"/>
        <v>150000</v>
      </c>
      <c r="I889">
        <f t="shared" si="91"/>
        <v>260000</v>
      </c>
      <c r="J889">
        <f t="shared" si="92"/>
        <v>5000</v>
      </c>
      <c r="K889">
        <f t="shared" si="93"/>
        <v>10000</v>
      </c>
      <c r="P889" t="b">
        <f t="shared" si="94"/>
        <v>1</v>
      </c>
      <c r="Q889" t="str">
        <f t="shared" si="95"/>
        <v>20171</v>
      </c>
    </row>
    <row r="890" hidden="1" customHeight="1" spans="1:17">
      <c r="A890">
        <v>750</v>
      </c>
      <c r="B890" s="34" t="s">
        <v>106</v>
      </c>
      <c r="C890" s="34">
        <v>6</v>
      </c>
      <c r="D890" s="35">
        <v>42777</v>
      </c>
      <c r="E890" s="34">
        <v>2</v>
      </c>
      <c r="F890">
        <v>2017</v>
      </c>
      <c r="G890" s="34">
        <v>425000</v>
      </c>
      <c r="H890">
        <f t="shared" si="90"/>
        <v>150000</v>
      </c>
      <c r="I890">
        <f t="shared" si="91"/>
        <v>260000</v>
      </c>
      <c r="J890">
        <f t="shared" si="92"/>
        <v>5000</v>
      </c>
      <c r="K890">
        <f t="shared" si="93"/>
        <v>10000</v>
      </c>
      <c r="P890" t="b">
        <f t="shared" si="94"/>
        <v>1</v>
      </c>
      <c r="Q890" t="str">
        <f t="shared" si="95"/>
        <v>20172</v>
      </c>
    </row>
    <row r="891" hidden="1" customHeight="1" spans="1:17">
      <c r="A891">
        <v>847</v>
      </c>
      <c r="B891" s="34" t="s">
        <v>106</v>
      </c>
      <c r="C891">
        <v>6</v>
      </c>
      <c r="D891" s="35">
        <v>42804</v>
      </c>
      <c r="E891" s="34">
        <v>3</v>
      </c>
      <c r="F891">
        <v>2017</v>
      </c>
      <c r="G891" s="34">
        <v>425000</v>
      </c>
      <c r="H891">
        <f t="shared" si="90"/>
        <v>150000</v>
      </c>
      <c r="I891">
        <f t="shared" si="91"/>
        <v>260000</v>
      </c>
      <c r="J891">
        <f t="shared" si="92"/>
        <v>5000</v>
      </c>
      <c r="K891">
        <f t="shared" si="93"/>
        <v>10000</v>
      </c>
      <c r="P891" t="b">
        <f t="shared" si="94"/>
        <v>1</v>
      </c>
      <c r="Q891" t="str">
        <f t="shared" si="95"/>
        <v>20173</v>
      </c>
    </row>
    <row r="892" hidden="1" customHeight="1" spans="1:17">
      <c r="A892">
        <v>961</v>
      </c>
      <c r="B892" t="s">
        <v>106</v>
      </c>
      <c r="C892">
        <v>6</v>
      </c>
      <c r="D892" s="37">
        <v>42840</v>
      </c>
      <c r="E892">
        <v>4</v>
      </c>
      <c r="F892">
        <v>2017</v>
      </c>
      <c r="G892">
        <v>425000</v>
      </c>
      <c r="H892">
        <f t="shared" si="90"/>
        <v>150000</v>
      </c>
      <c r="I892">
        <f t="shared" si="91"/>
        <v>260000</v>
      </c>
      <c r="J892">
        <f t="shared" si="92"/>
        <v>5000</v>
      </c>
      <c r="K892">
        <f t="shared" si="93"/>
        <v>10000</v>
      </c>
      <c r="P892" t="b">
        <f t="shared" si="94"/>
        <v>1</v>
      </c>
      <c r="Q892" t="str">
        <f t="shared" si="95"/>
        <v>20174</v>
      </c>
    </row>
    <row r="893" hidden="1" customHeight="1" spans="1:17">
      <c r="A893">
        <v>1008</v>
      </c>
      <c r="B893" t="s">
        <v>106</v>
      </c>
      <c r="C893">
        <v>6</v>
      </c>
      <c r="D893" s="37">
        <v>42858</v>
      </c>
      <c r="E893">
        <v>5</v>
      </c>
      <c r="F893">
        <v>2017</v>
      </c>
      <c r="G893">
        <v>425000</v>
      </c>
      <c r="H893">
        <f t="shared" si="90"/>
        <v>150000</v>
      </c>
      <c r="I893">
        <f t="shared" si="91"/>
        <v>260000</v>
      </c>
      <c r="J893">
        <f t="shared" si="92"/>
        <v>5000</v>
      </c>
      <c r="K893">
        <f t="shared" si="93"/>
        <v>10000</v>
      </c>
      <c r="P893" t="b">
        <f t="shared" si="94"/>
        <v>1</v>
      </c>
      <c r="Q893" t="str">
        <f t="shared" si="95"/>
        <v>20175</v>
      </c>
    </row>
    <row r="894" hidden="1" customHeight="1" spans="1:17">
      <c r="A894" s="34">
        <v>151</v>
      </c>
      <c r="B894" s="34" t="s">
        <v>47</v>
      </c>
      <c r="C894" s="34">
        <v>2</v>
      </c>
      <c r="D894" s="35">
        <v>42637</v>
      </c>
      <c r="E894" s="34">
        <v>8</v>
      </c>
      <c r="F894" s="34">
        <v>2016</v>
      </c>
      <c r="G894" s="34">
        <v>150000</v>
      </c>
      <c r="H894">
        <f t="shared" si="90"/>
        <v>150000</v>
      </c>
      <c r="I894">
        <f t="shared" si="91"/>
        <v>0</v>
      </c>
      <c r="J894">
        <f t="shared" si="92"/>
        <v>0</v>
      </c>
      <c r="K894">
        <f t="shared" si="93"/>
        <v>0</v>
      </c>
      <c r="P894" t="b">
        <f t="shared" si="94"/>
        <v>1</v>
      </c>
      <c r="Q894" t="str">
        <f t="shared" si="95"/>
        <v>20169</v>
      </c>
    </row>
    <row r="895" hidden="1" customHeight="1" spans="1:17">
      <c r="A895" s="34">
        <v>220</v>
      </c>
      <c r="B895" s="34" t="s">
        <v>47</v>
      </c>
      <c r="C895" s="34">
        <v>2</v>
      </c>
      <c r="D895" s="37">
        <v>42595</v>
      </c>
      <c r="E895" s="34">
        <v>7</v>
      </c>
      <c r="F895" s="34">
        <v>2016</v>
      </c>
      <c r="G895" s="34">
        <v>150000</v>
      </c>
      <c r="H895">
        <f t="shared" si="90"/>
        <v>150000</v>
      </c>
      <c r="I895">
        <f t="shared" si="91"/>
        <v>0</v>
      </c>
      <c r="J895">
        <f t="shared" si="92"/>
        <v>0</v>
      </c>
      <c r="K895">
        <f t="shared" si="93"/>
        <v>0</v>
      </c>
      <c r="P895" t="b">
        <f t="shared" si="94"/>
        <v>1</v>
      </c>
      <c r="Q895" t="str">
        <f t="shared" si="95"/>
        <v>20168</v>
      </c>
    </row>
    <row r="896" hidden="1" customHeight="1" spans="1:17">
      <c r="A896" s="34">
        <v>280</v>
      </c>
      <c r="B896" s="34" t="s">
        <v>47</v>
      </c>
      <c r="C896">
        <v>2</v>
      </c>
      <c r="D896" s="37">
        <v>42686</v>
      </c>
      <c r="E896" s="34">
        <v>11</v>
      </c>
      <c r="F896" s="34">
        <v>2016</v>
      </c>
      <c r="G896" s="34">
        <v>150000</v>
      </c>
      <c r="H896">
        <f t="shared" si="90"/>
        <v>150000</v>
      </c>
      <c r="I896">
        <f t="shared" si="91"/>
        <v>0</v>
      </c>
      <c r="J896">
        <f t="shared" si="92"/>
        <v>0</v>
      </c>
      <c r="K896">
        <f t="shared" si="93"/>
        <v>0</v>
      </c>
      <c r="P896" t="b">
        <f t="shared" si="94"/>
        <v>1</v>
      </c>
      <c r="Q896" t="str">
        <f t="shared" si="95"/>
        <v>201611</v>
      </c>
    </row>
    <row r="897" hidden="1" customHeight="1" spans="1:17">
      <c r="A897" s="34">
        <v>327</v>
      </c>
      <c r="B897" s="34" t="s">
        <v>47</v>
      </c>
      <c r="C897" s="34">
        <v>2</v>
      </c>
      <c r="D897" s="35">
        <v>42574</v>
      </c>
      <c r="E897" s="34">
        <v>6</v>
      </c>
      <c r="F897" s="34">
        <v>2016</v>
      </c>
      <c r="G897" s="34">
        <v>150000</v>
      </c>
      <c r="H897">
        <f t="shared" si="90"/>
        <v>150000</v>
      </c>
      <c r="I897">
        <f t="shared" si="91"/>
        <v>0</v>
      </c>
      <c r="J897">
        <f t="shared" si="92"/>
        <v>0</v>
      </c>
      <c r="K897">
        <f t="shared" si="93"/>
        <v>0</v>
      </c>
      <c r="P897" t="b">
        <f t="shared" si="94"/>
        <v>1</v>
      </c>
      <c r="Q897" t="str">
        <f t="shared" si="95"/>
        <v>20167</v>
      </c>
    </row>
    <row r="898" hidden="1" customHeight="1" spans="1:17">
      <c r="A898" s="34">
        <v>356</v>
      </c>
      <c r="B898" s="34" t="s">
        <v>47</v>
      </c>
      <c r="C898" s="34">
        <v>2</v>
      </c>
      <c r="D898" s="35">
        <v>42651</v>
      </c>
      <c r="E898" s="34">
        <v>9</v>
      </c>
      <c r="F898" s="34">
        <v>2016</v>
      </c>
      <c r="G898" s="34">
        <v>150000</v>
      </c>
      <c r="H898">
        <f t="shared" ref="H898:H924" si="96">IF(C898&lt;6,IF(E898&lt;1,0,IF(G898&gt;150000,150000,G898)),150000)</f>
        <v>150000</v>
      </c>
      <c r="I898">
        <f t="shared" si="91"/>
        <v>0</v>
      </c>
      <c r="J898">
        <f t="shared" si="92"/>
        <v>0</v>
      </c>
      <c r="K898">
        <f t="shared" si="93"/>
        <v>0</v>
      </c>
      <c r="P898" t="b">
        <f t="shared" si="94"/>
        <v>1</v>
      </c>
      <c r="Q898" t="str">
        <f t="shared" si="95"/>
        <v>201610</v>
      </c>
    </row>
    <row r="899" hidden="1" customHeight="1" spans="1:17">
      <c r="A899" s="34">
        <v>434</v>
      </c>
      <c r="B899" s="34" t="s">
        <v>47</v>
      </c>
      <c r="C899" s="34">
        <v>2</v>
      </c>
      <c r="D899" s="37">
        <v>42686</v>
      </c>
      <c r="E899" s="34">
        <v>10</v>
      </c>
      <c r="F899" s="34">
        <v>2016</v>
      </c>
      <c r="G899" s="34">
        <v>150000</v>
      </c>
      <c r="H899">
        <f t="shared" si="96"/>
        <v>150000</v>
      </c>
      <c r="I899">
        <f t="shared" ref="I899:I962" si="97">IF(C899&lt;6,0,G899-H899-SUM(J899:O899))</f>
        <v>0</v>
      </c>
      <c r="J899">
        <f t="shared" ref="J899:J962" si="98">IF(C899&lt;6,0,5000)</f>
        <v>0</v>
      </c>
      <c r="K899">
        <f t="shared" ref="K899:K962" si="99">IF(C899&lt;6,0,10000)</f>
        <v>0</v>
      </c>
      <c r="P899" t="b">
        <f t="shared" ref="P899:P962" si="100">G899=SUM(H899:O899)</f>
        <v>1</v>
      </c>
      <c r="Q899" t="str">
        <f t="shared" si="95"/>
        <v>201611</v>
      </c>
    </row>
    <row r="900" hidden="1" customHeight="1" spans="1:17">
      <c r="A900" s="34">
        <v>615</v>
      </c>
      <c r="B900" s="34" t="s">
        <v>47</v>
      </c>
      <c r="C900">
        <v>2</v>
      </c>
      <c r="D900" s="37">
        <v>42741</v>
      </c>
      <c r="E900" s="34">
        <v>12</v>
      </c>
      <c r="F900" s="34">
        <v>2016</v>
      </c>
      <c r="G900" s="34">
        <v>150000</v>
      </c>
      <c r="H900">
        <f t="shared" si="96"/>
        <v>150000</v>
      </c>
      <c r="I900">
        <f t="shared" si="97"/>
        <v>0</v>
      </c>
      <c r="J900">
        <f t="shared" si="98"/>
        <v>0</v>
      </c>
      <c r="K900">
        <f t="shared" si="99"/>
        <v>0</v>
      </c>
      <c r="P900" t="b">
        <f t="shared" si="100"/>
        <v>1</v>
      </c>
      <c r="Q900" t="str">
        <f t="shared" si="95"/>
        <v>20171</v>
      </c>
    </row>
    <row r="901" hidden="1" customHeight="1" spans="1:17">
      <c r="A901">
        <v>727</v>
      </c>
      <c r="B901" s="34" t="s">
        <v>47</v>
      </c>
      <c r="C901">
        <v>2</v>
      </c>
      <c r="D901" s="39">
        <v>42777</v>
      </c>
      <c r="E901">
        <v>1</v>
      </c>
      <c r="F901">
        <v>2017</v>
      </c>
      <c r="G901">
        <v>150000</v>
      </c>
      <c r="H901">
        <f t="shared" si="96"/>
        <v>150000</v>
      </c>
      <c r="I901">
        <f t="shared" si="97"/>
        <v>0</v>
      </c>
      <c r="J901">
        <f t="shared" si="98"/>
        <v>0</v>
      </c>
      <c r="K901">
        <f t="shared" si="99"/>
        <v>0</v>
      </c>
      <c r="P901" t="b">
        <f t="shared" si="100"/>
        <v>1</v>
      </c>
      <c r="Q901" t="str">
        <f t="shared" si="95"/>
        <v>20172</v>
      </c>
    </row>
    <row r="902" hidden="1" customHeight="1" spans="1:17">
      <c r="A902">
        <v>930</v>
      </c>
      <c r="B902" s="34" t="s">
        <v>47</v>
      </c>
      <c r="C902">
        <v>2</v>
      </c>
      <c r="D902" s="37">
        <v>42833</v>
      </c>
      <c r="E902">
        <v>2</v>
      </c>
      <c r="F902">
        <v>2017</v>
      </c>
      <c r="G902">
        <v>150000</v>
      </c>
      <c r="H902">
        <f t="shared" si="96"/>
        <v>150000</v>
      </c>
      <c r="I902">
        <f t="shared" si="97"/>
        <v>0</v>
      </c>
      <c r="J902">
        <f t="shared" si="98"/>
        <v>0</v>
      </c>
      <c r="K902">
        <f t="shared" si="99"/>
        <v>0</v>
      </c>
      <c r="P902" t="b">
        <f t="shared" si="100"/>
        <v>1</v>
      </c>
      <c r="Q902" t="str">
        <f t="shared" si="95"/>
        <v>20174</v>
      </c>
    </row>
    <row r="903" hidden="1" customHeight="1" spans="1:17">
      <c r="A903">
        <v>930</v>
      </c>
      <c r="B903" s="34" t="s">
        <v>47</v>
      </c>
      <c r="C903">
        <v>2</v>
      </c>
      <c r="D903" s="37">
        <v>42833</v>
      </c>
      <c r="E903">
        <v>3</v>
      </c>
      <c r="F903">
        <v>2017</v>
      </c>
      <c r="G903">
        <v>150000</v>
      </c>
      <c r="H903">
        <f t="shared" si="96"/>
        <v>150000</v>
      </c>
      <c r="I903">
        <f t="shared" si="97"/>
        <v>0</v>
      </c>
      <c r="J903">
        <f t="shared" si="98"/>
        <v>0</v>
      </c>
      <c r="K903">
        <f t="shared" si="99"/>
        <v>0</v>
      </c>
      <c r="P903" t="b">
        <f t="shared" si="100"/>
        <v>1</v>
      </c>
      <c r="Q903" t="str">
        <f t="shared" si="95"/>
        <v>20174</v>
      </c>
    </row>
    <row r="904" hidden="1" customHeight="1" spans="1:17">
      <c r="A904">
        <v>1027</v>
      </c>
      <c r="B904" s="34" t="s">
        <v>47</v>
      </c>
      <c r="C904">
        <v>2</v>
      </c>
      <c r="D904" s="37">
        <v>42861</v>
      </c>
      <c r="E904">
        <v>4</v>
      </c>
      <c r="F904">
        <v>2017</v>
      </c>
      <c r="G904">
        <v>150000</v>
      </c>
      <c r="H904">
        <f t="shared" si="96"/>
        <v>150000</v>
      </c>
      <c r="I904">
        <f t="shared" si="97"/>
        <v>0</v>
      </c>
      <c r="J904">
        <f t="shared" si="98"/>
        <v>0</v>
      </c>
      <c r="K904">
        <f t="shared" si="99"/>
        <v>0</v>
      </c>
      <c r="P904" t="b">
        <f t="shared" si="100"/>
        <v>1</v>
      </c>
      <c r="Q904" t="str">
        <f t="shared" si="95"/>
        <v>20175</v>
      </c>
    </row>
    <row r="905" hidden="1" customHeight="1" spans="1:17">
      <c r="A905" s="34">
        <v>222</v>
      </c>
      <c r="B905" s="34" t="s">
        <v>126</v>
      </c>
      <c r="C905" s="34">
        <v>7</v>
      </c>
      <c r="D905" s="37">
        <v>42595</v>
      </c>
      <c r="E905" s="34">
        <v>8</v>
      </c>
      <c r="F905" s="34">
        <v>2016</v>
      </c>
      <c r="G905" s="34">
        <v>425000</v>
      </c>
      <c r="H905">
        <f t="shared" si="96"/>
        <v>150000</v>
      </c>
      <c r="I905">
        <f t="shared" si="97"/>
        <v>260000</v>
      </c>
      <c r="J905">
        <f t="shared" si="98"/>
        <v>5000</v>
      </c>
      <c r="K905">
        <f t="shared" si="99"/>
        <v>10000</v>
      </c>
      <c r="P905" t="b">
        <f t="shared" si="100"/>
        <v>1</v>
      </c>
      <c r="Q905" t="str">
        <f t="shared" si="95"/>
        <v>20168</v>
      </c>
    </row>
    <row r="906" hidden="1" customHeight="1" spans="1:17">
      <c r="A906" s="34">
        <v>222</v>
      </c>
      <c r="B906" s="34" t="s">
        <v>126</v>
      </c>
      <c r="C906" s="34">
        <v>7</v>
      </c>
      <c r="D906" s="37">
        <v>42595</v>
      </c>
      <c r="E906" s="34">
        <v>9</v>
      </c>
      <c r="F906" s="34">
        <v>2016</v>
      </c>
      <c r="G906" s="34">
        <v>425000</v>
      </c>
      <c r="H906">
        <f t="shared" si="96"/>
        <v>150000</v>
      </c>
      <c r="I906">
        <f t="shared" si="97"/>
        <v>260000</v>
      </c>
      <c r="J906">
        <f t="shared" si="98"/>
        <v>5000</v>
      </c>
      <c r="K906">
        <f t="shared" si="99"/>
        <v>10000</v>
      </c>
      <c r="P906" t="b">
        <f t="shared" si="100"/>
        <v>1</v>
      </c>
      <c r="Q906" t="str">
        <f t="shared" si="95"/>
        <v>20168</v>
      </c>
    </row>
    <row r="907" hidden="1" customHeight="1" spans="1:17">
      <c r="A907" s="34">
        <v>222</v>
      </c>
      <c r="B907" s="34" t="s">
        <v>126</v>
      </c>
      <c r="C907" s="34">
        <v>7</v>
      </c>
      <c r="D907" s="37">
        <v>42595</v>
      </c>
      <c r="E907" s="34">
        <v>10</v>
      </c>
      <c r="F907" s="34">
        <v>2016</v>
      </c>
      <c r="G907" s="34">
        <v>425000</v>
      </c>
      <c r="H907">
        <f t="shared" si="96"/>
        <v>150000</v>
      </c>
      <c r="I907">
        <f t="shared" si="97"/>
        <v>260000</v>
      </c>
      <c r="J907">
        <f t="shared" si="98"/>
        <v>5000</v>
      </c>
      <c r="K907">
        <f t="shared" si="99"/>
        <v>10000</v>
      </c>
      <c r="P907" t="b">
        <f t="shared" si="100"/>
        <v>1</v>
      </c>
      <c r="Q907" t="str">
        <f t="shared" si="95"/>
        <v>20168</v>
      </c>
    </row>
    <row r="908" hidden="1" customHeight="1" spans="1:17">
      <c r="A908" s="34">
        <v>457</v>
      </c>
      <c r="B908" s="34" t="s">
        <v>126</v>
      </c>
      <c r="C908" s="34">
        <v>7</v>
      </c>
      <c r="D908" s="37">
        <v>42672</v>
      </c>
      <c r="E908" s="34">
        <v>11</v>
      </c>
      <c r="F908" s="34">
        <v>2016</v>
      </c>
      <c r="G908" s="34">
        <v>425000</v>
      </c>
      <c r="H908">
        <f t="shared" si="96"/>
        <v>150000</v>
      </c>
      <c r="I908">
        <f t="shared" si="97"/>
        <v>260000</v>
      </c>
      <c r="J908">
        <f t="shared" si="98"/>
        <v>5000</v>
      </c>
      <c r="K908">
        <f t="shared" si="99"/>
        <v>10000</v>
      </c>
      <c r="P908" t="b">
        <f t="shared" si="100"/>
        <v>1</v>
      </c>
      <c r="Q908" t="str">
        <f t="shared" si="95"/>
        <v>201610</v>
      </c>
    </row>
    <row r="909" hidden="1" customHeight="1" spans="1:17">
      <c r="A909" s="34">
        <v>457</v>
      </c>
      <c r="B909" s="34" t="s">
        <v>126</v>
      </c>
      <c r="C909" s="34">
        <v>7</v>
      </c>
      <c r="D909" s="37">
        <v>42672</v>
      </c>
      <c r="E909" s="34">
        <v>12</v>
      </c>
      <c r="F909" s="34">
        <v>2016</v>
      </c>
      <c r="G909" s="34">
        <v>425000</v>
      </c>
      <c r="H909">
        <f t="shared" si="96"/>
        <v>150000</v>
      </c>
      <c r="I909">
        <f t="shared" si="97"/>
        <v>260000</v>
      </c>
      <c r="J909">
        <f t="shared" si="98"/>
        <v>5000</v>
      </c>
      <c r="K909">
        <f t="shared" si="99"/>
        <v>10000</v>
      </c>
      <c r="P909" t="b">
        <f t="shared" si="100"/>
        <v>1</v>
      </c>
      <c r="Q909" t="str">
        <f t="shared" si="95"/>
        <v>201610</v>
      </c>
    </row>
    <row r="910" hidden="1" customHeight="1" spans="1:17">
      <c r="A910" s="34">
        <v>457</v>
      </c>
      <c r="B910" s="34" t="s">
        <v>126</v>
      </c>
      <c r="C910" s="34">
        <v>7</v>
      </c>
      <c r="D910" s="37">
        <v>42672</v>
      </c>
      <c r="E910" s="34">
        <v>1</v>
      </c>
      <c r="F910" s="34">
        <v>2017</v>
      </c>
      <c r="G910" s="34">
        <v>425000</v>
      </c>
      <c r="H910">
        <f t="shared" si="96"/>
        <v>150000</v>
      </c>
      <c r="I910">
        <f t="shared" si="97"/>
        <v>260000</v>
      </c>
      <c r="J910">
        <f t="shared" si="98"/>
        <v>5000</v>
      </c>
      <c r="K910">
        <f t="shared" si="99"/>
        <v>10000</v>
      </c>
      <c r="P910" t="b">
        <f t="shared" si="100"/>
        <v>1</v>
      </c>
      <c r="Q910" t="str">
        <f t="shared" si="95"/>
        <v>201610</v>
      </c>
    </row>
    <row r="911" hidden="1" customHeight="1" spans="1:17">
      <c r="A911" s="34">
        <v>581</v>
      </c>
      <c r="B911" s="34" t="s">
        <v>126</v>
      </c>
      <c r="C911">
        <v>7</v>
      </c>
      <c r="D911" s="37">
        <v>42756</v>
      </c>
      <c r="E911" s="34">
        <v>2</v>
      </c>
      <c r="F911" s="34">
        <v>2017</v>
      </c>
      <c r="G911" s="34">
        <v>425000</v>
      </c>
      <c r="H911">
        <f t="shared" si="96"/>
        <v>150000</v>
      </c>
      <c r="I911">
        <f t="shared" si="97"/>
        <v>260000</v>
      </c>
      <c r="J911">
        <f t="shared" si="98"/>
        <v>5000</v>
      </c>
      <c r="K911">
        <f t="shared" si="99"/>
        <v>10000</v>
      </c>
      <c r="P911" t="b">
        <f t="shared" si="100"/>
        <v>1</v>
      </c>
      <c r="Q911" t="str">
        <f t="shared" ref="Q911:Q974" si="101">CONCATENATE(YEAR(D911),MONTH(D911))</f>
        <v>20171</v>
      </c>
    </row>
    <row r="912" hidden="1" customHeight="1" spans="1:17">
      <c r="A912" s="34">
        <v>581</v>
      </c>
      <c r="B912" s="34" t="s">
        <v>126</v>
      </c>
      <c r="C912">
        <v>7</v>
      </c>
      <c r="D912" s="37">
        <v>42756</v>
      </c>
      <c r="E912" s="34">
        <v>3</v>
      </c>
      <c r="F912" s="34">
        <v>2017</v>
      </c>
      <c r="G912" s="34">
        <v>425000</v>
      </c>
      <c r="H912">
        <f t="shared" si="96"/>
        <v>150000</v>
      </c>
      <c r="I912">
        <f t="shared" si="97"/>
        <v>260000</v>
      </c>
      <c r="J912">
        <f t="shared" si="98"/>
        <v>5000</v>
      </c>
      <c r="K912">
        <f t="shared" si="99"/>
        <v>10000</v>
      </c>
      <c r="P912" t="b">
        <f t="shared" si="100"/>
        <v>1</v>
      </c>
      <c r="Q912" t="str">
        <f t="shared" si="101"/>
        <v>20171</v>
      </c>
    </row>
    <row r="913" hidden="1" customHeight="1" spans="1:17">
      <c r="A913" s="34">
        <v>581</v>
      </c>
      <c r="B913" s="34" t="s">
        <v>126</v>
      </c>
      <c r="C913">
        <v>7</v>
      </c>
      <c r="D913" s="37">
        <v>42756</v>
      </c>
      <c r="E913" s="34">
        <v>4</v>
      </c>
      <c r="F913" s="34">
        <v>2017</v>
      </c>
      <c r="G913" s="34">
        <v>425000</v>
      </c>
      <c r="H913">
        <f t="shared" si="96"/>
        <v>150000</v>
      </c>
      <c r="I913">
        <f t="shared" si="97"/>
        <v>260000</v>
      </c>
      <c r="J913">
        <f t="shared" si="98"/>
        <v>5000</v>
      </c>
      <c r="K913">
        <f t="shared" si="99"/>
        <v>10000</v>
      </c>
      <c r="P913" t="b">
        <f t="shared" si="100"/>
        <v>1</v>
      </c>
      <c r="Q913" t="str">
        <f t="shared" si="101"/>
        <v>20171</v>
      </c>
    </row>
    <row r="914" hidden="1" customHeight="1" spans="1:17">
      <c r="A914">
        <v>962</v>
      </c>
      <c r="B914" t="s">
        <v>126</v>
      </c>
      <c r="C914">
        <v>7</v>
      </c>
      <c r="D914" s="37">
        <v>42840</v>
      </c>
      <c r="E914">
        <v>5</v>
      </c>
      <c r="F914">
        <v>2017</v>
      </c>
      <c r="G914">
        <v>425000</v>
      </c>
      <c r="H914">
        <f t="shared" si="96"/>
        <v>150000</v>
      </c>
      <c r="I914">
        <f t="shared" si="97"/>
        <v>260000</v>
      </c>
      <c r="J914">
        <f t="shared" si="98"/>
        <v>5000</v>
      </c>
      <c r="K914">
        <f t="shared" si="99"/>
        <v>10000</v>
      </c>
      <c r="P914" t="b">
        <f t="shared" si="100"/>
        <v>1</v>
      </c>
      <c r="Q914" t="str">
        <f t="shared" si="101"/>
        <v>20174</v>
      </c>
    </row>
    <row r="915" hidden="1" customHeight="1" spans="1:17">
      <c r="A915">
        <v>962</v>
      </c>
      <c r="B915" t="s">
        <v>126</v>
      </c>
      <c r="C915">
        <v>7</v>
      </c>
      <c r="D915" s="37">
        <v>42840</v>
      </c>
      <c r="E915">
        <v>6</v>
      </c>
      <c r="F915">
        <v>2017</v>
      </c>
      <c r="G915">
        <v>425000</v>
      </c>
      <c r="H915">
        <f t="shared" si="96"/>
        <v>150000</v>
      </c>
      <c r="I915">
        <f t="shared" si="97"/>
        <v>260000</v>
      </c>
      <c r="J915">
        <f t="shared" si="98"/>
        <v>5000</v>
      </c>
      <c r="K915">
        <f t="shared" si="99"/>
        <v>10000</v>
      </c>
      <c r="P915" t="b">
        <f t="shared" si="100"/>
        <v>1</v>
      </c>
      <c r="Q915" t="str">
        <f t="shared" si="101"/>
        <v>20174</v>
      </c>
    </row>
    <row r="916" hidden="1" customHeight="1" spans="1:17">
      <c r="A916" s="34">
        <v>15</v>
      </c>
      <c r="B916" s="34" t="s">
        <v>46</v>
      </c>
      <c r="C916" s="34">
        <v>2</v>
      </c>
      <c r="D916" s="37">
        <v>42581</v>
      </c>
      <c r="E916" s="34">
        <v>7</v>
      </c>
      <c r="F916" s="34">
        <v>2016</v>
      </c>
      <c r="G916" s="34">
        <v>75000</v>
      </c>
      <c r="H916">
        <f t="shared" si="96"/>
        <v>75000</v>
      </c>
      <c r="I916">
        <f t="shared" si="97"/>
        <v>0</v>
      </c>
      <c r="J916">
        <f t="shared" si="98"/>
        <v>0</v>
      </c>
      <c r="K916">
        <f t="shared" si="99"/>
        <v>0</v>
      </c>
      <c r="P916" t="b">
        <f t="shared" si="100"/>
        <v>1</v>
      </c>
      <c r="Q916" t="str">
        <f t="shared" si="101"/>
        <v>20167</v>
      </c>
    </row>
    <row r="917" hidden="1" customHeight="1" spans="1:17">
      <c r="A917" s="34">
        <v>55</v>
      </c>
      <c r="B917" s="34" t="s">
        <v>46</v>
      </c>
      <c r="C917" s="34">
        <v>2</v>
      </c>
      <c r="D917" s="36">
        <v>42609</v>
      </c>
      <c r="E917" s="34">
        <v>8</v>
      </c>
      <c r="F917" s="34">
        <v>2016</v>
      </c>
      <c r="G917" s="34">
        <v>75000</v>
      </c>
      <c r="H917">
        <f t="shared" si="96"/>
        <v>75000</v>
      </c>
      <c r="I917">
        <f t="shared" si="97"/>
        <v>0</v>
      </c>
      <c r="J917">
        <f t="shared" si="98"/>
        <v>0</v>
      </c>
      <c r="K917">
        <f t="shared" si="99"/>
        <v>0</v>
      </c>
      <c r="P917" t="b">
        <f t="shared" si="100"/>
        <v>1</v>
      </c>
      <c r="Q917" t="str">
        <f t="shared" si="101"/>
        <v>20168</v>
      </c>
    </row>
    <row r="918" hidden="1" customHeight="1" spans="1:17">
      <c r="A918" s="34">
        <v>134</v>
      </c>
      <c r="B918" s="34" t="s">
        <v>46</v>
      </c>
      <c r="C918" s="34">
        <v>2</v>
      </c>
      <c r="D918" s="35">
        <v>42630</v>
      </c>
      <c r="E918" s="34">
        <v>9</v>
      </c>
      <c r="F918" s="34">
        <v>2016</v>
      </c>
      <c r="G918" s="34">
        <v>75000</v>
      </c>
      <c r="H918">
        <f t="shared" si="96"/>
        <v>75000</v>
      </c>
      <c r="I918">
        <f t="shared" si="97"/>
        <v>0</v>
      </c>
      <c r="J918">
        <f t="shared" si="98"/>
        <v>0</v>
      </c>
      <c r="K918">
        <f t="shared" si="99"/>
        <v>0</v>
      </c>
      <c r="P918" t="b">
        <f t="shared" si="100"/>
        <v>1</v>
      </c>
      <c r="Q918" t="str">
        <f t="shared" si="101"/>
        <v>20169</v>
      </c>
    </row>
    <row r="919" hidden="1" customHeight="1" spans="1:17">
      <c r="A919" s="34">
        <v>292</v>
      </c>
      <c r="B919" s="34" t="s">
        <v>46</v>
      </c>
      <c r="C919">
        <v>2</v>
      </c>
      <c r="D919" s="39">
        <v>42721</v>
      </c>
      <c r="E919" s="34">
        <v>12</v>
      </c>
      <c r="F919" s="34">
        <v>2016</v>
      </c>
      <c r="G919" s="34">
        <v>75000</v>
      </c>
      <c r="H919">
        <f t="shared" si="96"/>
        <v>75000</v>
      </c>
      <c r="I919">
        <f t="shared" si="97"/>
        <v>0</v>
      </c>
      <c r="J919">
        <f t="shared" si="98"/>
        <v>0</v>
      </c>
      <c r="K919">
        <f t="shared" si="99"/>
        <v>0</v>
      </c>
      <c r="P919" t="b">
        <f t="shared" si="100"/>
        <v>1</v>
      </c>
      <c r="Q919" t="str">
        <f t="shared" si="101"/>
        <v>201612</v>
      </c>
    </row>
    <row r="920" hidden="1" customHeight="1" spans="1:17">
      <c r="A920" s="34">
        <v>292</v>
      </c>
      <c r="B920" s="34" t="s">
        <v>46</v>
      </c>
      <c r="C920">
        <v>2</v>
      </c>
      <c r="D920" s="39">
        <v>42721</v>
      </c>
      <c r="E920" s="34">
        <v>1</v>
      </c>
      <c r="F920" s="34">
        <v>2017</v>
      </c>
      <c r="G920" s="34">
        <v>75000</v>
      </c>
      <c r="H920">
        <f t="shared" si="96"/>
        <v>75000</v>
      </c>
      <c r="I920">
        <f t="shared" si="97"/>
        <v>0</v>
      </c>
      <c r="J920">
        <f t="shared" si="98"/>
        <v>0</v>
      </c>
      <c r="K920">
        <f t="shared" si="99"/>
        <v>0</v>
      </c>
      <c r="P920" t="b">
        <f t="shared" si="100"/>
        <v>1</v>
      </c>
      <c r="Q920" t="str">
        <f t="shared" si="101"/>
        <v>201612</v>
      </c>
    </row>
    <row r="921" hidden="1" customHeight="1" spans="1:17">
      <c r="A921" s="34">
        <v>330</v>
      </c>
      <c r="B921" s="34" t="s">
        <v>46</v>
      </c>
      <c r="C921" s="34">
        <v>2</v>
      </c>
      <c r="D921" s="37">
        <v>42574</v>
      </c>
      <c r="E921" s="34">
        <v>6</v>
      </c>
      <c r="F921" s="34">
        <v>2016</v>
      </c>
      <c r="G921" s="34">
        <v>75000</v>
      </c>
      <c r="H921">
        <f t="shared" si="96"/>
        <v>75000</v>
      </c>
      <c r="I921">
        <f t="shared" si="97"/>
        <v>0</v>
      </c>
      <c r="J921">
        <f t="shared" si="98"/>
        <v>0</v>
      </c>
      <c r="K921">
        <f t="shared" si="99"/>
        <v>0</v>
      </c>
      <c r="P921" t="b">
        <f t="shared" si="100"/>
        <v>1</v>
      </c>
      <c r="Q921" t="str">
        <f t="shared" si="101"/>
        <v>20167</v>
      </c>
    </row>
    <row r="922" hidden="1" customHeight="1" spans="1:17">
      <c r="A922" s="34">
        <v>428</v>
      </c>
      <c r="B922" s="34" t="s">
        <v>46</v>
      </c>
      <c r="C922" s="34">
        <v>2</v>
      </c>
      <c r="D922" s="37">
        <v>42686</v>
      </c>
      <c r="E922" s="34">
        <v>10</v>
      </c>
      <c r="F922" s="34">
        <v>2016</v>
      </c>
      <c r="G922" s="34">
        <v>75000</v>
      </c>
      <c r="H922">
        <f t="shared" si="96"/>
        <v>75000</v>
      </c>
      <c r="I922">
        <f t="shared" si="97"/>
        <v>0</v>
      </c>
      <c r="J922">
        <f t="shared" si="98"/>
        <v>0</v>
      </c>
      <c r="K922">
        <f t="shared" si="99"/>
        <v>0</v>
      </c>
      <c r="P922" t="b">
        <f t="shared" si="100"/>
        <v>1</v>
      </c>
      <c r="Q922" t="str">
        <f t="shared" si="101"/>
        <v>201611</v>
      </c>
    </row>
    <row r="923" hidden="1" customHeight="1" spans="1:17">
      <c r="A923" s="34">
        <v>428</v>
      </c>
      <c r="B923" s="34" t="s">
        <v>46</v>
      </c>
      <c r="C923" s="34">
        <v>2</v>
      </c>
      <c r="D923" s="37">
        <v>42686</v>
      </c>
      <c r="E923" s="34">
        <v>11</v>
      </c>
      <c r="F923" s="34">
        <v>2016</v>
      </c>
      <c r="G923" s="34">
        <v>75000</v>
      </c>
      <c r="H923">
        <f t="shared" si="96"/>
        <v>75000</v>
      </c>
      <c r="I923">
        <f t="shared" si="97"/>
        <v>0</v>
      </c>
      <c r="J923">
        <f t="shared" si="98"/>
        <v>0</v>
      </c>
      <c r="K923">
        <f t="shared" si="99"/>
        <v>0</v>
      </c>
      <c r="P923" t="b">
        <f t="shared" si="100"/>
        <v>1</v>
      </c>
      <c r="Q923" t="str">
        <f t="shared" si="101"/>
        <v>201611</v>
      </c>
    </row>
    <row r="924" hidden="1" customHeight="1" spans="1:17">
      <c r="A924">
        <v>728</v>
      </c>
      <c r="B924" s="34" t="s">
        <v>46</v>
      </c>
      <c r="C924" s="34">
        <v>2</v>
      </c>
      <c r="D924" s="39">
        <v>42777</v>
      </c>
      <c r="E924">
        <v>2</v>
      </c>
      <c r="F924">
        <v>2017</v>
      </c>
      <c r="G924">
        <v>75000</v>
      </c>
      <c r="H924">
        <f t="shared" si="96"/>
        <v>75000</v>
      </c>
      <c r="I924">
        <f t="shared" si="97"/>
        <v>0</v>
      </c>
      <c r="J924">
        <f t="shared" si="98"/>
        <v>0</v>
      </c>
      <c r="K924">
        <f t="shared" si="99"/>
        <v>0</v>
      </c>
      <c r="P924" t="b">
        <f t="shared" si="100"/>
        <v>1</v>
      </c>
      <c r="Q924" t="str">
        <f t="shared" si="101"/>
        <v>20172</v>
      </c>
    </row>
    <row r="925" hidden="1" customHeight="1" spans="1:17">
      <c r="A925">
        <v>877</v>
      </c>
      <c r="B925" s="34" t="s">
        <v>46</v>
      </c>
      <c r="C925" s="34">
        <v>2</v>
      </c>
      <c r="D925" s="37">
        <v>42812</v>
      </c>
      <c r="E925">
        <v>3</v>
      </c>
      <c r="F925">
        <v>2017</v>
      </c>
      <c r="G925">
        <v>125000</v>
      </c>
      <c r="H925">
        <v>75000</v>
      </c>
      <c r="I925">
        <f t="shared" si="97"/>
        <v>0</v>
      </c>
      <c r="J925">
        <f t="shared" si="98"/>
        <v>0</v>
      </c>
      <c r="K925">
        <f t="shared" si="99"/>
        <v>0</v>
      </c>
      <c r="M925">
        <v>50000</v>
      </c>
      <c r="P925" t="b">
        <f t="shared" si="100"/>
        <v>1</v>
      </c>
      <c r="Q925" t="str">
        <f t="shared" si="101"/>
        <v>20173</v>
      </c>
    </row>
    <row r="926" hidden="1" customHeight="1" spans="1:17">
      <c r="A926">
        <v>877</v>
      </c>
      <c r="B926" s="34" t="s">
        <v>46</v>
      </c>
      <c r="C926" s="34">
        <v>2</v>
      </c>
      <c r="D926" s="37">
        <v>42812</v>
      </c>
      <c r="E926">
        <v>4</v>
      </c>
      <c r="F926">
        <v>2017</v>
      </c>
      <c r="G926">
        <v>75000</v>
      </c>
      <c r="H926">
        <f t="shared" ref="H926:H989" si="102">IF(C926&lt;6,IF(E926&lt;1,0,IF(G926&gt;150000,150000,G926)),150000)</f>
        <v>75000</v>
      </c>
      <c r="I926">
        <f t="shared" si="97"/>
        <v>0</v>
      </c>
      <c r="J926">
        <f t="shared" si="98"/>
        <v>0</v>
      </c>
      <c r="K926">
        <f t="shared" si="99"/>
        <v>0</v>
      </c>
      <c r="P926" t="b">
        <f t="shared" si="100"/>
        <v>1</v>
      </c>
      <c r="Q926" t="str">
        <f t="shared" si="101"/>
        <v>20173</v>
      </c>
    </row>
    <row r="927" hidden="1" customHeight="1" spans="1:17">
      <c r="A927">
        <v>995</v>
      </c>
      <c r="B927" s="34" t="s">
        <v>46</v>
      </c>
      <c r="C927" s="34">
        <v>2</v>
      </c>
      <c r="D927" s="37">
        <v>42854</v>
      </c>
      <c r="E927">
        <v>5</v>
      </c>
      <c r="F927">
        <v>2017</v>
      </c>
      <c r="G927">
        <v>150000</v>
      </c>
      <c r="H927">
        <f t="shared" si="102"/>
        <v>150000</v>
      </c>
      <c r="I927">
        <f t="shared" si="97"/>
        <v>0</v>
      </c>
      <c r="J927">
        <f t="shared" si="98"/>
        <v>0</v>
      </c>
      <c r="K927">
        <f t="shared" si="99"/>
        <v>0</v>
      </c>
      <c r="P927" t="b">
        <f t="shared" si="100"/>
        <v>1</v>
      </c>
      <c r="Q927" t="str">
        <f t="shared" si="101"/>
        <v>20174</v>
      </c>
    </row>
    <row r="928" hidden="1" customHeight="1" spans="1:17">
      <c r="A928" s="34">
        <v>35</v>
      </c>
      <c r="B928" s="34" t="s">
        <v>125</v>
      </c>
      <c r="C928" s="34">
        <v>7</v>
      </c>
      <c r="D928" s="37">
        <v>42594</v>
      </c>
      <c r="E928" s="34">
        <v>8</v>
      </c>
      <c r="F928" s="34">
        <v>2016</v>
      </c>
      <c r="G928" s="34">
        <v>425000</v>
      </c>
      <c r="H928">
        <f t="shared" si="102"/>
        <v>150000</v>
      </c>
      <c r="I928">
        <f t="shared" si="97"/>
        <v>260000</v>
      </c>
      <c r="J928">
        <f t="shared" si="98"/>
        <v>5000</v>
      </c>
      <c r="K928">
        <f t="shared" si="99"/>
        <v>10000</v>
      </c>
      <c r="P928" t="b">
        <f t="shared" si="100"/>
        <v>1</v>
      </c>
      <c r="Q928" t="str">
        <f t="shared" si="101"/>
        <v>20168</v>
      </c>
    </row>
    <row r="929" hidden="1" customHeight="1" spans="1:17">
      <c r="A929" s="34">
        <v>156</v>
      </c>
      <c r="B929" s="34" t="s">
        <v>125</v>
      </c>
      <c r="C929" s="34">
        <v>7</v>
      </c>
      <c r="D929" s="35">
        <v>42637</v>
      </c>
      <c r="E929" s="34">
        <v>9</v>
      </c>
      <c r="F929" s="34">
        <v>2016</v>
      </c>
      <c r="G929" s="34">
        <v>425000</v>
      </c>
      <c r="H929">
        <f t="shared" si="102"/>
        <v>150000</v>
      </c>
      <c r="I929">
        <f t="shared" si="97"/>
        <v>260000</v>
      </c>
      <c r="J929">
        <f t="shared" si="98"/>
        <v>5000</v>
      </c>
      <c r="K929">
        <f t="shared" si="99"/>
        <v>10000</v>
      </c>
      <c r="P929" t="b">
        <f t="shared" si="100"/>
        <v>1</v>
      </c>
      <c r="Q929" t="str">
        <f t="shared" si="101"/>
        <v>20169</v>
      </c>
    </row>
    <row r="930" hidden="1" customHeight="1" spans="1:17">
      <c r="A930" s="34">
        <v>349</v>
      </c>
      <c r="B930" s="34" t="s">
        <v>125</v>
      </c>
      <c r="C930" s="34">
        <v>7</v>
      </c>
      <c r="D930" s="37">
        <v>42577</v>
      </c>
      <c r="E930" s="34">
        <v>7</v>
      </c>
      <c r="F930" s="34">
        <v>2016</v>
      </c>
      <c r="G930" s="34">
        <v>425000</v>
      </c>
      <c r="H930">
        <f t="shared" si="102"/>
        <v>150000</v>
      </c>
      <c r="I930">
        <f t="shared" si="97"/>
        <v>260000</v>
      </c>
      <c r="J930">
        <f t="shared" si="98"/>
        <v>5000</v>
      </c>
      <c r="K930">
        <f t="shared" si="99"/>
        <v>10000</v>
      </c>
      <c r="P930" t="b">
        <f t="shared" si="100"/>
        <v>1</v>
      </c>
      <c r="Q930" t="str">
        <f t="shared" si="101"/>
        <v>20167</v>
      </c>
    </row>
    <row r="931" hidden="1" customHeight="1" spans="1:17">
      <c r="A931" s="34">
        <v>494</v>
      </c>
      <c r="B931" s="34" t="s">
        <v>125</v>
      </c>
      <c r="C931" s="34">
        <v>7</v>
      </c>
      <c r="D931" s="37">
        <v>42679</v>
      </c>
      <c r="E931" s="34">
        <v>10</v>
      </c>
      <c r="F931" s="34">
        <v>2016</v>
      </c>
      <c r="G931" s="34">
        <v>425000</v>
      </c>
      <c r="H931">
        <f t="shared" si="102"/>
        <v>150000</v>
      </c>
      <c r="I931">
        <f t="shared" si="97"/>
        <v>260000</v>
      </c>
      <c r="J931">
        <f t="shared" si="98"/>
        <v>5000</v>
      </c>
      <c r="K931">
        <f t="shared" si="99"/>
        <v>10000</v>
      </c>
      <c r="P931" t="b">
        <f t="shared" si="100"/>
        <v>1</v>
      </c>
      <c r="Q931" t="str">
        <f t="shared" si="101"/>
        <v>201611</v>
      </c>
    </row>
    <row r="932" hidden="1" customHeight="1" spans="1:17">
      <c r="A932" s="34">
        <v>534</v>
      </c>
      <c r="B932" s="34" t="s">
        <v>125</v>
      </c>
      <c r="C932" s="34">
        <v>7</v>
      </c>
      <c r="D932" s="37">
        <v>42711</v>
      </c>
      <c r="E932" s="34">
        <v>11</v>
      </c>
      <c r="F932" s="34">
        <v>2016</v>
      </c>
      <c r="G932" s="34">
        <v>425000</v>
      </c>
      <c r="H932">
        <f t="shared" si="102"/>
        <v>150000</v>
      </c>
      <c r="I932">
        <f t="shared" si="97"/>
        <v>260000</v>
      </c>
      <c r="J932">
        <f t="shared" si="98"/>
        <v>5000</v>
      </c>
      <c r="K932">
        <f t="shared" si="99"/>
        <v>10000</v>
      </c>
      <c r="P932" t="b">
        <f t="shared" si="100"/>
        <v>1</v>
      </c>
      <c r="Q932" t="str">
        <f t="shared" si="101"/>
        <v>201612</v>
      </c>
    </row>
    <row r="933" hidden="1" customHeight="1" spans="1:17">
      <c r="A933" s="34">
        <v>561</v>
      </c>
      <c r="B933" s="34" t="s">
        <v>125</v>
      </c>
      <c r="C933">
        <v>7</v>
      </c>
      <c r="D933" s="37">
        <v>42728</v>
      </c>
      <c r="E933">
        <v>12</v>
      </c>
      <c r="F933" s="34">
        <v>2016</v>
      </c>
      <c r="G933" s="34">
        <v>425000</v>
      </c>
      <c r="H933">
        <f t="shared" si="102"/>
        <v>150000</v>
      </c>
      <c r="I933">
        <f t="shared" si="97"/>
        <v>260000</v>
      </c>
      <c r="J933">
        <f t="shared" si="98"/>
        <v>5000</v>
      </c>
      <c r="K933">
        <f t="shared" si="99"/>
        <v>10000</v>
      </c>
      <c r="P933" t="b">
        <f t="shared" si="100"/>
        <v>1</v>
      </c>
      <c r="Q933" t="str">
        <f t="shared" si="101"/>
        <v>201612</v>
      </c>
    </row>
    <row r="934" hidden="1" customHeight="1" spans="1:17">
      <c r="A934" s="34">
        <v>665</v>
      </c>
      <c r="B934" s="34" t="s">
        <v>125</v>
      </c>
      <c r="C934" s="34">
        <v>7</v>
      </c>
      <c r="D934" s="39">
        <v>42763</v>
      </c>
      <c r="E934" s="34">
        <v>1</v>
      </c>
      <c r="F934" s="34">
        <v>2017</v>
      </c>
      <c r="G934" s="34">
        <v>425000</v>
      </c>
      <c r="H934">
        <f t="shared" si="102"/>
        <v>150000</v>
      </c>
      <c r="I934">
        <f t="shared" si="97"/>
        <v>260000</v>
      </c>
      <c r="J934">
        <f t="shared" si="98"/>
        <v>5000</v>
      </c>
      <c r="K934">
        <f t="shared" si="99"/>
        <v>10000</v>
      </c>
      <c r="P934" t="b">
        <f t="shared" si="100"/>
        <v>1</v>
      </c>
      <c r="Q934" t="str">
        <f t="shared" si="101"/>
        <v>20171</v>
      </c>
    </row>
    <row r="935" hidden="1" customHeight="1" spans="1:17">
      <c r="A935">
        <v>863</v>
      </c>
      <c r="B935" s="34" t="s">
        <v>125</v>
      </c>
      <c r="C935" s="34">
        <v>7</v>
      </c>
      <c r="D935" s="35">
        <v>42805</v>
      </c>
      <c r="E935" s="34">
        <v>3</v>
      </c>
      <c r="F935" s="34">
        <v>2017</v>
      </c>
      <c r="G935" s="34">
        <v>425000</v>
      </c>
      <c r="H935">
        <f t="shared" si="102"/>
        <v>150000</v>
      </c>
      <c r="I935">
        <f t="shared" si="97"/>
        <v>260000</v>
      </c>
      <c r="J935">
        <f t="shared" si="98"/>
        <v>5000</v>
      </c>
      <c r="K935">
        <f t="shared" si="99"/>
        <v>10000</v>
      </c>
      <c r="P935" t="b">
        <f t="shared" si="100"/>
        <v>1</v>
      </c>
      <c r="Q935" t="str">
        <f t="shared" si="101"/>
        <v>20173</v>
      </c>
    </row>
    <row r="936" hidden="1" customHeight="1" spans="1:17">
      <c r="A936">
        <v>911</v>
      </c>
      <c r="B936" t="s">
        <v>125</v>
      </c>
      <c r="C936">
        <v>7</v>
      </c>
      <c r="D936" s="37">
        <v>42830</v>
      </c>
      <c r="E936">
        <v>4</v>
      </c>
      <c r="F936">
        <v>2017</v>
      </c>
      <c r="G936">
        <v>425000</v>
      </c>
      <c r="H936">
        <f t="shared" si="102"/>
        <v>150000</v>
      </c>
      <c r="I936">
        <f t="shared" si="97"/>
        <v>260000</v>
      </c>
      <c r="J936">
        <f t="shared" si="98"/>
        <v>5000</v>
      </c>
      <c r="K936">
        <f t="shared" si="99"/>
        <v>10000</v>
      </c>
      <c r="P936" t="b">
        <f t="shared" si="100"/>
        <v>1</v>
      </c>
      <c r="Q936" t="str">
        <f t="shared" si="101"/>
        <v>20174</v>
      </c>
    </row>
    <row r="937" hidden="1" customHeight="1" spans="1:17">
      <c r="A937">
        <v>1054</v>
      </c>
      <c r="B937" s="34" t="s">
        <v>125</v>
      </c>
      <c r="C937" s="34">
        <v>7</v>
      </c>
      <c r="D937" s="37">
        <v>42868</v>
      </c>
      <c r="E937">
        <v>5</v>
      </c>
      <c r="F937">
        <v>2017</v>
      </c>
      <c r="G937">
        <v>425000</v>
      </c>
      <c r="H937">
        <f t="shared" si="102"/>
        <v>150000</v>
      </c>
      <c r="I937">
        <f t="shared" si="97"/>
        <v>260000</v>
      </c>
      <c r="J937">
        <f t="shared" si="98"/>
        <v>5000</v>
      </c>
      <c r="K937">
        <f t="shared" si="99"/>
        <v>10000</v>
      </c>
      <c r="P937" t="b">
        <f t="shared" si="100"/>
        <v>1</v>
      </c>
      <c r="Q937" t="str">
        <f t="shared" si="101"/>
        <v>20175</v>
      </c>
    </row>
    <row r="938" hidden="1" customHeight="1" spans="1:17">
      <c r="A938">
        <v>1109</v>
      </c>
      <c r="B938" s="34" t="s">
        <v>125</v>
      </c>
      <c r="C938" s="34">
        <v>7</v>
      </c>
      <c r="D938" s="37">
        <v>42890</v>
      </c>
      <c r="E938">
        <v>6</v>
      </c>
      <c r="F938">
        <v>2017</v>
      </c>
      <c r="G938">
        <v>425000</v>
      </c>
      <c r="H938">
        <f t="shared" si="102"/>
        <v>150000</v>
      </c>
      <c r="I938">
        <f t="shared" si="97"/>
        <v>260000</v>
      </c>
      <c r="J938">
        <f t="shared" si="98"/>
        <v>5000</v>
      </c>
      <c r="K938">
        <f t="shared" si="99"/>
        <v>10000</v>
      </c>
      <c r="P938" t="b">
        <f t="shared" si="100"/>
        <v>1</v>
      </c>
      <c r="Q938" t="str">
        <f t="shared" si="101"/>
        <v>20176</v>
      </c>
    </row>
    <row r="939" hidden="1" customHeight="1" spans="1:17">
      <c r="A939" s="34">
        <v>173</v>
      </c>
      <c r="B939" s="34" t="s">
        <v>157</v>
      </c>
      <c r="C939" s="34">
        <v>9</v>
      </c>
      <c r="D939" s="35">
        <v>42647</v>
      </c>
      <c r="E939" s="34">
        <v>9</v>
      </c>
      <c r="F939" s="34">
        <v>2016</v>
      </c>
      <c r="G939" s="34">
        <v>400000</v>
      </c>
      <c r="H939">
        <f t="shared" si="102"/>
        <v>150000</v>
      </c>
      <c r="I939">
        <f t="shared" si="97"/>
        <v>235000</v>
      </c>
      <c r="J939">
        <f t="shared" si="98"/>
        <v>5000</v>
      </c>
      <c r="K939">
        <f t="shared" si="99"/>
        <v>10000</v>
      </c>
      <c r="P939" t="b">
        <f t="shared" si="100"/>
        <v>1</v>
      </c>
      <c r="Q939" t="str">
        <f t="shared" si="101"/>
        <v>201610</v>
      </c>
    </row>
    <row r="940" hidden="1" customHeight="1" spans="1:17">
      <c r="A940" s="34">
        <v>348</v>
      </c>
      <c r="B940" s="34" t="s">
        <v>157</v>
      </c>
      <c r="C940" s="34">
        <v>9</v>
      </c>
      <c r="D940" s="37">
        <v>42577</v>
      </c>
      <c r="E940" s="34">
        <v>7</v>
      </c>
      <c r="F940" s="34">
        <v>2016</v>
      </c>
      <c r="G940" s="34">
        <v>400000</v>
      </c>
      <c r="H940">
        <f t="shared" si="102"/>
        <v>150000</v>
      </c>
      <c r="I940">
        <f t="shared" si="97"/>
        <v>235000</v>
      </c>
      <c r="J940">
        <f t="shared" si="98"/>
        <v>5000</v>
      </c>
      <c r="K940">
        <f t="shared" si="99"/>
        <v>10000</v>
      </c>
      <c r="P940" t="b">
        <f t="shared" si="100"/>
        <v>1</v>
      </c>
      <c r="Q940" t="str">
        <f t="shared" si="101"/>
        <v>20167</v>
      </c>
    </row>
    <row r="941" hidden="1" customHeight="1" spans="1:17">
      <c r="A941" s="34">
        <v>348</v>
      </c>
      <c r="B941" s="34" t="s">
        <v>157</v>
      </c>
      <c r="C941" s="34">
        <v>9</v>
      </c>
      <c r="D941" s="37">
        <v>42577</v>
      </c>
      <c r="E941" s="34">
        <v>8</v>
      </c>
      <c r="F941" s="34">
        <v>2016</v>
      </c>
      <c r="G941" s="34">
        <v>400000</v>
      </c>
      <c r="H941">
        <f t="shared" si="102"/>
        <v>150000</v>
      </c>
      <c r="I941">
        <f t="shared" si="97"/>
        <v>235000</v>
      </c>
      <c r="J941">
        <f t="shared" si="98"/>
        <v>5000</v>
      </c>
      <c r="K941">
        <f t="shared" si="99"/>
        <v>10000</v>
      </c>
      <c r="P941" t="b">
        <f t="shared" si="100"/>
        <v>1</v>
      </c>
      <c r="Q941" t="str">
        <f t="shared" si="101"/>
        <v>20167</v>
      </c>
    </row>
    <row r="942" hidden="1" customHeight="1" spans="1:17">
      <c r="A942" s="34">
        <v>361</v>
      </c>
      <c r="B942" s="34" t="s">
        <v>157</v>
      </c>
      <c r="C942" s="34">
        <v>9</v>
      </c>
      <c r="D942" s="36">
        <v>42658</v>
      </c>
      <c r="E942" s="34">
        <v>10</v>
      </c>
      <c r="F942" s="34">
        <v>2016</v>
      </c>
      <c r="G942" s="34">
        <v>400000</v>
      </c>
      <c r="H942">
        <f t="shared" si="102"/>
        <v>150000</v>
      </c>
      <c r="I942">
        <f t="shared" si="97"/>
        <v>235000</v>
      </c>
      <c r="J942">
        <f t="shared" si="98"/>
        <v>5000</v>
      </c>
      <c r="K942">
        <f t="shared" si="99"/>
        <v>10000</v>
      </c>
      <c r="P942" t="b">
        <f t="shared" si="100"/>
        <v>1</v>
      </c>
      <c r="Q942" t="str">
        <f t="shared" si="101"/>
        <v>201610</v>
      </c>
    </row>
    <row r="943" hidden="1" customHeight="1" spans="1:17">
      <c r="A943" s="34">
        <v>538</v>
      </c>
      <c r="B943" s="34" t="s">
        <v>157</v>
      </c>
      <c r="C943" s="34">
        <v>9</v>
      </c>
      <c r="D943" s="37">
        <v>42713</v>
      </c>
      <c r="E943" s="34">
        <v>11</v>
      </c>
      <c r="F943" s="34">
        <v>2016</v>
      </c>
      <c r="G943" s="34">
        <v>400000</v>
      </c>
      <c r="H943">
        <f t="shared" si="102"/>
        <v>150000</v>
      </c>
      <c r="I943">
        <f t="shared" si="97"/>
        <v>235000</v>
      </c>
      <c r="J943">
        <f t="shared" si="98"/>
        <v>5000</v>
      </c>
      <c r="K943">
        <f t="shared" si="99"/>
        <v>10000</v>
      </c>
      <c r="P943" t="b">
        <f t="shared" si="100"/>
        <v>1</v>
      </c>
      <c r="Q943" t="str">
        <f t="shared" si="101"/>
        <v>201612</v>
      </c>
    </row>
    <row r="944" hidden="1" customHeight="1" spans="1:17">
      <c r="A944" s="34">
        <v>538</v>
      </c>
      <c r="B944" s="34" t="s">
        <v>157</v>
      </c>
      <c r="C944" s="34">
        <v>9</v>
      </c>
      <c r="D944" s="37">
        <v>42713</v>
      </c>
      <c r="E944" s="34">
        <v>12</v>
      </c>
      <c r="F944" s="34">
        <v>2016</v>
      </c>
      <c r="G944" s="34">
        <v>400000</v>
      </c>
      <c r="H944">
        <f t="shared" si="102"/>
        <v>150000</v>
      </c>
      <c r="I944">
        <f t="shared" si="97"/>
        <v>235000</v>
      </c>
      <c r="J944">
        <f t="shared" si="98"/>
        <v>5000</v>
      </c>
      <c r="K944">
        <f t="shared" si="99"/>
        <v>10000</v>
      </c>
      <c r="P944" t="b">
        <f t="shared" si="100"/>
        <v>1</v>
      </c>
      <c r="Q944" t="str">
        <f t="shared" si="101"/>
        <v>201612</v>
      </c>
    </row>
    <row r="945" hidden="1" customHeight="1" spans="1:17">
      <c r="A945" s="34">
        <v>699</v>
      </c>
      <c r="B945" s="34" t="s">
        <v>157</v>
      </c>
      <c r="C945" s="34">
        <v>9</v>
      </c>
      <c r="D945" s="39">
        <v>42767</v>
      </c>
      <c r="E945" s="34">
        <v>1</v>
      </c>
      <c r="F945" s="34">
        <v>2017</v>
      </c>
      <c r="G945" s="34">
        <v>400000</v>
      </c>
      <c r="H945">
        <f t="shared" si="102"/>
        <v>150000</v>
      </c>
      <c r="I945">
        <f t="shared" si="97"/>
        <v>235000</v>
      </c>
      <c r="J945">
        <f t="shared" si="98"/>
        <v>5000</v>
      </c>
      <c r="K945">
        <f t="shared" si="99"/>
        <v>10000</v>
      </c>
      <c r="P945" t="b">
        <f t="shared" si="100"/>
        <v>1</v>
      </c>
      <c r="Q945" t="str">
        <f t="shared" si="101"/>
        <v>20172</v>
      </c>
    </row>
    <row r="946" hidden="1" customHeight="1" spans="1:17">
      <c r="A946" s="34">
        <v>699</v>
      </c>
      <c r="B946" s="34" t="s">
        <v>157</v>
      </c>
      <c r="C946" s="34">
        <v>9</v>
      </c>
      <c r="D946" s="39">
        <v>42767</v>
      </c>
      <c r="E946" s="34">
        <v>2</v>
      </c>
      <c r="F946" s="34">
        <v>2017</v>
      </c>
      <c r="G946" s="34">
        <v>400000</v>
      </c>
      <c r="H946">
        <f t="shared" si="102"/>
        <v>150000</v>
      </c>
      <c r="I946">
        <f t="shared" si="97"/>
        <v>235000</v>
      </c>
      <c r="J946">
        <f t="shared" si="98"/>
        <v>5000</v>
      </c>
      <c r="K946">
        <f t="shared" si="99"/>
        <v>10000</v>
      </c>
      <c r="P946" t="b">
        <f t="shared" si="100"/>
        <v>1</v>
      </c>
      <c r="Q946" t="str">
        <f t="shared" si="101"/>
        <v>20172</v>
      </c>
    </row>
    <row r="947" hidden="1" customHeight="1" spans="1:17">
      <c r="A947">
        <v>977</v>
      </c>
      <c r="B947" t="s">
        <v>219</v>
      </c>
      <c r="C947">
        <v>9</v>
      </c>
      <c r="D947" s="37">
        <v>42840</v>
      </c>
      <c r="E947">
        <v>3</v>
      </c>
      <c r="F947">
        <v>2017</v>
      </c>
      <c r="G947">
        <v>400000</v>
      </c>
      <c r="H947">
        <f t="shared" si="102"/>
        <v>150000</v>
      </c>
      <c r="I947">
        <f t="shared" si="97"/>
        <v>235000</v>
      </c>
      <c r="J947">
        <f t="shared" si="98"/>
        <v>5000</v>
      </c>
      <c r="K947">
        <f t="shared" si="99"/>
        <v>10000</v>
      </c>
      <c r="P947" t="b">
        <f t="shared" si="100"/>
        <v>1</v>
      </c>
      <c r="Q947" t="str">
        <f t="shared" si="101"/>
        <v>20174</v>
      </c>
    </row>
    <row r="948" hidden="1" customHeight="1" spans="1:17">
      <c r="A948">
        <v>977</v>
      </c>
      <c r="B948" t="s">
        <v>219</v>
      </c>
      <c r="C948">
        <v>9</v>
      </c>
      <c r="D948" s="37">
        <v>42840</v>
      </c>
      <c r="E948">
        <v>4</v>
      </c>
      <c r="F948">
        <v>2017</v>
      </c>
      <c r="G948">
        <v>400000</v>
      </c>
      <c r="H948">
        <f t="shared" si="102"/>
        <v>150000</v>
      </c>
      <c r="I948">
        <f t="shared" si="97"/>
        <v>235000</v>
      </c>
      <c r="J948">
        <f t="shared" si="98"/>
        <v>5000</v>
      </c>
      <c r="K948">
        <f t="shared" si="99"/>
        <v>10000</v>
      </c>
      <c r="P948" t="b">
        <f t="shared" si="100"/>
        <v>1</v>
      </c>
      <c r="Q948" t="str">
        <f t="shared" si="101"/>
        <v>20174</v>
      </c>
    </row>
    <row r="949" hidden="1" customHeight="1" spans="1:17">
      <c r="A949">
        <v>1060</v>
      </c>
      <c r="B949" t="s">
        <v>157</v>
      </c>
      <c r="C949">
        <v>9</v>
      </c>
      <c r="D949" s="37">
        <v>42868</v>
      </c>
      <c r="E949">
        <v>5</v>
      </c>
      <c r="F949">
        <v>2017</v>
      </c>
      <c r="G949">
        <v>400000</v>
      </c>
      <c r="H949">
        <f t="shared" si="102"/>
        <v>150000</v>
      </c>
      <c r="I949">
        <f t="shared" si="97"/>
        <v>235000</v>
      </c>
      <c r="J949">
        <f t="shared" si="98"/>
        <v>5000</v>
      </c>
      <c r="K949">
        <f t="shared" si="99"/>
        <v>10000</v>
      </c>
      <c r="P949" t="b">
        <f t="shared" si="100"/>
        <v>1</v>
      </c>
      <c r="Q949" t="str">
        <f t="shared" si="101"/>
        <v>20175</v>
      </c>
    </row>
    <row r="950" hidden="1" customHeight="1" spans="1:17">
      <c r="A950" s="34">
        <v>184</v>
      </c>
      <c r="B950" s="34" t="s">
        <v>69</v>
      </c>
      <c r="C950" s="34">
        <v>3</v>
      </c>
      <c r="D950" s="36">
        <v>42651</v>
      </c>
      <c r="E950" s="34">
        <v>9</v>
      </c>
      <c r="F950" s="34">
        <v>2016</v>
      </c>
      <c r="G950" s="34">
        <v>150000</v>
      </c>
      <c r="H950">
        <f t="shared" si="102"/>
        <v>150000</v>
      </c>
      <c r="I950">
        <f t="shared" si="97"/>
        <v>0</v>
      </c>
      <c r="J950">
        <f t="shared" si="98"/>
        <v>0</v>
      </c>
      <c r="K950">
        <f t="shared" si="99"/>
        <v>0</v>
      </c>
      <c r="P950" t="b">
        <f t="shared" si="100"/>
        <v>1</v>
      </c>
      <c r="Q950" t="str">
        <f t="shared" si="101"/>
        <v>201610</v>
      </c>
    </row>
    <row r="951" hidden="1" customHeight="1" spans="1:17">
      <c r="A951" s="34">
        <v>184</v>
      </c>
      <c r="B951" s="34" t="s">
        <v>69</v>
      </c>
      <c r="C951" s="34">
        <v>3</v>
      </c>
      <c r="D951" s="36">
        <v>42651</v>
      </c>
      <c r="E951" s="34">
        <v>10</v>
      </c>
      <c r="F951" s="34">
        <v>2016</v>
      </c>
      <c r="G951" s="34">
        <v>150000</v>
      </c>
      <c r="H951">
        <f t="shared" si="102"/>
        <v>150000</v>
      </c>
      <c r="I951">
        <f t="shared" si="97"/>
        <v>0</v>
      </c>
      <c r="J951">
        <f t="shared" si="98"/>
        <v>0</v>
      </c>
      <c r="K951">
        <f t="shared" si="99"/>
        <v>0</v>
      </c>
      <c r="P951" t="b">
        <f t="shared" si="100"/>
        <v>1</v>
      </c>
      <c r="Q951" t="str">
        <f t="shared" si="101"/>
        <v>201610</v>
      </c>
    </row>
    <row r="952" hidden="1" customHeight="1" spans="1:17">
      <c r="A952" s="34">
        <v>250</v>
      </c>
      <c r="B952" s="34" t="s">
        <v>69</v>
      </c>
      <c r="C952" s="34">
        <v>3</v>
      </c>
      <c r="D952" s="37">
        <v>42610</v>
      </c>
      <c r="E952" s="34">
        <v>7</v>
      </c>
      <c r="F952" s="34">
        <v>2016</v>
      </c>
      <c r="G952" s="34">
        <v>150000</v>
      </c>
      <c r="H952">
        <f t="shared" si="102"/>
        <v>150000</v>
      </c>
      <c r="I952">
        <f t="shared" si="97"/>
        <v>0</v>
      </c>
      <c r="J952">
        <f t="shared" si="98"/>
        <v>0</v>
      </c>
      <c r="K952">
        <f t="shared" si="99"/>
        <v>0</v>
      </c>
      <c r="P952" t="b">
        <f t="shared" si="100"/>
        <v>1</v>
      </c>
      <c r="Q952" t="str">
        <f t="shared" si="101"/>
        <v>20168</v>
      </c>
    </row>
    <row r="953" hidden="1" customHeight="1" spans="1:17">
      <c r="A953" s="34">
        <v>250</v>
      </c>
      <c r="B953" s="34" t="s">
        <v>69</v>
      </c>
      <c r="C953" s="34">
        <v>3</v>
      </c>
      <c r="D953" s="37">
        <v>42610</v>
      </c>
      <c r="E953" s="34">
        <v>8</v>
      </c>
      <c r="F953" s="34">
        <v>2016</v>
      </c>
      <c r="G953" s="34">
        <v>150000</v>
      </c>
      <c r="H953">
        <f t="shared" si="102"/>
        <v>150000</v>
      </c>
      <c r="I953">
        <f t="shared" si="97"/>
        <v>0</v>
      </c>
      <c r="J953">
        <f t="shared" si="98"/>
        <v>0</v>
      </c>
      <c r="K953">
        <f t="shared" si="99"/>
        <v>0</v>
      </c>
      <c r="P953" t="b">
        <f t="shared" si="100"/>
        <v>1</v>
      </c>
      <c r="Q953" t="str">
        <f t="shared" si="101"/>
        <v>20168</v>
      </c>
    </row>
    <row r="954" hidden="1" customHeight="1" spans="1:17">
      <c r="A954" s="34">
        <v>266</v>
      </c>
      <c r="B954" s="34" t="s">
        <v>69</v>
      </c>
      <c r="C954">
        <v>3</v>
      </c>
      <c r="D954" s="37">
        <v>42655</v>
      </c>
      <c r="E954" s="34">
        <v>12</v>
      </c>
      <c r="F954" s="34">
        <v>2016</v>
      </c>
      <c r="G954" s="34">
        <v>150000</v>
      </c>
      <c r="H954">
        <f t="shared" si="102"/>
        <v>150000</v>
      </c>
      <c r="I954">
        <f t="shared" si="97"/>
        <v>0</v>
      </c>
      <c r="J954">
        <f t="shared" si="98"/>
        <v>0</v>
      </c>
      <c r="K954">
        <f t="shared" si="99"/>
        <v>0</v>
      </c>
      <c r="P954" t="b">
        <f t="shared" si="100"/>
        <v>1</v>
      </c>
      <c r="Q954" t="str">
        <f t="shared" si="101"/>
        <v>201610</v>
      </c>
    </row>
    <row r="955" hidden="1" customHeight="1" spans="1:17">
      <c r="A955" s="34">
        <v>480</v>
      </c>
      <c r="B955" s="34" t="s">
        <v>69</v>
      </c>
      <c r="C955" s="34">
        <v>3</v>
      </c>
      <c r="D955" s="37">
        <v>42679</v>
      </c>
      <c r="E955" s="34">
        <v>11</v>
      </c>
      <c r="F955" s="34">
        <v>2016</v>
      </c>
      <c r="G955" s="34">
        <v>150000</v>
      </c>
      <c r="H955">
        <f t="shared" si="102"/>
        <v>150000</v>
      </c>
      <c r="I955">
        <f t="shared" si="97"/>
        <v>0</v>
      </c>
      <c r="J955">
        <f t="shared" si="98"/>
        <v>0</v>
      </c>
      <c r="K955">
        <f t="shared" si="99"/>
        <v>0</v>
      </c>
      <c r="P955" t="b">
        <f t="shared" si="100"/>
        <v>1</v>
      </c>
      <c r="Q955" t="str">
        <f t="shared" si="101"/>
        <v>201611</v>
      </c>
    </row>
    <row r="956" hidden="1" customHeight="1" spans="1:17">
      <c r="A956" s="34">
        <v>601</v>
      </c>
      <c r="B956" s="34" t="s">
        <v>69</v>
      </c>
      <c r="C956">
        <v>3</v>
      </c>
      <c r="D956" s="37">
        <v>42743</v>
      </c>
      <c r="E956" s="34">
        <v>1</v>
      </c>
      <c r="F956" s="34">
        <v>2017</v>
      </c>
      <c r="G956" s="34">
        <v>150000</v>
      </c>
      <c r="H956">
        <f t="shared" si="102"/>
        <v>150000</v>
      </c>
      <c r="I956">
        <f t="shared" si="97"/>
        <v>0</v>
      </c>
      <c r="J956">
        <f t="shared" si="98"/>
        <v>0</v>
      </c>
      <c r="K956">
        <f t="shared" si="99"/>
        <v>0</v>
      </c>
      <c r="P956" t="b">
        <f t="shared" si="100"/>
        <v>1</v>
      </c>
      <c r="Q956" t="str">
        <f t="shared" si="101"/>
        <v>20171</v>
      </c>
    </row>
    <row r="957" hidden="1" customHeight="1" spans="1:17">
      <c r="A957" s="34">
        <v>694</v>
      </c>
      <c r="B957" s="34" t="s">
        <v>69</v>
      </c>
      <c r="C957" s="34">
        <v>3</v>
      </c>
      <c r="D957" s="39">
        <v>42767</v>
      </c>
      <c r="E957" s="34">
        <v>2</v>
      </c>
      <c r="F957" s="34">
        <v>2017</v>
      </c>
      <c r="G957" s="34">
        <v>150000</v>
      </c>
      <c r="H957">
        <f t="shared" si="102"/>
        <v>150000</v>
      </c>
      <c r="I957">
        <f t="shared" si="97"/>
        <v>0</v>
      </c>
      <c r="J957">
        <f t="shared" si="98"/>
        <v>0</v>
      </c>
      <c r="K957">
        <f t="shared" si="99"/>
        <v>0</v>
      </c>
      <c r="P957" t="b">
        <f t="shared" si="100"/>
        <v>1</v>
      </c>
      <c r="Q957" t="str">
        <f t="shared" si="101"/>
        <v>20172</v>
      </c>
    </row>
    <row r="958" hidden="1" customHeight="1" spans="1:17">
      <c r="A958">
        <v>849</v>
      </c>
      <c r="B958" s="34" t="s">
        <v>69</v>
      </c>
      <c r="C958" s="34">
        <v>3</v>
      </c>
      <c r="D958" s="35">
        <v>42804</v>
      </c>
      <c r="E958" s="34">
        <v>3</v>
      </c>
      <c r="F958">
        <v>2017</v>
      </c>
      <c r="G958" s="34">
        <v>150000</v>
      </c>
      <c r="H958">
        <f t="shared" si="102"/>
        <v>150000</v>
      </c>
      <c r="I958">
        <f t="shared" si="97"/>
        <v>0</v>
      </c>
      <c r="J958">
        <f t="shared" si="98"/>
        <v>0</v>
      </c>
      <c r="K958">
        <f t="shared" si="99"/>
        <v>0</v>
      </c>
      <c r="P958" t="b">
        <f t="shared" si="100"/>
        <v>1</v>
      </c>
      <c r="Q958" t="str">
        <f t="shared" si="101"/>
        <v>20173</v>
      </c>
    </row>
    <row r="959" hidden="1" customHeight="1" spans="1:17">
      <c r="A959">
        <v>928</v>
      </c>
      <c r="B959" t="s">
        <v>69</v>
      </c>
      <c r="C959">
        <v>3</v>
      </c>
      <c r="D959" s="37">
        <v>42833</v>
      </c>
      <c r="E959">
        <v>4</v>
      </c>
      <c r="F959">
        <v>2017</v>
      </c>
      <c r="G959">
        <v>150000</v>
      </c>
      <c r="H959">
        <f t="shared" si="102"/>
        <v>150000</v>
      </c>
      <c r="I959">
        <f t="shared" si="97"/>
        <v>0</v>
      </c>
      <c r="J959">
        <f t="shared" si="98"/>
        <v>0</v>
      </c>
      <c r="K959">
        <f t="shared" si="99"/>
        <v>0</v>
      </c>
      <c r="P959" t="b">
        <f t="shared" si="100"/>
        <v>1</v>
      </c>
      <c r="Q959" t="str">
        <f t="shared" si="101"/>
        <v>20174</v>
      </c>
    </row>
    <row r="960" hidden="1" customHeight="1" spans="1:17">
      <c r="A960">
        <v>1015</v>
      </c>
      <c r="B960" t="s">
        <v>69</v>
      </c>
      <c r="C960">
        <v>3</v>
      </c>
      <c r="D960" s="37">
        <v>42861</v>
      </c>
      <c r="E960">
        <v>5</v>
      </c>
      <c r="F960">
        <v>2017</v>
      </c>
      <c r="G960">
        <v>150000</v>
      </c>
      <c r="H960">
        <f t="shared" si="102"/>
        <v>150000</v>
      </c>
      <c r="I960">
        <f t="shared" si="97"/>
        <v>0</v>
      </c>
      <c r="J960">
        <f t="shared" si="98"/>
        <v>0</v>
      </c>
      <c r="K960">
        <f t="shared" si="99"/>
        <v>0</v>
      </c>
      <c r="P960" t="b">
        <f t="shared" si="100"/>
        <v>1</v>
      </c>
      <c r="Q960" t="str">
        <f t="shared" si="101"/>
        <v>20175</v>
      </c>
    </row>
    <row r="961" hidden="1" customHeight="1" spans="1:17">
      <c r="A961" s="34">
        <v>138</v>
      </c>
      <c r="B961" s="34" t="s">
        <v>124</v>
      </c>
      <c r="C961" s="34">
        <v>7</v>
      </c>
      <c r="D961" s="35">
        <v>42630</v>
      </c>
      <c r="E961" s="34">
        <v>9</v>
      </c>
      <c r="F961" s="34">
        <v>2016</v>
      </c>
      <c r="G961" s="34">
        <v>425000</v>
      </c>
      <c r="H961">
        <f t="shared" si="102"/>
        <v>150000</v>
      </c>
      <c r="I961">
        <f t="shared" si="97"/>
        <v>260000</v>
      </c>
      <c r="J961">
        <f t="shared" si="98"/>
        <v>5000</v>
      </c>
      <c r="K961">
        <f t="shared" si="99"/>
        <v>10000</v>
      </c>
      <c r="P961" t="b">
        <f t="shared" si="100"/>
        <v>1</v>
      </c>
      <c r="Q961" t="str">
        <f t="shared" si="101"/>
        <v>20169</v>
      </c>
    </row>
    <row r="962" hidden="1" customHeight="1" spans="1:17">
      <c r="A962" s="34">
        <v>213</v>
      </c>
      <c r="B962" s="34" t="s">
        <v>124</v>
      </c>
      <c r="C962" s="34">
        <v>7</v>
      </c>
      <c r="D962" s="35">
        <v>42591</v>
      </c>
      <c r="E962" s="34">
        <v>7</v>
      </c>
      <c r="F962" s="34">
        <v>2016</v>
      </c>
      <c r="G962" s="34">
        <v>425000</v>
      </c>
      <c r="H962">
        <f t="shared" si="102"/>
        <v>150000</v>
      </c>
      <c r="I962">
        <f t="shared" si="97"/>
        <v>260000</v>
      </c>
      <c r="J962">
        <f t="shared" si="98"/>
        <v>5000</v>
      </c>
      <c r="K962">
        <f t="shared" si="99"/>
        <v>10000</v>
      </c>
      <c r="P962" t="b">
        <f t="shared" si="100"/>
        <v>1</v>
      </c>
      <c r="Q962" t="str">
        <f t="shared" si="101"/>
        <v>20168</v>
      </c>
    </row>
    <row r="963" hidden="1" customHeight="1" spans="1:17">
      <c r="A963" s="34">
        <v>213</v>
      </c>
      <c r="B963" s="34" t="s">
        <v>124</v>
      </c>
      <c r="C963" s="34">
        <v>7</v>
      </c>
      <c r="D963" s="35">
        <v>42591</v>
      </c>
      <c r="E963" s="34">
        <v>8</v>
      </c>
      <c r="F963" s="34">
        <v>2016</v>
      </c>
      <c r="G963" s="34">
        <v>425000</v>
      </c>
      <c r="H963">
        <f t="shared" si="102"/>
        <v>150000</v>
      </c>
      <c r="I963">
        <f t="shared" ref="I963:I1026" si="103">IF(C963&lt;6,0,G963-H963-SUM(J963:O963))</f>
        <v>260000</v>
      </c>
      <c r="J963">
        <f t="shared" ref="J963:J1026" si="104">IF(C963&lt;6,0,5000)</f>
        <v>5000</v>
      </c>
      <c r="K963">
        <f t="shared" ref="K963:K1026" si="105">IF(C963&lt;6,0,10000)</f>
        <v>10000</v>
      </c>
      <c r="P963" t="b">
        <f t="shared" ref="P963:P1026" si="106">G963=SUM(H963:O963)</f>
        <v>1</v>
      </c>
      <c r="Q963" t="str">
        <f t="shared" si="101"/>
        <v>20168</v>
      </c>
    </row>
    <row r="964" hidden="1" customHeight="1" spans="1:17">
      <c r="A964" s="34">
        <v>369</v>
      </c>
      <c r="B964" s="34" t="s">
        <v>124</v>
      </c>
      <c r="C964" s="34">
        <v>7</v>
      </c>
      <c r="D964" s="36">
        <v>42658</v>
      </c>
      <c r="E964" s="34">
        <v>10</v>
      </c>
      <c r="F964" s="34">
        <v>2016</v>
      </c>
      <c r="G964" s="34">
        <v>425000</v>
      </c>
      <c r="H964">
        <f t="shared" si="102"/>
        <v>150000</v>
      </c>
      <c r="I964">
        <f t="shared" si="103"/>
        <v>260000</v>
      </c>
      <c r="J964">
        <f t="shared" si="104"/>
        <v>5000</v>
      </c>
      <c r="K964">
        <f t="shared" si="105"/>
        <v>10000</v>
      </c>
      <c r="P964" t="b">
        <f t="shared" si="106"/>
        <v>1</v>
      </c>
      <c r="Q964" t="str">
        <f t="shared" si="101"/>
        <v>201610</v>
      </c>
    </row>
    <row r="965" hidden="1" customHeight="1" spans="1:17">
      <c r="A965" s="34">
        <v>493</v>
      </c>
      <c r="B965" s="34" t="s">
        <v>124</v>
      </c>
      <c r="C965" s="34">
        <v>7</v>
      </c>
      <c r="D965" s="37">
        <v>42679</v>
      </c>
      <c r="E965" s="34">
        <v>11</v>
      </c>
      <c r="F965" s="34">
        <v>2016</v>
      </c>
      <c r="G965" s="34">
        <v>425000</v>
      </c>
      <c r="H965">
        <f t="shared" si="102"/>
        <v>150000</v>
      </c>
      <c r="I965">
        <f t="shared" si="103"/>
        <v>260000</v>
      </c>
      <c r="J965">
        <f t="shared" si="104"/>
        <v>5000</v>
      </c>
      <c r="K965">
        <f t="shared" si="105"/>
        <v>10000</v>
      </c>
      <c r="P965" t="b">
        <f t="shared" si="106"/>
        <v>1</v>
      </c>
      <c r="Q965" t="str">
        <f t="shared" si="101"/>
        <v>201611</v>
      </c>
    </row>
    <row r="966" hidden="1" customHeight="1" spans="1:17">
      <c r="A966" s="34">
        <v>532</v>
      </c>
      <c r="B966" s="34" t="s">
        <v>124</v>
      </c>
      <c r="C966" s="34">
        <v>7</v>
      </c>
      <c r="D966" s="37">
        <v>42711</v>
      </c>
      <c r="E966" s="34">
        <v>12</v>
      </c>
      <c r="F966" s="34">
        <v>2016</v>
      </c>
      <c r="G966" s="34">
        <v>425000</v>
      </c>
      <c r="H966">
        <f t="shared" si="102"/>
        <v>150000</v>
      </c>
      <c r="I966">
        <f t="shared" si="103"/>
        <v>260000</v>
      </c>
      <c r="J966">
        <f t="shared" si="104"/>
        <v>5000</v>
      </c>
      <c r="K966">
        <f t="shared" si="105"/>
        <v>10000</v>
      </c>
      <c r="P966" t="b">
        <f t="shared" si="106"/>
        <v>1</v>
      </c>
      <c r="Q966" t="str">
        <f t="shared" si="101"/>
        <v>201612</v>
      </c>
    </row>
    <row r="967" hidden="1" customHeight="1" spans="1:17">
      <c r="A967" s="34">
        <v>609</v>
      </c>
      <c r="B967" s="34" t="s">
        <v>124</v>
      </c>
      <c r="C967">
        <v>7</v>
      </c>
      <c r="D967" s="37">
        <v>42745</v>
      </c>
      <c r="E967" s="34">
        <v>1</v>
      </c>
      <c r="F967" s="34">
        <v>2017</v>
      </c>
      <c r="G967" s="34">
        <v>425000</v>
      </c>
      <c r="H967">
        <f t="shared" si="102"/>
        <v>150000</v>
      </c>
      <c r="I967">
        <f t="shared" si="103"/>
        <v>260000</v>
      </c>
      <c r="J967">
        <f t="shared" si="104"/>
        <v>5000</v>
      </c>
      <c r="K967">
        <f t="shared" si="105"/>
        <v>10000</v>
      </c>
      <c r="P967" t="b">
        <f t="shared" si="106"/>
        <v>1</v>
      </c>
      <c r="Q967" t="str">
        <f t="shared" si="101"/>
        <v>20171</v>
      </c>
    </row>
    <row r="968" hidden="1" customHeight="1" spans="1:17">
      <c r="A968">
        <v>736</v>
      </c>
      <c r="B968" t="s">
        <v>124</v>
      </c>
      <c r="C968">
        <v>7</v>
      </c>
      <c r="D968" s="37">
        <v>42777</v>
      </c>
      <c r="E968">
        <v>2</v>
      </c>
      <c r="F968">
        <v>2017</v>
      </c>
      <c r="G968">
        <v>425000</v>
      </c>
      <c r="H968">
        <f t="shared" si="102"/>
        <v>150000</v>
      </c>
      <c r="I968">
        <f t="shared" si="103"/>
        <v>260000</v>
      </c>
      <c r="J968">
        <f t="shared" si="104"/>
        <v>5000</v>
      </c>
      <c r="K968">
        <f t="shared" si="105"/>
        <v>10000</v>
      </c>
      <c r="P968" t="b">
        <f t="shared" si="106"/>
        <v>1</v>
      </c>
      <c r="Q968" t="str">
        <f t="shared" si="101"/>
        <v>20172</v>
      </c>
    </row>
    <row r="969" hidden="1" customHeight="1" spans="1:17">
      <c r="A969">
        <v>842</v>
      </c>
      <c r="B969" s="34" t="s">
        <v>124</v>
      </c>
      <c r="C969" s="34">
        <v>7</v>
      </c>
      <c r="D969" s="35">
        <v>42803</v>
      </c>
      <c r="E969" s="34">
        <v>3</v>
      </c>
      <c r="F969">
        <v>2017</v>
      </c>
      <c r="G969" s="34">
        <v>425000</v>
      </c>
      <c r="H969">
        <f t="shared" si="102"/>
        <v>150000</v>
      </c>
      <c r="I969">
        <f t="shared" si="103"/>
        <v>260000</v>
      </c>
      <c r="J969">
        <f t="shared" si="104"/>
        <v>5000</v>
      </c>
      <c r="K969">
        <f t="shared" si="105"/>
        <v>10000</v>
      </c>
      <c r="P969" t="b">
        <f t="shared" si="106"/>
        <v>1</v>
      </c>
      <c r="Q969" t="str">
        <f t="shared" si="101"/>
        <v>20173</v>
      </c>
    </row>
    <row r="970" hidden="1" customHeight="1" spans="1:17">
      <c r="A970">
        <v>967</v>
      </c>
      <c r="B970" t="s">
        <v>124</v>
      </c>
      <c r="C970">
        <v>7</v>
      </c>
      <c r="D970" s="37">
        <v>42840</v>
      </c>
      <c r="E970">
        <v>4</v>
      </c>
      <c r="F970">
        <v>2017</v>
      </c>
      <c r="G970">
        <v>150000</v>
      </c>
      <c r="H970">
        <f t="shared" si="102"/>
        <v>150000</v>
      </c>
      <c r="I970">
        <f t="shared" si="103"/>
        <v>-15000</v>
      </c>
      <c r="J970">
        <f t="shared" si="104"/>
        <v>5000</v>
      </c>
      <c r="K970">
        <f t="shared" si="105"/>
        <v>10000</v>
      </c>
      <c r="P970" t="b">
        <f t="shared" si="106"/>
        <v>1</v>
      </c>
      <c r="Q970" t="str">
        <f t="shared" si="101"/>
        <v>20174</v>
      </c>
    </row>
    <row r="971" hidden="1" customHeight="1" spans="1:17">
      <c r="A971">
        <v>1024</v>
      </c>
      <c r="B971" t="s">
        <v>124</v>
      </c>
      <c r="C971">
        <v>7</v>
      </c>
      <c r="D971" s="37">
        <v>42861</v>
      </c>
      <c r="E971">
        <v>5</v>
      </c>
      <c r="F971">
        <v>2017</v>
      </c>
      <c r="G971">
        <v>425000</v>
      </c>
      <c r="H971">
        <f t="shared" si="102"/>
        <v>150000</v>
      </c>
      <c r="I971">
        <f t="shared" si="103"/>
        <v>260000</v>
      </c>
      <c r="J971">
        <f t="shared" si="104"/>
        <v>5000</v>
      </c>
      <c r="K971">
        <f t="shared" si="105"/>
        <v>10000</v>
      </c>
      <c r="P971" t="b">
        <f t="shared" si="106"/>
        <v>1</v>
      </c>
      <c r="Q971" t="str">
        <f t="shared" si="101"/>
        <v>20175</v>
      </c>
    </row>
    <row r="972" hidden="1" customHeight="1" spans="1:17">
      <c r="A972" s="34">
        <v>66</v>
      </c>
      <c r="B972" s="34" t="s">
        <v>45</v>
      </c>
      <c r="C972" s="34">
        <v>2</v>
      </c>
      <c r="D972" s="35">
        <v>42616</v>
      </c>
      <c r="E972" s="34">
        <v>8</v>
      </c>
      <c r="F972" s="34">
        <v>2016</v>
      </c>
      <c r="G972" s="34">
        <v>150000</v>
      </c>
      <c r="H972">
        <f t="shared" si="102"/>
        <v>150000</v>
      </c>
      <c r="I972">
        <f t="shared" si="103"/>
        <v>0</v>
      </c>
      <c r="J972">
        <f t="shared" si="104"/>
        <v>0</v>
      </c>
      <c r="K972">
        <f t="shared" si="105"/>
        <v>0</v>
      </c>
      <c r="P972" t="b">
        <f t="shared" si="106"/>
        <v>1</v>
      </c>
      <c r="Q972" t="str">
        <f t="shared" si="101"/>
        <v>20169</v>
      </c>
    </row>
    <row r="973" hidden="1" customHeight="1" spans="1:17">
      <c r="A973" s="34">
        <v>157</v>
      </c>
      <c r="B973" s="34" t="s">
        <v>45</v>
      </c>
      <c r="C973" s="34">
        <v>2</v>
      </c>
      <c r="D973" s="35">
        <v>42637</v>
      </c>
      <c r="E973" s="34">
        <v>2</v>
      </c>
      <c r="F973" s="34">
        <v>2016</v>
      </c>
      <c r="G973" s="34">
        <v>150000</v>
      </c>
      <c r="H973">
        <f t="shared" si="102"/>
        <v>150000</v>
      </c>
      <c r="I973">
        <f t="shared" si="103"/>
        <v>0</v>
      </c>
      <c r="J973">
        <f t="shared" si="104"/>
        <v>0</v>
      </c>
      <c r="K973">
        <f t="shared" si="105"/>
        <v>0</v>
      </c>
      <c r="P973" t="b">
        <f t="shared" si="106"/>
        <v>1</v>
      </c>
      <c r="Q973" t="str">
        <f t="shared" si="101"/>
        <v>20169</v>
      </c>
    </row>
    <row r="974" hidden="1" customHeight="1" spans="1:17">
      <c r="A974" s="34">
        <v>235</v>
      </c>
      <c r="B974" s="34" t="s">
        <v>45</v>
      </c>
      <c r="C974" s="34">
        <v>2</v>
      </c>
      <c r="D974" s="37">
        <v>42602</v>
      </c>
      <c r="E974" s="34">
        <v>7</v>
      </c>
      <c r="F974" s="34">
        <v>2016</v>
      </c>
      <c r="G974" s="34">
        <v>150000</v>
      </c>
      <c r="H974">
        <f t="shared" si="102"/>
        <v>150000</v>
      </c>
      <c r="I974">
        <f t="shared" si="103"/>
        <v>0</v>
      </c>
      <c r="J974">
        <f t="shared" si="104"/>
        <v>0</v>
      </c>
      <c r="K974">
        <f t="shared" si="105"/>
        <v>0</v>
      </c>
      <c r="P974" t="b">
        <f t="shared" si="106"/>
        <v>1</v>
      </c>
      <c r="Q974" t="str">
        <f t="shared" si="101"/>
        <v>20168</v>
      </c>
    </row>
    <row r="975" hidden="1" customHeight="1" spans="1:17">
      <c r="A975" s="34">
        <v>257</v>
      </c>
      <c r="B975" s="34" t="s">
        <v>45</v>
      </c>
      <c r="C975">
        <v>2</v>
      </c>
      <c r="D975" s="37">
        <v>42655</v>
      </c>
      <c r="E975" s="34">
        <v>12</v>
      </c>
      <c r="F975" s="34">
        <v>2016</v>
      </c>
      <c r="G975" s="34">
        <v>150000</v>
      </c>
      <c r="H975">
        <f t="shared" si="102"/>
        <v>150000</v>
      </c>
      <c r="I975">
        <f t="shared" si="103"/>
        <v>0</v>
      </c>
      <c r="J975">
        <f t="shared" si="104"/>
        <v>0</v>
      </c>
      <c r="K975">
        <f t="shared" si="105"/>
        <v>0</v>
      </c>
      <c r="P975" t="b">
        <f t="shared" si="106"/>
        <v>1</v>
      </c>
      <c r="Q975" t="str">
        <f t="shared" ref="Q975:Q1038" si="107">CONCATENATE(YEAR(D975),MONTH(D975))</f>
        <v>201610</v>
      </c>
    </row>
    <row r="976" hidden="1" customHeight="1" spans="1:17">
      <c r="A976" s="34">
        <v>487</v>
      </c>
      <c r="B976" s="34" t="s">
        <v>45</v>
      </c>
      <c r="C976" s="34">
        <v>2</v>
      </c>
      <c r="D976" s="37">
        <v>42679</v>
      </c>
      <c r="E976" s="34">
        <v>10</v>
      </c>
      <c r="F976" s="34">
        <v>2016</v>
      </c>
      <c r="G976" s="34">
        <v>150000</v>
      </c>
      <c r="H976">
        <f t="shared" si="102"/>
        <v>150000</v>
      </c>
      <c r="I976">
        <f t="shared" si="103"/>
        <v>0</v>
      </c>
      <c r="J976">
        <f t="shared" si="104"/>
        <v>0</v>
      </c>
      <c r="K976">
        <f t="shared" si="105"/>
        <v>0</v>
      </c>
      <c r="P976" t="b">
        <f t="shared" si="106"/>
        <v>1</v>
      </c>
      <c r="Q976" t="str">
        <f t="shared" si="107"/>
        <v>201611</v>
      </c>
    </row>
    <row r="977" hidden="1" customHeight="1" spans="1:17">
      <c r="A977" s="34">
        <v>503</v>
      </c>
      <c r="B977" s="34" t="s">
        <v>45</v>
      </c>
      <c r="C977" s="34">
        <v>2</v>
      </c>
      <c r="D977" s="37">
        <v>42693</v>
      </c>
      <c r="E977" s="34">
        <v>11</v>
      </c>
      <c r="F977" s="34">
        <v>2016</v>
      </c>
      <c r="G977" s="34">
        <v>150000</v>
      </c>
      <c r="H977">
        <f t="shared" si="102"/>
        <v>150000</v>
      </c>
      <c r="I977">
        <f t="shared" si="103"/>
        <v>0</v>
      </c>
      <c r="J977">
        <f t="shared" si="104"/>
        <v>0</v>
      </c>
      <c r="K977">
        <f t="shared" si="105"/>
        <v>0</v>
      </c>
      <c r="P977" t="b">
        <f t="shared" si="106"/>
        <v>1</v>
      </c>
      <c r="Q977" t="str">
        <f t="shared" si="107"/>
        <v>201611</v>
      </c>
    </row>
    <row r="978" hidden="1" customHeight="1" spans="1:17">
      <c r="A978" s="3">
        <v>668</v>
      </c>
      <c r="B978" s="34" t="s">
        <v>45</v>
      </c>
      <c r="C978" s="34">
        <v>2</v>
      </c>
      <c r="D978" s="39">
        <v>42763</v>
      </c>
      <c r="E978" s="34">
        <v>1</v>
      </c>
      <c r="F978" s="34">
        <v>2017</v>
      </c>
      <c r="G978" s="34">
        <v>150000</v>
      </c>
      <c r="H978">
        <f t="shared" si="102"/>
        <v>150000</v>
      </c>
      <c r="I978">
        <f t="shared" si="103"/>
        <v>0</v>
      </c>
      <c r="J978">
        <f t="shared" si="104"/>
        <v>0</v>
      </c>
      <c r="K978">
        <f t="shared" si="105"/>
        <v>0</v>
      </c>
      <c r="P978" t="b">
        <f t="shared" si="106"/>
        <v>1</v>
      </c>
      <c r="Q978" t="str">
        <f t="shared" si="107"/>
        <v>20171</v>
      </c>
    </row>
    <row r="979" hidden="1" customHeight="1" spans="1:17">
      <c r="A979">
        <v>906</v>
      </c>
      <c r="B979" t="s">
        <v>45</v>
      </c>
      <c r="C979">
        <v>2</v>
      </c>
      <c r="D979" s="37">
        <v>42826</v>
      </c>
      <c r="E979">
        <v>2</v>
      </c>
      <c r="F979">
        <v>2017</v>
      </c>
      <c r="G979">
        <v>150000</v>
      </c>
      <c r="H979">
        <f t="shared" si="102"/>
        <v>150000</v>
      </c>
      <c r="I979">
        <f t="shared" si="103"/>
        <v>0</v>
      </c>
      <c r="J979">
        <f t="shared" si="104"/>
        <v>0</v>
      </c>
      <c r="K979">
        <f t="shared" si="105"/>
        <v>0</v>
      </c>
      <c r="P979" t="b">
        <f t="shared" si="106"/>
        <v>1</v>
      </c>
      <c r="Q979" t="str">
        <f t="shared" si="107"/>
        <v>20174</v>
      </c>
    </row>
    <row r="980" hidden="1" customHeight="1" spans="1:17">
      <c r="A980">
        <v>906</v>
      </c>
      <c r="B980" t="s">
        <v>45</v>
      </c>
      <c r="C980">
        <v>2</v>
      </c>
      <c r="D980" s="37">
        <v>42826</v>
      </c>
      <c r="E980">
        <v>3</v>
      </c>
      <c r="F980">
        <v>2017</v>
      </c>
      <c r="G980">
        <v>150000</v>
      </c>
      <c r="H980">
        <f t="shared" si="102"/>
        <v>150000</v>
      </c>
      <c r="I980">
        <f t="shared" si="103"/>
        <v>0</v>
      </c>
      <c r="J980">
        <f t="shared" si="104"/>
        <v>0</v>
      </c>
      <c r="K980">
        <f t="shared" si="105"/>
        <v>0</v>
      </c>
      <c r="P980" t="b">
        <f t="shared" si="106"/>
        <v>1</v>
      </c>
      <c r="Q980" t="str">
        <f t="shared" si="107"/>
        <v>20174</v>
      </c>
    </row>
    <row r="981" hidden="1" customHeight="1" spans="1:17">
      <c r="A981">
        <v>1026</v>
      </c>
      <c r="B981" t="s">
        <v>45</v>
      </c>
      <c r="C981">
        <v>2</v>
      </c>
      <c r="D981" s="37">
        <v>42861</v>
      </c>
      <c r="E981">
        <v>4</v>
      </c>
      <c r="F981">
        <v>2017</v>
      </c>
      <c r="G981">
        <v>150000</v>
      </c>
      <c r="H981">
        <f t="shared" si="102"/>
        <v>150000</v>
      </c>
      <c r="I981">
        <f t="shared" si="103"/>
        <v>0</v>
      </c>
      <c r="J981">
        <f t="shared" si="104"/>
        <v>0</v>
      </c>
      <c r="K981">
        <f t="shared" si="105"/>
        <v>0</v>
      </c>
      <c r="P981" t="b">
        <f t="shared" si="106"/>
        <v>1</v>
      </c>
      <c r="Q981" t="str">
        <f t="shared" si="107"/>
        <v>20175</v>
      </c>
    </row>
    <row r="982" hidden="1" customHeight="1" spans="1:17">
      <c r="A982">
        <v>1026</v>
      </c>
      <c r="B982" t="s">
        <v>45</v>
      </c>
      <c r="C982">
        <v>2</v>
      </c>
      <c r="D982" s="37">
        <v>42861</v>
      </c>
      <c r="E982">
        <v>5</v>
      </c>
      <c r="F982">
        <v>2017</v>
      </c>
      <c r="G982">
        <v>150000</v>
      </c>
      <c r="H982">
        <f t="shared" si="102"/>
        <v>150000</v>
      </c>
      <c r="I982">
        <f t="shared" si="103"/>
        <v>0</v>
      </c>
      <c r="J982">
        <f t="shared" si="104"/>
        <v>0</v>
      </c>
      <c r="K982">
        <f t="shared" si="105"/>
        <v>0</v>
      </c>
      <c r="P982" t="b">
        <f t="shared" si="106"/>
        <v>1</v>
      </c>
      <c r="Q982" t="str">
        <f t="shared" si="107"/>
        <v>20175</v>
      </c>
    </row>
    <row r="983" hidden="1" customHeight="1" spans="1:17">
      <c r="A983">
        <v>1066</v>
      </c>
      <c r="B983" t="s">
        <v>45</v>
      </c>
      <c r="C983">
        <v>2</v>
      </c>
      <c r="D983" s="37">
        <v>42875</v>
      </c>
      <c r="E983">
        <v>6</v>
      </c>
      <c r="F983">
        <v>2017</v>
      </c>
      <c r="G983">
        <v>150000</v>
      </c>
      <c r="H983">
        <f t="shared" si="102"/>
        <v>150000</v>
      </c>
      <c r="I983">
        <f t="shared" si="103"/>
        <v>0</v>
      </c>
      <c r="J983">
        <f t="shared" si="104"/>
        <v>0</v>
      </c>
      <c r="K983">
        <f t="shared" si="105"/>
        <v>0</v>
      </c>
      <c r="P983" t="b">
        <f t="shared" si="106"/>
        <v>1</v>
      </c>
      <c r="Q983" t="str">
        <f t="shared" si="107"/>
        <v>20175</v>
      </c>
    </row>
    <row r="984" hidden="1" customHeight="1" spans="1:17">
      <c r="A984" s="34">
        <v>74</v>
      </c>
      <c r="B984" s="34" t="s">
        <v>10</v>
      </c>
      <c r="C984" s="34">
        <v>1</v>
      </c>
      <c r="D984" s="35">
        <v>42616</v>
      </c>
      <c r="E984" s="34">
        <v>9</v>
      </c>
      <c r="F984" s="34">
        <v>2016</v>
      </c>
      <c r="G984" s="34">
        <v>150000</v>
      </c>
      <c r="H984">
        <f t="shared" si="102"/>
        <v>150000</v>
      </c>
      <c r="I984">
        <f t="shared" si="103"/>
        <v>0</v>
      </c>
      <c r="J984">
        <f t="shared" si="104"/>
        <v>0</v>
      </c>
      <c r="K984">
        <f t="shared" si="105"/>
        <v>0</v>
      </c>
      <c r="P984" t="b">
        <f t="shared" si="106"/>
        <v>1</v>
      </c>
      <c r="Q984" t="str">
        <f t="shared" si="107"/>
        <v>20169</v>
      </c>
    </row>
    <row r="985" hidden="1" customHeight="1" spans="1:17">
      <c r="A985" s="34">
        <v>219</v>
      </c>
      <c r="B985" s="34" t="s">
        <v>10</v>
      </c>
      <c r="C985" s="34">
        <v>1</v>
      </c>
      <c r="D985" s="37">
        <v>42595</v>
      </c>
      <c r="E985" s="34">
        <v>8</v>
      </c>
      <c r="F985" s="34">
        <v>2016</v>
      </c>
      <c r="G985" s="34">
        <v>150000</v>
      </c>
      <c r="H985">
        <f t="shared" si="102"/>
        <v>150000</v>
      </c>
      <c r="I985">
        <f t="shared" si="103"/>
        <v>0</v>
      </c>
      <c r="J985">
        <f t="shared" si="104"/>
        <v>0</v>
      </c>
      <c r="K985">
        <f t="shared" si="105"/>
        <v>0</v>
      </c>
      <c r="P985" t="b">
        <f t="shared" si="106"/>
        <v>1</v>
      </c>
      <c r="Q985" t="str">
        <f t="shared" si="107"/>
        <v>20168</v>
      </c>
    </row>
    <row r="986" hidden="1" customHeight="1" spans="1:17">
      <c r="A986" s="34">
        <v>371</v>
      </c>
      <c r="B986" s="34" t="s">
        <v>10</v>
      </c>
      <c r="C986" s="34">
        <v>1</v>
      </c>
      <c r="D986" s="36">
        <v>42658</v>
      </c>
      <c r="E986" s="34">
        <v>10</v>
      </c>
      <c r="F986" s="34">
        <v>2016</v>
      </c>
      <c r="G986" s="34">
        <v>150000</v>
      </c>
      <c r="H986">
        <f t="shared" si="102"/>
        <v>150000</v>
      </c>
      <c r="I986">
        <f t="shared" si="103"/>
        <v>0</v>
      </c>
      <c r="J986">
        <f t="shared" si="104"/>
        <v>0</v>
      </c>
      <c r="K986">
        <f t="shared" si="105"/>
        <v>0</v>
      </c>
      <c r="P986" t="b">
        <f t="shared" si="106"/>
        <v>1</v>
      </c>
      <c r="Q986" t="str">
        <f t="shared" si="107"/>
        <v>201610</v>
      </c>
    </row>
    <row r="987" hidden="1" customHeight="1" spans="1:17">
      <c r="A987" s="34">
        <v>568</v>
      </c>
      <c r="B987" s="34" t="s">
        <v>220</v>
      </c>
      <c r="C987">
        <v>1</v>
      </c>
      <c r="D987" s="37">
        <v>42728</v>
      </c>
      <c r="E987" s="34">
        <v>11</v>
      </c>
      <c r="F987" s="34">
        <v>2016</v>
      </c>
      <c r="G987" s="34">
        <v>150000</v>
      </c>
      <c r="H987">
        <f t="shared" si="102"/>
        <v>150000</v>
      </c>
      <c r="I987">
        <f t="shared" si="103"/>
        <v>0</v>
      </c>
      <c r="J987">
        <f t="shared" si="104"/>
        <v>0</v>
      </c>
      <c r="K987">
        <f t="shared" si="105"/>
        <v>0</v>
      </c>
      <c r="P987" t="b">
        <f t="shared" si="106"/>
        <v>1</v>
      </c>
      <c r="Q987" t="str">
        <f t="shared" si="107"/>
        <v>201612</v>
      </c>
    </row>
    <row r="988" hidden="1" customHeight="1" spans="1:17">
      <c r="A988" s="34">
        <v>623</v>
      </c>
      <c r="B988" s="34" t="s">
        <v>220</v>
      </c>
      <c r="C988">
        <v>1</v>
      </c>
      <c r="D988" s="37">
        <v>42741</v>
      </c>
      <c r="E988" s="34">
        <v>12</v>
      </c>
      <c r="F988" s="34">
        <v>2016</v>
      </c>
      <c r="G988" s="34">
        <v>150000</v>
      </c>
      <c r="H988">
        <f t="shared" si="102"/>
        <v>150000</v>
      </c>
      <c r="I988">
        <f t="shared" si="103"/>
        <v>0</v>
      </c>
      <c r="J988">
        <f t="shared" si="104"/>
        <v>0</v>
      </c>
      <c r="K988">
        <f t="shared" si="105"/>
        <v>0</v>
      </c>
      <c r="P988" t="b">
        <f t="shared" si="106"/>
        <v>1</v>
      </c>
      <c r="Q988" t="str">
        <f t="shared" si="107"/>
        <v>20171</v>
      </c>
    </row>
    <row r="989" hidden="1" customHeight="1" spans="1:17">
      <c r="A989" s="34">
        <v>623</v>
      </c>
      <c r="B989" s="34" t="s">
        <v>220</v>
      </c>
      <c r="C989">
        <v>1</v>
      </c>
      <c r="D989" s="37">
        <v>42741</v>
      </c>
      <c r="E989" s="34">
        <v>1</v>
      </c>
      <c r="F989" s="34">
        <v>2017</v>
      </c>
      <c r="G989" s="34">
        <v>150000</v>
      </c>
      <c r="H989">
        <f t="shared" si="102"/>
        <v>150000</v>
      </c>
      <c r="I989">
        <f t="shared" si="103"/>
        <v>0</v>
      </c>
      <c r="J989">
        <f t="shared" si="104"/>
        <v>0</v>
      </c>
      <c r="K989">
        <f t="shared" si="105"/>
        <v>0</v>
      </c>
      <c r="P989" t="b">
        <f t="shared" si="106"/>
        <v>1</v>
      </c>
      <c r="Q989" t="str">
        <f t="shared" si="107"/>
        <v>20171</v>
      </c>
    </row>
    <row r="990" hidden="1" customHeight="1" spans="1:17">
      <c r="A990">
        <v>713</v>
      </c>
      <c r="B990" s="38" t="s">
        <v>220</v>
      </c>
      <c r="C990">
        <v>1</v>
      </c>
      <c r="D990" s="39">
        <v>42770</v>
      </c>
      <c r="E990">
        <v>2</v>
      </c>
      <c r="F990">
        <v>2017</v>
      </c>
      <c r="G990">
        <v>150000</v>
      </c>
      <c r="H990">
        <f t="shared" ref="H990:H1053" si="108">IF(C990&lt;6,IF(E990&lt;1,0,IF(G990&gt;150000,150000,G990)),150000)</f>
        <v>150000</v>
      </c>
      <c r="I990">
        <f t="shared" si="103"/>
        <v>0</v>
      </c>
      <c r="J990">
        <f t="shared" si="104"/>
        <v>0</v>
      </c>
      <c r="K990">
        <f t="shared" si="105"/>
        <v>0</v>
      </c>
      <c r="P990" t="b">
        <f t="shared" si="106"/>
        <v>1</v>
      </c>
      <c r="Q990" t="str">
        <f t="shared" si="107"/>
        <v>20172</v>
      </c>
    </row>
    <row r="991" hidden="1" customHeight="1" spans="1:17">
      <c r="A991">
        <v>822</v>
      </c>
      <c r="B991" s="34" t="s">
        <v>10</v>
      </c>
      <c r="C991" s="34">
        <v>1</v>
      </c>
      <c r="D991" s="35">
        <v>42798</v>
      </c>
      <c r="E991" s="34">
        <v>3</v>
      </c>
      <c r="F991">
        <v>2017</v>
      </c>
      <c r="G991" s="34">
        <v>155000</v>
      </c>
      <c r="H991">
        <f t="shared" si="108"/>
        <v>150000</v>
      </c>
      <c r="I991">
        <f t="shared" si="103"/>
        <v>0</v>
      </c>
      <c r="J991">
        <f t="shared" si="104"/>
        <v>0</v>
      </c>
      <c r="K991">
        <f t="shared" si="105"/>
        <v>0</v>
      </c>
      <c r="N991">
        <v>5000</v>
      </c>
      <c r="P991" t="b">
        <f t="shared" si="106"/>
        <v>1</v>
      </c>
      <c r="Q991" t="str">
        <f t="shared" si="107"/>
        <v>20173</v>
      </c>
    </row>
    <row r="992" hidden="1" customHeight="1" spans="1:17">
      <c r="A992">
        <v>992</v>
      </c>
      <c r="B992" s="34" t="s">
        <v>10</v>
      </c>
      <c r="C992">
        <v>1</v>
      </c>
      <c r="D992" s="37">
        <v>42854</v>
      </c>
      <c r="E992">
        <v>4</v>
      </c>
      <c r="F992">
        <v>2017</v>
      </c>
      <c r="G992">
        <v>150000</v>
      </c>
      <c r="H992">
        <f t="shared" si="108"/>
        <v>150000</v>
      </c>
      <c r="I992">
        <f t="shared" si="103"/>
        <v>0</v>
      </c>
      <c r="J992">
        <f t="shared" si="104"/>
        <v>0</v>
      </c>
      <c r="K992">
        <f t="shared" si="105"/>
        <v>0</v>
      </c>
      <c r="P992" t="b">
        <f t="shared" si="106"/>
        <v>1</v>
      </c>
      <c r="Q992" t="str">
        <f t="shared" si="107"/>
        <v>20174</v>
      </c>
    </row>
    <row r="993" hidden="1" customHeight="1" spans="1:17">
      <c r="A993">
        <v>1046</v>
      </c>
      <c r="B993" s="34" t="s">
        <v>10</v>
      </c>
      <c r="C993" s="34">
        <v>1</v>
      </c>
      <c r="D993" s="37">
        <v>42862</v>
      </c>
      <c r="E993">
        <v>5</v>
      </c>
      <c r="F993">
        <v>2017</v>
      </c>
      <c r="G993">
        <v>150000</v>
      </c>
      <c r="H993">
        <f t="shared" si="108"/>
        <v>150000</v>
      </c>
      <c r="I993">
        <f t="shared" si="103"/>
        <v>0</v>
      </c>
      <c r="J993">
        <f t="shared" si="104"/>
        <v>0</v>
      </c>
      <c r="K993">
        <f t="shared" si="105"/>
        <v>0</v>
      </c>
      <c r="P993" t="b">
        <f t="shared" si="106"/>
        <v>1</v>
      </c>
      <c r="Q993" t="str">
        <f t="shared" si="107"/>
        <v>20175</v>
      </c>
    </row>
    <row r="994" hidden="1" customHeight="1" spans="1:17">
      <c r="A994" s="34">
        <v>46</v>
      </c>
      <c r="B994" s="34" t="s">
        <v>83</v>
      </c>
      <c r="C994" s="34">
        <v>4</v>
      </c>
      <c r="D994" s="37">
        <v>42595</v>
      </c>
      <c r="E994" s="34">
        <v>8</v>
      </c>
      <c r="F994" s="34">
        <v>2016</v>
      </c>
      <c r="G994" s="34">
        <v>150000</v>
      </c>
      <c r="H994">
        <f t="shared" si="108"/>
        <v>150000</v>
      </c>
      <c r="I994">
        <f t="shared" si="103"/>
        <v>0</v>
      </c>
      <c r="J994">
        <f t="shared" si="104"/>
        <v>0</v>
      </c>
      <c r="K994">
        <f t="shared" si="105"/>
        <v>0</v>
      </c>
      <c r="P994" t="b">
        <f t="shared" si="106"/>
        <v>1</v>
      </c>
      <c r="Q994" t="str">
        <f t="shared" si="107"/>
        <v>20168</v>
      </c>
    </row>
    <row r="995" hidden="1" customHeight="1" spans="1:17">
      <c r="A995" s="34">
        <v>132</v>
      </c>
      <c r="B995" s="34" t="s">
        <v>83</v>
      </c>
      <c r="C995" s="34">
        <v>4</v>
      </c>
      <c r="D995" s="35">
        <v>42630</v>
      </c>
      <c r="E995" s="34">
        <v>9</v>
      </c>
      <c r="F995" s="34">
        <v>2016</v>
      </c>
      <c r="G995" s="34">
        <v>150000</v>
      </c>
      <c r="H995">
        <f t="shared" si="108"/>
        <v>150000</v>
      </c>
      <c r="I995">
        <f t="shared" si="103"/>
        <v>0</v>
      </c>
      <c r="J995">
        <f t="shared" si="104"/>
        <v>0</v>
      </c>
      <c r="K995">
        <f t="shared" si="105"/>
        <v>0</v>
      </c>
      <c r="P995" t="b">
        <f t="shared" si="106"/>
        <v>1</v>
      </c>
      <c r="Q995" t="str">
        <f t="shared" si="107"/>
        <v>20169</v>
      </c>
    </row>
    <row r="996" hidden="1" customHeight="1" spans="1:17">
      <c r="A996" s="34">
        <v>185</v>
      </c>
      <c r="B996" s="34" t="s">
        <v>83</v>
      </c>
      <c r="C996" s="34">
        <v>4</v>
      </c>
      <c r="D996" s="36">
        <v>42651</v>
      </c>
      <c r="E996" s="34">
        <v>10</v>
      </c>
      <c r="F996" s="34">
        <v>2016</v>
      </c>
      <c r="G996" s="34">
        <v>150000</v>
      </c>
      <c r="H996">
        <f t="shared" si="108"/>
        <v>150000</v>
      </c>
      <c r="I996">
        <f t="shared" si="103"/>
        <v>0</v>
      </c>
      <c r="J996">
        <f t="shared" si="104"/>
        <v>0</v>
      </c>
      <c r="K996">
        <f t="shared" si="105"/>
        <v>0</v>
      </c>
      <c r="P996" t="b">
        <f t="shared" si="106"/>
        <v>1</v>
      </c>
      <c r="Q996" t="str">
        <f t="shared" si="107"/>
        <v>201610</v>
      </c>
    </row>
    <row r="997" hidden="1" customHeight="1" spans="1:17">
      <c r="A997" s="34">
        <v>328</v>
      </c>
      <c r="B997" s="34" t="s">
        <v>83</v>
      </c>
      <c r="C997" s="34">
        <v>4</v>
      </c>
      <c r="D997" s="35">
        <v>42574</v>
      </c>
      <c r="E997" s="34">
        <v>7</v>
      </c>
      <c r="F997" s="34">
        <v>2016</v>
      </c>
      <c r="G997" s="34">
        <v>150000</v>
      </c>
      <c r="H997">
        <f t="shared" si="108"/>
        <v>150000</v>
      </c>
      <c r="I997">
        <f t="shared" si="103"/>
        <v>0</v>
      </c>
      <c r="J997">
        <f t="shared" si="104"/>
        <v>0</v>
      </c>
      <c r="K997">
        <f t="shared" si="105"/>
        <v>0</v>
      </c>
      <c r="P997" t="b">
        <f t="shared" si="106"/>
        <v>1</v>
      </c>
      <c r="Q997" t="str">
        <f t="shared" si="107"/>
        <v>20167</v>
      </c>
    </row>
    <row r="998" hidden="1" customHeight="1" spans="1:17">
      <c r="A998" s="34">
        <v>481</v>
      </c>
      <c r="B998" s="34" t="s">
        <v>83</v>
      </c>
      <c r="C998" s="34">
        <v>4</v>
      </c>
      <c r="D998" s="37">
        <v>42679</v>
      </c>
      <c r="E998" s="34">
        <v>11</v>
      </c>
      <c r="F998" s="34">
        <v>2016</v>
      </c>
      <c r="G998" s="34">
        <v>150000</v>
      </c>
      <c r="H998">
        <f t="shared" si="108"/>
        <v>150000</v>
      </c>
      <c r="I998">
        <f t="shared" si="103"/>
        <v>0</v>
      </c>
      <c r="J998">
        <f t="shared" si="104"/>
        <v>0</v>
      </c>
      <c r="K998">
        <f t="shared" si="105"/>
        <v>0</v>
      </c>
      <c r="P998" t="b">
        <f t="shared" si="106"/>
        <v>1</v>
      </c>
      <c r="Q998" t="str">
        <f t="shared" si="107"/>
        <v>201611</v>
      </c>
    </row>
    <row r="999" hidden="1" customHeight="1" spans="1:17">
      <c r="A999" s="34">
        <v>602</v>
      </c>
      <c r="B999" s="34" t="s">
        <v>83</v>
      </c>
      <c r="C999">
        <v>4</v>
      </c>
      <c r="D999" s="37">
        <v>42743</v>
      </c>
      <c r="E999" s="34">
        <v>12</v>
      </c>
      <c r="F999" s="34">
        <v>2016</v>
      </c>
      <c r="G999" s="34">
        <v>150000</v>
      </c>
      <c r="H999">
        <f t="shared" si="108"/>
        <v>150000</v>
      </c>
      <c r="I999">
        <f t="shared" si="103"/>
        <v>0</v>
      </c>
      <c r="J999">
        <f t="shared" si="104"/>
        <v>0</v>
      </c>
      <c r="K999">
        <f t="shared" si="105"/>
        <v>0</v>
      </c>
      <c r="P999" t="b">
        <f t="shared" si="106"/>
        <v>1</v>
      </c>
      <c r="Q999" t="str">
        <f t="shared" si="107"/>
        <v>20171</v>
      </c>
    </row>
    <row r="1000" hidden="1" customHeight="1" spans="1:17">
      <c r="A1000" s="34">
        <v>602</v>
      </c>
      <c r="B1000" s="34" t="s">
        <v>83</v>
      </c>
      <c r="C1000">
        <v>4</v>
      </c>
      <c r="D1000" s="37">
        <v>42743</v>
      </c>
      <c r="E1000" s="34">
        <v>1</v>
      </c>
      <c r="F1000" s="34">
        <v>2017</v>
      </c>
      <c r="G1000" s="34">
        <v>150000</v>
      </c>
      <c r="H1000">
        <f t="shared" si="108"/>
        <v>150000</v>
      </c>
      <c r="I1000">
        <f t="shared" si="103"/>
        <v>0</v>
      </c>
      <c r="J1000">
        <f t="shared" si="104"/>
        <v>0</v>
      </c>
      <c r="K1000">
        <f t="shared" si="105"/>
        <v>0</v>
      </c>
      <c r="P1000" t="b">
        <f t="shared" si="106"/>
        <v>1</v>
      </c>
      <c r="Q1000" t="str">
        <f t="shared" si="107"/>
        <v>20171</v>
      </c>
    </row>
    <row r="1001" hidden="1" customHeight="1" spans="1:17">
      <c r="A1001">
        <v>701</v>
      </c>
      <c r="B1001" t="s">
        <v>83</v>
      </c>
      <c r="C1001">
        <v>4</v>
      </c>
      <c r="D1001" s="39">
        <v>42770</v>
      </c>
      <c r="E1001">
        <v>2</v>
      </c>
      <c r="F1001" s="34">
        <v>2017</v>
      </c>
      <c r="G1001">
        <v>150000</v>
      </c>
      <c r="H1001">
        <f t="shared" si="108"/>
        <v>150000</v>
      </c>
      <c r="I1001">
        <f t="shared" si="103"/>
        <v>0</v>
      </c>
      <c r="J1001">
        <f t="shared" si="104"/>
        <v>0</v>
      </c>
      <c r="K1001">
        <f t="shared" si="105"/>
        <v>0</v>
      </c>
      <c r="P1001" t="b">
        <f t="shared" si="106"/>
        <v>1</v>
      </c>
      <c r="Q1001" t="str">
        <f t="shared" si="107"/>
        <v>20172</v>
      </c>
    </row>
    <row r="1002" hidden="1" customHeight="1" spans="1:17">
      <c r="A1002">
        <v>820</v>
      </c>
      <c r="B1002" s="34" t="s">
        <v>83</v>
      </c>
      <c r="C1002" s="34">
        <v>4</v>
      </c>
      <c r="D1002" s="35">
        <v>42798</v>
      </c>
      <c r="E1002" s="34">
        <v>3</v>
      </c>
      <c r="F1002">
        <v>2017</v>
      </c>
      <c r="G1002" s="34">
        <v>150000</v>
      </c>
      <c r="H1002">
        <f t="shared" si="108"/>
        <v>150000</v>
      </c>
      <c r="I1002">
        <f t="shared" si="103"/>
        <v>0</v>
      </c>
      <c r="J1002">
        <f t="shared" si="104"/>
        <v>0</v>
      </c>
      <c r="K1002">
        <f t="shared" si="105"/>
        <v>0</v>
      </c>
      <c r="P1002" t="b">
        <f t="shared" si="106"/>
        <v>1</v>
      </c>
      <c r="Q1002" t="str">
        <f t="shared" si="107"/>
        <v>20173</v>
      </c>
    </row>
    <row r="1003" hidden="1" customHeight="1" spans="1:17">
      <c r="A1003">
        <v>958</v>
      </c>
      <c r="B1003" s="34" t="s">
        <v>83</v>
      </c>
      <c r="C1003" s="34">
        <v>4</v>
      </c>
      <c r="D1003" s="37">
        <v>42840</v>
      </c>
      <c r="E1003">
        <v>4</v>
      </c>
      <c r="F1003">
        <v>2017</v>
      </c>
      <c r="G1003">
        <v>150000</v>
      </c>
      <c r="H1003">
        <f t="shared" si="108"/>
        <v>150000</v>
      </c>
      <c r="I1003">
        <f t="shared" si="103"/>
        <v>0</v>
      </c>
      <c r="J1003">
        <f t="shared" si="104"/>
        <v>0</v>
      </c>
      <c r="K1003">
        <f t="shared" si="105"/>
        <v>0</v>
      </c>
      <c r="P1003" t="b">
        <f t="shared" si="106"/>
        <v>1</v>
      </c>
      <c r="Q1003" t="str">
        <f t="shared" si="107"/>
        <v>20174</v>
      </c>
    </row>
    <row r="1004" hidden="1" customHeight="1" spans="1:17">
      <c r="A1004">
        <v>1052</v>
      </c>
      <c r="B1004" s="34" t="s">
        <v>83</v>
      </c>
      <c r="C1004" s="34">
        <v>4</v>
      </c>
      <c r="D1004" s="37">
        <v>42868</v>
      </c>
      <c r="E1004">
        <v>5</v>
      </c>
      <c r="F1004">
        <v>2017</v>
      </c>
      <c r="G1004">
        <v>150000</v>
      </c>
      <c r="H1004">
        <f t="shared" si="108"/>
        <v>150000</v>
      </c>
      <c r="I1004">
        <f t="shared" si="103"/>
        <v>0</v>
      </c>
      <c r="J1004">
        <f t="shared" si="104"/>
        <v>0</v>
      </c>
      <c r="K1004">
        <f t="shared" si="105"/>
        <v>0</v>
      </c>
      <c r="P1004" t="b">
        <f t="shared" si="106"/>
        <v>1</v>
      </c>
      <c r="Q1004" t="str">
        <f t="shared" si="107"/>
        <v>20175</v>
      </c>
    </row>
    <row r="1005" hidden="1" customHeight="1" spans="1:17">
      <c r="A1005" s="34">
        <v>39</v>
      </c>
      <c r="B1005" s="34" t="s">
        <v>123</v>
      </c>
      <c r="C1005" s="34">
        <v>7</v>
      </c>
      <c r="D1005" s="37">
        <v>42594</v>
      </c>
      <c r="E1005" s="34">
        <v>8</v>
      </c>
      <c r="F1005" s="34">
        <v>2016</v>
      </c>
      <c r="G1005" s="34">
        <v>425000</v>
      </c>
      <c r="H1005">
        <f t="shared" si="108"/>
        <v>150000</v>
      </c>
      <c r="I1005">
        <f t="shared" si="103"/>
        <v>260000</v>
      </c>
      <c r="J1005">
        <f t="shared" si="104"/>
        <v>5000</v>
      </c>
      <c r="K1005">
        <f t="shared" si="105"/>
        <v>10000</v>
      </c>
      <c r="P1005" t="b">
        <f t="shared" si="106"/>
        <v>1</v>
      </c>
      <c r="Q1005" t="str">
        <f t="shared" si="107"/>
        <v>20168</v>
      </c>
    </row>
    <row r="1006" hidden="1" customHeight="1" spans="1:17">
      <c r="A1006" s="34">
        <v>89</v>
      </c>
      <c r="B1006" s="34" t="s">
        <v>123</v>
      </c>
      <c r="C1006" s="34">
        <v>7</v>
      </c>
      <c r="D1006" s="35">
        <v>42622</v>
      </c>
      <c r="E1006" s="34">
        <v>9</v>
      </c>
      <c r="F1006" s="34">
        <v>2016</v>
      </c>
      <c r="G1006" s="34">
        <v>425000</v>
      </c>
      <c r="H1006">
        <f t="shared" si="108"/>
        <v>150000</v>
      </c>
      <c r="I1006">
        <f t="shared" si="103"/>
        <v>260000</v>
      </c>
      <c r="J1006">
        <f t="shared" si="104"/>
        <v>5000</v>
      </c>
      <c r="K1006">
        <f t="shared" si="105"/>
        <v>10000</v>
      </c>
      <c r="P1006" t="b">
        <f t="shared" si="106"/>
        <v>1</v>
      </c>
      <c r="Q1006" t="str">
        <f t="shared" si="107"/>
        <v>20169</v>
      </c>
    </row>
    <row r="1007" hidden="1" customHeight="1" spans="1:17">
      <c r="A1007" s="34">
        <v>312</v>
      </c>
      <c r="B1007" s="34" t="s">
        <v>123</v>
      </c>
      <c r="C1007" s="34">
        <v>7</v>
      </c>
      <c r="D1007" s="35">
        <v>42574</v>
      </c>
      <c r="E1007" s="34">
        <v>7</v>
      </c>
      <c r="F1007" s="34">
        <v>2016</v>
      </c>
      <c r="G1007" s="34">
        <v>425000</v>
      </c>
      <c r="H1007">
        <f t="shared" si="108"/>
        <v>150000</v>
      </c>
      <c r="I1007">
        <f t="shared" si="103"/>
        <v>260000</v>
      </c>
      <c r="J1007">
        <f t="shared" si="104"/>
        <v>5000</v>
      </c>
      <c r="K1007">
        <f t="shared" si="105"/>
        <v>10000</v>
      </c>
      <c r="P1007" t="b">
        <f t="shared" si="106"/>
        <v>1</v>
      </c>
      <c r="Q1007" t="str">
        <f t="shared" si="107"/>
        <v>20167</v>
      </c>
    </row>
    <row r="1008" hidden="1" customHeight="1" spans="1:17">
      <c r="A1008" s="34">
        <v>370</v>
      </c>
      <c r="B1008" s="34" t="s">
        <v>123</v>
      </c>
      <c r="C1008" s="34">
        <v>7</v>
      </c>
      <c r="D1008" s="36">
        <v>42658</v>
      </c>
      <c r="E1008" s="34">
        <v>10</v>
      </c>
      <c r="F1008" s="34">
        <v>2016</v>
      </c>
      <c r="G1008" s="34">
        <v>425000</v>
      </c>
      <c r="H1008">
        <f t="shared" si="108"/>
        <v>150000</v>
      </c>
      <c r="I1008">
        <f t="shared" si="103"/>
        <v>260000</v>
      </c>
      <c r="J1008">
        <f t="shared" si="104"/>
        <v>5000</v>
      </c>
      <c r="K1008">
        <f t="shared" si="105"/>
        <v>10000</v>
      </c>
      <c r="P1008" t="b">
        <f t="shared" si="106"/>
        <v>1</v>
      </c>
      <c r="Q1008" t="str">
        <f t="shared" si="107"/>
        <v>201610</v>
      </c>
    </row>
    <row r="1009" hidden="1" customHeight="1" spans="1:17">
      <c r="A1009" s="34">
        <v>492</v>
      </c>
      <c r="B1009" s="34" t="s">
        <v>123</v>
      </c>
      <c r="C1009" s="34">
        <v>7</v>
      </c>
      <c r="D1009" s="37">
        <v>42679</v>
      </c>
      <c r="E1009" s="34">
        <v>11</v>
      </c>
      <c r="F1009" s="34">
        <v>2016</v>
      </c>
      <c r="G1009" s="34">
        <v>425000</v>
      </c>
      <c r="H1009">
        <f t="shared" si="108"/>
        <v>150000</v>
      </c>
      <c r="I1009">
        <f t="shared" si="103"/>
        <v>260000</v>
      </c>
      <c r="J1009">
        <f t="shared" si="104"/>
        <v>5000</v>
      </c>
      <c r="K1009">
        <f t="shared" si="105"/>
        <v>10000</v>
      </c>
      <c r="P1009" t="b">
        <f t="shared" si="106"/>
        <v>1</v>
      </c>
      <c r="Q1009" t="str">
        <f t="shared" si="107"/>
        <v>201611</v>
      </c>
    </row>
    <row r="1010" hidden="1" customHeight="1" spans="1:17">
      <c r="A1010" s="34">
        <v>519</v>
      </c>
      <c r="B1010" s="34" t="s">
        <v>123</v>
      </c>
      <c r="C1010" s="34">
        <v>7</v>
      </c>
      <c r="D1010" s="37">
        <v>42711</v>
      </c>
      <c r="E1010" s="34">
        <v>12</v>
      </c>
      <c r="F1010" s="34">
        <v>2016</v>
      </c>
      <c r="G1010" s="34">
        <v>425000</v>
      </c>
      <c r="H1010">
        <f t="shared" si="108"/>
        <v>150000</v>
      </c>
      <c r="I1010">
        <f t="shared" si="103"/>
        <v>260000</v>
      </c>
      <c r="J1010">
        <f t="shared" si="104"/>
        <v>5000</v>
      </c>
      <c r="K1010">
        <f t="shared" si="105"/>
        <v>10000</v>
      </c>
      <c r="P1010" t="b">
        <f t="shared" si="106"/>
        <v>1</v>
      </c>
      <c r="Q1010" t="str">
        <f t="shared" si="107"/>
        <v>201612</v>
      </c>
    </row>
    <row r="1011" hidden="1" customHeight="1" spans="1:17">
      <c r="A1011">
        <v>648</v>
      </c>
      <c r="B1011" s="34" t="s">
        <v>123</v>
      </c>
      <c r="C1011" s="34">
        <v>7</v>
      </c>
      <c r="D1011" s="39">
        <v>42756</v>
      </c>
      <c r="E1011" s="34">
        <v>1</v>
      </c>
      <c r="F1011" s="34">
        <v>2017</v>
      </c>
      <c r="G1011" s="34">
        <v>425000</v>
      </c>
      <c r="H1011">
        <f t="shared" si="108"/>
        <v>150000</v>
      </c>
      <c r="I1011">
        <f t="shared" si="103"/>
        <v>260000</v>
      </c>
      <c r="J1011">
        <f t="shared" si="104"/>
        <v>5000</v>
      </c>
      <c r="K1011">
        <f t="shared" si="105"/>
        <v>10000</v>
      </c>
      <c r="P1011" t="b">
        <f t="shared" si="106"/>
        <v>1</v>
      </c>
      <c r="Q1011" t="str">
        <f t="shared" si="107"/>
        <v>20171</v>
      </c>
    </row>
    <row r="1012" hidden="1" customHeight="1" spans="1:17">
      <c r="A1012">
        <v>813</v>
      </c>
      <c r="B1012" s="34" t="s">
        <v>123</v>
      </c>
      <c r="C1012" s="34">
        <v>7</v>
      </c>
      <c r="D1012" s="35">
        <v>42784</v>
      </c>
      <c r="E1012" s="34">
        <v>2</v>
      </c>
      <c r="F1012">
        <v>2017</v>
      </c>
      <c r="G1012" s="34">
        <v>425000</v>
      </c>
      <c r="H1012">
        <f t="shared" si="108"/>
        <v>150000</v>
      </c>
      <c r="I1012">
        <f t="shared" si="103"/>
        <v>260000</v>
      </c>
      <c r="J1012">
        <f t="shared" si="104"/>
        <v>5000</v>
      </c>
      <c r="K1012">
        <f t="shared" si="105"/>
        <v>10000</v>
      </c>
      <c r="P1012" t="b">
        <f t="shared" si="106"/>
        <v>1</v>
      </c>
      <c r="Q1012" t="str">
        <f t="shared" si="107"/>
        <v>20172</v>
      </c>
    </row>
    <row r="1013" hidden="1" customHeight="1" spans="1:17">
      <c r="A1013">
        <v>839</v>
      </c>
      <c r="B1013" s="34" t="s">
        <v>123</v>
      </c>
      <c r="C1013" s="34">
        <v>7</v>
      </c>
      <c r="D1013" s="35">
        <v>42800</v>
      </c>
      <c r="E1013" s="34">
        <v>3</v>
      </c>
      <c r="F1013">
        <v>2017</v>
      </c>
      <c r="G1013" s="34">
        <v>425000</v>
      </c>
      <c r="H1013">
        <f t="shared" si="108"/>
        <v>150000</v>
      </c>
      <c r="I1013">
        <f t="shared" si="103"/>
        <v>260000</v>
      </c>
      <c r="J1013">
        <f t="shared" si="104"/>
        <v>5000</v>
      </c>
      <c r="K1013">
        <f t="shared" si="105"/>
        <v>10000</v>
      </c>
      <c r="P1013" t="b">
        <f t="shared" si="106"/>
        <v>1</v>
      </c>
      <c r="Q1013" t="str">
        <f t="shared" si="107"/>
        <v>20173</v>
      </c>
    </row>
    <row r="1014" hidden="1" customHeight="1" spans="1:17">
      <c r="A1014">
        <v>912</v>
      </c>
      <c r="B1014" t="s">
        <v>123</v>
      </c>
      <c r="C1014">
        <v>7</v>
      </c>
      <c r="D1014" s="37">
        <v>42830</v>
      </c>
      <c r="E1014">
        <v>4</v>
      </c>
      <c r="F1014">
        <v>2017</v>
      </c>
      <c r="G1014">
        <v>425000</v>
      </c>
      <c r="H1014">
        <f t="shared" si="108"/>
        <v>150000</v>
      </c>
      <c r="I1014">
        <f t="shared" si="103"/>
        <v>260000</v>
      </c>
      <c r="J1014">
        <f t="shared" si="104"/>
        <v>5000</v>
      </c>
      <c r="K1014">
        <f t="shared" si="105"/>
        <v>10000</v>
      </c>
      <c r="P1014" t="b">
        <f t="shared" si="106"/>
        <v>1</v>
      </c>
      <c r="Q1014" t="str">
        <f t="shared" si="107"/>
        <v>20174</v>
      </c>
    </row>
    <row r="1015" hidden="1" customHeight="1" spans="1:17">
      <c r="A1015">
        <v>1021</v>
      </c>
      <c r="B1015" t="s">
        <v>123</v>
      </c>
      <c r="C1015">
        <v>7</v>
      </c>
      <c r="D1015" s="37">
        <v>42861</v>
      </c>
      <c r="E1015">
        <v>5</v>
      </c>
      <c r="F1015">
        <v>2017</v>
      </c>
      <c r="G1015">
        <v>425000</v>
      </c>
      <c r="H1015">
        <f t="shared" si="108"/>
        <v>150000</v>
      </c>
      <c r="I1015">
        <f t="shared" si="103"/>
        <v>260000</v>
      </c>
      <c r="J1015">
        <f t="shared" si="104"/>
        <v>5000</v>
      </c>
      <c r="K1015">
        <f t="shared" si="105"/>
        <v>10000</v>
      </c>
      <c r="P1015" t="b">
        <f t="shared" si="106"/>
        <v>1</v>
      </c>
      <c r="Q1015" t="str">
        <f t="shared" si="107"/>
        <v>20175</v>
      </c>
    </row>
    <row r="1016" hidden="1" customHeight="1" spans="1:17">
      <c r="A1016">
        <v>1101</v>
      </c>
      <c r="B1016" t="s">
        <v>123</v>
      </c>
      <c r="C1016">
        <v>7</v>
      </c>
      <c r="D1016" s="37">
        <v>42889</v>
      </c>
      <c r="E1016">
        <v>6</v>
      </c>
      <c r="F1016">
        <v>2017</v>
      </c>
      <c r="G1016">
        <v>425000</v>
      </c>
      <c r="H1016">
        <f t="shared" si="108"/>
        <v>150000</v>
      </c>
      <c r="I1016">
        <f t="shared" si="103"/>
        <v>260000</v>
      </c>
      <c r="J1016">
        <f t="shared" si="104"/>
        <v>5000</v>
      </c>
      <c r="K1016">
        <f t="shared" si="105"/>
        <v>10000</v>
      </c>
      <c r="P1016" t="b">
        <f t="shared" si="106"/>
        <v>1</v>
      </c>
      <c r="Q1016" t="str">
        <f t="shared" si="107"/>
        <v>20176</v>
      </c>
    </row>
    <row r="1017" hidden="1" customHeight="1" spans="1:17">
      <c r="A1017" s="34">
        <v>74</v>
      </c>
      <c r="B1017" s="34" t="s">
        <v>82</v>
      </c>
      <c r="C1017" s="34">
        <v>4</v>
      </c>
      <c r="D1017" s="35">
        <v>42616</v>
      </c>
      <c r="E1017" s="34">
        <v>9</v>
      </c>
      <c r="F1017" s="34">
        <v>2016</v>
      </c>
      <c r="G1017" s="34">
        <v>150000</v>
      </c>
      <c r="H1017">
        <f t="shared" si="108"/>
        <v>150000</v>
      </c>
      <c r="I1017">
        <f t="shared" si="103"/>
        <v>0</v>
      </c>
      <c r="J1017">
        <f t="shared" si="104"/>
        <v>0</v>
      </c>
      <c r="K1017">
        <f t="shared" si="105"/>
        <v>0</v>
      </c>
      <c r="P1017" t="b">
        <f t="shared" si="106"/>
        <v>1</v>
      </c>
      <c r="Q1017" t="str">
        <f t="shared" si="107"/>
        <v>20169</v>
      </c>
    </row>
    <row r="1018" hidden="1" customHeight="1" spans="1:17">
      <c r="A1018" s="34">
        <v>219</v>
      </c>
      <c r="B1018" s="34" t="s">
        <v>82</v>
      </c>
      <c r="C1018" s="34">
        <v>4</v>
      </c>
      <c r="D1018" s="37">
        <v>42595</v>
      </c>
      <c r="E1018" s="34">
        <v>7</v>
      </c>
      <c r="F1018" s="34">
        <v>2016</v>
      </c>
      <c r="G1018" s="34">
        <v>150000</v>
      </c>
      <c r="H1018">
        <f t="shared" si="108"/>
        <v>150000</v>
      </c>
      <c r="I1018">
        <f t="shared" si="103"/>
        <v>0</v>
      </c>
      <c r="J1018">
        <f t="shared" si="104"/>
        <v>0</v>
      </c>
      <c r="K1018">
        <f t="shared" si="105"/>
        <v>0</v>
      </c>
      <c r="P1018" t="b">
        <f t="shared" si="106"/>
        <v>1</v>
      </c>
      <c r="Q1018" t="str">
        <f t="shared" si="107"/>
        <v>20168</v>
      </c>
    </row>
    <row r="1019" hidden="1" customHeight="1" spans="1:17">
      <c r="A1019" s="34">
        <v>219</v>
      </c>
      <c r="B1019" s="34" t="s">
        <v>82</v>
      </c>
      <c r="C1019" s="34">
        <v>4</v>
      </c>
      <c r="D1019" s="37">
        <v>42595</v>
      </c>
      <c r="E1019" s="34">
        <v>8</v>
      </c>
      <c r="F1019" s="34">
        <v>2016</v>
      </c>
      <c r="G1019" s="34">
        <v>150000</v>
      </c>
      <c r="H1019">
        <f t="shared" si="108"/>
        <v>150000</v>
      </c>
      <c r="I1019">
        <f t="shared" si="103"/>
        <v>0</v>
      </c>
      <c r="J1019">
        <f t="shared" si="104"/>
        <v>0</v>
      </c>
      <c r="K1019">
        <f t="shared" si="105"/>
        <v>0</v>
      </c>
      <c r="P1019" t="b">
        <f t="shared" si="106"/>
        <v>1</v>
      </c>
      <c r="Q1019" t="str">
        <f t="shared" si="107"/>
        <v>20168</v>
      </c>
    </row>
    <row r="1020" hidden="1" customHeight="1" spans="1:17">
      <c r="A1020" s="34">
        <v>371</v>
      </c>
      <c r="B1020" s="34" t="s">
        <v>82</v>
      </c>
      <c r="C1020" s="34">
        <v>4</v>
      </c>
      <c r="D1020" s="36">
        <v>42658</v>
      </c>
      <c r="E1020" s="34">
        <v>10</v>
      </c>
      <c r="F1020" s="34">
        <v>2016</v>
      </c>
      <c r="G1020" s="34">
        <v>150000</v>
      </c>
      <c r="H1020">
        <f t="shared" si="108"/>
        <v>150000</v>
      </c>
      <c r="I1020">
        <f t="shared" si="103"/>
        <v>0</v>
      </c>
      <c r="J1020">
        <f t="shared" si="104"/>
        <v>0</v>
      </c>
      <c r="K1020">
        <f t="shared" si="105"/>
        <v>0</v>
      </c>
      <c r="P1020" t="b">
        <f t="shared" si="106"/>
        <v>1</v>
      </c>
      <c r="Q1020" t="str">
        <f t="shared" si="107"/>
        <v>201610</v>
      </c>
    </row>
    <row r="1021" hidden="1" customHeight="1" spans="1:17">
      <c r="A1021" s="34">
        <v>568</v>
      </c>
      <c r="B1021" s="34" t="s">
        <v>221</v>
      </c>
      <c r="C1021">
        <v>4</v>
      </c>
      <c r="D1021" s="37">
        <v>42728</v>
      </c>
      <c r="E1021" s="34">
        <v>11</v>
      </c>
      <c r="F1021" s="34">
        <v>2016</v>
      </c>
      <c r="G1021" s="34">
        <v>150000</v>
      </c>
      <c r="H1021">
        <f t="shared" si="108"/>
        <v>150000</v>
      </c>
      <c r="I1021">
        <f t="shared" si="103"/>
        <v>0</v>
      </c>
      <c r="J1021">
        <f t="shared" si="104"/>
        <v>0</v>
      </c>
      <c r="K1021">
        <f t="shared" si="105"/>
        <v>0</v>
      </c>
      <c r="P1021" t="b">
        <f t="shared" si="106"/>
        <v>1</v>
      </c>
      <c r="Q1021" t="str">
        <f t="shared" si="107"/>
        <v>201612</v>
      </c>
    </row>
    <row r="1022" hidden="1" customHeight="1" spans="1:17">
      <c r="A1022" s="34">
        <v>623</v>
      </c>
      <c r="B1022" s="34" t="s">
        <v>221</v>
      </c>
      <c r="C1022">
        <v>4</v>
      </c>
      <c r="D1022" s="37">
        <v>42741</v>
      </c>
      <c r="E1022" s="34">
        <v>12</v>
      </c>
      <c r="F1022" s="34">
        <v>2016</v>
      </c>
      <c r="G1022" s="34">
        <v>150000</v>
      </c>
      <c r="H1022">
        <f t="shared" si="108"/>
        <v>150000</v>
      </c>
      <c r="I1022">
        <f t="shared" si="103"/>
        <v>0</v>
      </c>
      <c r="J1022">
        <f t="shared" si="104"/>
        <v>0</v>
      </c>
      <c r="K1022">
        <f t="shared" si="105"/>
        <v>0</v>
      </c>
      <c r="P1022" t="b">
        <f t="shared" si="106"/>
        <v>1</v>
      </c>
      <c r="Q1022" t="str">
        <f t="shared" si="107"/>
        <v>20171</v>
      </c>
    </row>
    <row r="1023" hidden="1" customHeight="1" spans="1:17">
      <c r="A1023" s="34">
        <v>623</v>
      </c>
      <c r="B1023" s="34" t="s">
        <v>221</v>
      </c>
      <c r="C1023">
        <v>4</v>
      </c>
      <c r="D1023" s="37">
        <v>42741</v>
      </c>
      <c r="E1023" s="34">
        <v>1</v>
      </c>
      <c r="F1023" s="34">
        <v>2017</v>
      </c>
      <c r="G1023" s="34">
        <v>150000</v>
      </c>
      <c r="H1023">
        <f t="shared" si="108"/>
        <v>150000</v>
      </c>
      <c r="I1023">
        <f t="shared" si="103"/>
        <v>0</v>
      </c>
      <c r="J1023">
        <f t="shared" si="104"/>
        <v>0</v>
      </c>
      <c r="K1023">
        <f t="shared" si="105"/>
        <v>0</v>
      </c>
      <c r="P1023" t="b">
        <f t="shared" si="106"/>
        <v>1</v>
      </c>
      <c r="Q1023" t="str">
        <f t="shared" si="107"/>
        <v>20171</v>
      </c>
    </row>
    <row r="1024" hidden="1" customHeight="1" spans="1:17">
      <c r="A1024">
        <v>713</v>
      </c>
      <c r="B1024" s="38" t="s">
        <v>221</v>
      </c>
      <c r="C1024">
        <v>4</v>
      </c>
      <c r="D1024" s="39">
        <v>42770</v>
      </c>
      <c r="E1024">
        <v>2</v>
      </c>
      <c r="F1024">
        <v>2017</v>
      </c>
      <c r="G1024">
        <v>150000</v>
      </c>
      <c r="H1024">
        <f t="shared" si="108"/>
        <v>150000</v>
      </c>
      <c r="I1024">
        <f t="shared" si="103"/>
        <v>0</v>
      </c>
      <c r="J1024">
        <f t="shared" si="104"/>
        <v>0</v>
      </c>
      <c r="K1024">
        <f t="shared" si="105"/>
        <v>0</v>
      </c>
      <c r="P1024" t="b">
        <f t="shared" si="106"/>
        <v>1</v>
      </c>
      <c r="Q1024" t="str">
        <f t="shared" si="107"/>
        <v>20172</v>
      </c>
    </row>
    <row r="1025" hidden="1" customHeight="1" spans="1:17">
      <c r="A1025">
        <v>822</v>
      </c>
      <c r="B1025" s="34" t="s">
        <v>82</v>
      </c>
      <c r="C1025" s="34">
        <v>4</v>
      </c>
      <c r="D1025" s="35">
        <v>42798</v>
      </c>
      <c r="E1025" s="34">
        <v>3</v>
      </c>
      <c r="F1025">
        <v>2017</v>
      </c>
      <c r="G1025" s="34">
        <v>155000</v>
      </c>
      <c r="H1025">
        <f t="shared" si="108"/>
        <v>150000</v>
      </c>
      <c r="I1025">
        <f t="shared" si="103"/>
        <v>0</v>
      </c>
      <c r="J1025">
        <f t="shared" si="104"/>
        <v>0</v>
      </c>
      <c r="K1025">
        <f t="shared" si="105"/>
        <v>0</v>
      </c>
      <c r="N1025">
        <v>5000</v>
      </c>
      <c r="P1025" t="b">
        <f t="shared" si="106"/>
        <v>1</v>
      </c>
      <c r="Q1025" t="str">
        <f t="shared" si="107"/>
        <v>20173</v>
      </c>
    </row>
    <row r="1026" hidden="1" customHeight="1" spans="1:17">
      <c r="A1026">
        <v>992</v>
      </c>
      <c r="B1026" s="34" t="s">
        <v>82</v>
      </c>
      <c r="C1026">
        <v>4</v>
      </c>
      <c r="D1026" s="37">
        <v>42854</v>
      </c>
      <c r="E1026">
        <v>4</v>
      </c>
      <c r="F1026">
        <v>2017</v>
      </c>
      <c r="G1026">
        <v>150000</v>
      </c>
      <c r="H1026">
        <f t="shared" si="108"/>
        <v>150000</v>
      </c>
      <c r="I1026">
        <f t="shared" si="103"/>
        <v>0</v>
      </c>
      <c r="J1026">
        <f t="shared" si="104"/>
        <v>0</v>
      </c>
      <c r="K1026">
        <f t="shared" si="105"/>
        <v>0</v>
      </c>
      <c r="P1026" t="b">
        <f t="shared" si="106"/>
        <v>1</v>
      </c>
      <c r="Q1026" t="str">
        <f t="shared" si="107"/>
        <v>20174</v>
      </c>
    </row>
    <row r="1027" hidden="1" customHeight="1" spans="1:17">
      <c r="A1027">
        <v>1046</v>
      </c>
      <c r="B1027" s="34" t="s">
        <v>82</v>
      </c>
      <c r="C1027" s="34">
        <v>4</v>
      </c>
      <c r="D1027" s="37">
        <v>42862</v>
      </c>
      <c r="E1027">
        <v>5</v>
      </c>
      <c r="F1027">
        <v>2017</v>
      </c>
      <c r="G1027">
        <v>150000</v>
      </c>
      <c r="H1027">
        <f t="shared" si="108"/>
        <v>150000</v>
      </c>
      <c r="I1027">
        <f t="shared" ref="I1027:I1090" si="109">IF(C1027&lt;6,0,G1027-H1027-SUM(J1027:O1027))</f>
        <v>0</v>
      </c>
      <c r="J1027">
        <f t="shared" ref="J1027:J1090" si="110">IF(C1027&lt;6,0,5000)</f>
        <v>0</v>
      </c>
      <c r="K1027">
        <f t="shared" ref="K1027:K1090" si="111">IF(C1027&lt;6,0,10000)</f>
        <v>0</v>
      </c>
      <c r="P1027" t="b">
        <f t="shared" ref="P1027:P1090" si="112">G1027=SUM(H1027:O1027)</f>
        <v>1</v>
      </c>
      <c r="Q1027" t="str">
        <f t="shared" si="107"/>
        <v>20175</v>
      </c>
    </row>
    <row r="1028" hidden="1" customHeight="1" spans="1:17">
      <c r="A1028" s="34">
        <v>51</v>
      </c>
      <c r="B1028" s="34" t="s">
        <v>81</v>
      </c>
      <c r="C1028" s="34">
        <v>4</v>
      </c>
      <c r="D1028" s="35">
        <v>42610</v>
      </c>
      <c r="E1028" s="34">
        <v>7</v>
      </c>
      <c r="F1028" s="34">
        <v>2016</v>
      </c>
      <c r="G1028" s="34">
        <v>150000</v>
      </c>
      <c r="H1028">
        <f t="shared" si="108"/>
        <v>150000</v>
      </c>
      <c r="I1028">
        <f t="shared" si="109"/>
        <v>0</v>
      </c>
      <c r="J1028">
        <f t="shared" si="110"/>
        <v>0</v>
      </c>
      <c r="K1028">
        <f t="shared" si="111"/>
        <v>0</v>
      </c>
      <c r="P1028" t="b">
        <f t="shared" si="112"/>
        <v>1</v>
      </c>
      <c r="Q1028" t="str">
        <f t="shared" si="107"/>
        <v>20168</v>
      </c>
    </row>
    <row r="1029" hidden="1" customHeight="1" spans="1:17">
      <c r="A1029" s="34">
        <v>51</v>
      </c>
      <c r="B1029" s="34" t="s">
        <v>81</v>
      </c>
      <c r="C1029" s="34">
        <v>4</v>
      </c>
      <c r="D1029" s="35">
        <v>42610</v>
      </c>
      <c r="E1029" s="34">
        <v>8</v>
      </c>
      <c r="F1029" s="34">
        <v>2016</v>
      </c>
      <c r="G1029" s="34">
        <v>150000</v>
      </c>
      <c r="H1029">
        <f t="shared" si="108"/>
        <v>150000</v>
      </c>
      <c r="I1029">
        <f t="shared" si="109"/>
        <v>0</v>
      </c>
      <c r="J1029">
        <f t="shared" si="110"/>
        <v>0</v>
      </c>
      <c r="K1029">
        <f t="shared" si="111"/>
        <v>0</v>
      </c>
      <c r="P1029" t="b">
        <f t="shared" si="112"/>
        <v>1</v>
      </c>
      <c r="Q1029" t="str">
        <f t="shared" si="107"/>
        <v>20168</v>
      </c>
    </row>
    <row r="1030" hidden="1" customHeight="1" spans="1:17">
      <c r="A1030" s="34">
        <v>456</v>
      </c>
      <c r="B1030" s="34" t="s">
        <v>81</v>
      </c>
      <c r="C1030" s="34">
        <v>4</v>
      </c>
      <c r="D1030" s="37">
        <v>42672</v>
      </c>
      <c r="E1030" s="34">
        <v>9</v>
      </c>
      <c r="F1030" s="34">
        <v>2016</v>
      </c>
      <c r="G1030" s="34">
        <v>150000</v>
      </c>
      <c r="H1030">
        <f t="shared" si="108"/>
        <v>150000</v>
      </c>
      <c r="I1030">
        <f t="shared" si="109"/>
        <v>0</v>
      </c>
      <c r="J1030">
        <f t="shared" si="110"/>
        <v>0</v>
      </c>
      <c r="K1030">
        <f t="shared" si="111"/>
        <v>0</v>
      </c>
      <c r="P1030" t="b">
        <f t="shared" si="112"/>
        <v>1</v>
      </c>
      <c r="Q1030" t="str">
        <f t="shared" si="107"/>
        <v>201610</v>
      </c>
    </row>
    <row r="1031" hidden="1" customHeight="1" spans="1:17">
      <c r="A1031" s="34">
        <v>456</v>
      </c>
      <c r="B1031" s="34" t="s">
        <v>81</v>
      </c>
      <c r="C1031" s="34">
        <v>4</v>
      </c>
      <c r="D1031" s="37">
        <v>42672</v>
      </c>
      <c r="E1031" s="34">
        <v>10</v>
      </c>
      <c r="F1031" s="34">
        <v>2016</v>
      </c>
      <c r="G1031" s="34">
        <v>150000</v>
      </c>
      <c r="H1031">
        <f t="shared" si="108"/>
        <v>150000</v>
      </c>
      <c r="I1031">
        <f t="shared" si="109"/>
        <v>0</v>
      </c>
      <c r="J1031">
        <f t="shared" si="110"/>
        <v>0</v>
      </c>
      <c r="K1031">
        <f t="shared" si="111"/>
        <v>0</v>
      </c>
      <c r="P1031" t="b">
        <f t="shared" si="112"/>
        <v>1</v>
      </c>
      <c r="Q1031" t="str">
        <f t="shared" si="107"/>
        <v>201610</v>
      </c>
    </row>
    <row r="1032" hidden="1" customHeight="1" spans="1:17">
      <c r="A1032" s="34">
        <v>598</v>
      </c>
      <c r="B1032" s="34" t="s">
        <v>81</v>
      </c>
      <c r="C1032">
        <v>4</v>
      </c>
      <c r="D1032" s="37">
        <v>42741</v>
      </c>
      <c r="E1032" s="34">
        <v>11</v>
      </c>
      <c r="F1032" s="34">
        <v>2016</v>
      </c>
      <c r="G1032" s="34">
        <v>150000</v>
      </c>
      <c r="H1032">
        <f t="shared" si="108"/>
        <v>150000</v>
      </c>
      <c r="I1032">
        <f t="shared" si="109"/>
        <v>0</v>
      </c>
      <c r="J1032">
        <f t="shared" si="110"/>
        <v>0</v>
      </c>
      <c r="K1032">
        <f t="shared" si="111"/>
        <v>0</v>
      </c>
      <c r="P1032" t="b">
        <f t="shared" si="112"/>
        <v>1</v>
      </c>
      <c r="Q1032" t="str">
        <f t="shared" si="107"/>
        <v>20171</v>
      </c>
    </row>
    <row r="1033" hidden="1" customHeight="1" spans="1:17">
      <c r="A1033" s="34">
        <v>598</v>
      </c>
      <c r="B1033" s="34" t="s">
        <v>81</v>
      </c>
      <c r="C1033">
        <v>4</v>
      </c>
      <c r="D1033" s="37">
        <v>42741</v>
      </c>
      <c r="E1033" s="34">
        <v>12</v>
      </c>
      <c r="F1033" s="34">
        <v>2016</v>
      </c>
      <c r="G1033" s="34">
        <v>150000</v>
      </c>
      <c r="H1033">
        <f t="shared" si="108"/>
        <v>150000</v>
      </c>
      <c r="I1033">
        <f t="shared" si="109"/>
        <v>0</v>
      </c>
      <c r="J1033">
        <f t="shared" si="110"/>
        <v>0</v>
      </c>
      <c r="K1033">
        <f t="shared" si="111"/>
        <v>0</v>
      </c>
      <c r="P1033" t="b">
        <f t="shared" si="112"/>
        <v>1</v>
      </c>
      <c r="Q1033" t="str">
        <f t="shared" si="107"/>
        <v>20171</v>
      </c>
    </row>
    <row r="1034" hidden="1" customHeight="1" spans="1:17">
      <c r="A1034" s="34">
        <v>598</v>
      </c>
      <c r="B1034" s="34" t="s">
        <v>81</v>
      </c>
      <c r="C1034">
        <v>4</v>
      </c>
      <c r="D1034" s="37">
        <v>42741</v>
      </c>
      <c r="E1034" s="34">
        <v>1</v>
      </c>
      <c r="F1034" s="34">
        <v>2017</v>
      </c>
      <c r="G1034" s="34">
        <v>150000</v>
      </c>
      <c r="H1034">
        <f t="shared" si="108"/>
        <v>150000</v>
      </c>
      <c r="I1034">
        <f t="shared" si="109"/>
        <v>0</v>
      </c>
      <c r="J1034">
        <f t="shared" si="110"/>
        <v>0</v>
      </c>
      <c r="K1034">
        <f t="shared" si="111"/>
        <v>0</v>
      </c>
      <c r="P1034" t="b">
        <f t="shared" si="112"/>
        <v>1</v>
      </c>
      <c r="Q1034" t="str">
        <f t="shared" si="107"/>
        <v>20171</v>
      </c>
    </row>
    <row r="1035" hidden="1" customHeight="1" spans="1:17">
      <c r="A1035" s="34">
        <v>29</v>
      </c>
      <c r="B1035" s="34" t="s">
        <v>68</v>
      </c>
      <c r="C1035" s="34">
        <v>3</v>
      </c>
      <c r="D1035" s="37">
        <v>42581</v>
      </c>
      <c r="E1035" s="34">
        <v>8</v>
      </c>
      <c r="F1035" s="34">
        <v>2016</v>
      </c>
      <c r="G1035" s="34">
        <v>150000</v>
      </c>
      <c r="H1035">
        <f t="shared" si="108"/>
        <v>150000</v>
      </c>
      <c r="I1035">
        <f t="shared" si="109"/>
        <v>0</v>
      </c>
      <c r="J1035">
        <f t="shared" si="110"/>
        <v>0</v>
      </c>
      <c r="K1035">
        <f t="shared" si="111"/>
        <v>0</v>
      </c>
      <c r="P1035" t="b">
        <f t="shared" si="112"/>
        <v>1</v>
      </c>
      <c r="Q1035" t="str">
        <f t="shared" si="107"/>
        <v>20167</v>
      </c>
    </row>
    <row r="1036" hidden="1" customHeight="1" spans="1:17">
      <c r="A1036" s="34">
        <v>79</v>
      </c>
      <c r="B1036" s="34" t="s">
        <v>68</v>
      </c>
      <c r="C1036" s="34">
        <v>3</v>
      </c>
      <c r="D1036" s="35">
        <v>42616</v>
      </c>
      <c r="E1036" s="34">
        <v>9</v>
      </c>
      <c r="F1036" s="34">
        <v>2016</v>
      </c>
      <c r="G1036" s="34">
        <v>150000</v>
      </c>
      <c r="H1036">
        <f t="shared" si="108"/>
        <v>150000</v>
      </c>
      <c r="I1036">
        <f t="shared" si="109"/>
        <v>0</v>
      </c>
      <c r="J1036">
        <f t="shared" si="110"/>
        <v>0</v>
      </c>
      <c r="K1036">
        <f t="shared" si="111"/>
        <v>0</v>
      </c>
      <c r="P1036" t="b">
        <f t="shared" si="112"/>
        <v>1</v>
      </c>
      <c r="Q1036" t="str">
        <f t="shared" si="107"/>
        <v>20169</v>
      </c>
    </row>
    <row r="1037" hidden="1" customHeight="1" spans="1:17">
      <c r="A1037" s="34">
        <v>170</v>
      </c>
      <c r="B1037" s="34" t="s">
        <v>68</v>
      </c>
      <c r="C1037" s="34">
        <v>3</v>
      </c>
      <c r="D1037" s="35">
        <v>42644</v>
      </c>
      <c r="E1037" s="34">
        <v>10</v>
      </c>
      <c r="F1037" s="34">
        <v>2016</v>
      </c>
      <c r="G1037" s="34">
        <v>150000</v>
      </c>
      <c r="H1037">
        <f t="shared" si="108"/>
        <v>150000</v>
      </c>
      <c r="I1037">
        <f t="shared" si="109"/>
        <v>0</v>
      </c>
      <c r="J1037">
        <f t="shared" si="110"/>
        <v>0</v>
      </c>
      <c r="K1037">
        <f t="shared" si="111"/>
        <v>0</v>
      </c>
      <c r="P1037" t="b">
        <f t="shared" si="112"/>
        <v>1</v>
      </c>
      <c r="Q1037" t="str">
        <f t="shared" si="107"/>
        <v>201610</v>
      </c>
    </row>
    <row r="1038" hidden="1" customHeight="1" spans="1:17">
      <c r="A1038" s="34">
        <v>470</v>
      </c>
      <c r="B1038" s="34" t="s">
        <v>68</v>
      </c>
      <c r="C1038" s="34">
        <v>3</v>
      </c>
      <c r="D1038" s="37">
        <v>42672</v>
      </c>
      <c r="E1038" s="34">
        <v>11</v>
      </c>
      <c r="F1038" s="34">
        <v>2016</v>
      </c>
      <c r="G1038" s="34">
        <v>150000</v>
      </c>
      <c r="H1038">
        <f t="shared" si="108"/>
        <v>150000</v>
      </c>
      <c r="I1038">
        <f t="shared" si="109"/>
        <v>0</v>
      </c>
      <c r="J1038">
        <f t="shared" si="110"/>
        <v>0</v>
      </c>
      <c r="K1038">
        <f t="shared" si="111"/>
        <v>0</v>
      </c>
      <c r="P1038" t="b">
        <f t="shared" si="112"/>
        <v>1</v>
      </c>
      <c r="Q1038" t="str">
        <f t="shared" si="107"/>
        <v>201610</v>
      </c>
    </row>
    <row r="1039" hidden="1" customHeight="1" spans="1:17">
      <c r="A1039" s="34">
        <v>543</v>
      </c>
      <c r="B1039" s="34" t="s">
        <v>68</v>
      </c>
      <c r="C1039" s="34">
        <v>3</v>
      </c>
      <c r="D1039" s="37">
        <v>42714</v>
      </c>
      <c r="E1039" s="34">
        <v>12</v>
      </c>
      <c r="F1039" s="34">
        <v>2016</v>
      </c>
      <c r="G1039" s="34">
        <v>150000</v>
      </c>
      <c r="H1039">
        <f t="shared" si="108"/>
        <v>150000</v>
      </c>
      <c r="I1039">
        <f t="shared" si="109"/>
        <v>0</v>
      </c>
      <c r="J1039">
        <f t="shared" si="110"/>
        <v>0</v>
      </c>
      <c r="K1039">
        <f t="shared" si="111"/>
        <v>0</v>
      </c>
      <c r="P1039" t="b">
        <f t="shared" si="112"/>
        <v>1</v>
      </c>
      <c r="Q1039" t="str">
        <f t="shared" ref="Q1039:Q1102" si="113">CONCATENATE(YEAR(D1039),MONTH(D1039))</f>
        <v>201612</v>
      </c>
    </row>
    <row r="1040" hidden="1" customHeight="1" spans="1:17">
      <c r="A1040" s="34">
        <v>570</v>
      </c>
      <c r="B1040" s="34" t="s">
        <v>68</v>
      </c>
      <c r="C1040">
        <v>3</v>
      </c>
      <c r="D1040" s="37">
        <v>42739</v>
      </c>
      <c r="E1040" s="34">
        <v>1</v>
      </c>
      <c r="F1040" s="34">
        <v>2017</v>
      </c>
      <c r="G1040" s="34">
        <v>150000</v>
      </c>
      <c r="H1040">
        <f t="shared" si="108"/>
        <v>150000</v>
      </c>
      <c r="I1040">
        <f t="shared" si="109"/>
        <v>0</v>
      </c>
      <c r="J1040">
        <f t="shared" si="110"/>
        <v>0</v>
      </c>
      <c r="K1040">
        <f t="shared" si="111"/>
        <v>0</v>
      </c>
      <c r="P1040" t="b">
        <f t="shared" si="112"/>
        <v>1</v>
      </c>
      <c r="Q1040" t="str">
        <f t="shared" si="113"/>
        <v>20171</v>
      </c>
    </row>
    <row r="1041" hidden="1" customHeight="1" spans="1:17">
      <c r="A1041" s="34">
        <v>682</v>
      </c>
      <c r="B1041" s="34" t="s">
        <v>68</v>
      </c>
      <c r="C1041" s="34">
        <v>3</v>
      </c>
      <c r="D1041" s="39">
        <v>42767</v>
      </c>
      <c r="E1041" s="34">
        <v>2</v>
      </c>
      <c r="F1041" s="34">
        <v>2017</v>
      </c>
      <c r="G1041" s="34">
        <v>150000</v>
      </c>
      <c r="H1041">
        <f t="shared" si="108"/>
        <v>150000</v>
      </c>
      <c r="I1041">
        <f t="shared" si="109"/>
        <v>0</v>
      </c>
      <c r="J1041">
        <f t="shared" si="110"/>
        <v>0</v>
      </c>
      <c r="K1041">
        <f t="shared" si="111"/>
        <v>0</v>
      </c>
      <c r="P1041" t="b">
        <f t="shared" si="112"/>
        <v>1</v>
      </c>
      <c r="Q1041" t="str">
        <f t="shared" si="113"/>
        <v>20172</v>
      </c>
    </row>
    <row r="1042" hidden="1" customHeight="1" spans="1:17">
      <c r="A1042">
        <v>832</v>
      </c>
      <c r="B1042" s="34" t="s">
        <v>68</v>
      </c>
      <c r="C1042" s="34">
        <v>3</v>
      </c>
      <c r="D1042" s="35">
        <v>42798</v>
      </c>
      <c r="E1042" s="34">
        <v>3</v>
      </c>
      <c r="F1042">
        <v>2017</v>
      </c>
      <c r="G1042" s="34">
        <v>150000</v>
      </c>
      <c r="H1042">
        <f t="shared" si="108"/>
        <v>150000</v>
      </c>
      <c r="I1042">
        <f t="shared" si="109"/>
        <v>0</v>
      </c>
      <c r="J1042">
        <f t="shared" si="110"/>
        <v>0</v>
      </c>
      <c r="K1042">
        <f t="shared" si="111"/>
        <v>0</v>
      </c>
      <c r="P1042" t="b">
        <f t="shared" si="112"/>
        <v>1</v>
      </c>
      <c r="Q1042" t="str">
        <f t="shared" si="113"/>
        <v>20173</v>
      </c>
    </row>
    <row r="1043" hidden="1" customHeight="1" spans="1:17">
      <c r="A1043">
        <v>910</v>
      </c>
      <c r="B1043" t="s">
        <v>68</v>
      </c>
      <c r="C1043">
        <v>3</v>
      </c>
      <c r="D1043" s="37">
        <v>42827</v>
      </c>
      <c r="E1043">
        <v>4</v>
      </c>
      <c r="F1043">
        <v>2017</v>
      </c>
      <c r="G1043">
        <v>150000</v>
      </c>
      <c r="H1043">
        <f t="shared" si="108"/>
        <v>150000</v>
      </c>
      <c r="I1043">
        <f t="shared" si="109"/>
        <v>0</v>
      </c>
      <c r="J1043">
        <f t="shared" si="110"/>
        <v>0</v>
      </c>
      <c r="K1043">
        <f t="shared" si="111"/>
        <v>0</v>
      </c>
      <c r="P1043" t="b">
        <f t="shared" si="112"/>
        <v>1</v>
      </c>
      <c r="Q1043" t="str">
        <f t="shared" si="113"/>
        <v>20174</v>
      </c>
    </row>
    <row r="1044" hidden="1" customHeight="1" spans="1:17">
      <c r="A1044">
        <v>1005</v>
      </c>
      <c r="B1044" t="s">
        <v>68</v>
      </c>
      <c r="C1044">
        <v>3</v>
      </c>
      <c r="D1044" s="37">
        <v>42856</v>
      </c>
      <c r="E1044">
        <v>5</v>
      </c>
      <c r="F1044">
        <v>2017</v>
      </c>
      <c r="G1044">
        <v>150000</v>
      </c>
      <c r="H1044">
        <f t="shared" si="108"/>
        <v>150000</v>
      </c>
      <c r="I1044">
        <f t="shared" si="109"/>
        <v>0</v>
      </c>
      <c r="J1044">
        <f t="shared" si="110"/>
        <v>0</v>
      </c>
      <c r="K1044">
        <f t="shared" si="111"/>
        <v>0</v>
      </c>
      <c r="P1044" t="b">
        <f t="shared" si="112"/>
        <v>1</v>
      </c>
      <c r="Q1044" t="str">
        <f t="shared" si="113"/>
        <v>20175</v>
      </c>
    </row>
    <row r="1045" hidden="1" customHeight="1" spans="1:17">
      <c r="A1045">
        <v>1104</v>
      </c>
      <c r="B1045" t="s">
        <v>68</v>
      </c>
      <c r="C1045">
        <v>3</v>
      </c>
      <c r="D1045" s="37">
        <v>42889</v>
      </c>
      <c r="E1045">
        <v>6</v>
      </c>
      <c r="F1045">
        <v>2017</v>
      </c>
      <c r="G1045">
        <v>150000</v>
      </c>
      <c r="H1045">
        <f t="shared" si="108"/>
        <v>150000</v>
      </c>
      <c r="I1045">
        <f t="shared" si="109"/>
        <v>0</v>
      </c>
      <c r="J1045">
        <f t="shared" si="110"/>
        <v>0</v>
      </c>
      <c r="K1045">
        <f t="shared" si="111"/>
        <v>0</v>
      </c>
      <c r="P1045" t="b">
        <f t="shared" si="112"/>
        <v>1</v>
      </c>
      <c r="Q1045" t="str">
        <f t="shared" si="113"/>
        <v>20176</v>
      </c>
    </row>
    <row r="1046" hidden="1" customHeight="1" spans="1:17">
      <c r="A1046" s="34">
        <v>48</v>
      </c>
      <c r="B1046" s="34" t="s">
        <v>9</v>
      </c>
      <c r="C1046" s="34">
        <v>1</v>
      </c>
      <c r="D1046" s="37">
        <v>42595</v>
      </c>
      <c r="F1046" s="34">
        <v>2016</v>
      </c>
      <c r="G1046" s="34">
        <v>600000</v>
      </c>
      <c r="H1046">
        <f t="shared" si="108"/>
        <v>0</v>
      </c>
      <c r="I1046">
        <f t="shared" si="109"/>
        <v>0</v>
      </c>
      <c r="J1046">
        <f t="shared" si="110"/>
        <v>0</v>
      </c>
      <c r="K1046">
        <f t="shared" si="111"/>
        <v>0</v>
      </c>
      <c r="M1046">
        <v>600000</v>
      </c>
      <c r="P1046" t="b">
        <f t="shared" si="112"/>
        <v>1</v>
      </c>
      <c r="Q1046" t="str">
        <f t="shared" si="113"/>
        <v>20168</v>
      </c>
    </row>
    <row r="1047" hidden="1" customHeight="1" spans="1:17">
      <c r="A1047" s="34">
        <v>67</v>
      </c>
      <c r="B1047" s="34" t="s">
        <v>9</v>
      </c>
      <c r="C1047" s="34">
        <v>1</v>
      </c>
      <c r="D1047" s="35">
        <v>42616</v>
      </c>
      <c r="E1047" s="34">
        <v>9</v>
      </c>
      <c r="F1047" s="34">
        <v>2016</v>
      </c>
      <c r="G1047" s="34">
        <v>200000</v>
      </c>
      <c r="H1047">
        <f t="shared" si="108"/>
        <v>150000</v>
      </c>
      <c r="I1047">
        <f t="shared" si="109"/>
        <v>0</v>
      </c>
      <c r="J1047">
        <f t="shared" si="110"/>
        <v>0</v>
      </c>
      <c r="K1047">
        <f t="shared" si="111"/>
        <v>0</v>
      </c>
      <c r="O1047" s="34">
        <v>50000</v>
      </c>
      <c r="P1047" t="b">
        <f t="shared" si="112"/>
        <v>1</v>
      </c>
      <c r="Q1047" t="str">
        <f t="shared" si="113"/>
        <v>20169</v>
      </c>
    </row>
    <row r="1048" hidden="1" customHeight="1" spans="1:17">
      <c r="A1048" s="34">
        <v>186</v>
      </c>
      <c r="B1048" s="34" t="s">
        <v>9</v>
      </c>
      <c r="C1048" s="34">
        <v>1</v>
      </c>
      <c r="D1048" s="36">
        <v>42651</v>
      </c>
      <c r="E1048" s="34">
        <v>10</v>
      </c>
      <c r="F1048" s="34">
        <v>2016</v>
      </c>
      <c r="G1048" s="34">
        <v>200000</v>
      </c>
      <c r="H1048">
        <f t="shared" si="108"/>
        <v>150000</v>
      </c>
      <c r="I1048">
        <f t="shared" si="109"/>
        <v>0</v>
      </c>
      <c r="J1048">
        <f t="shared" si="110"/>
        <v>0</v>
      </c>
      <c r="K1048">
        <f t="shared" si="111"/>
        <v>0</v>
      </c>
      <c r="O1048">
        <v>50000</v>
      </c>
      <c r="P1048" t="b">
        <f t="shared" si="112"/>
        <v>1</v>
      </c>
      <c r="Q1048" t="str">
        <f t="shared" si="113"/>
        <v>201610</v>
      </c>
    </row>
    <row r="1049" hidden="1" customHeight="1" spans="1:17">
      <c r="A1049" s="34">
        <v>475</v>
      </c>
      <c r="B1049" s="34" t="s">
        <v>9</v>
      </c>
      <c r="C1049" s="34">
        <v>1</v>
      </c>
      <c r="D1049" s="37">
        <v>42679</v>
      </c>
      <c r="E1049" s="34">
        <v>11</v>
      </c>
      <c r="F1049" s="34">
        <v>2016</v>
      </c>
      <c r="G1049" s="34">
        <v>200000</v>
      </c>
      <c r="H1049">
        <f t="shared" si="108"/>
        <v>150000</v>
      </c>
      <c r="I1049">
        <f t="shared" si="109"/>
        <v>0</v>
      </c>
      <c r="J1049">
        <f t="shared" si="110"/>
        <v>0</v>
      </c>
      <c r="K1049">
        <f t="shared" si="111"/>
        <v>0</v>
      </c>
      <c r="O1049">
        <v>50000</v>
      </c>
      <c r="P1049" t="b">
        <f t="shared" si="112"/>
        <v>1</v>
      </c>
      <c r="Q1049" t="str">
        <f t="shared" si="113"/>
        <v>201611</v>
      </c>
    </row>
    <row r="1050" hidden="1" customHeight="1" spans="1:17">
      <c r="A1050" s="34">
        <v>557</v>
      </c>
      <c r="B1050" s="34" t="s">
        <v>9</v>
      </c>
      <c r="C1050">
        <v>1</v>
      </c>
      <c r="D1050" s="37">
        <v>42728</v>
      </c>
      <c r="E1050">
        <v>12</v>
      </c>
      <c r="F1050" s="34">
        <v>2016</v>
      </c>
      <c r="G1050" s="34">
        <v>150000</v>
      </c>
      <c r="H1050">
        <f t="shared" si="108"/>
        <v>150000</v>
      </c>
      <c r="I1050">
        <f t="shared" si="109"/>
        <v>0</v>
      </c>
      <c r="J1050">
        <f t="shared" si="110"/>
        <v>0</v>
      </c>
      <c r="K1050">
        <f t="shared" si="111"/>
        <v>0</v>
      </c>
      <c r="P1050" t="b">
        <f t="shared" si="112"/>
        <v>1</v>
      </c>
      <c r="Q1050" t="str">
        <f t="shared" si="113"/>
        <v>201612</v>
      </c>
    </row>
    <row r="1051" s="1" customFormat="1" hidden="1" customHeight="1" spans="1:17">
      <c r="A1051" s="34">
        <v>600</v>
      </c>
      <c r="B1051" s="34" t="s">
        <v>9</v>
      </c>
      <c r="C1051">
        <v>1</v>
      </c>
      <c r="D1051" s="37">
        <v>42741</v>
      </c>
      <c r="E1051" s="34">
        <v>1</v>
      </c>
      <c r="F1051" s="34">
        <v>2017</v>
      </c>
      <c r="G1051" s="34">
        <v>200000</v>
      </c>
      <c r="H1051">
        <f t="shared" si="108"/>
        <v>150000</v>
      </c>
      <c r="I1051">
        <f t="shared" si="109"/>
        <v>0</v>
      </c>
      <c r="J1051">
        <f t="shared" si="110"/>
        <v>0</v>
      </c>
      <c r="K1051">
        <f t="shared" si="111"/>
        <v>0</v>
      </c>
      <c r="L1051"/>
      <c r="M1051"/>
      <c r="N1051"/>
      <c r="O1051">
        <v>50000</v>
      </c>
      <c r="P1051" t="b">
        <f t="shared" si="112"/>
        <v>1</v>
      </c>
      <c r="Q1051" t="str">
        <f t="shared" si="113"/>
        <v>20171</v>
      </c>
    </row>
    <row r="1052" hidden="1" customHeight="1" spans="1:17">
      <c r="A1052">
        <v>729</v>
      </c>
      <c r="B1052" t="s">
        <v>9</v>
      </c>
      <c r="C1052">
        <v>1</v>
      </c>
      <c r="D1052" s="39">
        <v>42777</v>
      </c>
      <c r="E1052">
        <v>2</v>
      </c>
      <c r="F1052">
        <v>2017</v>
      </c>
      <c r="G1052">
        <v>200000</v>
      </c>
      <c r="H1052">
        <f t="shared" si="108"/>
        <v>150000</v>
      </c>
      <c r="I1052">
        <f t="shared" si="109"/>
        <v>0</v>
      </c>
      <c r="J1052">
        <f t="shared" si="110"/>
        <v>0</v>
      </c>
      <c r="K1052">
        <f t="shared" si="111"/>
        <v>0</v>
      </c>
      <c r="O1052">
        <v>50000</v>
      </c>
      <c r="P1052" t="b">
        <f t="shared" si="112"/>
        <v>1</v>
      </c>
      <c r="Q1052" t="str">
        <f t="shared" si="113"/>
        <v>20172</v>
      </c>
    </row>
    <row r="1053" s="1" customFormat="1" hidden="1" customHeight="1" spans="1:17">
      <c r="A1053">
        <v>850</v>
      </c>
      <c r="B1053" s="34" t="s">
        <v>9</v>
      </c>
      <c r="C1053" s="34">
        <v>1</v>
      </c>
      <c r="D1053" s="35">
        <v>42804</v>
      </c>
      <c r="E1053" s="34">
        <v>3</v>
      </c>
      <c r="F1053">
        <v>2017</v>
      </c>
      <c r="G1053" s="34">
        <v>200000</v>
      </c>
      <c r="H1053">
        <f t="shared" si="108"/>
        <v>150000</v>
      </c>
      <c r="I1053">
        <f t="shared" si="109"/>
        <v>0</v>
      </c>
      <c r="J1053">
        <f t="shared" si="110"/>
        <v>0</v>
      </c>
      <c r="K1053">
        <f t="shared" si="111"/>
        <v>0</v>
      </c>
      <c r="L1053"/>
      <c r="M1053"/>
      <c r="N1053"/>
      <c r="O1053">
        <v>50000</v>
      </c>
      <c r="P1053" t="b">
        <f t="shared" si="112"/>
        <v>1</v>
      </c>
      <c r="Q1053" t="str">
        <f t="shared" si="113"/>
        <v>20173</v>
      </c>
    </row>
    <row r="1054" hidden="1" customHeight="1" spans="1:17">
      <c r="A1054">
        <v>929</v>
      </c>
      <c r="B1054" t="s">
        <v>9</v>
      </c>
      <c r="C1054">
        <v>1</v>
      </c>
      <c r="D1054" s="37">
        <v>42833</v>
      </c>
      <c r="E1054">
        <v>4</v>
      </c>
      <c r="F1054">
        <v>2017</v>
      </c>
      <c r="G1054">
        <v>200000</v>
      </c>
      <c r="H1054">
        <f t="shared" ref="H1054:H1117" si="114">IF(C1054&lt;6,IF(E1054&lt;1,0,IF(G1054&gt;150000,150000,G1054)),150000)</f>
        <v>150000</v>
      </c>
      <c r="I1054">
        <f t="shared" si="109"/>
        <v>0</v>
      </c>
      <c r="J1054">
        <f t="shared" si="110"/>
        <v>0</v>
      </c>
      <c r="K1054">
        <f t="shared" si="111"/>
        <v>0</v>
      </c>
      <c r="O1054">
        <v>50000</v>
      </c>
      <c r="P1054" t="b">
        <f t="shared" si="112"/>
        <v>1</v>
      </c>
      <c r="Q1054" t="str">
        <f t="shared" si="113"/>
        <v>20174</v>
      </c>
    </row>
    <row r="1055" hidden="1" customHeight="1" spans="1:17">
      <c r="A1055">
        <v>1053</v>
      </c>
      <c r="B1055" t="s">
        <v>9</v>
      </c>
      <c r="C1055">
        <v>1</v>
      </c>
      <c r="D1055" s="37">
        <v>42868</v>
      </c>
      <c r="E1055">
        <v>5</v>
      </c>
      <c r="F1055">
        <v>2017</v>
      </c>
      <c r="G1055">
        <v>150000</v>
      </c>
      <c r="H1055">
        <f t="shared" si="114"/>
        <v>150000</v>
      </c>
      <c r="I1055">
        <f t="shared" si="109"/>
        <v>0</v>
      </c>
      <c r="J1055">
        <f t="shared" si="110"/>
        <v>0</v>
      </c>
      <c r="K1055">
        <f t="shared" si="111"/>
        <v>0</v>
      </c>
      <c r="P1055" t="b">
        <f t="shared" si="112"/>
        <v>1</v>
      </c>
      <c r="Q1055" t="str">
        <f t="shared" si="113"/>
        <v>20175</v>
      </c>
    </row>
    <row r="1056" hidden="1" customHeight="1" spans="1:17">
      <c r="A1056" s="34">
        <v>212</v>
      </c>
      <c r="B1056" s="34" t="s">
        <v>222</v>
      </c>
      <c r="C1056" s="34">
        <v>11</v>
      </c>
      <c r="D1056" s="37">
        <v>42591</v>
      </c>
      <c r="E1056" s="34">
        <v>8</v>
      </c>
      <c r="F1056" s="34">
        <v>2016</v>
      </c>
      <c r="G1056" s="34">
        <v>425000</v>
      </c>
      <c r="H1056">
        <f t="shared" si="114"/>
        <v>150000</v>
      </c>
      <c r="I1056">
        <f t="shared" si="109"/>
        <v>260000</v>
      </c>
      <c r="J1056">
        <f t="shared" si="110"/>
        <v>5000</v>
      </c>
      <c r="K1056">
        <f t="shared" si="111"/>
        <v>10000</v>
      </c>
      <c r="P1056" t="b">
        <f t="shared" si="112"/>
        <v>1</v>
      </c>
      <c r="Q1056" t="str">
        <f t="shared" si="113"/>
        <v>20168</v>
      </c>
    </row>
    <row r="1057" hidden="1" customHeight="1" spans="1:17">
      <c r="A1057" s="34">
        <v>331</v>
      </c>
      <c r="B1057" s="34" t="s">
        <v>222</v>
      </c>
      <c r="C1057" s="34">
        <v>10</v>
      </c>
      <c r="D1057" s="37">
        <v>42574</v>
      </c>
      <c r="E1057" s="34">
        <v>7</v>
      </c>
      <c r="F1057" s="34">
        <v>2016</v>
      </c>
      <c r="G1057" s="34">
        <v>425000</v>
      </c>
      <c r="H1057">
        <f t="shared" si="114"/>
        <v>150000</v>
      </c>
      <c r="I1057">
        <f t="shared" si="109"/>
        <v>260000</v>
      </c>
      <c r="J1057">
        <f t="shared" si="110"/>
        <v>5000</v>
      </c>
      <c r="K1057">
        <f t="shared" si="111"/>
        <v>10000</v>
      </c>
      <c r="P1057" t="b">
        <f t="shared" si="112"/>
        <v>1</v>
      </c>
      <c r="Q1057" t="str">
        <f t="shared" si="113"/>
        <v>20167</v>
      </c>
    </row>
    <row r="1058" hidden="1" customHeight="1" spans="1:17">
      <c r="A1058" s="34">
        <v>452</v>
      </c>
      <c r="B1058" s="34" t="s">
        <v>67</v>
      </c>
      <c r="C1058" s="34">
        <v>3</v>
      </c>
      <c r="D1058" s="37">
        <v>42644</v>
      </c>
      <c r="E1058" s="34">
        <v>10</v>
      </c>
      <c r="F1058" s="34">
        <v>2016</v>
      </c>
      <c r="G1058" s="34">
        <v>150000</v>
      </c>
      <c r="H1058">
        <f t="shared" si="114"/>
        <v>150000</v>
      </c>
      <c r="I1058">
        <f t="shared" si="109"/>
        <v>0</v>
      </c>
      <c r="J1058">
        <f t="shared" si="110"/>
        <v>0</v>
      </c>
      <c r="K1058">
        <f t="shared" si="111"/>
        <v>0</v>
      </c>
      <c r="P1058" t="b">
        <f t="shared" si="112"/>
        <v>1</v>
      </c>
      <c r="Q1058" t="str">
        <f t="shared" si="113"/>
        <v>201610</v>
      </c>
    </row>
    <row r="1059" hidden="1" customHeight="1" spans="1:17">
      <c r="A1059" s="34">
        <v>554</v>
      </c>
      <c r="B1059" s="34" t="s">
        <v>67</v>
      </c>
      <c r="C1059" s="34">
        <v>3</v>
      </c>
      <c r="D1059" s="37">
        <v>42722</v>
      </c>
      <c r="E1059" s="34">
        <v>12</v>
      </c>
      <c r="F1059" s="34">
        <v>2016</v>
      </c>
      <c r="G1059" s="34">
        <v>150000</v>
      </c>
      <c r="H1059">
        <f t="shared" si="114"/>
        <v>150000</v>
      </c>
      <c r="I1059">
        <f t="shared" si="109"/>
        <v>0</v>
      </c>
      <c r="J1059">
        <f t="shared" si="110"/>
        <v>0</v>
      </c>
      <c r="K1059">
        <f t="shared" si="111"/>
        <v>0</v>
      </c>
      <c r="P1059" t="b">
        <f t="shared" si="112"/>
        <v>1</v>
      </c>
      <c r="Q1059" t="str">
        <f t="shared" si="113"/>
        <v>201612</v>
      </c>
    </row>
    <row r="1060" hidden="1" customHeight="1" spans="1:17">
      <c r="A1060" s="34">
        <v>660</v>
      </c>
      <c r="B1060" s="34" t="s">
        <v>67</v>
      </c>
      <c r="C1060" s="34">
        <v>3</v>
      </c>
      <c r="D1060" s="39">
        <v>42756</v>
      </c>
      <c r="E1060" s="34">
        <v>1</v>
      </c>
      <c r="F1060" s="34">
        <v>2017</v>
      </c>
      <c r="G1060" s="34">
        <v>150000</v>
      </c>
      <c r="H1060">
        <f t="shared" si="114"/>
        <v>150000</v>
      </c>
      <c r="I1060">
        <f t="shared" si="109"/>
        <v>0</v>
      </c>
      <c r="J1060">
        <f t="shared" si="110"/>
        <v>0</v>
      </c>
      <c r="K1060">
        <f t="shared" si="111"/>
        <v>0</v>
      </c>
      <c r="P1060" t="b">
        <f t="shared" si="112"/>
        <v>1</v>
      </c>
      <c r="Q1060" t="str">
        <f t="shared" si="113"/>
        <v>20171</v>
      </c>
    </row>
    <row r="1061" hidden="1" customHeight="1" spans="1:17">
      <c r="A1061" s="34">
        <v>96</v>
      </c>
      <c r="B1061" s="34" t="s">
        <v>105</v>
      </c>
      <c r="C1061" s="34">
        <v>6</v>
      </c>
      <c r="D1061" s="35">
        <v>42622</v>
      </c>
      <c r="E1061" s="34">
        <v>9</v>
      </c>
      <c r="F1061" s="34">
        <v>2016</v>
      </c>
      <c r="G1061" s="34">
        <v>425000</v>
      </c>
      <c r="H1061">
        <f t="shared" si="114"/>
        <v>150000</v>
      </c>
      <c r="I1061">
        <f t="shared" si="109"/>
        <v>260000</v>
      </c>
      <c r="J1061">
        <f t="shared" si="110"/>
        <v>5000</v>
      </c>
      <c r="K1061">
        <f t="shared" si="111"/>
        <v>10000</v>
      </c>
      <c r="P1061" t="b">
        <f t="shared" si="112"/>
        <v>1</v>
      </c>
      <c r="Q1061" t="str">
        <f t="shared" si="113"/>
        <v>20169</v>
      </c>
    </row>
    <row r="1062" hidden="1" customHeight="1" spans="1:17">
      <c r="A1062" s="34">
        <v>352</v>
      </c>
      <c r="B1062" s="34" t="s">
        <v>105</v>
      </c>
      <c r="C1062" s="34">
        <v>6</v>
      </c>
      <c r="D1062" s="35">
        <v>42651</v>
      </c>
      <c r="E1062" s="34">
        <v>10</v>
      </c>
      <c r="F1062" s="34">
        <v>2016</v>
      </c>
      <c r="G1062" s="34">
        <v>425000</v>
      </c>
      <c r="H1062">
        <f t="shared" si="114"/>
        <v>150000</v>
      </c>
      <c r="I1062">
        <f t="shared" si="109"/>
        <v>260000</v>
      </c>
      <c r="J1062">
        <f t="shared" si="110"/>
        <v>5000</v>
      </c>
      <c r="K1062">
        <f t="shared" si="111"/>
        <v>10000</v>
      </c>
      <c r="P1062" t="b">
        <f t="shared" si="112"/>
        <v>1</v>
      </c>
      <c r="Q1062" t="str">
        <f t="shared" si="113"/>
        <v>201610</v>
      </c>
    </row>
    <row r="1063" hidden="1" customHeight="1" spans="1:17">
      <c r="A1063" s="34">
        <v>509</v>
      </c>
      <c r="B1063" s="34" t="s">
        <v>223</v>
      </c>
      <c r="C1063" s="34">
        <v>6</v>
      </c>
      <c r="D1063" s="37">
        <v>42693</v>
      </c>
      <c r="E1063" s="34">
        <v>11</v>
      </c>
      <c r="F1063" s="34">
        <v>2016</v>
      </c>
      <c r="G1063" s="34">
        <v>425000</v>
      </c>
      <c r="H1063">
        <f t="shared" si="114"/>
        <v>150000</v>
      </c>
      <c r="I1063">
        <f t="shared" si="109"/>
        <v>260000</v>
      </c>
      <c r="J1063">
        <f t="shared" si="110"/>
        <v>5000</v>
      </c>
      <c r="K1063">
        <f t="shared" si="111"/>
        <v>10000</v>
      </c>
      <c r="P1063" t="b">
        <f t="shared" si="112"/>
        <v>1</v>
      </c>
      <c r="Q1063" t="str">
        <f t="shared" si="113"/>
        <v>201611</v>
      </c>
    </row>
    <row r="1064" hidden="1" customHeight="1" spans="1:17">
      <c r="A1064" s="34">
        <v>530</v>
      </c>
      <c r="B1064" s="34" t="s">
        <v>223</v>
      </c>
      <c r="C1064" s="34">
        <v>6</v>
      </c>
      <c r="D1064" s="37">
        <v>42711</v>
      </c>
      <c r="E1064" s="34">
        <v>12</v>
      </c>
      <c r="F1064" s="34">
        <v>2016</v>
      </c>
      <c r="G1064" s="34">
        <v>425000</v>
      </c>
      <c r="H1064">
        <f t="shared" si="114"/>
        <v>150000</v>
      </c>
      <c r="I1064">
        <f t="shared" si="109"/>
        <v>260000</v>
      </c>
      <c r="J1064">
        <f t="shared" si="110"/>
        <v>5000</v>
      </c>
      <c r="K1064">
        <f t="shared" si="111"/>
        <v>10000</v>
      </c>
      <c r="P1064" t="b">
        <f t="shared" si="112"/>
        <v>1</v>
      </c>
      <c r="Q1064" t="str">
        <f t="shared" si="113"/>
        <v>201612</v>
      </c>
    </row>
    <row r="1065" hidden="1" customHeight="1" spans="1:17">
      <c r="A1065">
        <v>640</v>
      </c>
      <c r="B1065" s="34" t="s">
        <v>223</v>
      </c>
      <c r="C1065" s="34">
        <v>6</v>
      </c>
      <c r="D1065" s="39">
        <v>42756</v>
      </c>
      <c r="E1065" s="34">
        <v>1</v>
      </c>
      <c r="F1065" s="34">
        <v>2017</v>
      </c>
      <c r="G1065" s="34">
        <v>425000</v>
      </c>
      <c r="H1065">
        <f t="shared" si="114"/>
        <v>150000</v>
      </c>
      <c r="I1065">
        <f t="shared" si="109"/>
        <v>260000</v>
      </c>
      <c r="J1065">
        <f t="shared" si="110"/>
        <v>5000</v>
      </c>
      <c r="K1065">
        <f t="shared" si="111"/>
        <v>10000</v>
      </c>
      <c r="P1065" t="b">
        <f t="shared" si="112"/>
        <v>1</v>
      </c>
      <c r="Q1065" t="str">
        <f t="shared" si="113"/>
        <v>20171</v>
      </c>
    </row>
    <row r="1066" hidden="1" customHeight="1" spans="1:17">
      <c r="A1066" s="34">
        <v>678</v>
      </c>
      <c r="B1066" s="34" t="s">
        <v>223</v>
      </c>
      <c r="C1066" s="34">
        <v>6</v>
      </c>
      <c r="D1066" s="39">
        <v>42767</v>
      </c>
      <c r="E1066" s="34">
        <v>2</v>
      </c>
      <c r="F1066" s="34">
        <v>2017</v>
      </c>
      <c r="G1066" s="34">
        <v>425000</v>
      </c>
      <c r="H1066">
        <f t="shared" si="114"/>
        <v>150000</v>
      </c>
      <c r="I1066">
        <f t="shared" si="109"/>
        <v>260000</v>
      </c>
      <c r="J1066">
        <f t="shared" si="110"/>
        <v>5000</v>
      </c>
      <c r="K1066">
        <f t="shared" si="111"/>
        <v>10000</v>
      </c>
      <c r="P1066" t="b">
        <f t="shared" si="112"/>
        <v>1</v>
      </c>
      <c r="Q1066" t="str">
        <f t="shared" si="113"/>
        <v>20172</v>
      </c>
    </row>
    <row r="1067" hidden="1" customHeight="1" spans="1:17">
      <c r="A1067">
        <v>842</v>
      </c>
      <c r="B1067" s="34" t="s">
        <v>223</v>
      </c>
      <c r="C1067" s="34">
        <v>6</v>
      </c>
      <c r="D1067" s="35">
        <v>42803</v>
      </c>
      <c r="E1067" s="34">
        <v>3</v>
      </c>
      <c r="F1067">
        <v>2017</v>
      </c>
      <c r="G1067" s="34">
        <v>425000</v>
      </c>
      <c r="H1067">
        <f t="shared" si="114"/>
        <v>150000</v>
      </c>
      <c r="I1067">
        <f t="shared" si="109"/>
        <v>260000</v>
      </c>
      <c r="J1067">
        <f t="shared" si="110"/>
        <v>5000</v>
      </c>
      <c r="K1067">
        <f t="shared" si="111"/>
        <v>10000</v>
      </c>
      <c r="P1067" t="b">
        <f t="shared" si="112"/>
        <v>1</v>
      </c>
      <c r="Q1067" t="str">
        <f t="shared" si="113"/>
        <v>20173</v>
      </c>
    </row>
    <row r="1068" hidden="1" customHeight="1" spans="1:17">
      <c r="A1068" s="34">
        <v>42</v>
      </c>
      <c r="B1068" s="34" t="s">
        <v>113</v>
      </c>
      <c r="C1068" s="34">
        <v>6</v>
      </c>
      <c r="D1068" s="37">
        <v>42595</v>
      </c>
      <c r="E1068" s="34">
        <v>6</v>
      </c>
      <c r="F1068" s="34">
        <v>2016</v>
      </c>
      <c r="G1068" s="34">
        <v>150000</v>
      </c>
      <c r="H1068">
        <f t="shared" si="114"/>
        <v>150000</v>
      </c>
      <c r="I1068">
        <f t="shared" si="109"/>
        <v>-15000</v>
      </c>
      <c r="J1068">
        <f t="shared" si="110"/>
        <v>5000</v>
      </c>
      <c r="K1068">
        <f t="shared" si="111"/>
        <v>10000</v>
      </c>
      <c r="P1068" t="b">
        <f t="shared" si="112"/>
        <v>1</v>
      </c>
      <c r="Q1068" t="str">
        <f t="shared" si="113"/>
        <v>20168</v>
      </c>
    </row>
    <row r="1069" hidden="1" customHeight="1" spans="1:17">
      <c r="A1069" s="34">
        <v>42</v>
      </c>
      <c r="B1069" s="34" t="s">
        <v>113</v>
      </c>
      <c r="C1069" s="34">
        <v>6</v>
      </c>
      <c r="D1069" s="37">
        <v>42595</v>
      </c>
      <c r="E1069" s="34">
        <v>8</v>
      </c>
      <c r="F1069" s="34">
        <v>2016</v>
      </c>
      <c r="G1069" s="34">
        <v>425000</v>
      </c>
      <c r="H1069">
        <f t="shared" si="114"/>
        <v>150000</v>
      </c>
      <c r="I1069">
        <f t="shared" si="109"/>
        <v>260000</v>
      </c>
      <c r="J1069">
        <f t="shared" si="110"/>
        <v>5000</v>
      </c>
      <c r="K1069">
        <f t="shared" si="111"/>
        <v>10000</v>
      </c>
      <c r="P1069" t="b">
        <f t="shared" si="112"/>
        <v>1</v>
      </c>
      <c r="Q1069" t="str">
        <f t="shared" si="113"/>
        <v>20168</v>
      </c>
    </row>
    <row r="1070" hidden="1" customHeight="1" spans="1:17">
      <c r="A1070" s="34">
        <v>287</v>
      </c>
      <c r="B1070" s="34" t="s">
        <v>113</v>
      </c>
      <c r="C1070">
        <v>6</v>
      </c>
      <c r="D1070" s="39">
        <v>42721</v>
      </c>
      <c r="E1070" s="34">
        <v>12</v>
      </c>
      <c r="F1070" s="34">
        <v>2016</v>
      </c>
      <c r="G1070" s="34">
        <v>425000</v>
      </c>
      <c r="H1070">
        <f t="shared" si="114"/>
        <v>150000</v>
      </c>
      <c r="I1070">
        <f t="shared" si="109"/>
        <v>260000</v>
      </c>
      <c r="J1070">
        <f t="shared" si="110"/>
        <v>5000</v>
      </c>
      <c r="K1070">
        <f t="shared" si="111"/>
        <v>10000</v>
      </c>
      <c r="P1070" t="b">
        <f t="shared" si="112"/>
        <v>1</v>
      </c>
      <c r="Q1070" t="str">
        <f t="shared" si="113"/>
        <v>201612</v>
      </c>
    </row>
    <row r="1071" hidden="1" customHeight="1" spans="1:17">
      <c r="A1071" s="34">
        <v>429</v>
      </c>
      <c r="B1071" s="34" t="s">
        <v>113</v>
      </c>
      <c r="C1071" s="34">
        <v>6</v>
      </c>
      <c r="D1071" s="37">
        <v>42686</v>
      </c>
      <c r="E1071" s="34">
        <v>9</v>
      </c>
      <c r="F1071" s="34">
        <v>2016</v>
      </c>
      <c r="G1071" s="34">
        <v>425000</v>
      </c>
      <c r="H1071">
        <f t="shared" si="114"/>
        <v>150000</v>
      </c>
      <c r="I1071">
        <f t="shared" si="109"/>
        <v>260000</v>
      </c>
      <c r="J1071">
        <f t="shared" si="110"/>
        <v>5000</v>
      </c>
      <c r="K1071">
        <f t="shared" si="111"/>
        <v>10000</v>
      </c>
      <c r="P1071" t="b">
        <f t="shared" si="112"/>
        <v>1</v>
      </c>
      <c r="Q1071" t="str">
        <f t="shared" si="113"/>
        <v>201611</v>
      </c>
    </row>
    <row r="1072" hidden="1" customHeight="1" spans="1:17">
      <c r="A1072" s="34">
        <v>429</v>
      </c>
      <c r="B1072" s="34" t="s">
        <v>113</v>
      </c>
      <c r="C1072" s="34">
        <v>6</v>
      </c>
      <c r="D1072" s="37">
        <v>42686</v>
      </c>
      <c r="E1072" s="34">
        <v>10</v>
      </c>
      <c r="F1072" s="34">
        <v>2016</v>
      </c>
      <c r="G1072" s="34">
        <v>425000</v>
      </c>
      <c r="H1072">
        <f t="shared" si="114"/>
        <v>150000</v>
      </c>
      <c r="I1072">
        <f t="shared" si="109"/>
        <v>260000</v>
      </c>
      <c r="J1072">
        <f t="shared" si="110"/>
        <v>5000</v>
      </c>
      <c r="K1072">
        <f t="shared" si="111"/>
        <v>10000</v>
      </c>
      <c r="P1072" t="b">
        <f t="shared" si="112"/>
        <v>1</v>
      </c>
      <c r="Q1072" t="str">
        <f t="shared" si="113"/>
        <v>201611</v>
      </c>
    </row>
    <row r="1073" hidden="1" customHeight="1" spans="1:17">
      <c r="A1073" s="34">
        <v>429</v>
      </c>
      <c r="B1073" s="34" t="s">
        <v>113</v>
      </c>
      <c r="C1073" s="34">
        <v>6</v>
      </c>
      <c r="D1073" s="37">
        <v>42686</v>
      </c>
      <c r="E1073" s="34">
        <v>11</v>
      </c>
      <c r="F1073" s="34">
        <v>2016</v>
      </c>
      <c r="G1073" s="34">
        <v>425000</v>
      </c>
      <c r="H1073">
        <f t="shared" si="114"/>
        <v>150000</v>
      </c>
      <c r="I1073">
        <f t="shared" si="109"/>
        <v>260000</v>
      </c>
      <c r="J1073">
        <f t="shared" si="110"/>
        <v>5000</v>
      </c>
      <c r="K1073">
        <f t="shared" si="111"/>
        <v>10000</v>
      </c>
      <c r="P1073" t="b">
        <f t="shared" si="112"/>
        <v>1</v>
      </c>
      <c r="Q1073" t="str">
        <f t="shared" si="113"/>
        <v>201611</v>
      </c>
    </row>
    <row r="1074" hidden="1" customHeight="1" spans="1:17">
      <c r="A1074" s="34">
        <v>584</v>
      </c>
      <c r="B1074" s="34" t="s">
        <v>113</v>
      </c>
      <c r="C1074" s="34">
        <v>6</v>
      </c>
      <c r="D1074" s="37">
        <v>42756</v>
      </c>
      <c r="E1074" s="34">
        <v>1</v>
      </c>
      <c r="F1074" s="34">
        <v>2017</v>
      </c>
      <c r="G1074" s="34">
        <v>425000</v>
      </c>
      <c r="H1074">
        <f t="shared" si="114"/>
        <v>150000</v>
      </c>
      <c r="I1074">
        <f t="shared" si="109"/>
        <v>260000</v>
      </c>
      <c r="J1074">
        <f t="shared" si="110"/>
        <v>5000</v>
      </c>
      <c r="K1074">
        <f t="shared" si="111"/>
        <v>10000</v>
      </c>
      <c r="P1074" t="b">
        <f t="shared" si="112"/>
        <v>1</v>
      </c>
      <c r="Q1074" t="str">
        <f t="shared" si="113"/>
        <v>20171</v>
      </c>
    </row>
    <row r="1075" hidden="1" customHeight="1" spans="1:17">
      <c r="A1075">
        <v>1063</v>
      </c>
      <c r="B1075" s="34" t="s">
        <v>113</v>
      </c>
      <c r="C1075" s="34">
        <v>6</v>
      </c>
      <c r="D1075" s="37">
        <v>42868</v>
      </c>
      <c r="E1075">
        <v>2</v>
      </c>
      <c r="F1075">
        <v>2017</v>
      </c>
      <c r="G1075">
        <v>425000</v>
      </c>
      <c r="H1075">
        <f t="shared" si="114"/>
        <v>150000</v>
      </c>
      <c r="I1075">
        <f t="shared" si="109"/>
        <v>260000</v>
      </c>
      <c r="J1075">
        <f t="shared" si="110"/>
        <v>5000</v>
      </c>
      <c r="K1075">
        <f t="shared" si="111"/>
        <v>10000</v>
      </c>
      <c r="P1075" t="b">
        <f t="shared" si="112"/>
        <v>1</v>
      </c>
      <c r="Q1075" t="str">
        <f t="shared" si="113"/>
        <v>20175</v>
      </c>
    </row>
    <row r="1076" hidden="1" customHeight="1" spans="1:17">
      <c r="A1076">
        <v>1063</v>
      </c>
      <c r="B1076" s="34" t="s">
        <v>113</v>
      </c>
      <c r="C1076" s="34">
        <v>6</v>
      </c>
      <c r="D1076" s="37">
        <v>42868</v>
      </c>
      <c r="E1076">
        <v>3</v>
      </c>
      <c r="F1076">
        <v>2017</v>
      </c>
      <c r="G1076">
        <v>425000</v>
      </c>
      <c r="H1076">
        <f t="shared" si="114"/>
        <v>150000</v>
      </c>
      <c r="I1076">
        <f t="shared" si="109"/>
        <v>260000</v>
      </c>
      <c r="J1076">
        <f t="shared" si="110"/>
        <v>5000</v>
      </c>
      <c r="K1076">
        <f t="shared" si="111"/>
        <v>10000</v>
      </c>
      <c r="P1076" t="b">
        <f t="shared" si="112"/>
        <v>1</v>
      </c>
      <c r="Q1076" t="str">
        <f t="shared" si="113"/>
        <v>20175</v>
      </c>
    </row>
    <row r="1077" hidden="1" customHeight="1" spans="1:17">
      <c r="A1077">
        <v>1063</v>
      </c>
      <c r="B1077" s="34" t="s">
        <v>113</v>
      </c>
      <c r="C1077" s="34">
        <v>6</v>
      </c>
      <c r="D1077" s="37">
        <v>42868</v>
      </c>
      <c r="E1077">
        <v>4</v>
      </c>
      <c r="F1077">
        <v>2017</v>
      </c>
      <c r="G1077">
        <v>425000</v>
      </c>
      <c r="H1077">
        <f t="shared" si="114"/>
        <v>150000</v>
      </c>
      <c r="I1077">
        <f t="shared" si="109"/>
        <v>260000</v>
      </c>
      <c r="J1077">
        <f t="shared" si="110"/>
        <v>5000</v>
      </c>
      <c r="K1077">
        <f t="shared" si="111"/>
        <v>10000</v>
      </c>
      <c r="P1077" t="b">
        <f t="shared" si="112"/>
        <v>1</v>
      </c>
      <c r="Q1077" t="str">
        <f t="shared" si="113"/>
        <v>20175</v>
      </c>
    </row>
    <row r="1078" hidden="1" customHeight="1" spans="1:17">
      <c r="A1078">
        <v>1063</v>
      </c>
      <c r="B1078" s="34" t="s">
        <v>113</v>
      </c>
      <c r="C1078" s="34">
        <v>6</v>
      </c>
      <c r="D1078" s="37">
        <v>42868</v>
      </c>
      <c r="E1078">
        <v>5</v>
      </c>
      <c r="F1078">
        <v>2017</v>
      </c>
      <c r="G1078">
        <v>425000</v>
      </c>
      <c r="H1078">
        <f t="shared" si="114"/>
        <v>150000</v>
      </c>
      <c r="I1078">
        <f t="shared" si="109"/>
        <v>260000</v>
      </c>
      <c r="J1078">
        <f t="shared" si="110"/>
        <v>5000</v>
      </c>
      <c r="K1078">
        <f t="shared" si="111"/>
        <v>10000</v>
      </c>
      <c r="P1078" t="b">
        <f t="shared" si="112"/>
        <v>1</v>
      </c>
      <c r="Q1078" t="str">
        <f t="shared" si="113"/>
        <v>20175</v>
      </c>
    </row>
    <row r="1079" hidden="1" customHeight="1" spans="1:17">
      <c r="A1079" s="34">
        <v>42</v>
      </c>
      <c r="B1079" s="34" t="s">
        <v>66</v>
      </c>
      <c r="C1079" s="34">
        <v>3</v>
      </c>
      <c r="D1079" s="37">
        <v>42595</v>
      </c>
      <c r="E1079" s="34">
        <v>6</v>
      </c>
      <c r="F1079" s="34">
        <v>2016</v>
      </c>
      <c r="G1079" s="34">
        <v>150000</v>
      </c>
      <c r="H1079">
        <f t="shared" si="114"/>
        <v>150000</v>
      </c>
      <c r="I1079">
        <f t="shared" si="109"/>
        <v>0</v>
      </c>
      <c r="J1079">
        <f t="shared" si="110"/>
        <v>0</v>
      </c>
      <c r="K1079">
        <f t="shared" si="111"/>
        <v>0</v>
      </c>
      <c r="P1079" t="b">
        <f t="shared" si="112"/>
        <v>1</v>
      </c>
      <c r="Q1079" t="str">
        <f t="shared" si="113"/>
        <v>20168</v>
      </c>
    </row>
    <row r="1080" hidden="1" customHeight="1" spans="1:17">
      <c r="A1080" s="34">
        <v>42</v>
      </c>
      <c r="B1080" s="34" t="s">
        <v>66</v>
      </c>
      <c r="C1080" s="34">
        <v>3</v>
      </c>
      <c r="D1080" s="37">
        <v>42595</v>
      </c>
      <c r="E1080" s="34">
        <v>7</v>
      </c>
      <c r="F1080" s="34">
        <v>2016</v>
      </c>
      <c r="G1080" s="34">
        <v>150000</v>
      </c>
      <c r="H1080">
        <f t="shared" si="114"/>
        <v>150000</v>
      </c>
      <c r="I1080">
        <f t="shared" si="109"/>
        <v>0</v>
      </c>
      <c r="J1080">
        <f t="shared" si="110"/>
        <v>0</v>
      </c>
      <c r="K1080">
        <f t="shared" si="111"/>
        <v>0</v>
      </c>
      <c r="P1080" t="b">
        <f t="shared" si="112"/>
        <v>1</v>
      </c>
      <c r="Q1080" t="str">
        <f t="shared" si="113"/>
        <v>20168</v>
      </c>
    </row>
    <row r="1081" hidden="1" customHeight="1" spans="1:17">
      <c r="A1081" s="34">
        <v>42</v>
      </c>
      <c r="B1081" s="34" t="s">
        <v>66</v>
      </c>
      <c r="C1081" s="34">
        <v>3</v>
      </c>
      <c r="D1081" s="37">
        <v>42595</v>
      </c>
      <c r="E1081" s="34">
        <v>8</v>
      </c>
      <c r="F1081" s="34">
        <v>2016</v>
      </c>
      <c r="G1081" s="34">
        <v>150000</v>
      </c>
      <c r="H1081">
        <f t="shared" si="114"/>
        <v>150000</v>
      </c>
      <c r="I1081">
        <f t="shared" si="109"/>
        <v>0</v>
      </c>
      <c r="J1081">
        <f t="shared" si="110"/>
        <v>0</v>
      </c>
      <c r="K1081">
        <f t="shared" si="111"/>
        <v>0</v>
      </c>
      <c r="P1081" t="b">
        <f t="shared" si="112"/>
        <v>1</v>
      </c>
      <c r="Q1081" t="str">
        <f t="shared" si="113"/>
        <v>20168</v>
      </c>
    </row>
    <row r="1082" hidden="1" customHeight="1" spans="1:17">
      <c r="A1082" s="34">
        <v>287</v>
      </c>
      <c r="B1082" s="34" t="s">
        <v>66</v>
      </c>
      <c r="C1082">
        <v>3</v>
      </c>
      <c r="D1082" s="39">
        <v>42721</v>
      </c>
      <c r="E1082" s="34">
        <v>12</v>
      </c>
      <c r="F1082" s="34">
        <v>2016</v>
      </c>
      <c r="G1082" s="34">
        <v>150000</v>
      </c>
      <c r="H1082">
        <f t="shared" si="114"/>
        <v>150000</v>
      </c>
      <c r="I1082">
        <f t="shared" si="109"/>
        <v>0</v>
      </c>
      <c r="J1082">
        <f t="shared" si="110"/>
        <v>0</v>
      </c>
      <c r="K1082">
        <f t="shared" si="111"/>
        <v>0</v>
      </c>
      <c r="P1082" t="b">
        <f t="shared" si="112"/>
        <v>1</v>
      </c>
      <c r="Q1082" t="str">
        <f t="shared" si="113"/>
        <v>201612</v>
      </c>
    </row>
    <row r="1083" hidden="1" customHeight="1" spans="1:17">
      <c r="A1083" s="34">
        <v>429</v>
      </c>
      <c r="B1083" s="34" t="s">
        <v>66</v>
      </c>
      <c r="C1083" s="34">
        <v>3</v>
      </c>
      <c r="D1083" s="37">
        <v>42686</v>
      </c>
      <c r="E1083" s="34">
        <v>9</v>
      </c>
      <c r="F1083" s="34">
        <v>2016</v>
      </c>
      <c r="G1083" s="34">
        <v>150000</v>
      </c>
      <c r="H1083">
        <f t="shared" si="114"/>
        <v>150000</v>
      </c>
      <c r="I1083">
        <f t="shared" si="109"/>
        <v>0</v>
      </c>
      <c r="J1083">
        <f t="shared" si="110"/>
        <v>0</v>
      </c>
      <c r="K1083">
        <f t="shared" si="111"/>
        <v>0</v>
      </c>
      <c r="P1083" t="b">
        <f t="shared" si="112"/>
        <v>1</v>
      </c>
      <c r="Q1083" t="str">
        <f t="shared" si="113"/>
        <v>201611</v>
      </c>
    </row>
    <row r="1084" hidden="1" customHeight="1" spans="1:17">
      <c r="A1084" s="34">
        <v>429</v>
      </c>
      <c r="B1084" s="34" t="s">
        <v>66</v>
      </c>
      <c r="C1084" s="34">
        <v>3</v>
      </c>
      <c r="D1084" s="37">
        <v>42686</v>
      </c>
      <c r="E1084" s="34">
        <v>10</v>
      </c>
      <c r="F1084" s="34">
        <v>2016</v>
      </c>
      <c r="G1084" s="34">
        <v>150000</v>
      </c>
      <c r="H1084">
        <f t="shared" si="114"/>
        <v>150000</v>
      </c>
      <c r="I1084">
        <f t="shared" si="109"/>
        <v>0</v>
      </c>
      <c r="J1084">
        <f t="shared" si="110"/>
        <v>0</v>
      </c>
      <c r="K1084">
        <f t="shared" si="111"/>
        <v>0</v>
      </c>
      <c r="P1084" t="b">
        <f t="shared" si="112"/>
        <v>1</v>
      </c>
      <c r="Q1084" t="str">
        <f t="shared" si="113"/>
        <v>201611</v>
      </c>
    </row>
    <row r="1085" hidden="1" customHeight="1" spans="1:17">
      <c r="A1085" s="34">
        <v>429</v>
      </c>
      <c r="B1085" s="34" t="s">
        <v>66</v>
      </c>
      <c r="C1085" s="34">
        <v>3</v>
      </c>
      <c r="D1085" s="37">
        <v>42686</v>
      </c>
      <c r="E1085" s="34">
        <v>11</v>
      </c>
      <c r="F1085" s="34">
        <v>2016</v>
      </c>
      <c r="G1085" s="34">
        <v>150000</v>
      </c>
      <c r="H1085">
        <f t="shared" si="114"/>
        <v>150000</v>
      </c>
      <c r="I1085">
        <f t="shared" si="109"/>
        <v>0</v>
      </c>
      <c r="J1085">
        <f t="shared" si="110"/>
        <v>0</v>
      </c>
      <c r="K1085">
        <f t="shared" si="111"/>
        <v>0</v>
      </c>
      <c r="P1085" t="b">
        <f t="shared" si="112"/>
        <v>1</v>
      </c>
      <c r="Q1085" t="str">
        <f t="shared" si="113"/>
        <v>201611</v>
      </c>
    </row>
    <row r="1086" hidden="1" customHeight="1" spans="1:17">
      <c r="A1086" s="34">
        <v>584</v>
      </c>
      <c r="B1086" s="34" t="s">
        <v>66</v>
      </c>
      <c r="C1086" s="34">
        <v>3</v>
      </c>
      <c r="D1086" s="37">
        <v>42756</v>
      </c>
      <c r="E1086" s="34">
        <v>1</v>
      </c>
      <c r="F1086" s="34">
        <v>2017</v>
      </c>
      <c r="G1086" s="34">
        <v>150000</v>
      </c>
      <c r="H1086">
        <f t="shared" si="114"/>
        <v>150000</v>
      </c>
      <c r="I1086">
        <f t="shared" si="109"/>
        <v>0</v>
      </c>
      <c r="J1086">
        <f t="shared" si="110"/>
        <v>0</v>
      </c>
      <c r="K1086">
        <f t="shared" si="111"/>
        <v>0</v>
      </c>
      <c r="P1086" t="b">
        <f t="shared" si="112"/>
        <v>1</v>
      </c>
      <c r="Q1086" t="str">
        <f t="shared" si="113"/>
        <v>20171</v>
      </c>
    </row>
    <row r="1087" hidden="1" customHeight="1" spans="1:17">
      <c r="A1087">
        <v>1063</v>
      </c>
      <c r="B1087" s="34" t="s">
        <v>66</v>
      </c>
      <c r="C1087" s="34">
        <v>3</v>
      </c>
      <c r="D1087" s="37">
        <v>42868</v>
      </c>
      <c r="E1087">
        <v>2</v>
      </c>
      <c r="F1087">
        <v>2017</v>
      </c>
      <c r="G1087">
        <v>150000</v>
      </c>
      <c r="H1087">
        <f t="shared" si="114"/>
        <v>150000</v>
      </c>
      <c r="I1087">
        <f t="shared" si="109"/>
        <v>0</v>
      </c>
      <c r="J1087">
        <f t="shared" si="110"/>
        <v>0</v>
      </c>
      <c r="K1087">
        <f t="shared" si="111"/>
        <v>0</v>
      </c>
      <c r="P1087" t="b">
        <f t="shared" si="112"/>
        <v>1</v>
      </c>
      <c r="Q1087" t="str">
        <f t="shared" si="113"/>
        <v>20175</v>
      </c>
    </row>
    <row r="1088" hidden="1" customHeight="1" spans="1:17">
      <c r="A1088">
        <v>1063</v>
      </c>
      <c r="B1088" s="34" t="s">
        <v>66</v>
      </c>
      <c r="C1088" s="34">
        <v>3</v>
      </c>
      <c r="D1088" s="37">
        <v>42868</v>
      </c>
      <c r="E1088">
        <v>3</v>
      </c>
      <c r="F1088">
        <v>2017</v>
      </c>
      <c r="G1088">
        <v>150000</v>
      </c>
      <c r="H1088">
        <f t="shared" si="114"/>
        <v>150000</v>
      </c>
      <c r="I1088">
        <f t="shared" si="109"/>
        <v>0</v>
      </c>
      <c r="J1088">
        <f t="shared" si="110"/>
        <v>0</v>
      </c>
      <c r="K1088">
        <f t="shared" si="111"/>
        <v>0</v>
      </c>
      <c r="P1088" t="b">
        <f t="shared" si="112"/>
        <v>1</v>
      </c>
      <c r="Q1088" t="str">
        <f t="shared" si="113"/>
        <v>20175</v>
      </c>
    </row>
    <row r="1089" hidden="1" customHeight="1" spans="1:17">
      <c r="A1089">
        <v>1063</v>
      </c>
      <c r="B1089" s="34" t="s">
        <v>66</v>
      </c>
      <c r="C1089" s="34">
        <v>3</v>
      </c>
      <c r="D1089" s="37">
        <v>42868</v>
      </c>
      <c r="E1089">
        <v>4</v>
      </c>
      <c r="F1089">
        <v>2017</v>
      </c>
      <c r="G1089">
        <v>150000</v>
      </c>
      <c r="H1089">
        <f t="shared" si="114"/>
        <v>150000</v>
      </c>
      <c r="I1089">
        <f t="shared" si="109"/>
        <v>0</v>
      </c>
      <c r="J1089">
        <f t="shared" si="110"/>
        <v>0</v>
      </c>
      <c r="K1089">
        <f t="shared" si="111"/>
        <v>0</v>
      </c>
      <c r="P1089" t="b">
        <f t="shared" si="112"/>
        <v>1</v>
      </c>
      <c r="Q1089" t="str">
        <f t="shared" si="113"/>
        <v>20175</v>
      </c>
    </row>
    <row r="1090" hidden="1" customHeight="1" spans="1:17">
      <c r="A1090">
        <v>1063</v>
      </c>
      <c r="B1090" s="34" t="s">
        <v>66</v>
      </c>
      <c r="C1090" s="34">
        <v>3</v>
      </c>
      <c r="D1090" s="37">
        <v>42868</v>
      </c>
      <c r="E1090">
        <v>5</v>
      </c>
      <c r="F1090">
        <v>2017</v>
      </c>
      <c r="G1090">
        <v>150000</v>
      </c>
      <c r="H1090">
        <f t="shared" si="114"/>
        <v>150000</v>
      </c>
      <c r="I1090">
        <f t="shared" si="109"/>
        <v>0</v>
      </c>
      <c r="J1090">
        <f t="shared" si="110"/>
        <v>0</v>
      </c>
      <c r="K1090">
        <f t="shared" si="111"/>
        <v>0</v>
      </c>
      <c r="P1090" t="b">
        <f t="shared" si="112"/>
        <v>1</v>
      </c>
      <c r="Q1090" t="str">
        <f t="shared" si="113"/>
        <v>20175</v>
      </c>
    </row>
    <row r="1091" hidden="1" customHeight="1" spans="1:17">
      <c r="A1091" s="34">
        <v>3</v>
      </c>
      <c r="B1091" s="34" t="s">
        <v>224</v>
      </c>
      <c r="C1091" s="34">
        <v>5</v>
      </c>
      <c r="D1091" s="37">
        <v>42579</v>
      </c>
      <c r="E1091" s="34">
        <v>7</v>
      </c>
      <c r="F1091" s="34">
        <v>2016</v>
      </c>
      <c r="G1091" s="34">
        <v>150000</v>
      </c>
      <c r="H1091">
        <f t="shared" si="114"/>
        <v>150000</v>
      </c>
      <c r="I1091">
        <f t="shared" ref="I1091:I1154" si="115">IF(C1091&lt;6,0,G1091-H1091-SUM(J1091:O1091))</f>
        <v>0</v>
      </c>
      <c r="J1091">
        <f t="shared" ref="J1091:J1154" si="116">IF(C1091&lt;6,0,5000)</f>
        <v>0</v>
      </c>
      <c r="K1091">
        <f t="shared" ref="K1091:K1154" si="117">IF(C1091&lt;6,0,10000)</f>
        <v>0</v>
      </c>
      <c r="P1091" t="b">
        <f t="shared" ref="P1091:P1154" si="118">G1091=SUM(H1091:O1091)</f>
        <v>1</v>
      </c>
      <c r="Q1091" t="str">
        <f t="shared" si="113"/>
        <v>20167</v>
      </c>
    </row>
    <row r="1092" hidden="1" customHeight="1" spans="1:17">
      <c r="A1092" s="34">
        <v>4</v>
      </c>
      <c r="B1092" s="34" t="s">
        <v>224</v>
      </c>
      <c r="C1092" s="34">
        <v>5</v>
      </c>
      <c r="D1092" s="37">
        <v>42579</v>
      </c>
      <c r="E1092" s="34">
        <v>9</v>
      </c>
      <c r="F1092" s="34">
        <v>2015</v>
      </c>
      <c r="G1092" s="34">
        <v>150000</v>
      </c>
      <c r="H1092">
        <f t="shared" si="114"/>
        <v>150000</v>
      </c>
      <c r="I1092">
        <f t="shared" si="115"/>
        <v>0</v>
      </c>
      <c r="J1092">
        <f t="shared" si="116"/>
        <v>0</v>
      </c>
      <c r="K1092">
        <f t="shared" si="117"/>
        <v>0</v>
      </c>
      <c r="P1092" t="b">
        <f t="shared" si="118"/>
        <v>1</v>
      </c>
      <c r="Q1092" t="str">
        <f t="shared" si="113"/>
        <v>20167</v>
      </c>
    </row>
    <row r="1093" hidden="1" customHeight="1" spans="1:17">
      <c r="A1093" s="34">
        <v>4</v>
      </c>
      <c r="B1093" s="34" t="s">
        <v>224</v>
      </c>
      <c r="C1093" s="34">
        <v>5</v>
      </c>
      <c r="D1093" s="37">
        <v>42579</v>
      </c>
      <c r="E1093" s="34">
        <v>10</v>
      </c>
      <c r="F1093" s="34">
        <v>2015</v>
      </c>
      <c r="G1093" s="34">
        <v>150000</v>
      </c>
      <c r="H1093">
        <f t="shared" si="114"/>
        <v>150000</v>
      </c>
      <c r="I1093">
        <f t="shared" si="115"/>
        <v>0</v>
      </c>
      <c r="J1093">
        <f t="shared" si="116"/>
        <v>0</v>
      </c>
      <c r="K1093">
        <f t="shared" si="117"/>
        <v>0</v>
      </c>
      <c r="P1093" t="b">
        <f t="shared" si="118"/>
        <v>1</v>
      </c>
      <c r="Q1093" t="str">
        <f t="shared" si="113"/>
        <v>20167</v>
      </c>
    </row>
    <row r="1094" hidden="1" customHeight="1" spans="1:17">
      <c r="A1094" s="34">
        <v>4</v>
      </c>
      <c r="B1094" s="34" t="s">
        <v>224</v>
      </c>
      <c r="C1094" s="34">
        <v>5</v>
      </c>
      <c r="D1094" s="37">
        <v>42579</v>
      </c>
      <c r="E1094" s="34">
        <v>11</v>
      </c>
      <c r="F1094" s="34">
        <v>2015</v>
      </c>
      <c r="G1094" s="34">
        <v>150000</v>
      </c>
      <c r="H1094">
        <f t="shared" si="114"/>
        <v>150000</v>
      </c>
      <c r="I1094">
        <f t="shared" si="115"/>
        <v>0</v>
      </c>
      <c r="J1094">
        <f t="shared" si="116"/>
        <v>0</v>
      </c>
      <c r="K1094">
        <f t="shared" si="117"/>
        <v>0</v>
      </c>
      <c r="P1094" t="b">
        <f t="shared" si="118"/>
        <v>1</v>
      </c>
      <c r="Q1094" t="str">
        <f t="shared" si="113"/>
        <v>20167</v>
      </c>
    </row>
    <row r="1095" hidden="1" customHeight="1" spans="1:17">
      <c r="A1095" s="34">
        <v>556</v>
      </c>
      <c r="B1095" s="34" t="s">
        <v>224</v>
      </c>
      <c r="C1095" s="34">
        <v>5</v>
      </c>
      <c r="D1095" s="37">
        <v>42728</v>
      </c>
      <c r="E1095" s="34">
        <v>12</v>
      </c>
      <c r="F1095" s="34">
        <v>2016</v>
      </c>
      <c r="G1095" s="34">
        <v>150000</v>
      </c>
      <c r="H1095">
        <f t="shared" si="114"/>
        <v>150000</v>
      </c>
      <c r="I1095">
        <f t="shared" si="115"/>
        <v>0</v>
      </c>
      <c r="J1095">
        <f t="shared" si="116"/>
        <v>0</v>
      </c>
      <c r="K1095">
        <f t="shared" si="117"/>
        <v>0</v>
      </c>
      <c r="P1095" t="b">
        <f t="shared" si="118"/>
        <v>1</v>
      </c>
      <c r="Q1095" t="str">
        <f t="shared" si="113"/>
        <v>201612</v>
      </c>
    </row>
    <row r="1096" hidden="1" customHeight="1" spans="1:17">
      <c r="A1096" s="34">
        <v>368</v>
      </c>
      <c r="B1096" s="34" t="s">
        <v>168</v>
      </c>
      <c r="C1096" s="34">
        <v>11</v>
      </c>
      <c r="D1096" s="36">
        <v>42658</v>
      </c>
      <c r="E1096" s="34">
        <v>7</v>
      </c>
      <c r="F1096" s="34">
        <v>2016</v>
      </c>
      <c r="G1096" s="34">
        <v>425000</v>
      </c>
      <c r="H1096">
        <f t="shared" si="114"/>
        <v>150000</v>
      </c>
      <c r="I1096">
        <f t="shared" si="115"/>
        <v>260000</v>
      </c>
      <c r="J1096">
        <f t="shared" si="116"/>
        <v>5000</v>
      </c>
      <c r="K1096">
        <f t="shared" si="117"/>
        <v>10000</v>
      </c>
      <c r="P1096" t="b">
        <f t="shared" si="118"/>
        <v>1</v>
      </c>
      <c r="Q1096" t="str">
        <f t="shared" si="113"/>
        <v>201610</v>
      </c>
    </row>
    <row r="1097" hidden="1" customHeight="1" spans="1:17">
      <c r="A1097" s="34">
        <v>368</v>
      </c>
      <c r="B1097" s="34" t="s">
        <v>168</v>
      </c>
      <c r="C1097" s="34">
        <v>11</v>
      </c>
      <c r="D1097" s="36">
        <v>42658</v>
      </c>
      <c r="E1097" s="34">
        <v>8</v>
      </c>
      <c r="F1097" s="34">
        <v>2016</v>
      </c>
      <c r="G1097" s="34">
        <v>425000</v>
      </c>
      <c r="H1097">
        <f t="shared" si="114"/>
        <v>150000</v>
      </c>
      <c r="I1097">
        <f t="shared" si="115"/>
        <v>260000</v>
      </c>
      <c r="J1097">
        <f t="shared" si="116"/>
        <v>5000</v>
      </c>
      <c r="K1097">
        <f t="shared" si="117"/>
        <v>10000</v>
      </c>
      <c r="P1097" t="b">
        <f t="shared" si="118"/>
        <v>1</v>
      </c>
      <c r="Q1097" t="str">
        <f t="shared" si="113"/>
        <v>201610</v>
      </c>
    </row>
    <row r="1098" hidden="1" customHeight="1" spans="1:17">
      <c r="A1098" s="34">
        <v>368</v>
      </c>
      <c r="B1098" s="34" t="s">
        <v>168</v>
      </c>
      <c r="C1098" s="34">
        <v>11</v>
      </c>
      <c r="D1098" s="36">
        <v>42658</v>
      </c>
      <c r="E1098" s="34">
        <v>9</v>
      </c>
      <c r="F1098" s="34">
        <v>2016</v>
      </c>
      <c r="G1098" s="34">
        <v>425000</v>
      </c>
      <c r="H1098">
        <f t="shared" si="114"/>
        <v>150000</v>
      </c>
      <c r="I1098">
        <f t="shared" si="115"/>
        <v>260000</v>
      </c>
      <c r="J1098">
        <f t="shared" si="116"/>
        <v>5000</v>
      </c>
      <c r="K1098">
        <f t="shared" si="117"/>
        <v>10000</v>
      </c>
      <c r="P1098" t="b">
        <f t="shared" si="118"/>
        <v>1</v>
      </c>
      <c r="Q1098" t="str">
        <f t="shared" si="113"/>
        <v>201610</v>
      </c>
    </row>
    <row r="1099" hidden="1" customHeight="1" spans="1:17">
      <c r="A1099" s="34">
        <v>368</v>
      </c>
      <c r="B1099" s="34" t="s">
        <v>168</v>
      </c>
      <c r="C1099" s="34">
        <v>11</v>
      </c>
      <c r="D1099" s="36">
        <v>42658</v>
      </c>
      <c r="E1099" s="34">
        <v>10</v>
      </c>
      <c r="F1099" s="34">
        <v>2016</v>
      </c>
      <c r="G1099" s="34">
        <v>425000</v>
      </c>
      <c r="H1099">
        <f t="shared" si="114"/>
        <v>150000</v>
      </c>
      <c r="I1099">
        <f t="shared" si="115"/>
        <v>260000</v>
      </c>
      <c r="J1099">
        <f t="shared" si="116"/>
        <v>5000</v>
      </c>
      <c r="K1099">
        <f t="shared" si="117"/>
        <v>10000</v>
      </c>
      <c r="P1099" t="b">
        <f t="shared" si="118"/>
        <v>1</v>
      </c>
      <c r="Q1099" t="str">
        <f t="shared" si="113"/>
        <v>201610</v>
      </c>
    </row>
    <row r="1100" hidden="1" customHeight="1" spans="1:17">
      <c r="A1100" s="34">
        <v>497</v>
      </c>
      <c r="B1100" s="34" t="s">
        <v>168</v>
      </c>
      <c r="C1100" s="34">
        <v>11</v>
      </c>
      <c r="D1100" s="37">
        <v>42679</v>
      </c>
      <c r="E1100" s="34">
        <v>11</v>
      </c>
      <c r="F1100" s="34">
        <v>2016</v>
      </c>
      <c r="G1100" s="34">
        <v>425000</v>
      </c>
      <c r="H1100">
        <f t="shared" si="114"/>
        <v>150000</v>
      </c>
      <c r="I1100">
        <f t="shared" si="115"/>
        <v>260000</v>
      </c>
      <c r="J1100">
        <f t="shared" si="116"/>
        <v>5000</v>
      </c>
      <c r="K1100">
        <f t="shared" si="117"/>
        <v>10000</v>
      </c>
      <c r="P1100" t="b">
        <f t="shared" si="118"/>
        <v>1</v>
      </c>
      <c r="Q1100" t="str">
        <f t="shared" si="113"/>
        <v>201611</v>
      </c>
    </row>
    <row r="1101" hidden="1" customHeight="1" spans="1:17">
      <c r="A1101" s="34">
        <v>567</v>
      </c>
      <c r="B1101" s="34" t="s">
        <v>168</v>
      </c>
      <c r="C1101">
        <v>11</v>
      </c>
      <c r="D1101" s="37">
        <v>42728</v>
      </c>
      <c r="E1101" s="34">
        <v>12</v>
      </c>
      <c r="F1101" s="34">
        <v>2016</v>
      </c>
      <c r="G1101" s="34">
        <v>425000</v>
      </c>
      <c r="H1101">
        <f t="shared" si="114"/>
        <v>150000</v>
      </c>
      <c r="I1101">
        <f t="shared" si="115"/>
        <v>260000</v>
      </c>
      <c r="J1101">
        <f t="shared" si="116"/>
        <v>5000</v>
      </c>
      <c r="K1101">
        <f t="shared" si="117"/>
        <v>10000</v>
      </c>
      <c r="P1101" t="b">
        <f t="shared" si="118"/>
        <v>1</v>
      </c>
      <c r="Q1101" t="str">
        <f t="shared" si="113"/>
        <v>201612</v>
      </c>
    </row>
    <row r="1102" hidden="1" customHeight="1" spans="1:17">
      <c r="A1102">
        <v>720</v>
      </c>
      <c r="B1102" s="34" t="s">
        <v>168</v>
      </c>
      <c r="C1102" s="34">
        <v>11</v>
      </c>
      <c r="D1102" s="39">
        <v>42773</v>
      </c>
      <c r="E1102">
        <v>2</v>
      </c>
      <c r="F1102">
        <v>2017</v>
      </c>
      <c r="G1102">
        <v>425000</v>
      </c>
      <c r="H1102">
        <f t="shared" si="114"/>
        <v>150000</v>
      </c>
      <c r="I1102">
        <f t="shared" si="115"/>
        <v>260000</v>
      </c>
      <c r="J1102">
        <f t="shared" si="116"/>
        <v>5000</v>
      </c>
      <c r="K1102">
        <f t="shared" si="117"/>
        <v>10000</v>
      </c>
      <c r="P1102" t="b">
        <f t="shared" si="118"/>
        <v>1</v>
      </c>
      <c r="Q1102" t="str">
        <f t="shared" si="113"/>
        <v>20172</v>
      </c>
    </row>
    <row r="1103" hidden="1" customHeight="1" spans="1:17">
      <c r="A1103">
        <v>922</v>
      </c>
      <c r="B1103" s="34" t="s">
        <v>168</v>
      </c>
      <c r="C1103">
        <v>11</v>
      </c>
      <c r="D1103" s="37">
        <v>42830</v>
      </c>
      <c r="E1103">
        <v>3</v>
      </c>
      <c r="F1103">
        <v>2017</v>
      </c>
      <c r="G1103">
        <v>425000</v>
      </c>
      <c r="H1103">
        <f t="shared" si="114"/>
        <v>150000</v>
      </c>
      <c r="I1103">
        <f t="shared" si="115"/>
        <v>260000</v>
      </c>
      <c r="J1103">
        <f t="shared" si="116"/>
        <v>5000</v>
      </c>
      <c r="K1103">
        <f t="shared" si="117"/>
        <v>10000</v>
      </c>
      <c r="P1103" t="b">
        <f t="shared" si="118"/>
        <v>1</v>
      </c>
      <c r="Q1103" t="str">
        <f t="shared" ref="Q1103:Q1166" si="119">CONCATENATE(YEAR(D1103),MONTH(D1103))</f>
        <v>20174</v>
      </c>
    </row>
    <row r="1104" hidden="1" customHeight="1" spans="1:17">
      <c r="A1104">
        <v>998</v>
      </c>
      <c r="B1104" s="34" t="s">
        <v>168</v>
      </c>
      <c r="C1104">
        <v>11</v>
      </c>
      <c r="D1104" s="37">
        <v>42856</v>
      </c>
      <c r="E1104">
        <v>5</v>
      </c>
      <c r="F1104">
        <v>2017</v>
      </c>
      <c r="G1104">
        <v>425000</v>
      </c>
      <c r="H1104">
        <f t="shared" si="114"/>
        <v>150000</v>
      </c>
      <c r="I1104">
        <f t="shared" si="115"/>
        <v>260000</v>
      </c>
      <c r="J1104">
        <f t="shared" si="116"/>
        <v>5000</v>
      </c>
      <c r="K1104">
        <f t="shared" si="117"/>
        <v>10000</v>
      </c>
      <c r="P1104" t="b">
        <f t="shared" si="118"/>
        <v>1</v>
      </c>
      <c r="Q1104" t="str">
        <f t="shared" si="119"/>
        <v>20175</v>
      </c>
    </row>
    <row r="1105" hidden="1" customHeight="1" spans="1:17">
      <c r="A1105">
        <v>999</v>
      </c>
      <c r="B1105" s="34" t="s">
        <v>168</v>
      </c>
      <c r="C1105">
        <v>11</v>
      </c>
      <c r="D1105" s="37">
        <v>42856</v>
      </c>
      <c r="E1105">
        <v>4</v>
      </c>
      <c r="F1105">
        <v>2017</v>
      </c>
      <c r="G1105">
        <v>425000</v>
      </c>
      <c r="H1105">
        <f t="shared" si="114"/>
        <v>150000</v>
      </c>
      <c r="I1105">
        <f t="shared" si="115"/>
        <v>260000</v>
      </c>
      <c r="J1105">
        <f t="shared" si="116"/>
        <v>5000</v>
      </c>
      <c r="K1105">
        <f t="shared" si="117"/>
        <v>10000</v>
      </c>
      <c r="P1105" t="b">
        <f t="shared" si="118"/>
        <v>1</v>
      </c>
      <c r="Q1105" t="str">
        <f t="shared" si="119"/>
        <v>20175</v>
      </c>
    </row>
    <row r="1106" hidden="1" customHeight="1" spans="1:17">
      <c r="A1106" s="34">
        <v>27</v>
      </c>
      <c r="B1106" s="34" t="s">
        <v>145</v>
      </c>
      <c r="C1106" s="34">
        <v>8</v>
      </c>
      <c r="D1106" s="37">
        <v>42581</v>
      </c>
      <c r="E1106" s="34">
        <v>5</v>
      </c>
      <c r="F1106" s="34">
        <v>2016</v>
      </c>
      <c r="G1106" s="34">
        <v>350000</v>
      </c>
      <c r="H1106">
        <f t="shared" si="114"/>
        <v>150000</v>
      </c>
      <c r="I1106">
        <f t="shared" si="115"/>
        <v>185000</v>
      </c>
      <c r="J1106">
        <f t="shared" si="116"/>
        <v>5000</v>
      </c>
      <c r="K1106">
        <f t="shared" si="117"/>
        <v>10000</v>
      </c>
      <c r="P1106" t="b">
        <f t="shared" si="118"/>
        <v>1</v>
      </c>
      <c r="Q1106" t="str">
        <f t="shared" si="119"/>
        <v>20167</v>
      </c>
    </row>
    <row r="1107" hidden="1" customHeight="1" spans="1:17">
      <c r="A1107" s="34">
        <v>216</v>
      </c>
      <c r="B1107" s="34" t="s">
        <v>145</v>
      </c>
      <c r="C1107" s="34">
        <v>8</v>
      </c>
      <c r="D1107" s="35">
        <v>42591</v>
      </c>
      <c r="E1107" s="34">
        <v>7</v>
      </c>
      <c r="F1107" s="34">
        <v>2016</v>
      </c>
      <c r="G1107" s="34">
        <v>350000</v>
      </c>
      <c r="H1107">
        <f t="shared" si="114"/>
        <v>150000</v>
      </c>
      <c r="I1107">
        <f t="shared" si="115"/>
        <v>185000</v>
      </c>
      <c r="J1107">
        <f t="shared" si="116"/>
        <v>5000</v>
      </c>
      <c r="K1107">
        <f t="shared" si="117"/>
        <v>10000</v>
      </c>
      <c r="P1107" t="b">
        <f t="shared" si="118"/>
        <v>1</v>
      </c>
      <c r="Q1107" t="str">
        <f t="shared" si="119"/>
        <v>20168</v>
      </c>
    </row>
    <row r="1108" hidden="1" customHeight="1" spans="1:17">
      <c r="A1108" s="34">
        <v>391</v>
      </c>
      <c r="B1108" s="34" t="s">
        <v>145</v>
      </c>
      <c r="C1108" s="34">
        <v>8</v>
      </c>
      <c r="D1108" s="36">
        <v>42658</v>
      </c>
      <c r="E1108" s="34">
        <v>8</v>
      </c>
      <c r="F1108" s="34">
        <v>2016</v>
      </c>
      <c r="G1108" s="34">
        <v>350000</v>
      </c>
      <c r="H1108">
        <f t="shared" si="114"/>
        <v>150000</v>
      </c>
      <c r="I1108">
        <f t="shared" si="115"/>
        <v>185000</v>
      </c>
      <c r="J1108">
        <f t="shared" si="116"/>
        <v>5000</v>
      </c>
      <c r="K1108">
        <f t="shared" si="117"/>
        <v>10000</v>
      </c>
      <c r="P1108" t="b">
        <f t="shared" si="118"/>
        <v>1</v>
      </c>
      <c r="Q1108" t="str">
        <f t="shared" si="119"/>
        <v>201610</v>
      </c>
    </row>
    <row r="1109" hidden="1" customHeight="1" spans="1:17">
      <c r="A1109" s="34">
        <v>525</v>
      </c>
      <c r="B1109" s="34" t="s">
        <v>145</v>
      </c>
      <c r="C1109" s="34">
        <v>8</v>
      </c>
      <c r="D1109" s="37">
        <v>42711</v>
      </c>
      <c r="E1109" s="34">
        <v>9</v>
      </c>
      <c r="F1109" s="34">
        <v>2016</v>
      </c>
      <c r="G1109" s="34">
        <v>350000</v>
      </c>
      <c r="H1109">
        <f t="shared" si="114"/>
        <v>150000</v>
      </c>
      <c r="I1109">
        <f t="shared" si="115"/>
        <v>185000</v>
      </c>
      <c r="J1109">
        <f t="shared" si="116"/>
        <v>5000</v>
      </c>
      <c r="K1109">
        <f t="shared" si="117"/>
        <v>10000</v>
      </c>
      <c r="P1109" t="b">
        <f t="shared" si="118"/>
        <v>1</v>
      </c>
      <c r="Q1109" t="str">
        <f t="shared" si="119"/>
        <v>201612</v>
      </c>
    </row>
    <row r="1110" hidden="1" customHeight="1" spans="1:17">
      <c r="A1110" s="34">
        <v>525</v>
      </c>
      <c r="B1110" s="34" t="s">
        <v>145</v>
      </c>
      <c r="C1110" s="34">
        <v>8</v>
      </c>
      <c r="D1110" s="37">
        <v>42711</v>
      </c>
      <c r="E1110" s="34">
        <v>10</v>
      </c>
      <c r="F1110" s="34">
        <v>2016</v>
      </c>
      <c r="G1110" s="34">
        <v>350000</v>
      </c>
      <c r="H1110">
        <f t="shared" si="114"/>
        <v>150000</v>
      </c>
      <c r="I1110">
        <f t="shared" si="115"/>
        <v>185000</v>
      </c>
      <c r="J1110">
        <f t="shared" si="116"/>
        <v>5000</v>
      </c>
      <c r="K1110">
        <f t="shared" si="117"/>
        <v>10000</v>
      </c>
      <c r="P1110" t="b">
        <f t="shared" si="118"/>
        <v>1</v>
      </c>
      <c r="Q1110" t="str">
        <f t="shared" si="119"/>
        <v>201612</v>
      </c>
    </row>
    <row r="1111" hidden="1" customHeight="1" spans="1:17">
      <c r="A1111" s="34">
        <v>591</v>
      </c>
      <c r="B1111" s="34" t="s">
        <v>145</v>
      </c>
      <c r="C1111">
        <v>8</v>
      </c>
      <c r="D1111" s="37">
        <v>42756</v>
      </c>
      <c r="E1111" s="34">
        <v>11</v>
      </c>
      <c r="F1111" s="34">
        <v>2016</v>
      </c>
      <c r="G1111" s="34">
        <v>350000</v>
      </c>
      <c r="H1111">
        <f t="shared" si="114"/>
        <v>150000</v>
      </c>
      <c r="I1111">
        <f t="shared" si="115"/>
        <v>185000</v>
      </c>
      <c r="J1111">
        <f t="shared" si="116"/>
        <v>5000</v>
      </c>
      <c r="K1111">
        <f t="shared" si="117"/>
        <v>10000</v>
      </c>
      <c r="P1111" t="b">
        <f t="shared" si="118"/>
        <v>1</v>
      </c>
      <c r="Q1111" t="str">
        <f t="shared" si="119"/>
        <v>20171</v>
      </c>
    </row>
    <row r="1112" hidden="1" customHeight="1" spans="1:17">
      <c r="A1112">
        <v>815</v>
      </c>
      <c r="B1112" s="34" t="s">
        <v>145</v>
      </c>
      <c r="C1112" s="34">
        <v>8</v>
      </c>
      <c r="D1112" s="35">
        <v>42798</v>
      </c>
      <c r="E1112" s="34">
        <v>12</v>
      </c>
      <c r="F1112">
        <v>2016</v>
      </c>
      <c r="G1112" s="34">
        <v>350000</v>
      </c>
      <c r="H1112">
        <f t="shared" si="114"/>
        <v>150000</v>
      </c>
      <c r="I1112">
        <f t="shared" si="115"/>
        <v>185000</v>
      </c>
      <c r="J1112">
        <f t="shared" si="116"/>
        <v>5000</v>
      </c>
      <c r="K1112">
        <f t="shared" si="117"/>
        <v>10000</v>
      </c>
      <c r="P1112" t="b">
        <f t="shared" si="118"/>
        <v>1</v>
      </c>
      <c r="Q1112" t="str">
        <f t="shared" si="119"/>
        <v>20173</v>
      </c>
    </row>
    <row r="1113" hidden="1" customHeight="1" spans="1:17">
      <c r="A1113">
        <v>815</v>
      </c>
      <c r="B1113" s="34" t="s">
        <v>145</v>
      </c>
      <c r="C1113" s="34">
        <v>8</v>
      </c>
      <c r="D1113" s="35">
        <v>42798</v>
      </c>
      <c r="E1113" s="34">
        <v>1</v>
      </c>
      <c r="F1113">
        <v>2017</v>
      </c>
      <c r="G1113" s="34">
        <v>350000</v>
      </c>
      <c r="H1113">
        <f t="shared" si="114"/>
        <v>150000</v>
      </c>
      <c r="I1113">
        <f t="shared" si="115"/>
        <v>185000</v>
      </c>
      <c r="J1113">
        <f t="shared" si="116"/>
        <v>5000</v>
      </c>
      <c r="K1113">
        <f t="shared" si="117"/>
        <v>10000</v>
      </c>
      <c r="P1113" t="b">
        <f t="shared" si="118"/>
        <v>1</v>
      </c>
      <c r="Q1113" t="str">
        <f t="shared" si="119"/>
        <v>20173</v>
      </c>
    </row>
    <row r="1114" hidden="1" customHeight="1" spans="1:17">
      <c r="A1114">
        <v>815</v>
      </c>
      <c r="B1114" s="34" t="s">
        <v>145</v>
      </c>
      <c r="C1114" s="34">
        <v>8</v>
      </c>
      <c r="D1114" s="35">
        <v>42798</v>
      </c>
      <c r="E1114" s="34">
        <v>2</v>
      </c>
      <c r="F1114">
        <v>2017</v>
      </c>
      <c r="G1114" s="34">
        <v>300000</v>
      </c>
      <c r="H1114">
        <f t="shared" si="114"/>
        <v>150000</v>
      </c>
      <c r="I1114">
        <f t="shared" si="115"/>
        <v>135000</v>
      </c>
      <c r="J1114">
        <f t="shared" si="116"/>
        <v>5000</v>
      </c>
      <c r="K1114">
        <f t="shared" si="117"/>
        <v>10000</v>
      </c>
      <c r="P1114" t="b">
        <f t="shared" si="118"/>
        <v>1</v>
      </c>
      <c r="Q1114" t="str">
        <f t="shared" si="119"/>
        <v>20173</v>
      </c>
    </row>
    <row r="1115" hidden="1" customHeight="1" spans="1:17">
      <c r="A1115">
        <v>1051</v>
      </c>
      <c r="B1115" t="s">
        <v>145</v>
      </c>
      <c r="C1115">
        <v>8</v>
      </c>
      <c r="D1115" s="37">
        <v>42868</v>
      </c>
      <c r="E1115">
        <v>3</v>
      </c>
      <c r="F1115">
        <v>2017</v>
      </c>
      <c r="G1115">
        <v>400000</v>
      </c>
      <c r="H1115">
        <f t="shared" si="114"/>
        <v>150000</v>
      </c>
      <c r="I1115">
        <f t="shared" si="115"/>
        <v>235000</v>
      </c>
      <c r="J1115">
        <f t="shared" si="116"/>
        <v>5000</v>
      </c>
      <c r="K1115">
        <f t="shared" si="117"/>
        <v>10000</v>
      </c>
      <c r="P1115" t="b">
        <f t="shared" si="118"/>
        <v>1</v>
      </c>
      <c r="Q1115" t="str">
        <f t="shared" si="119"/>
        <v>20175</v>
      </c>
    </row>
    <row r="1116" hidden="1" customHeight="1" spans="1:17">
      <c r="A1116">
        <v>1051</v>
      </c>
      <c r="B1116" t="s">
        <v>145</v>
      </c>
      <c r="C1116">
        <v>8</v>
      </c>
      <c r="D1116" s="37">
        <v>42868</v>
      </c>
      <c r="E1116">
        <v>4</v>
      </c>
      <c r="F1116">
        <v>2017</v>
      </c>
      <c r="G1116">
        <v>350000</v>
      </c>
      <c r="H1116">
        <f t="shared" si="114"/>
        <v>150000</v>
      </c>
      <c r="I1116">
        <f t="shared" si="115"/>
        <v>185000</v>
      </c>
      <c r="J1116">
        <f t="shared" si="116"/>
        <v>5000</v>
      </c>
      <c r="K1116">
        <f t="shared" si="117"/>
        <v>10000</v>
      </c>
      <c r="P1116" t="b">
        <f t="shared" si="118"/>
        <v>1</v>
      </c>
      <c r="Q1116" t="str">
        <f t="shared" si="119"/>
        <v>20175</v>
      </c>
    </row>
    <row r="1117" hidden="1" customHeight="1" spans="1:17">
      <c r="A1117" s="34">
        <v>94</v>
      </c>
      <c r="B1117" s="34" t="s">
        <v>144</v>
      </c>
      <c r="C1117" s="34">
        <v>8</v>
      </c>
      <c r="D1117" s="35">
        <v>42622</v>
      </c>
      <c r="E1117" s="34">
        <v>9</v>
      </c>
      <c r="F1117" s="34">
        <v>2016</v>
      </c>
      <c r="G1117" s="34">
        <v>425000</v>
      </c>
      <c r="H1117">
        <f t="shared" si="114"/>
        <v>150000</v>
      </c>
      <c r="I1117">
        <f t="shared" si="115"/>
        <v>260000</v>
      </c>
      <c r="J1117">
        <f t="shared" si="116"/>
        <v>5000</v>
      </c>
      <c r="K1117">
        <f t="shared" si="117"/>
        <v>10000</v>
      </c>
      <c r="P1117" t="b">
        <f t="shared" si="118"/>
        <v>1</v>
      </c>
      <c r="Q1117" t="str">
        <f t="shared" si="119"/>
        <v>20169</v>
      </c>
    </row>
    <row r="1118" hidden="1" customHeight="1" spans="1:17">
      <c r="A1118" s="34">
        <v>215</v>
      </c>
      <c r="B1118" s="34" t="s">
        <v>144</v>
      </c>
      <c r="C1118" s="34">
        <v>8</v>
      </c>
      <c r="D1118" s="35">
        <v>42591</v>
      </c>
      <c r="E1118" s="34">
        <v>8</v>
      </c>
      <c r="F1118" s="34">
        <v>2016</v>
      </c>
      <c r="G1118" s="34">
        <v>425000</v>
      </c>
      <c r="H1118">
        <f t="shared" ref="H1118:H1181" si="120">IF(C1118&lt;6,IF(E1118&lt;1,0,IF(G1118&gt;150000,150000,G1118)),150000)</f>
        <v>150000</v>
      </c>
      <c r="I1118">
        <f t="shared" si="115"/>
        <v>260000</v>
      </c>
      <c r="J1118">
        <f t="shared" si="116"/>
        <v>5000</v>
      </c>
      <c r="K1118">
        <f t="shared" si="117"/>
        <v>10000</v>
      </c>
      <c r="P1118" t="b">
        <f t="shared" si="118"/>
        <v>1</v>
      </c>
      <c r="Q1118" t="str">
        <f t="shared" si="119"/>
        <v>20168</v>
      </c>
    </row>
    <row r="1119" hidden="1" customHeight="1" spans="1:17">
      <c r="A1119" s="34">
        <v>346</v>
      </c>
      <c r="B1119" s="34" t="s">
        <v>144</v>
      </c>
      <c r="C1119" s="34">
        <v>8</v>
      </c>
      <c r="D1119" s="37">
        <v>42576</v>
      </c>
      <c r="E1119" s="34">
        <v>7</v>
      </c>
      <c r="F1119" s="34">
        <v>2016</v>
      </c>
      <c r="G1119" s="34">
        <v>425000</v>
      </c>
      <c r="H1119">
        <f t="shared" si="120"/>
        <v>150000</v>
      </c>
      <c r="I1119">
        <f t="shared" si="115"/>
        <v>260000</v>
      </c>
      <c r="J1119">
        <f t="shared" si="116"/>
        <v>5000</v>
      </c>
      <c r="K1119">
        <f t="shared" si="117"/>
        <v>10000</v>
      </c>
      <c r="P1119" t="b">
        <f t="shared" si="118"/>
        <v>1</v>
      </c>
      <c r="Q1119" t="str">
        <f t="shared" si="119"/>
        <v>20167</v>
      </c>
    </row>
    <row r="1120" s="1" customFormat="1" hidden="1" customHeight="1" spans="1:17">
      <c r="A1120" s="34">
        <v>364</v>
      </c>
      <c r="B1120" s="34" t="s">
        <v>144</v>
      </c>
      <c r="C1120" s="34">
        <v>8</v>
      </c>
      <c r="D1120" s="36">
        <v>42658</v>
      </c>
      <c r="E1120" s="34">
        <v>10</v>
      </c>
      <c r="F1120" s="34">
        <v>2016</v>
      </c>
      <c r="G1120" s="34">
        <v>425000</v>
      </c>
      <c r="H1120">
        <f t="shared" si="120"/>
        <v>150000</v>
      </c>
      <c r="I1120">
        <f t="shared" si="115"/>
        <v>260000</v>
      </c>
      <c r="J1120">
        <f t="shared" si="116"/>
        <v>5000</v>
      </c>
      <c r="K1120">
        <f t="shared" si="117"/>
        <v>10000</v>
      </c>
      <c r="L1120"/>
      <c r="M1120"/>
      <c r="N1120"/>
      <c r="O1120"/>
      <c r="P1120" t="b">
        <f t="shared" si="118"/>
        <v>1</v>
      </c>
      <c r="Q1120" t="str">
        <f t="shared" si="119"/>
        <v>201610</v>
      </c>
    </row>
    <row r="1121" hidden="1" customHeight="1" spans="1:17">
      <c r="A1121" s="34">
        <v>440</v>
      </c>
      <c r="B1121" s="34" t="s">
        <v>144</v>
      </c>
      <c r="C1121" s="34">
        <v>8</v>
      </c>
      <c r="D1121" s="37">
        <v>42693</v>
      </c>
      <c r="E1121" s="34">
        <v>11</v>
      </c>
      <c r="F1121" s="34">
        <v>2016</v>
      </c>
      <c r="G1121" s="34">
        <v>425000</v>
      </c>
      <c r="H1121">
        <f t="shared" si="120"/>
        <v>150000</v>
      </c>
      <c r="I1121">
        <f t="shared" si="115"/>
        <v>260000</v>
      </c>
      <c r="J1121">
        <f t="shared" si="116"/>
        <v>5000</v>
      </c>
      <c r="K1121">
        <f t="shared" si="117"/>
        <v>10000</v>
      </c>
      <c r="P1121" t="b">
        <f t="shared" si="118"/>
        <v>1</v>
      </c>
      <c r="Q1121" t="str">
        <f t="shared" si="119"/>
        <v>201611</v>
      </c>
    </row>
    <row r="1122" hidden="1" customHeight="1" spans="1:17">
      <c r="A1122" s="34">
        <v>563</v>
      </c>
      <c r="B1122" s="34" t="s">
        <v>144</v>
      </c>
      <c r="C1122" s="34">
        <v>8</v>
      </c>
      <c r="D1122" s="37">
        <v>42728</v>
      </c>
      <c r="E1122" s="34">
        <v>12</v>
      </c>
      <c r="F1122" s="34">
        <v>2016</v>
      </c>
      <c r="G1122" s="34">
        <v>425000</v>
      </c>
      <c r="H1122">
        <f t="shared" si="120"/>
        <v>150000</v>
      </c>
      <c r="I1122">
        <f t="shared" si="115"/>
        <v>260000</v>
      </c>
      <c r="J1122">
        <f t="shared" si="116"/>
        <v>5000</v>
      </c>
      <c r="K1122">
        <f t="shared" si="117"/>
        <v>10000</v>
      </c>
      <c r="P1122" t="b">
        <f t="shared" si="118"/>
        <v>1</v>
      </c>
      <c r="Q1122" t="str">
        <f t="shared" si="119"/>
        <v>201612</v>
      </c>
    </row>
    <row r="1123" hidden="1" customHeight="1" spans="1:17">
      <c r="A1123">
        <v>640</v>
      </c>
      <c r="B1123" s="34" t="s">
        <v>144</v>
      </c>
      <c r="C1123" s="34">
        <v>8</v>
      </c>
      <c r="D1123" s="39">
        <v>42756</v>
      </c>
      <c r="E1123" s="34">
        <v>1</v>
      </c>
      <c r="F1123" s="34">
        <v>2017</v>
      </c>
      <c r="G1123" s="34">
        <v>425000</v>
      </c>
      <c r="H1123">
        <f t="shared" si="120"/>
        <v>150000</v>
      </c>
      <c r="I1123">
        <f t="shared" si="115"/>
        <v>260000</v>
      </c>
      <c r="J1123">
        <f t="shared" si="116"/>
        <v>5000</v>
      </c>
      <c r="K1123">
        <f t="shared" si="117"/>
        <v>10000</v>
      </c>
      <c r="P1123" t="b">
        <f t="shared" si="118"/>
        <v>1</v>
      </c>
      <c r="Q1123" t="str">
        <f t="shared" si="119"/>
        <v>20171</v>
      </c>
    </row>
    <row r="1124" hidden="1" customHeight="1" spans="1:17">
      <c r="A1124">
        <v>842</v>
      </c>
      <c r="B1124" s="34" t="s">
        <v>144</v>
      </c>
      <c r="C1124" s="34">
        <v>8</v>
      </c>
      <c r="D1124" s="35">
        <v>42803</v>
      </c>
      <c r="E1124" s="34">
        <v>2</v>
      </c>
      <c r="F1124">
        <v>2017</v>
      </c>
      <c r="G1124" s="34">
        <v>425000</v>
      </c>
      <c r="H1124">
        <f t="shared" si="120"/>
        <v>150000</v>
      </c>
      <c r="I1124">
        <f t="shared" si="115"/>
        <v>260000</v>
      </c>
      <c r="J1124">
        <f t="shared" si="116"/>
        <v>5000</v>
      </c>
      <c r="K1124">
        <f t="shared" si="117"/>
        <v>10000</v>
      </c>
      <c r="P1124" t="b">
        <f t="shared" si="118"/>
        <v>1</v>
      </c>
      <c r="Q1124" t="str">
        <f t="shared" si="119"/>
        <v>20173</v>
      </c>
    </row>
    <row r="1125" hidden="1" customHeight="1" spans="1:17">
      <c r="A1125">
        <v>842</v>
      </c>
      <c r="B1125" s="34" t="s">
        <v>144</v>
      </c>
      <c r="C1125" s="34">
        <v>8</v>
      </c>
      <c r="D1125" s="35">
        <v>42803</v>
      </c>
      <c r="E1125" s="34">
        <v>3</v>
      </c>
      <c r="F1125">
        <v>2017</v>
      </c>
      <c r="G1125" s="34">
        <v>425000</v>
      </c>
      <c r="H1125">
        <f t="shared" si="120"/>
        <v>150000</v>
      </c>
      <c r="I1125">
        <f t="shared" si="115"/>
        <v>260000</v>
      </c>
      <c r="J1125">
        <f t="shared" si="116"/>
        <v>5000</v>
      </c>
      <c r="K1125">
        <f t="shared" si="117"/>
        <v>10000</v>
      </c>
      <c r="P1125" t="b">
        <f t="shared" si="118"/>
        <v>1</v>
      </c>
      <c r="Q1125" t="str">
        <f t="shared" si="119"/>
        <v>20173</v>
      </c>
    </row>
    <row r="1126" hidden="1" customHeight="1" spans="1:17">
      <c r="A1126">
        <v>916</v>
      </c>
      <c r="B1126" t="s">
        <v>144</v>
      </c>
      <c r="C1126">
        <v>8</v>
      </c>
      <c r="D1126" s="37">
        <v>42830</v>
      </c>
      <c r="E1126">
        <v>4</v>
      </c>
      <c r="F1126">
        <v>2017</v>
      </c>
      <c r="G1126">
        <v>425000</v>
      </c>
      <c r="H1126">
        <f t="shared" si="120"/>
        <v>150000</v>
      </c>
      <c r="I1126">
        <f t="shared" si="115"/>
        <v>260000</v>
      </c>
      <c r="J1126">
        <f t="shared" si="116"/>
        <v>5000</v>
      </c>
      <c r="K1126">
        <f t="shared" si="117"/>
        <v>10000</v>
      </c>
      <c r="P1126" t="b">
        <f t="shared" si="118"/>
        <v>1</v>
      </c>
      <c r="Q1126" t="str">
        <f t="shared" si="119"/>
        <v>20174</v>
      </c>
    </row>
    <row r="1127" hidden="1" customHeight="1" spans="1:17">
      <c r="A1127" s="34">
        <v>11</v>
      </c>
      <c r="B1127" s="34" t="s">
        <v>122</v>
      </c>
      <c r="C1127" s="34">
        <v>7</v>
      </c>
      <c r="D1127" s="37">
        <v>42581</v>
      </c>
      <c r="E1127" s="34">
        <v>7</v>
      </c>
      <c r="F1127" s="34">
        <v>2016</v>
      </c>
      <c r="G1127" s="34">
        <v>425000</v>
      </c>
      <c r="H1127">
        <f t="shared" si="120"/>
        <v>150000</v>
      </c>
      <c r="I1127">
        <f t="shared" si="115"/>
        <v>260000</v>
      </c>
      <c r="J1127">
        <f t="shared" si="116"/>
        <v>5000</v>
      </c>
      <c r="K1127">
        <f t="shared" si="117"/>
        <v>10000</v>
      </c>
      <c r="P1127" t="b">
        <f t="shared" si="118"/>
        <v>1</v>
      </c>
      <c r="Q1127" t="str">
        <f t="shared" si="119"/>
        <v>20167</v>
      </c>
    </row>
    <row r="1128" hidden="1" customHeight="1" spans="1:17">
      <c r="A1128" s="34">
        <v>61</v>
      </c>
      <c r="B1128" s="34" t="s">
        <v>122</v>
      </c>
      <c r="C1128" s="34">
        <v>7</v>
      </c>
      <c r="D1128" s="36">
        <v>42609</v>
      </c>
      <c r="E1128" s="34">
        <v>8</v>
      </c>
      <c r="F1128" s="34">
        <v>2016</v>
      </c>
      <c r="G1128" s="34">
        <v>425000</v>
      </c>
      <c r="H1128">
        <f t="shared" si="120"/>
        <v>150000</v>
      </c>
      <c r="I1128">
        <f t="shared" si="115"/>
        <v>260000</v>
      </c>
      <c r="J1128">
        <f t="shared" si="116"/>
        <v>5000</v>
      </c>
      <c r="K1128">
        <f t="shared" si="117"/>
        <v>10000</v>
      </c>
      <c r="P1128" t="b">
        <f t="shared" si="118"/>
        <v>1</v>
      </c>
      <c r="Q1128" t="str">
        <f t="shared" si="119"/>
        <v>20168</v>
      </c>
    </row>
    <row r="1129" hidden="1" customHeight="1" spans="1:17">
      <c r="A1129" s="34">
        <v>146</v>
      </c>
      <c r="B1129" s="34" t="s">
        <v>122</v>
      </c>
      <c r="C1129" s="34">
        <v>7</v>
      </c>
      <c r="D1129" s="35">
        <v>42630</v>
      </c>
      <c r="E1129" s="34">
        <v>9</v>
      </c>
      <c r="F1129" s="34">
        <v>2016</v>
      </c>
      <c r="G1129" s="34">
        <v>425000</v>
      </c>
      <c r="H1129">
        <f t="shared" si="120"/>
        <v>150000</v>
      </c>
      <c r="I1129">
        <f t="shared" si="115"/>
        <v>260000</v>
      </c>
      <c r="J1129">
        <f t="shared" si="116"/>
        <v>5000</v>
      </c>
      <c r="K1129">
        <f t="shared" si="117"/>
        <v>10000</v>
      </c>
      <c r="P1129" t="b">
        <f t="shared" si="118"/>
        <v>1</v>
      </c>
      <c r="Q1129" t="str">
        <f t="shared" si="119"/>
        <v>20169</v>
      </c>
    </row>
    <row r="1130" hidden="1" customHeight="1" spans="1:17">
      <c r="A1130" s="34">
        <v>353</v>
      </c>
      <c r="B1130" s="34" t="s">
        <v>122</v>
      </c>
      <c r="C1130" s="34">
        <v>7</v>
      </c>
      <c r="D1130" s="35">
        <v>42651</v>
      </c>
      <c r="E1130" s="34">
        <v>10</v>
      </c>
      <c r="F1130" s="34">
        <v>2016</v>
      </c>
      <c r="G1130" s="34">
        <v>425000</v>
      </c>
      <c r="H1130">
        <f t="shared" si="120"/>
        <v>150000</v>
      </c>
      <c r="I1130">
        <f t="shared" si="115"/>
        <v>260000</v>
      </c>
      <c r="J1130">
        <f t="shared" si="116"/>
        <v>5000</v>
      </c>
      <c r="K1130">
        <f t="shared" si="117"/>
        <v>10000</v>
      </c>
      <c r="P1130" t="b">
        <f t="shared" si="118"/>
        <v>1</v>
      </c>
      <c r="Q1130" t="str">
        <f t="shared" si="119"/>
        <v>201610</v>
      </c>
    </row>
    <row r="1131" hidden="1" customHeight="1" spans="1:17">
      <c r="A1131" s="34">
        <v>414</v>
      </c>
      <c r="B1131" s="34" t="s">
        <v>122</v>
      </c>
      <c r="C1131" s="34">
        <v>7</v>
      </c>
      <c r="D1131" s="37">
        <v>42685</v>
      </c>
      <c r="E1131" s="34">
        <v>11</v>
      </c>
      <c r="F1131" s="34">
        <v>2016</v>
      </c>
      <c r="G1131" s="34">
        <v>425000</v>
      </c>
      <c r="H1131">
        <f t="shared" si="120"/>
        <v>150000</v>
      </c>
      <c r="I1131">
        <f t="shared" si="115"/>
        <v>260000</v>
      </c>
      <c r="J1131">
        <f t="shared" si="116"/>
        <v>5000</v>
      </c>
      <c r="K1131">
        <f t="shared" si="117"/>
        <v>10000</v>
      </c>
      <c r="P1131" t="b">
        <f t="shared" si="118"/>
        <v>1</v>
      </c>
      <c r="Q1131" t="str">
        <f t="shared" si="119"/>
        <v>201611</v>
      </c>
    </row>
    <row r="1132" hidden="1" customHeight="1" spans="1:17">
      <c r="A1132" s="34">
        <v>528</v>
      </c>
      <c r="B1132" s="34" t="s">
        <v>122</v>
      </c>
      <c r="C1132" s="34">
        <v>7</v>
      </c>
      <c r="D1132" s="37">
        <v>42711</v>
      </c>
      <c r="E1132" s="34">
        <v>12</v>
      </c>
      <c r="F1132" s="34">
        <v>2016</v>
      </c>
      <c r="G1132" s="34">
        <v>425000</v>
      </c>
      <c r="H1132">
        <f t="shared" si="120"/>
        <v>150000</v>
      </c>
      <c r="I1132">
        <f t="shared" si="115"/>
        <v>260000</v>
      </c>
      <c r="J1132">
        <f t="shared" si="116"/>
        <v>5000</v>
      </c>
      <c r="K1132">
        <f t="shared" si="117"/>
        <v>10000</v>
      </c>
      <c r="P1132" t="b">
        <f t="shared" si="118"/>
        <v>1</v>
      </c>
      <c r="Q1132" t="str">
        <f t="shared" si="119"/>
        <v>201612</v>
      </c>
    </row>
    <row r="1133" hidden="1" customHeight="1" spans="1:17">
      <c r="A1133" s="34">
        <v>624</v>
      </c>
      <c r="B1133" s="34" t="s">
        <v>122</v>
      </c>
      <c r="C1133">
        <v>7</v>
      </c>
      <c r="D1133" s="37">
        <v>42741</v>
      </c>
      <c r="E1133" s="34">
        <v>1</v>
      </c>
      <c r="F1133" s="34">
        <v>2017</v>
      </c>
      <c r="G1133" s="34">
        <v>425000</v>
      </c>
      <c r="H1133">
        <f t="shared" si="120"/>
        <v>150000</v>
      </c>
      <c r="I1133">
        <f t="shared" si="115"/>
        <v>260000</v>
      </c>
      <c r="J1133">
        <f t="shared" si="116"/>
        <v>5000</v>
      </c>
      <c r="K1133">
        <f t="shared" si="117"/>
        <v>10000</v>
      </c>
      <c r="P1133" t="b">
        <f t="shared" si="118"/>
        <v>1</v>
      </c>
      <c r="Q1133" t="str">
        <f t="shared" si="119"/>
        <v>20171</v>
      </c>
    </row>
    <row r="1134" hidden="1" customHeight="1" spans="1:17">
      <c r="A1134">
        <v>802</v>
      </c>
      <c r="B1134" s="34" t="s">
        <v>122</v>
      </c>
      <c r="C1134" s="34">
        <v>7</v>
      </c>
      <c r="D1134" s="37">
        <v>42780</v>
      </c>
      <c r="E1134" s="34">
        <v>2</v>
      </c>
      <c r="F1134">
        <v>2017</v>
      </c>
      <c r="G1134" s="34">
        <v>425000</v>
      </c>
      <c r="H1134">
        <f t="shared" si="120"/>
        <v>150000</v>
      </c>
      <c r="I1134">
        <f t="shared" si="115"/>
        <v>260000</v>
      </c>
      <c r="J1134">
        <f t="shared" si="116"/>
        <v>5000</v>
      </c>
      <c r="K1134">
        <f t="shared" si="117"/>
        <v>10000</v>
      </c>
      <c r="P1134" t="b">
        <f t="shared" si="118"/>
        <v>1</v>
      </c>
      <c r="Q1134" t="str">
        <f t="shared" si="119"/>
        <v>20172</v>
      </c>
    </row>
    <row r="1135" hidden="1" customHeight="1" spans="1:17">
      <c r="A1135">
        <v>880</v>
      </c>
      <c r="B1135" s="34" t="s">
        <v>122</v>
      </c>
      <c r="C1135" s="34">
        <v>7</v>
      </c>
      <c r="D1135" s="37">
        <v>42812</v>
      </c>
      <c r="E1135">
        <v>3</v>
      </c>
      <c r="F1135">
        <v>2017</v>
      </c>
      <c r="G1135">
        <v>425000</v>
      </c>
      <c r="H1135">
        <f t="shared" si="120"/>
        <v>150000</v>
      </c>
      <c r="I1135">
        <f t="shared" si="115"/>
        <v>260000</v>
      </c>
      <c r="J1135">
        <f t="shared" si="116"/>
        <v>5000</v>
      </c>
      <c r="K1135">
        <f t="shared" si="117"/>
        <v>10000</v>
      </c>
      <c r="P1135" t="b">
        <f t="shared" si="118"/>
        <v>1</v>
      </c>
      <c r="Q1135" t="str">
        <f t="shared" si="119"/>
        <v>20173</v>
      </c>
    </row>
    <row r="1136" hidden="1" customHeight="1" spans="1:17">
      <c r="A1136">
        <v>938</v>
      </c>
      <c r="B1136" s="34" t="s">
        <v>122</v>
      </c>
      <c r="C1136" s="34">
        <v>7</v>
      </c>
      <c r="D1136" s="37">
        <v>42833</v>
      </c>
      <c r="E1136">
        <v>4</v>
      </c>
      <c r="F1136">
        <v>2017</v>
      </c>
      <c r="G1136">
        <v>425000</v>
      </c>
      <c r="H1136">
        <f t="shared" si="120"/>
        <v>150000</v>
      </c>
      <c r="I1136">
        <f t="shared" si="115"/>
        <v>260000</v>
      </c>
      <c r="J1136">
        <f t="shared" si="116"/>
        <v>5000</v>
      </c>
      <c r="K1136">
        <f t="shared" si="117"/>
        <v>10000</v>
      </c>
      <c r="P1136" t="b">
        <f t="shared" si="118"/>
        <v>1</v>
      </c>
      <c r="Q1136" t="str">
        <f t="shared" si="119"/>
        <v>20174</v>
      </c>
    </row>
    <row r="1137" hidden="1" customHeight="1" spans="1:17">
      <c r="A1137">
        <v>1001</v>
      </c>
      <c r="B1137" t="s">
        <v>122</v>
      </c>
      <c r="C1137">
        <v>7</v>
      </c>
      <c r="D1137" s="37">
        <v>42856</v>
      </c>
      <c r="E1137">
        <v>5</v>
      </c>
      <c r="F1137">
        <v>2017</v>
      </c>
      <c r="G1137">
        <v>425000</v>
      </c>
      <c r="H1137">
        <f t="shared" si="120"/>
        <v>150000</v>
      </c>
      <c r="I1137">
        <f t="shared" si="115"/>
        <v>260000</v>
      </c>
      <c r="J1137">
        <f t="shared" si="116"/>
        <v>5000</v>
      </c>
      <c r="K1137">
        <f t="shared" si="117"/>
        <v>10000</v>
      </c>
      <c r="P1137" t="b">
        <f t="shared" si="118"/>
        <v>1</v>
      </c>
      <c r="Q1137" t="str">
        <f t="shared" si="119"/>
        <v>20175</v>
      </c>
    </row>
    <row r="1138" hidden="1" customHeight="1" spans="1:17">
      <c r="A1138" s="34">
        <v>183</v>
      </c>
      <c r="B1138" s="34" t="s">
        <v>104</v>
      </c>
      <c r="C1138" s="34">
        <v>6</v>
      </c>
      <c r="D1138" s="36">
        <v>42651</v>
      </c>
      <c r="E1138" s="34">
        <v>10</v>
      </c>
      <c r="F1138" s="34">
        <v>2016</v>
      </c>
      <c r="G1138" s="34">
        <v>425000</v>
      </c>
      <c r="H1138">
        <f t="shared" si="120"/>
        <v>150000</v>
      </c>
      <c r="I1138">
        <f t="shared" si="115"/>
        <v>260000</v>
      </c>
      <c r="J1138">
        <f t="shared" si="116"/>
        <v>5000</v>
      </c>
      <c r="K1138">
        <f t="shared" si="117"/>
        <v>10000</v>
      </c>
      <c r="P1138" t="b">
        <f t="shared" si="118"/>
        <v>1</v>
      </c>
      <c r="Q1138" t="str">
        <f t="shared" si="119"/>
        <v>201610</v>
      </c>
    </row>
    <row r="1139" hidden="1" customHeight="1" spans="1:17">
      <c r="A1139" s="34">
        <v>214</v>
      </c>
      <c r="B1139" s="34" t="s">
        <v>104</v>
      </c>
      <c r="C1139" s="34">
        <v>6</v>
      </c>
      <c r="D1139" s="35">
        <v>42591</v>
      </c>
      <c r="E1139" s="34">
        <v>9</v>
      </c>
      <c r="F1139" s="34">
        <v>2016</v>
      </c>
      <c r="G1139" s="34">
        <v>425000</v>
      </c>
      <c r="H1139">
        <f t="shared" si="120"/>
        <v>150000</v>
      </c>
      <c r="I1139">
        <f t="shared" si="115"/>
        <v>260000</v>
      </c>
      <c r="J1139">
        <f t="shared" si="116"/>
        <v>5000</v>
      </c>
      <c r="K1139">
        <f t="shared" si="117"/>
        <v>10000</v>
      </c>
      <c r="P1139" t="b">
        <f t="shared" si="118"/>
        <v>1</v>
      </c>
      <c r="Q1139" t="str">
        <f t="shared" si="119"/>
        <v>20168</v>
      </c>
    </row>
    <row r="1140" hidden="1" customHeight="1" spans="1:17">
      <c r="A1140" s="34">
        <v>518</v>
      </c>
      <c r="B1140" s="34" t="s">
        <v>104</v>
      </c>
      <c r="C1140" s="34">
        <v>8</v>
      </c>
      <c r="D1140" s="37">
        <v>42711</v>
      </c>
      <c r="E1140" s="34">
        <v>12</v>
      </c>
      <c r="F1140" s="34">
        <v>2016</v>
      </c>
      <c r="G1140" s="34">
        <v>425000</v>
      </c>
      <c r="H1140">
        <f t="shared" si="120"/>
        <v>150000</v>
      </c>
      <c r="I1140">
        <f t="shared" si="115"/>
        <v>260000</v>
      </c>
      <c r="J1140">
        <f t="shared" si="116"/>
        <v>5000</v>
      </c>
      <c r="K1140">
        <f t="shared" si="117"/>
        <v>10000</v>
      </c>
      <c r="P1140" t="b">
        <f t="shared" si="118"/>
        <v>1</v>
      </c>
      <c r="Q1140" t="str">
        <f t="shared" si="119"/>
        <v>201612</v>
      </c>
    </row>
    <row r="1141" hidden="1" customHeight="1" spans="1:17">
      <c r="A1141">
        <v>714</v>
      </c>
      <c r="B1141" s="38" t="s">
        <v>104</v>
      </c>
      <c r="C1141">
        <v>6</v>
      </c>
      <c r="D1141" s="39">
        <v>42770</v>
      </c>
      <c r="E1141">
        <v>1</v>
      </c>
      <c r="F1141">
        <v>2017</v>
      </c>
      <c r="G1141">
        <v>425000</v>
      </c>
      <c r="H1141">
        <f t="shared" si="120"/>
        <v>150000</v>
      </c>
      <c r="I1141">
        <f t="shared" si="115"/>
        <v>260000</v>
      </c>
      <c r="J1141">
        <f t="shared" si="116"/>
        <v>5000</v>
      </c>
      <c r="K1141">
        <f t="shared" si="117"/>
        <v>10000</v>
      </c>
      <c r="P1141" t="b">
        <f t="shared" si="118"/>
        <v>1</v>
      </c>
      <c r="Q1141" t="str">
        <f t="shared" si="119"/>
        <v>20172</v>
      </c>
    </row>
    <row r="1142" hidden="1" customHeight="1" spans="1:17">
      <c r="A1142">
        <v>1009</v>
      </c>
      <c r="B1142" s="34" t="s">
        <v>104</v>
      </c>
      <c r="C1142">
        <v>6</v>
      </c>
      <c r="D1142" s="37">
        <v>42858</v>
      </c>
      <c r="E1142">
        <v>5</v>
      </c>
      <c r="F1142">
        <v>2017</v>
      </c>
      <c r="G1142">
        <v>425000</v>
      </c>
      <c r="H1142">
        <f t="shared" si="120"/>
        <v>150000</v>
      </c>
      <c r="I1142">
        <f t="shared" si="115"/>
        <v>260000</v>
      </c>
      <c r="J1142">
        <f t="shared" si="116"/>
        <v>5000</v>
      </c>
      <c r="K1142">
        <f t="shared" si="117"/>
        <v>10000</v>
      </c>
      <c r="P1142" t="b">
        <f t="shared" si="118"/>
        <v>1</v>
      </c>
      <c r="Q1142" t="str">
        <f t="shared" si="119"/>
        <v>20175</v>
      </c>
    </row>
    <row r="1143" hidden="1" customHeight="1" spans="1:17">
      <c r="A1143" t="s">
        <v>187</v>
      </c>
      <c r="B1143" s="34" t="s">
        <v>104</v>
      </c>
      <c r="C1143">
        <v>6</v>
      </c>
      <c r="D1143" s="37">
        <v>42858</v>
      </c>
      <c r="E1143">
        <v>2</v>
      </c>
      <c r="F1143">
        <v>2017</v>
      </c>
      <c r="G1143">
        <v>425000</v>
      </c>
      <c r="H1143">
        <f t="shared" si="120"/>
        <v>150000</v>
      </c>
      <c r="I1143">
        <f t="shared" si="115"/>
        <v>260000</v>
      </c>
      <c r="J1143">
        <f t="shared" si="116"/>
        <v>5000</v>
      </c>
      <c r="K1143">
        <f t="shared" si="117"/>
        <v>10000</v>
      </c>
      <c r="P1143" t="b">
        <f t="shared" si="118"/>
        <v>1</v>
      </c>
      <c r="Q1143" t="str">
        <f t="shared" si="119"/>
        <v>20175</v>
      </c>
    </row>
    <row r="1144" hidden="1" customHeight="1" spans="1:17">
      <c r="A1144" t="s">
        <v>187</v>
      </c>
      <c r="B1144" s="34" t="s">
        <v>104</v>
      </c>
      <c r="C1144">
        <v>6</v>
      </c>
      <c r="D1144" s="37">
        <v>42858</v>
      </c>
      <c r="E1144">
        <v>3</v>
      </c>
      <c r="F1144">
        <v>2017</v>
      </c>
      <c r="G1144">
        <v>425000</v>
      </c>
      <c r="H1144">
        <f t="shared" si="120"/>
        <v>150000</v>
      </c>
      <c r="I1144">
        <f t="shared" si="115"/>
        <v>260000</v>
      </c>
      <c r="J1144">
        <f t="shared" si="116"/>
        <v>5000</v>
      </c>
      <c r="K1144">
        <f t="shared" si="117"/>
        <v>10000</v>
      </c>
      <c r="P1144" t="b">
        <f t="shared" si="118"/>
        <v>1</v>
      </c>
      <c r="Q1144" t="str">
        <f t="shared" si="119"/>
        <v>20175</v>
      </c>
    </row>
    <row r="1145" hidden="1" customHeight="1" spans="1:17">
      <c r="A1145" t="s">
        <v>187</v>
      </c>
      <c r="B1145" s="34" t="s">
        <v>104</v>
      </c>
      <c r="C1145">
        <v>6</v>
      </c>
      <c r="D1145" s="37">
        <v>42858</v>
      </c>
      <c r="E1145">
        <v>4</v>
      </c>
      <c r="F1145">
        <v>2017</v>
      </c>
      <c r="G1145">
        <v>425000</v>
      </c>
      <c r="H1145">
        <f t="shared" si="120"/>
        <v>150000</v>
      </c>
      <c r="I1145">
        <f t="shared" si="115"/>
        <v>260000</v>
      </c>
      <c r="J1145">
        <f t="shared" si="116"/>
        <v>5000</v>
      </c>
      <c r="K1145">
        <f t="shared" si="117"/>
        <v>10000</v>
      </c>
      <c r="P1145" t="b">
        <f t="shared" si="118"/>
        <v>1</v>
      </c>
      <c r="Q1145" t="str">
        <f t="shared" si="119"/>
        <v>20175</v>
      </c>
    </row>
    <row r="1146" hidden="1" customHeight="1" spans="1:17">
      <c r="A1146">
        <v>1111</v>
      </c>
      <c r="B1146" s="34" t="s">
        <v>104</v>
      </c>
      <c r="C1146" s="34">
        <v>6</v>
      </c>
      <c r="D1146" s="37">
        <v>42890</v>
      </c>
      <c r="E1146">
        <v>6</v>
      </c>
      <c r="F1146">
        <v>2017</v>
      </c>
      <c r="G1146">
        <v>425000</v>
      </c>
      <c r="H1146">
        <f t="shared" si="120"/>
        <v>150000</v>
      </c>
      <c r="I1146">
        <f t="shared" si="115"/>
        <v>260000</v>
      </c>
      <c r="J1146">
        <f t="shared" si="116"/>
        <v>5000</v>
      </c>
      <c r="K1146">
        <f t="shared" si="117"/>
        <v>10000</v>
      </c>
      <c r="P1146" t="b">
        <f t="shared" si="118"/>
        <v>1</v>
      </c>
      <c r="Q1146" t="str">
        <f t="shared" si="119"/>
        <v>20176</v>
      </c>
    </row>
    <row r="1147" hidden="1" customHeight="1" spans="1:17">
      <c r="A1147" s="34">
        <v>6</v>
      </c>
      <c r="B1147" s="34" t="s">
        <v>65</v>
      </c>
      <c r="C1147" s="34">
        <v>3</v>
      </c>
      <c r="D1147" s="37">
        <v>42580</v>
      </c>
      <c r="E1147" s="34">
        <v>7</v>
      </c>
      <c r="F1147" s="34">
        <v>2016</v>
      </c>
      <c r="G1147" s="34">
        <v>150000</v>
      </c>
      <c r="H1147">
        <f t="shared" si="120"/>
        <v>150000</v>
      </c>
      <c r="I1147">
        <f t="shared" si="115"/>
        <v>0</v>
      </c>
      <c r="J1147">
        <f t="shared" si="116"/>
        <v>0</v>
      </c>
      <c r="K1147">
        <f t="shared" si="117"/>
        <v>0</v>
      </c>
      <c r="P1147" t="b">
        <f t="shared" si="118"/>
        <v>1</v>
      </c>
      <c r="Q1147" t="str">
        <f t="shared" si="119"/>
        <v>20167</v>
      </c>
    </row>
    <row r="1148" hidden="1" customHeight="1" spans="1:17">
      <c r="A1148" s="34">
        <v>147</v>
      </c>
      <c r="B1148" s="34" t="s">
        <v>65</v>
      </c>
      <c r="C1148" s="34">
        <v>3</v>
      </c>
      <c r="D1148" s="35">
        <v>42632</v>
      </c>
      <c r="E1148" s="34">
        <v>9</v>
      </c>
      <c r="F1148" s="34">
        <v>2016</v>
      </c>
      <c r="G1148" s="34">
        <v>150000</v>
      </c>
      <c r="H1148">
        <f t="shared" si="120"/>
        <v>150000</v>
      </c>
      <c r="I1148">
        <f t="shared" si="115"/>
        <v>0</v>
      </c>
      <c r="J1148">
        <f t="shared" si="116"/>
        <v>0</v>
      </c>
      <c r="K1148">
        <f t="shared" si="117"/>
        <v>0</v>
      </c>
      <c r="P1148" t="b">
        <f t="shared" si="118"/>
        <v>1</v>
      </c>
      <c r="Q1148" t="str">
        <f t="shared" si="119"/>
        <v>20169</v>
      </c>
    </row>
    <row r="1149" hidden="1" customHeight="1" spans="1:17">
      <c r="A1149" s="34">
        <v>226</v>
      </c>
      <c r="B1149" s="34" t="s">
        <v>65</v>
      </c>
      <c r="C1149" s="34">
        <v>3</v>
      </c>
      <c r="D1149" s="37">
        <v>42595</v>
      </c>
      <c r="E1149" s="34">
        <v>8</v>
      </c>
      <c r="F1149" s="34">
        <v>2016</v>
      </c>
      <c r="G1149" s="34">
        <v>150000</v>
      </c>
      <c r="H1149">
        <f t="shared" si="120"/>
        <v>150000</v>
      </c>
      <c r="I1149">
        <f t="shared" si="115"/>
        <v>0</v>
      </c>
      <c r="J1149">
        <f t="shared" si="116"/>
        <v>0</v>
      </c>
      <c r="K1149">
        <f t="shared" si="117"/>
        <v>0</v>
      </c>
      <c r="P1149" t="b">
        <f t="shared" si="118"/>
        <v>1</v>
      </c>
      <c r="Q1149" t="str">
        <f t="shared" si="119"/>
        <v>20168</v>
      </c>
    </row>
    <row r="1150" hidden="1" customHeight="1" spans="1:17">
      <c r="A1150" s="34">
        <v>439</v>
      </c>
      <c r="B1150" s="34" t="s">
        <v>65</v>
      </c>
      <c r="C1150" s="34">
        <v>3</v>
      </c>
      <c r="D1150" s="37">
        <v>42686</v>
      </c>
      <c r="E1150" s="34">
        <v>11</v>
      </c>
      <c r="F1150" s="34">
        <v>2016</v>
      </c>
      <c r="G1150" s="34">
        <v>150000</v>
      </c>
      <c r="H1150">
        <f t="shared" si="120"/>
        <v>150000</v>
      </c>
      <c r="I1150">
        <f t="shared" si="115"/>
        <v>0</v>
      </c>
      <c r="J1150">
        <f t="shared" si="116"/>
        <v>0</v>
      </c>
      <c r="K1150">
        <f t="shared" si="117"/>
        <v>0</v>
      </c>
      <c r="P1150" t="b">
        <f t="shared" si="118"/>
        <v>1</v>
      </c>
      <c r="Q1150" t="str">
        <f t="shared" si="119"/>
        <v>201611</v>
      </c>
    </row>
    <row r="1151" hidden="1" customHeight="1" spans="1:17">
      <c r="A1151" s="34">
        <v>451</v>
      </c>
      <c r="B1151" s="34" t="s">
        <v>65</v>
      </c>
      <c r="C1151" s="34">
        <v>3</v>
      </c>
      <c r="D1151" s="37">
        <v>42644</v>
      </c>
      <c r="E1151" s="34">
        <v>10</v>
      </c>
      <c r="F1151" s="34">
        <v>2016</v>
      </c>
      <c r="G1151" s="34">
        <v>150000</v>
      </c>
      <c r="H1151">
        <f t="shared" si="120"/>
        <v>150000</v>
      </c>
      <c r="I1151">
        <f t="shared" si="115"/>
        <v>0</v>
      </c>
      <c r="J1151">
        <f t="shared" si="116"/>
        <v>0</v>
      </c>
      <c r="K1151">
        <f t="shared" si="117"/>
        <v>0</v>
      </c>
      <c r="P1151" t="b">
        <f t="shared" si="118"/>
        <v>1</v>
      </c>
      <c r="Q1151" t="str">
        <f t="shared" si="119"/>
        <v>201610</v>
      </c>
    </row>
    <row r="1152" hidden="1" customHeight="1" spans="1:17">
      <c r="A1152" s="34">
        <v>552</v>
      </c>
      <c r="B1152" s="34" t="s">
        <v>65</v>
      </c>
      <c r="C1152" s="34">
        <v>3</v>
      </c>
      <c r="D1152" s="37">
        <v>42714</v>
      </c>
      <c r="E1152" s="34">
        <v>12</v>
      </c>
      <c r="F1152" s="34">
        <v>2016</v>
      </c>
      <c r="G1152" s="34">
        <v>150000</v>
      </c>
      <c r="H1152">
        <f t="shared" si="120"/>
        <v>150000</v>
      </c>
      <c r="I1152">
        <f t="shared" si="115"/>
        <v>0</v>
      </c>
      <c r="J1152">
        <f t="shared" si="116"/>
        <v>0</v>
      </c>
      <c r="K1152">
        <f t="shared" si="117"/>
        <v>0</v>
      </c>
      <c r="P1152" t="b">
        <f t="shared" si="118"/>
        <v>1</v>
      </c>
      <c r="Q1152" t="str">
        <f t="shared" si="119"/>
        <v>201612</v>
      </c>
    </row>
    <row r="1153" hidden="1" customHeight="1" spans="1:17">
      <c r="A1153" s="34">
        <v>572</v>
      </c>
      <c r="B1153" s="34" t="s">
        <v>65</v>
      </c>
      <c r="C1153">
        <v>3</v>
      </c>
      <c r="D1153" s="37">
        <v>42740</v>
      </c>
      <c r="E1153" s="34">
        <v>1</v>
      </c>
      <c r="F1153" s="34">
        <v>2017</v>
      </c>
      <c r="G1153" s="34">
        <v>150000</v>
      </c>
      <c r="H1153">
        <f t="shared" si="120"/>
        <v>150000</v>
      </c>
      <c r="I1153">
        <f t="shared" si="115"/>
        <v>0</v>
      </c>
      <c r="J1153">
        <f t="shared" si="116"/>
        <v>0</v>
      </c>
      <c r="K1153">
        <f t="shared" si="117"/>
        <v>0</v>
      </c>
      <c r="P1153" t="b">
        <f t="shared" si="118"/>
        <v>1</v>
      </c>
      <c r="Q1153" t="str">
        <f t="shared" si="119"/>
        <v>20171</v>
      </c>
    </row>
    <row r="1154" hidden="1" customHeight="1" spans="1:17">
      <c r="A1154">
        <v>851</v>
      </c>
      <c r="B1154" s="34" t="s">
        <v>65</v>
      </c>
      <c r="C1154" s="34">
        <v>3</v>
      </c>
      <c r="D1154" s="35">
        <v>42793</v>
      </c>
      <c r="E1154" s="34">
        <v>2</v>
      </c>
      <c r="F1154">
        <v>2017</v>
      </c>
      <c r="G1154" s="34">
        <v>150000</v>
      </c>
      <c r="H1154">
        <f t="shared" si="120"/>
        <v>150000</v>
      </c>
      <c r="I1154">
        <f t="shared" si="115"/>
        <v>0</v>
      </c>
      <c r="J1154">
        <f t="shared" si="116"/>
        <v>0</v>
      </c>
      <c r="K1154">
        <f t="shared" si="117"/>
        <v>0</v>
      </c>
      <c r="P1154" t="b">
        <f t="shared" si="118"/>
        <v>1</v>
      </c>
      <c r="Q1154" t="str">
        <f t="shared" si="119"/>
        <v>20172</v>
      </c>
    </row>
    <row r="1155" hidden="1" customHeight="1" spans="1:17">
      <c r="A1155" s="34">
        <v>174</v>
      </c>
      <c r="B1155" s="34" t="s">
        <v>103</v>
      </c>
      <c r="C1155" s="34">
        <v>6</v>
      </c>
      <c r="D1155" s="35">
        <v>42646</v>
      </c>
      <c r="E1155" s="34">
        <v>9</v>
      </c>
      <c r="F1155" s="34">
        <v>2016</v>
      </c>
      <c r="G1155" s="34">
        <v>350000</v>
      </c>
      <c r="H1155">
        <f t="shared" si="120"/>
        <v>150000</v>
      </c>
      <c r="I1155">
        <f t="shared" ref="I1155:I1218" si="121">IF(C1155&lt;6,0,G1155-H1155-SUM(J1155:O1155))</f>
        <v>185000</v>
      </c>
      <c r="J1155">
        <f t="shared" ref="J1155:J1218" si="122">IF(C1155&lt;6,0,5000)</f>
        <v>5000</v>
      </c>
      <c r="K1155">
        <f t="shared" ref="K1155:K1218" si="123">IF(C1155&lt;6,0,10000)</f>
        <v>10000</v>
      </c>
      <c r="P1155" t="b">
        <f t="shared" ref="P1155:P1218" si="124">G1155=SUM(H1155:O1155)</f>
        <v>1</v>
      </c>
      <c r="Q1155" t="str">
        <f t="shared" si="119"/>
        <v>201610</v>
      </c>
    </row>
    <row r="1156" hidden="1" customHeight="1" spans="1:17">
      <c r="A1156" s="34">
        <v>174</v>
      </c>
      <c r="B1156" s="34" t="s">
        <v>103</v>
      </c>
      <c r="C1156" s="34">
        <v>6</v>
      </c>
      <c r="D1156" s="35">
        <v>42646</v>
      </c>
      <c r="E1156" s="34">
        <v>10</v>
      </c>
      <c r="F1156" s="34">
        <v>2016</v>
      </c>
      <c r="G1156" s="34">
        <v>350000</v>
      </c>
      <c r="H1156">
        <f t="shared" si="120"/>
        <v>150000</v>
      </c>
      <c r="I1156">
        <f t="shared" si="121"/>
        <v>185000</v>
      </c>
      <c r="J1156">
        <f t="shared" si="122"/>
        <v>5000</v>
      </c>
      <c r="K1156">
        <f t="shared" si="123"/>
        <v>10000</v>
      </c>
      <c r="P1156" t="b">
        <f t="shared" si="124"/>
        <v>1</v>
      </c>
      <c r="Q1156" t="str">
        <f t="shared" si="119"/>
        <v>201610</v>
      </c>
    </row>
    <row r="1157" hidden="1" customHeight="1" spans="1:17">
      <c r="A1157" s="34">
        <v>605</v>
      </c>
      <c r="B1157" s="34" t="s">
        <v>103</v>
      </c>
      <c r="C1157">
        <v>6</v>
      </c>
      <c r="D1157" s="37">
        <v>42743</v>
      </c>
      <c r="E1157" s="34">
        <v>11</v>
      </c>
      <c r="F1157" s="34">
        <v>2016</v>
      </c>
      <c r="G1157" s="34">
        <v>350000</v>
      </c>
      <c r="H1157">
        <f t="shared" si="120"/>
        <v>150000</v>
      </c>
      <c r="I1157">
        <f t="shared" si="121"/>
        <v>185000</v>
      </c>
      <c r="J1157">
        <f t="shared" si="122"/>
        <v>5000</v>
      </c>
      <c r="K1157">
        <f t="shared" si="123"/>
        <v>10000</v>
      </c>
      <c r="P1157" t="b">
        <f t="shared" si="124"/>
        <v>1</v>
      </c>
      <c r="Q1157" t="str">
        <f t="shared" si="119"/>
        <v>20171</v>
      </c>
    </row>
    <row r="1158" hidden="1" customHeight="1" spans="1:17">
      <c r="A1158" s="34">
        <v>605</v>
      </c>
      <c r="B1158" s="34" t="s">
        <v>103</v>
      </c>
      <c r="C1158">
        <v>6</v>
      </c>
      <c r="D1158" s="37">
        <v>42743</v>
      </c>
      <c r="E1158" s="34">
        <v>12</v>
      </c>
      <c r="F1158" s="34">
        <v>2016</v>
      </c>
      <c r="G1158" s="34">
        <v>350000</v>
      </c>
      <c r="H1158">
        <f t="shared" si="120"/>
        <v>150000</v>
      </c>
      <c r="I1158">
        <f t="shared" si="121"/>
        <v>185000</v>
      </c>
      <c r="J1158">
        <f t="shared" si="122"/>
        <v>5000</v>
      </c>
      <c r="K1158">
        <f t="shared" si="123"/>
        <v>10000</v>
      </c>
      <c r="P1158" t="b">
        <f t="shared" si="124"/>
        <v>1</v>
      </c>
      <c r="Q1158" t="str">
        <f t="shared" si="119"/>
        <v>20171</v>
      </c>
    </row>
    <row r="1159" hidden="1" customHeight="1" spans="1:17">
      <c r="A1159">
        <v>948</v>
      </c>
      <c r="B1159" t="s">
        <v>103</v>
      </c>
      <c r="C1159" s="34">
        <v>6</v>
      </c>
      <c r="D1159" s="37">
        <v>42833</v>
      </c>
      <c r="E1159">
        <v>1</v>
      </c>
      <c r="F1159">
        <v>2017</v>
      </c>
      <c r="G1159">
        <v>350000</v>
      </c>
      <c r="H1159">
        <f t="shared" si="120"/>
        <v>150000</v>
      </c>
      <c r="I1159">
        <f t="shared" si="121"/>
        <v>185000</v>
      </c>
      <c r="J1159">
        <f t="shared" si="122"/>
        <v>5000</v>
      </c>
      <c r="K1159">
        <f t="shared" si="123"/>
        <v>10000</v>
      </c>
      <c r="P1159" t="b">
        <f t="shared" si="124"/>
        <v>1</v>
      </c>
      <c r="Q1159" t="str">
        <f t="shared" si="119"/>
        <v>20174</v>
      </c>
    </row>
    <row r="1160" hidden="1" customHeight="1" spans="1:17">
      <c r="A1160">
        <v>948</v>
      </c>
      <c r="B1160" t="s">
        <v>103</v>
      </c>
      <c r="C1160" s="34">
        <v>6</v>
      </c>
      <c r="D1160" s="37">
        <v>42833</v>
      </c>
      <c r="E1160">
        <v>2</v>
      </c>
      <c r="F1160">
        <v>2017</v>
      </c>
      <c r="G1160">
        <v>350000</v>
      </c>
      <c r="H1160">
        <f t="shared" si="120"/>
        <v>150000</v>
      </c>
      <c r="I1160">
        <f t="shared" si="121"/>
        <v>185000</v>
      </c>
      <c r="J1160">
        <f t="shared" si="122"/>
        <v>5000</v>
      </c>
      <c r="K1160">
        <f t="shared" si="123"/>
        <v>10000</v>
      </c>
      <c r="P1160" t="b">
        <f t="shared" si="124"/>
        <v>1</v>
      </c>
      <c r="Q1160" t="str">
        <f t="shared" si="119"/>
        <v>20174</v>
      </c>
    </row>
    <row r="1161" hidden="1" customHeight="1" spans="1:17">
      <c r="A1161">
        <v>948</v>
      </c>
      <c r="B1161" t="s">
        <v>103</v>
      </c>
      <c r="C1161" s="34">
        <v>6</v>
      </c>
      <c r="D1161" s="37">
        <v>42833</v>
      </c>
      <c r="E1161">
        <v>3</v>
      </c>
      <c r="F1161">
        <v>2017</v>
      </c>
      <c r="G1161">
        <v>350000</v>
      </c>
      <c r="H1161">
        <f t="shared" si="120"/>
        <v>150000</v>
      </c>
      <c r="I1161">
        <f t="shared" si="121"/>
        <v>185000</v>
      </c>
      <c r="J1161">
        <f t="shared" si="122"/>
        <v>5000</v>
      </c>
      <c r="K1161">
        <f t="shared" si="123"/>
        <v>10000</v>
      </c>
      <c r="P1161" t="b">
        <f t="shared" si="124"/>
        <v>1</v>
      </c>
      <c r="Q1161" t="str">
        <f t="shared" si="119"/>
        <v>20174</v>
      </c>
    </row>
    <row r="1162" hidden="1" customHeight="1" spans="1:17">
      <c r="A1162">
        <v>948</v>
      </c>
      <c r="B1162" t="s">
        <v>103</v>
      </c>
      <c r="C1162" s="34">
        <v>6</v>
      </c>
      <c r="D1162" s="37">
        <v>42833</v>
      </c>
      <c r="E1162">
        <v>4</v>
      </c>
      <c r="F1162">
        <v>2017</v>
      </c>
      <c r="G1162">
        <v>350000</v>
      </c>
      <c r="H1162">
        <f t="shared" si="120"/>
        <v>150000</v>
      </c>
      <c r="I1162">
        <f t="shared" si="121"/>
        <v>185000</v>
      </c>
      <c r="J1162">
        <f t="shared" si="122"/>
        <v>5000</v>
      </c>
      <c r="K1162">
        <f t="shared" si="123"/>
        <v>10000</v>
      </c>
      <c r="P1162" t="b">
        <f t="shared" si="124"/>
        <v>1</v>
      </c>
      <c r="Q1162" t="str">
        <f t="shared" si="119"/>
        <v>20174</v>
      </c>
    </row>
    <row r="1163" hidden="1" customHeight="1" spans="1:17">
      <c r="A1163" s="34">
        <v>368</v>
      </c>
      <c r="B1163" s="34" t="s">
        <v>156</v>
      </c>
      <c r="C1163" s="34">
        <v>9</v>
      </c>
      <c r="D1163" s="36">
        <v>42658</v>
      </c>
      <c r="E1163" s="34">
        <v>7</v>
      </c>
      <c r="F1163" s="34">
        <v>2016</v>
      </c>
      <c r="G1163" s="34">
        <v>425000</v>
      </c>
      <c r="H1163">
        <f t="shared" si="120"/>
        <v>150000</v>
      </c>
      <c r="I1163">
        <f t="shared" si="121"/>
        <v>260000</v>
      </c>
      <c r="J1163">
        <f t="shared" si="122"/>
        <v>5000</v>
      </c>
      <c r="K1163">
        <f t="shared" si="123"/>
        <v>10000</v>
      </c>
      <c r="P1163" t="b">
        <f t="shared" si="124"/>
        <v>1</v>
      </c>
      <c r="Q1163" t="str">
        <f t="shared" si="119"/>
        <v>201610</v>
      </c>
    </row>
    <row r="1164" hidden="1" customHeight="1" spans="1:17">
      <c r="A1164" s="34">
        <v>368</v>
      </c>
      <c r="B1164" s="34" t="s">
        <v>156</v>
      </c>
      <c r="C1164" s="34">
        <v>9</v>
      </c>
      <c r="D1164" s="36">
        <v>42658</v>
      </c>
      <c r="E1164" s="34">
        <v>8</v>
      </c>
      <c r="F1164" s="34">
        <v>2016</v>
      </c>
      <c r="G1164" s="34">
        <v>425000</v>
      </c>
      <c r="H1164">
        <f t="shared" si="120"/>
        <v>150000</v>
      </c>
      <c r="I1164">
        <f t="shared" si="121"/>
        <v>260000</v>
      </c>
      <c r="J1164">
        <f t="shared" si="122"/>
        <v>5000</v>
      </c>
      <c r="K1164">
        <f t="shared" si="123"/>
        <v>10000</v>
      </c>
      <c r="P1164" t="b">
        <f t="shared" si="124"/>
        <v>1</v>
      </c>
      <c r="Q1164" t="str">
        <f t="shared" si="119"/>
        <v>201610</v>
      </c>
    </row>
    <row r="1165" hidden="1" customHeight="1" spans="1:17">
      <c r="A1165" s="34">
        <v>368</v>
      </c>
      <c r="B1165" s="34" t="s">
        <v>156</v>
      </c>
      <c r="C1165" s="34">
        <v>9</v>
      </c>
      <c r="D1165" s="36">
        <v>42658</v>
      </c>
      <c r="E1165" s="34">
        <v>9</v>
      </c>
      <c r="F1165" s="34">
        <v>2016</v>
      </c>
      <c r="G1165" s="34">
        <v>425000</v>
      </c>
      <c r="H1165">
        <f t="shared" si="120"/>
        <v>150000</v>
      </c>
      <c r="I1165">
        <f t="shared" si="121"/>
        <v>260000</v>
      </c>
      <c r="J1165">
        <f t="shared" si="122"/>
        <v>5000</v>
      </c>
      <c r="K1165">
        <f t="shared" si="123"/>
        <v>10000</v>
      </c>
      <c r="P1165" t="b">
        <f t="shared" si="124"/>
        <v>1</v>
      </c>
      <c r="Q1165" t="str">
        <f t="shared" si="119"/>
        <v>201610</v>
      </c>
    </row>
    <row r="1166" hidden="1" customHeight="1" spans="1:17">
      <c r="A1166" s="34">
        <v>368</v>
      </c>
      <c r="B1166" s="34" t="s">
        <v>156</v>
      </c>
      <c r="C1166" s="34">
        <v>9</v>
      </c>
      <c r="D1166" s="36">
        <v>42658</v>
      </c>
      <c r="E1166" s="34">
        <v>10</v>
      </c>
      <c r="F1166" s="34">
        <v>2016</v>
      </c>
      <c r="G1166" s="34">
        <v>425000</v>
      </c>
      <c r="H1166">
        <f t="shared" si="120"/>
        <v>150000</v>
      </c>
      <c r="I1166">
        <f t="shared" si="121"/>
        <v>260000</v>
      </c>
      <c r="J1166">
        <f t="shared" si="122"/>
        <v>5000</v>
      </c>
      <c r="K1166">
        <f t="shared" si="123"/>
        <v>10000</v>
      </c>
      <c r="P1166" t="b">
        <f t="shared" si="124"/>
        <v>1</v>
      </c>
      <c r="Q1166" t="str">
        <f t="shared" si="119"/>
        <v>201610</v>
      </c>
    </row>
    <row r="1167" hidden="1" customHeight="1" spans="1:17">
      <c r="A1167" s="34">
        <v>497</v>
      </c>
      <c r="B1167" s="34" t="s">
        <v>156</v>
      </c>
      <c r="C1167" s="34">
        <v>9</v>
      </c>
      <c r="D1167" s="37">
        <v>42679</v>
      </c>
      <c r="E1167" s="34">
        <v>11</v>
      </c>
      <c r="F1167" s="34">
        <v>2016</v>
      </c>
      <c r="G1167" s="34">
        <v>425000</v>
      </c>
      <c r="H1167">
        <f t="shared" si="120"/>
        <v>150000</v>
      </c>
      <c r="I1167">
        <f t="shared" si="121"/>
        <v>260000</v>
      </c>
      <c r="J1167">
        <f t="shared" si="122"/>
        <v>5000</v>
      </c>
      <c r="K1167">
        <f t="shared" si="123"/>
        <v>10000</v>
      </c>
      <c r="P1167" t="b">
        <f t="shared" si="124"/>
        <v>1</v>
      </c>
      <c r="Q1167" t="str">
        <f t="shared" ref="Q1167:Q1230" si="125">CONCATENATE(YEAR(D1167),MONTH(D1167))</f>
        <v>201611</v>
      </c>
    </row>
    <row r="1168" hidden="1" customHeight="1" spans="1:17">
      <c r="A1168" s="34">
        <v>567</v>
      </c>
      <c r="B1168" s="34" t="s">
        <v>156</v>
      </c>
      <c r="C1168">
        <v>9</v>
      </c>
      <c r="D1168" s="37">
        <v>42728</v>
      </c>
      <c r="E1168" s="34">
        <v>12</v>
      </c>
      <c r="F1168" s="34">
        <v>2016</v>
      </c>
      <c r="G1168" s="34">
        <v>425000</v>
      </c>
      <c r="H1168">
        <f t="shared" si="120"/>
        <v>150000</v>
      </c>
      <c r="I1168">
        <f t="shared" si="121"/>
        <v>260000</v>
      </c>
      <c r="J1168">
        <f t="shared" si="122"/>
        <v>5000</v>
      </c>
      <c r="K1168">
        <f t="shared" si="123"/>
        <v>10000</v>
      </c>
      <c r="P1168" t="b">
        <f t="shared" si="124"/>
        <v>1</v>
      </c>
      <c r="Q1168" t="str">
        <f t="shared" si="125"/>
        <v>201612</v>
      </c>
    </row>
    <row r="1169" hidden="1" customHeight="1" spans="1:17">
      <c r="A1169">
        <v>720</v>
      </c>
      <c r="B1169" s="34" t="s">
        <v>156</v>
      </c>
      <c r="C1169" s="34">
        <v>9</v>
      </c>
      <c r="D1169" s="39">
        <v>42773</v>
      </c>
      <c r="E1169">
        <v>2</v>
      </c>
      <c r="F1169">
        <v>2017</v>
      </c>
      <c r="G1169">
        <v>425000</v>
      </c>
      <c r="H1169">
        <f t="shared" si="120"/>
        <v>150000</v>
      </c>
      <c r="I1169">
        <f t="shared" si="121"/>
        <v>260000</v>
      </c>
      <c r="J1169">
        <f t="shared" si="122"/>
        <v>5000</v>
      </c>
      <c r="K1169">
        <f t="shared" si="123"/>
        <v>10000</v>
      </c>
      <c r="P1169" t="b">
        <f t="shared" si="124"/>
        <v>1</v>
      </c>
      <c r="Q1169" t="str">
        <f t="shared" si="125"/>
        <v>20172</v>
      </c>
    </row>
    <row r="1170" hidden="1" customHeight="1" spans="1:17">
      <c r="A1170">
        <v>922</v>
      </c>
      <c r="B1170" s="34" t="s">
        <v>156</v>
      </c>
      <c r="C1170">
        <v>9</v>
      </c>
      <c r="D1170" s="37">
        <v>42830</v>
      </c>
      <c r="E1170">
        <v>3</v>
      </c>
      <c r="F1170">
        <v>2017</v>
      </c>
      <c r="G1170">
        <v>425000</v>
      </c>
      <c r="H1170">
        <f t="shared" si="120"/>
        <v>150000</v>
      </c>
      <c r="I1170">
        <f t="shared" si="121"/>
        <v>260000</v>
      </c>
      <c r="J1170">
        <f t="shared" si="122"/>
        <v>5000</v>
      </c>
      <c r="K1170">
        <f t="shared" si="123"/>
        <v>10000</v>
      </c>
      <c r="P1170" t="b">
        <f t="shared" si="124"/>
        <v>1</v>
      </c>
      <c r="Q1170" t="str">
        <f t="shared" si="125"/>
        <v>20174</v>
      </c>
    </row>
    <row r="1171" hidden="1" customHeight="1" spans="1:17">
      <c r="A1171">
        <v>998</v>
      </c>
      <c r="B1171" s="34" t="s">
        <v>156</v>
      </c>
      <c r="C1171">
        <v>9</v>
      </c>
      <c r="D1171" s="37">
        <v>42856</v>
      </c>
      <c r="E1171">
        <v>5</v>
      </c>
      <c r="F1171">
        <v>2017</v>
      </c>
      <c r="G1171">
        <v>425000</v>
      </c>
      <c r="H1171">
        <f t="shared" si="120"/>
        <v>150000</v>
      </c>
      <c r="I1171">
        <f t="shared" si="121"/>
        <v>260000</v>
      </c>
      <c r="J1171">
        <f t="shared" si="122"/>
        <v>5000</v>
      </c>
      <c r="K1171">
        <f t="shared" si="123"/>
        <v>10000</v>
      </c>
      <c r="P1171" t="b">
        <f t="shared" si="124"/>
        <v>1</v>
      </c>
      <c r="Q1171" t="str">
        <f t="shared" si="125"/>
        <v>20175</v>
      </c>
    </row>
    <row r="1172" hidden="1" customHeight="1" spans="1:17">
      <c r="A1172">
        <v>999</v>
      </c>
      <c r="B1172" s="34" t="s">
        <v>156</v>
      </c>
      <c r="C1172">
        <v>9</v>
      </c>
      <c r="D1172" s="37">
        <v>42856</v>
      </c>
      <c r="E1172">
        <v>4</v>
      </c>
      <c r="F1172">
        <v>2017</v>
      </c>
      <c r="G1172">
        <v>425000</v>
      </c>
      <c r="H1172">
        <f t="shared" si="120"/>
        <v>150000</v>
      </c>
      <c r="I1172">
        <f t="shared" si="121"/>
        <v>260000</v>
      </c>
      <c r="J1172">
        <f t="shared" si="122"/>
        <v>5000</v>
      </c>
      <c r="K1172">
        <f t="shared" si="123"/>
        <v>10000</v>
      </c>
      <c r="P1172" t="b">
        <f t="shared" si="124"/>
        <v>1</v>
      </c>
      <c r="Q1172" t="str">
        <f t="shared" si="125"/>
        <v>20175</v>
      </c>
    </row>
    <row r="1173" hidden="1" customHeight="1" spans="1:17">
      <c r="A1173" s="34">
        <v>53</v>
      </c>
      <c r="B1173" s="34" t="s">
        <v>155</v>
      </c>
      <c r="C1173" s="34">
        <v>9</v>
      </c>
      <c r="D1173" s="36">
        <v>42610</v>
      </c>
      <c r="E1173" s="34">
        <v>8</v>
      </c>
      <c r="F1173" s="34">
        <v>2016</v>
      </c>
      <c r="G1173" s="34">
        <v>425000</v>
      </c>
      <c r="H1173">
        <f t="shared" si="120"/>
        <v>150000</v>
      </c>
      <c r="I1173">
        <f t="shared" si="121"/>
        <v>260000</v>
      </c>
      <c r="J1173">
        <f t="shared" si="122"/>
        <v>5000</v>
      </c>
      <c r="K1173">
        <f t="shared" si="123"/>
        <v>10000</v>
      </c>
      <c r="P1173" t="b">
        <f t="shared" si="124"/>
        <v>1</v>
      </c>
      <c r="Q1173" t="str">
        <f t="shared" si="125"/>
        <v>20168</v>
      </c>
    </row>
    <row r="1174" hidden="1" customHeight="1" spans="1:17">
      <c r="A1174" s="34">
        <v>171</v>
      </c>
      <c r="B1174" s="34" t="s">
        <v>155</v>
      </c>
      <c r="C1174" s="34">
        <v>9</v>
      </c>
      <c r="D1174" s="35">
        <v>42644</v>
      </c>
      <c r="E1174" s="34">
        <v>9</v>
      </c>
      <c r="F1174" s="34">
        <v>2016</v>
      </c>
      <c r="G1174" s="34">
        <v>425000</v>
      </c>
      <c r="H1174">
        <f t="shared" si="120"/>
        <v>150000</v>
      </c>
      <c r="I1174">
        <f t="shared" si="121"/>
        <v>260000</v>
      </c>
      <c r="J1174">
        <f t="shared" si="122"/>
        <v>5000</v>
      </c>
      <c r="K1174">
        <f t="shared" si="123"/>
        <v>10000</v>
      </c>
      <c r="P1174" t="b">
        <f t="shared" si="124"/>
        <v>1</v>
      </c>
      <c r="Q1174" t="str">
        <f t="shared" si="125"/>
        <v>201610</v>
      </c>
    </row>
    <row r="1175" hidden="1" customHeight="1" spans="1:17">
      <c r="A1175" s="34">
        <v>221</v>
      </c>
      <c r="B1175" s="34" t="s">
        <v>155</v>
      </c>
      <c r="C1175" s="34">
        <v>9</v>
      </c>
      <c r="D1175" s="37">
        <v>42595</v>
      </c>
      <c r="E1175" s="34">
        <v>7</v>
      </c>
      <c r="F1175" s="34">
        <v>2016</v>
      </c>
      <c r="G1175" s="34">
        <v>425000</v>
      </c>
      <c r="H1175">
        <f t="shared" si="120"/>
        <v>150000</v>
      </c>
      <c r="I1175">
        <f t="shared" si="121"/>
        <v>260000</v>
      </c>
      <c r="J1175">
        <f t="shared" si="122"/>
        <v>5000</v>
      </c>
      <c r="K1175">
        <f t="shared" si="123"/>
        <v>10000</v>
      </c>
      <c r="P1175" t="b">
        <f t="shared" si="124"/>
        <v>1</v>
      </c>
      <c r="Q1175" t="str">
        <f t="shared" si="125"/>
        <v>20168</v>
      </c>
    </row>
    <row r="1176" hidden="1" customHeight="1" spans="1:17">
      <c r="A1176" s="34">
        <v>262</v>
      </c>
      <c r="B1176" s="34" t="s">
        <v>155</v>
      </c>
      <c r="C1176">
        <v>9</v>
      </c>
      <c r="D1176" s="37">
        <v>42655</v>
      </c>
      <c r="E1176" s="34">
        <v>11</v>
      </c>
      <c r="F1176" s="34">
        <v>2016</v>
      </c>
      <c r="G1176" s="34">
        <v>425000</v>
      </c>
      <c r="H1176">
        <f t="shared" si="120"/>
        <v>150000</v>
      </c>
      <c r="I1176">
        <f t="shared" si="121"/>
        <v>260000</v>
      </c>
      <c r="J1176">
        <f t="shared" si="122"/>
        <v>5000</v>
      </c>
      <c r="K1176">
        <f t="shared" si="123"/>
        <v>10000</v>
      </c>
      <c r="P1176" t="b">
        <f t="shared" si="124"/>
        <v>1</v>
      </c>
      <c r="Q1176" t="str">
        <f t="shared" si="125"/>
        <v>201610</v>
      </c>
    </row>
    <row r="1177" hidden="1" customHeight="1" spans="1:17">
      <c r="A1177" s="34">
        <v>388</v>
      </c>
      <c r="B1177" s="34" t="s">
        <v>155</v>
      </c>
      <c r="C1177" s="34">
        <v>9</v>
      </c>
      <c r="D1177" s="36">
        <v>42658</v>
      </c>
      <c r="E1177" s="34">
        <v>10</v>
      </c>
      <c r="F1177" s="34">
        <v>2016</v>
      </c>
      <c r="G1177" s="34">
        <v>425000</v>
      </c>
      <c r="H1177">
        <f t="shared" si="120"/>
        <v>150000</v>
      </c>
      <c r="I1177">
        <f t="shared" si="121"/>
        <v>260000</v>
      </c>
      <c r="J1177">
        <f t="shared" si="122"/>
        <v>5000</v>
      </c>
      <c r="K1177">
        <f t="shared" si="123"/>
        <v>10000</v>
      </c>
      <c r="P1177" t="b">
        <f t="shared" si="124"/>
        <v>1</v>
      </c>
      <c r="Q1177" t="str">
        <f t="shared" si="125"/>
        <v>201610</v>
      </c>
    </row>
    <row r="1178" hidden="1" customHeight="1" spans="1:17">
      <c r="A1178" s="34">
        <v>559</v>
      </c>
      <c r="B1178" s="34" t="s">
        <v>155</v>
      </c>
      <c r="C1178">
        <v>9</v>
      </c>
      <c r="D1178" s="37">
        <v>42728</v>
      </c>
      <c r="E1178" s="34">
        <v>12</v>
      </c>
      <c r="F1178" s="34">
        <v>2016</v>
      </c>
      <c r="G1178" s="34">
        <v>425000</v>
      </c>
      <c r="H1178">
        <f t="shared" si="120"/>
        <v>150000</v>
      </c>
      <c r="I1178">
        <f t="shared" si="121"/>
        <v>260000</v>
      </c>
      <c r="J1178">
        <f t="shared" si="122"/>
        <v>5000</v>
      </c>
      <c r="K1178">
        <f t="shared" si="123"/>
        <v>10000</v>
      </c>
      <c r="P1178" t="b">
        <f t="shared" si="124"/>
        <v>1</v>
      </c>
      <c r="Q1178" t="str">
        <f t="shared" si="125"/>
        <v>201612</v>
      </c>
    </row>
    <row r="1179" hidden="1" customHeight="1" spans="1:17">
      <c r="A1179" s="34">
        <v>674</v>
      </c>
      <c r="B1179" s="34" t="s">
        <v>155</v>
      </c>
      <c r="C1179" s="34">
        <v>9</v>
      </c>
      <c r="D1179" s="39">
        <v>42763</v>
      </c>
      <c r="E1179" s="34">
        <v>1</v>
      </c>
      <c r="F1179" s="34">
        <v>2017</v>
      </c>
      <c r="G1179" s="34">
        <v>425000</v>
      </c>
      <c r="H1179">
        <f t="shared" si="120"/>
        <v>150000</v>
      </c>
      <c r="I1179">
        <f t="shared" si="121"/>
        <v>260000</v>
      </c>
      <c r="J1179">
        <f t="shared" si="122"/>
        <v>5000</v>
      </c>
      <c r="K1179">
        <f t="shared" si="123"/>
        <v>10000</v>
      </c>
      <c r="P1179" t="b">
        <f t="shared" si="124"/>
        <v>1</v>
      </c>
      <c r="Q1179" t="str">
        <f t="shared" si="125"/>
        <v>20171</v>
      </c>
    </row>
    <row r="1180" hidden="1" customHeight="1" spans="1:17">
      <c r="A1180">
        <v>816</v>
      </c>
      <c r="B1180" s="34" t="s">
        <v>155</v>
      </c>
      <c r="C1180" s="34">
        <v>9</v>
      </c>
      <c r="D1180" s="35">
        <v>42798</v>
      </c>
      <c r="E1180" s="34">
        <v>2</v>
      </c>
      <c r="F1180" s="34">
        <v>2016</v>
      </c>
      <c r="G1180" s="34">
        <v>425000</v>
      </c>
      <c r="H1180">
        <f t="shared" si="120"/>
        <v>150000</v>
      </c>
      <c r="I1180">
        <f t="shared" si="121"/>
        <v>260000</v>
      </c>
      <c r="J1180">
        <f t="shared" si="122"/>
        <v>5000</v>
      </c>
      <c r="K1180">
        <f t="shared" si="123"/>
        <v>10000</v>
      </c>
      <c r="P1180" t="b">
        <f t="shared" si="124"/>
        <v>1</v>
      </c>
      <c r="Q1180" t="str">
        <f t="shared" si="125"/>
        <v>20173</v>
      </c>
    </row>
    <row r="1181" hidden="1" customHeight="1" spans="1:17">
      <c r="A1181">
        <v>898</v>
      </c>
      <c r="B1181" t="s">
        <v>225</v>
      </c>
      <c r="C1181">
        <v>9</v>
      </c>
      <c r="D1181" s="37">
        <v>42826</v>
      </c>
      <c r="E1181">
        <v>3</v>
      </c>
      <c r="F1181">
        <v>2017</v>
      </c>
      <c r="G1181">
        <v>425000</v>
      </c>
      <c r="H1181">
        <f t="shared" si="120"/>
        <v>150000</v>
      </c>
      <c r="I1181">
        <f t="shared" si="121"/>
        <v>260000</v>
      </c>
      <c r="J1181">
        <f t="shared" si="122"/>
        <v>5000</v>
      </c>
      <c r="K1181">
        <f t="shared" si="123"/>
        <v>10000</v>
      </c>
      <c r="P1181" t="b">
        <f t="shared" si="124"/>
        <v>1</v>
      </c>
      <c r="Q1181" t="str">
        <f t="shared" si="125"/>
        <v>20174</v>
      </c>
    </row>
    <row r="1182" hidden="1" customHeight="1" spans="1:17">
      <c r="A1182">
        <v>1018</v>
      </c>
      <c r="B1182" t="s">
        <v>155</v>
      </c>
      <c r="C1182">
        <v>9</v>
      </c>
      <c r="D1182" s="37">
        <v>42861</v>
      </c>
      <c r="E1182">
        <v>4</v>
      </c>
      <c r="F1182">
        <v>2017</v>
      </c>
      <c r="G1182">
        <v>425000</v>
      </c>
      <c r="H1182">
        <f t="shared" ref="H1182:H1245" si="126">IF(C1182&lt;6,IF(E1182&lt;1,0,IF(G1182&gt;150000,150000,G1182)),150000)</f>
        <v>150000</v>
      </c>
      <c r="I1182">
        <f t="shared" si="121"/>
        <v>260000</v>
      </c>
      <c r="J1182">
        <f t="shared" si="122"/>
        <v>5000</v>
      </c>
      <c r="K1182">
        <f t="shared" si="123"/>
        <v>10000</v>
      </c>
      <c r="P1182" t="b">
        <f t="shared" si="124"/>
        <v>1</v>
      </c>
      <c r="Q1182" t="str">
        <f t="shared" si="125"/>
        <v>20175</v>
      </c>
    </row>
    <row r="1183" hidden="1" customHeight="1" spans="1:17">
      <c r="A1183">
        <v>1073</v>
      </c>
      <c r="B1183" t="s">
        <v>155</v>
      </c>
      <c r="C1183">
        <v>9</v>
      </c>
      <c r="D1183" s="37">
        <v>42875</v>
      </c>
      <c r="E1183">
        <v>5</v>
      </c>
      <c r="F1183">
        <v>2017</v>
      </c>
      <c r="G1183">
        <v>425000</v>
      </c>
      <c r="H1183">
        <f t="shared" si="126"/>
        <v>150000</v>
      </c>
      <c r="I1183">
        <f t="shared" si="121"/>
        <v>260000</v>
      </c>
      <c r="J1183">
        <f t="shared" si="122"/>
        <v>5000</v>
      </c>
      <c r="K1183">
        <f t="shared" si="123"/>
        <v>10000</v>
      </c>
      <c r="P1183" t="b">
        <f t="shared" si="124"/>
        <v>1</v>
      </c>
      <c r="Q1183" t="str">
        <f t="shared" si="125"/>
        <v>20175</v>
      </c>
    </row>
    <row r="1184" hidden="1" customHeight="1" spans="1:17">
      <c r="A1184">
        <v>1100</v>
      </c>
      <c r="B1184" s="34" t="s">
        <v>155</v>
      </c>
      <c r="C1184" s="34">
        <v>9</v>
      </c>
      <c r="D1184" s="37">
        <v>42889</v>
      </c>
      <c r="E1184">
        <v>6</v>
      </c>
      <c r="F1184">
        <v>2017</v>
      </c>
      <c r="G1184">
        <v>425000</v>
      </c>
      <c r="H1184">
        <f t="shared" si="126"/>
        <v>150000</v>
      </c>
      <c r="I1184">
        <f t="shared" si="121"/>
        <v>260000</v>
      </c>
      <c r="J1184">
        <f t="shared" si="122"/>
        <v>5000</v>
      </c>
      <c r="K1184">
        <f t="shared" si="123"/>
        <v>10000</v>
      </c>
      <c r="P1184" t="b">
        <f t="shared" si="124"/>
        <v>1</v>
      </c>
      <c r="Q1184" t="str">
        <f t="shared" si="125"/>
        <v>20176</v>
      </c>
    </row>
    <row r="1185" hidden="1" customHeight="1" spans="1:17">
      <c r="A1185" s="34">
        <v>133</v>
      </c>
      <c r="B1185" s="34" t="s">
        <v>121</v>
      </c>
      <c r="C1185" s="34">
        <v>7</v>
      </c>
      <c r="D1185" s="35">
        <v>42630</v>
      </c>
      <c r="E1185" s="34">
        <v>8</v>
      </c>
      <c r="F1185" s="34">
        <v>2016</v>
      </c>
      <c r="G1185" s="34">
        <v>375000</v>
      </c>
      <c r="H1185">
        <f t="shared" si="126"/>
        <v>150000</v>
      </c>
      <c r="I1185">
        <f t="shared" si="121"/>
        <v>210000</v>
      </c>
      <c r="J1185">
        <f t="shared" si="122"/>
        <v>5000</v>
      </c>
      <c r="K1185">
        <f t="shared" si="123"/>
        <v>10000</v>
      </c>
      <c r="P1185" t="b">
        <f t="shared" si="124"/>
        <v>1</v>
      </c>
      <c r="Q1185" t="str">
        <f t="shared" si="125"/>
        <v>20169</v>
      </c>
    </row>
    <row r="1186" hidden="1" customHeight="1" spans="1:17">
      <c r="A1186" s="34">
        <v>221</v>
      </c>
      <c r="B1186" s="34" t="s">
        <v>121</v>
      </c>
      <c r="C1186" s="34">
        <v>7</v>
      </c>
      <c r="D1186" s="37">
        <v>42595</v>
      </c>
      <c r="E1186" s="34">
        <v>7</v>
      </c>
      <c r="F1186" s="34">
        <v>2016</v>
      </c>
      <c r="G1186" s="34">
        <v>375000</v>
      </c>
      <c r="H1186">
        <f t="shared" si="126"/>
        <v>150000</v>
      </c>
      <c r="I1186">
        <f t="shared" si="121"/>
        <v>210000</v>
      </c>
      <c r="J1186">
        <f t="shared" si="122"/>
        <v>5000</v>
      </c>
      <c r="K1186">
        <f t="shared" si="123"/>
        <v>10000</v>
      </c>
      <c r="P1186" t="b">
        <f t="shared" si="124"/>
        <v>1</v>
      </c>
      <c r="Q1186" t="str">
        <f t="shared" si="125"/>
        <v>20168</v>
      </c>
    </row>
    <row r="1187" hidden="1" customHeight="1" spans="1:17">
      <c r="A1187" s="34">
        <v>262</v>
      </c>
      <c r="B1187" s="34" t="s">
        <v>121</v>
      </c>
      <c r="C1187">
        <v>7</v>
      </c>
      <c r="D1187" s="37">
        <v>42655</v>
      </c>
      <c r="E1187" s="34">
        <v>10</v>
      </c>
      <c r="F1187" s="34">
        <v>2016</v>
      </c>
      <c r="G1187" s="34">
        <v>375000</v>
      </c>
      <c r="H1187">
        <f t="shared" si="126"/>
        <v>150000</v>
      </c>
      <c r="I1187">
        <f t="shared" si="121"/>
        <v>210000</v>
      </c>
      <c r="J1187">
        <f t="shared" si="122"/>
        <v>5000</v>
      </c>
      <c r="K1187">
        <f t="shared" si="123"/>
        <v>10000</v>
      </c>
      <c r="P1187" t="b">
        <f t="shared" si="124"/>
        <v>1</v>
      </c>
      <c r="Q1187" t="str">
        <f t="shared" si="125"/>
        <v>201610</v>
      </c>
    </row>
    <row r="1188" hidden="1" customHeight="1" spans="1:17">
      <c r="A1188" s="34">
        <v>262</v>
      </c>
      <c r="B1188" s="34" t="s">
        <v>121</v>
      </c>
      <c r="C1188">
        <v>7</v>
      </c>
      <c r="D1188" s="37">
        <v>42655</v>
      </c>
      <c r="E1188" s="34">
        <v>11</v>
      </c>
      <c r="F1188" s="34">
        <v>2016</v>
      </c>
      <c r="G1188" s="34">
        <v>375000</v>
      </c>
      <c r="H1188">
        <f t="shared" si="126"/>
        <v>150000</v>
      </c>
      <c r="I1188">
        <f t="shared" si="121"/>
        <v>210000</v>
      </c>
      <c r="J1188">
        <f t="shared" si="122"/>
        <v>5000</v>
      </c>
      <c r="K1188">
        <f t="shared" si="123"/>
        <v>10000</v>
      </c>
      <c r="P1188" t="b">
        <f t="shared" si="124"/>
        <v>1</v>
      </c>
      <c r="Q1188" t="str">
        <f t="shared" si="125"/>
        <v>201610</v>
      </c>
    </row>
    <row r="1189" hidden="1" customHeight="1" spans="1:17">
      <c r="A1189" s="34">
        <v>388</v>
      </c>
      <c r="B1189" s="34" t="s">
        <v>121</v>
      </c>
      <c r="C1189" s="34">
        <v>7</v>
      </c>
      <c r="D1189" s="36">
        <v>42658</v>
      </c>
      <c r="E1189" s="34">
        <v>9</v>
      </c>
      <c r="F1189" s="34">
        <v>2016</v>
      </c>
      <c r="G1189" s="34">
        <v>375000</v>
      </c>
      <c r="H1189">
        <f t="shared" si="126"/>
        <v>150000</v>
      </c>
      <c r="I1189">
        <f t="shared" si="121"/>
        <v>210000</v>
      </c>
      <c r="J1189">
        <f t="shared" si="122"/>
        <v>5000</v>
      </c>
      <c r="K1189">
        <f t="shared" si="123"/>
        <v>10000</v>
      </c>
      <c r="P1189" t="b">
        <f t="shared" si="124"/>
        <v>1</v>
      </c>
      <c r="Q1189" t="str">
        <f t="shared" si="125"/>
        <v>201610</v>
      </c>
    </row>
    <row r="1190" hidden="1" customHeight="1" spans="1:17">
      <c r="A1190" s="34">
        <v>674</v>
      </c>
      <c r="B1190" s="34" t="s">
        <v>121</v>
      </c>
      <c r="C1190" s="34">
        <v>7</v>
      </c>
      <c r="D1190" s="39">
        <v>42763</v>
      </c>
      <c r="E1190" s="34">
        <v>12</v>
      </c>
      <c r="F1190" s="34">
        <v>2016</v>
      </c>
      <c r="G1190" s="34">
        <v>375000</v>
      </c>
      <c r="H1190">
        <f t="shared" si="126"/>
        <v>150000</v>
      </c>
      <c r="I1190">
        <f t="shared" si="121"/>
        <v>210000</v>
      </c>
      <c r="J1190">
        <f t="shared" si="122"/>
        <v>5000</v>
      </c>
      <c r="K1190">
        <f t="shared" si="123"/>
        <v>10000</v>
      </c>
      <c r="P1190" t="b">
        <f t="shared" si="124"/>
        <v>1</v>
      </c>
      <c r="Q1190" t="str">
        <f t="shared" si="125"/>
        <v>20171</v>
      </c>
    </row>
    <row r="1191" hidden="1" customHeight="1" spans="1:17">
      <c r="A1191" s="34">
        <v>674</v>
      </c>
      <c r="B1191" s="34" t="s">
        <v>121</v>
      </c>
      <c r="C1191" s="34">
        <v>7</v>
      </c>
      <c r="D1191" s="39">
        <v>42763</v>
      </c>
      <c r="E1191" s="34">
        <v>1</v>
      </c>
      <c r="F1191" s="34">
        <v>2017</v>
      </c>
      <c r="G1191" s="34">
        <v>375000</v>
      </c>
      <c r="H1191">
        <f t="shared" si="126"/>
        <v>150000</v>
      </c>
      <c r="I1191">
        <f t="shared" si="121"/>
        <v>210000</v>
      </c>
      <c r="J1191">
        <f t="shared" si="122"/>
        <v>5000</v>
      </c>
      <c r="K1191">
        <f t="shared" si="123"/>
        <v>10000</v>
      </c>
      <c r="P1191" t="b">
        <f t="shared" si="124"/>
        <v>1</v>
      </c>
      <c r="Q1191" t="str">
        <f t="shared" si="125"/>
        <v>20171</v>
      </c>
    </row>
    <row r="1192" hidden="1" customHeight="1" spans="1:17">
      <c r="A1192">
        <v>816</v>
      </c>
      <c r="B1192" s="34" t="s">
        <v>121</v>
      </c>
      <c r="C1192" s="34">
        <v>7</v>
      </c>
      <c r="D1192" s="35">
        <v>42798</v>
      </c>
      <c r="E1192" s="34">
        <v>2</v>
      </c>
      <c r="F1192" s="34">
        <v>2017</v>
      </c>
      <c r="G1192" s="34">
        <v>375000</v>
      </c>
      <c r="H1192">
        <f t="shared" si="126"/>
        <v>150000</v>
      </c>
      <c r="I1192">
        <f t="shared" si="121"/>
        <v>210000</v>
      </c>
      <c r="J1192">
        <f t="shared" si="122"/>
        <v>5000</v>
      </c>
      <c r="K1192">
        <f t="shared" si="123"/>
        <v>10000</v>
      </c>
      <c r="P1192" t="b">
        <f t="shared" si="124"/>
        <v>1</v>
      </c>
      <c r="Q1192" t="str">
        <f t="shared" si="125"/>
        <v>20173</v>
      </c>
    </row>
    <row r="1193" hidden="1" customHeight="1" spans="1:17">
      <c r="A1193">
        <v>1084</v>
      </c>
      <c r="B1193" s="34" t="s">
        <v>121</v>
      </c>
      <c r="C1193" s="34">
        <v>7</v>
      </c>
      <c r="D1193" s="37">
        <v>42887</v>
      </c>
      <c r="E1193">
        <v>3</v>
      </c>
      <c r="F1193">
        <v>2017</v>
      </c>
      <c r="G1193">
        <v>375000</v>
      </c>
      <c r="H1193">
        <f t="shared" si="126"/>
        <v>150000</v>
      </c>
      <c r="I1193">
        <f t="shared" si="121"/>
        <v>210000</v>
      </c>
      <c r="J1193">
        <f t="shared" si="122"/>
        <v>5000</v>
      </c>
      <c r="K1193">
        <f t="shared" si="123"/>
        <v>10000</v>
      </c>
      <c r="P1193" t="b">
        <f t="shared" si="124"/>
        <v>1</v>
      </c>
      <c r="Q1193" t="str">
        <f t="shared" si="125"/>
        <v>20176</v>
      </c>
    </row>
    <row r="1194" hidden="1" customHeight="1" spans="1:17">
      <c r="A1194">
        <v>1084</v>
      </c>
      <c r="B1194" s="34" t="s">
        <v>121</v>
      </c>
      <c r="C1194" s="34">
        <v>7</v>
      </c>
      <c r="D1194" s="37">
        <v>42887</v>
      </c>
      <c r="E1194">
        <v>4</v>
      </c>
      <c r="F1194">
        <v>2017</v>
      </c>
      <c r="G1194">
        <v>375000</v>
      </c>
      <c r="H1194">
        <f t="shared" si="126"/>
        <v>150000</v>
      </c>
      <c r="I1194">
        <f t="shared" si="121"/>
        <v>210000</v>
      </c>
      <c r="J1194">
        <f t="shared" si="122"/>
        <v>5000</v>
      </c>
      <c r="K1194">
        <f t="shared" si="123"/>
        <v>10000</v>
      </c>
      <c r="P1194" t="b">
        <f t="shared" si="124"/>
        <v>1</v>
      </c>
      <c r="Q1194" t="str">
        <f t="shared" si="125"/>
        <v>20176</v>
      </c>
    </row>
    <row r="1195" hidden="1" customHeight="1" spans="1:17">
      <c r="A1195" s="34">
        <v>44</v>
      </c>
      <c r="B1195" s="34" t="s">
        <v>226</v>
      </c>
      <c r="C1195" s="34">
        <v>1000</v>
      </c>
      <c r="D1195" s="37">
        <v>42595</v>
      </c>
      <c r="E1195" s="34">
        <v>5</v>
      </c>
      <c r="F1195" s="34">
        <v>2016</v>
      </c>
      <c r="G1195" s="34">
        <v>425000</v>
      </c>
      <c r="H1195">
        <f t="shared" si="126"/>
        <v>150000</v>
      </c>
      <c r="I1195">
        <f t="shared" si="121"/>
        <v>260000</v>
      </c>
      <c r="J1195">
        <f t="shared" si="122"/>
        <v>5000</v>
      </c>
      <c r="K1195">
        <f t="shared" si="123"/>
        <v>10000</v>
      </c>
      <c r="P1195" t="b">
        <f t="shared" si="124"/>
        <v>1</v>
      </c>
      <c r="Q1195" t="str">
        <f t="shared" si="125"/>
        <v>20168</v>
      </c>
    </row>
    <row r="1196" hidden="1" customHeight="1" spans="1:17">
      <c r="A1196" s="34">
        <v>404</v>
      </c>
      <c r="B1196" s="34" t="s">
        <v>226</v>
      </c>
      <c r="C1196" s="34">
        <v>1000</v>
      </c>
      <c r="D1196" s="37">
        <v>42679</v>
      </c>
      <c r="E1196" s="34">
        <v>6</v>
      </c>
      <c r="F1196" s="34">
        <v>2016</v>
      </c>
      <c r="G1196" s="34">
        <v>425000</v>
      </c>
      <c r="H1196">
        <f t="shared" si="126"/>
        <v>150000</v>
      </c>
      <c r="I1196">
        <f t="shared" si="121"/>
        <v>260000</v>
      </c>
      <c r="J1196">
        <f t="shared" si="122"/>
        <v>5000</v>
      </c>
      <c r="K1196">
        <f t="shared" si="123"/>
        <v>10000</v>
      </c>
      <c r="P1196" t="b">
        <f t="shared" si="124"/>
        <v>1</v>
      </c>
      <c r="Q1196" t="str">
        <f t="shared" si="125"/>
        <v>201611</v>
      </c>
    </row>
    <row r="1197" hidden="1" customHeight="1" spans="1:17">
      <c r="A1197" s="34">
        <v>130</v>
      </c>
      <c r="B1197" s="34" t="s">
        <v>102</v>
      </c>
      <c r="C1197" s="34">
        <v>6</v>
      </c>
      <c r="D1197" s="35">
        <v>42630</v>
      </c>
      <c r="E1197" s="34">
        <v>8</v>
      </c>
      <c r="F1197" s="34">
        <v>2016</v>
      </c>
      <c r="G1197" s="34">
        <v>425000</v>
      </c>
      <c r="H1197">
        <f t="shared" si="126"/>
        <v>150000</v>
      </c>
      <c r="I1197">
        <f t="shared" si="121"/>
        <v>260000</v>
      </c>
      <c r="J1197">
        <f t="shared" si="122"/>
        <v>5000</v>
      </c>
      <c r="K1197">
        <f t="shared" si="123"/>
        <v>10000</v>
      </c>
      <c r="P1197" t="b">
        <f t="shared" si="124"/>
        <v>1</v>
      </c>
      <c r="Q1197" t="str">
        <f t="shared" si="125"/>
        <v>20169</v>
      </c>
    </row>
    <row r="1198" hidden="1" customHeight="1" spans="1:17">
      <c r="A1198" s="34">
        <v>159</v>
      </c>
      <c r="B1198" s="34" t="s">
        <v>102</v>
      </c>
      <c r="C1198" s="34">
        <v>6</v>
      </c>
      <c r="D1198" s="35">
        <v>42644</v>
      </c>
      <c r="E1198" s="34">
        <v>9</v>
      </c>
      <c r="F1198" s="34">
        <v>2016</v>
      </c>
      <c r="G1198" s="34">
        <v>425000</v>
      </c>
      <c r="H1198">
        <f t="shared" si="126"/>
        <v>150000</v>
      </c>
      <c r="I1198">
        <f t="shared" si="121"/>
        <v>260000</v>
      </c>
      <c r="J1198">
        <f t="shared" si="122"/>
        <v>5000</v>
      </c>
      <c r="K1198">
        <f t="shared" si="123"/>
        <v>10000</v>
      </c>
      <c r="P1198" t="b">
        <f t="shared" si="124"/>
        <v>1</v>
      </c>
      <c r="Q1198" t="str">
        <f t="shared" si="125"/>
        <v>201610</v>
      </c>
    </row>
    <row r="1199" hidden="1" customHeight="1" spans="1:17">
      <c r="A1199" s="34">
        <v>275</v>
      </c>
      <c r="B1199" s="34" t="s">
        <v>102</v>
      </c>
      <c r="C1199">
        <v>6</v>
      </c>
      <c r="D1199" s="37">
        <v>42655</v>
      </c>
      <c r="E1199" s="34">
        <v>11</v>
      </c>
      <c r="F1199" s="34">
        <v>2016</v>
      </c>
      <c r="G1199" s="34">
        <v>425000</v>
      </c>
      <c r="H1199">
        <f t="shared" si="126"/>
        <v>150000</v>
      </c>
      <c r="I1199">
        <f t="shared" si="121"/>
        <v>260000</v>
      </c>
      <c r="J1199">
        <f t="shared" si="122"/>
        <v>5000</v>
      </c>
      <c r="K1199">
        <f t="shared" si="123"/>
        <v>10000</v>
      </c>
      <c r="P1199" t="b">
        <f t="shared" si="124"/>
        <v>1</v>
      </c>
      <c r="Q1199" t="str">
        <f t="shared" si="125"/>
        <v>201610</v>
      </c>
    </row>
    <row r="1200" hidden="1" customHeight="1" spans="1:17">
      <c r="A1200" s="34">
        <v>309</v>
      </c>
      <c r="B1200" s="34" t="s">
        <v>102</v>
      </c>
      <c r="C1200" s="34">
        <v>6</v>
      </c>
      <c r="D1200" s="35">
        <v>42574</v>
      </c>
      <c r="E1200" s="34">
        <v>7</v>
      </c>
      <c r="F1200" s="34">
        <v>2016</v>
      </c>
      <c r="G1200" s="34">
        <v>425000</v>
      </c>
      <c r="H1200">
        <f t="shared" si="126"/>
        <v>150000</v>
      </c>
      <c r="I1200">
        <f t="shared" si="121"/>
        <v>260000</v>
      </c>
      <c r="J1200">
        <f t="shared" si="122"/>
        <v>5000</v>
      </c>
      <c r="K1200">
        <f t="shared" si="123"/>
        <v>10000</v>
      </c>
      <c r="P1200" t="b">
        <f t="shared" si="124"/>
        <v>1</v>
      </c>
      <c r="Q1200" t="str">
        <f t="shared" si="125"/>
        <v>20167</v>
      </c>
    </row>
    <row r="1201" hidden="1" customHeight="1" spans="1:17">
      <c r="A1201" s="34">
        <v>365</v>
      </c>
      <c r="B1201" s="34" t="s">
        <v>102</v>
      </c>
      <c r="C1201" s="34">
        <v>6</v>
      </c>
      <c r="D1201" s="36">
        <v>42658</v>
      </c>
      <c r="E1201" s="34">
        <v>10</v>
      </c>
      <c r="F1201" s="34">
        <v>2016</v>
      </c>
      <c r="G1201" s="34">
        <v>425000</v>
      </c>
      <c r="H1201">
        <f t="shared" si="126"/>
        <v>150000</v>
      </c>
      <c r="I1201">
        <f t="shared" si="121"/>
        <v>260000</v>
      </c>
      <c r="J1201">
        <f t="shared" si="122"/>
        <v>5000</v>
      </c>
      <c r="K1201">
        <f t="shared" si="123"/>
        <v>10000</v>
      </c>
      <c r="P1201" t="b">
        <f t="shared" si="124"/>
        <v>1</v>
      </c>
      <c r="Q1201" t="str">
        <f t="shared" si="125"/>
        <v>201610</v>
      </c>
    </row>
    <row r="1202" hidden="1" customHeight="1" spans="1:17">
      <c r="A1202" s="34">
        <v>670</v>
      </c>
      <c r="B1202" s="34" t="s">
        <v>102</v>
      </c>
      <c r="C1202" s="34">
        <v>6</v>
      </c>
      <c r="D1202" s="39">
        <v>42763</v>
      </c>
      <c r="E1202" s="34">
        <v>12</v>
      </c>
      <c r="F1202" s="34">
        <v>2016</v>
      </c>
      <c r="G1202" s="34">
        <v>425000</v>
      </c>
      <c r="H1202">
        <f t="shared" si="126"/>
        <v>150000</v>
      </c>
      <c r="I1202">
        <f t="shared" si="121"/>
        <v>260000</v>
      </c>
      <c r="J1202">
        <f t="shared" si="122"/>
        <v>5000</v>
      </c>
      <c r="K1202">
        <f t="shared" si="123"/>
        <v>10000</v>
      </c>
      <c r="P1202" t="b">
        <f t="shared" si="124"/>
        <v>1</v>
      </c>
      <c r="Q1202" t="str">
        <f t="shared" si="125"/>
        <v>20171</v>
      </c>
    </row>
    <row r="1203" hidden="1" customHeight="1" spans="1:17">
      <c r="A1203" s="34">
        <v>670</v>
      </c>
      <c r="B1203" s="34" t="s">
        <v>102</v>
      </c>
      <c r="C1203" s="34">
        <v>6</v>
      </c>
      <c r="D1203" s="39">
        <v>42763</v>
      </c>
      <c r="E1203" s="34">
        <v>1</v>
      </c>
      <c r="F1203" s="34">
        <v>2017</v>
      </c>
      <c r="G1203" s="34">
        <v>425000</v>
      </c>
      <c r="H1203">
        <f t="shared" si="126"/>
        <v>150000</v>
      </c>
      <c r="I1203">
        <f t="shared" si="121"/>
        <v>260000</v>
      </c>
      <c r="J1203">
        <f t="shared" si="122"/>
        <v>5000</v>
      </c>
      <c r="K1203">
        <f t="shared" si="123"/>
        <v>10000</v>
      </c>
      <c r="L1203" s="3"/>
      <c r="P1203" t="b">
        <f t="shared" si="124"/>
        <v>1</v>
      </c>
      <c r="Q1203" t="str">
        <f t="shared" si="125"/>
        <v>20171</v>
      </c>
    </row>
    <row r="1204" hidden="1" customHeight="1" spans="1:17">
      <c r="A1204">
        <v>814</v>
      </c>
      <c r="B1204" s="34" t="s">
        <v>102</v>
      </c>
      <c r="C1204" s="34">
        <v>6</v>
      </c>
      <c r="D1204" s="35">
        <v>42798</v>
      </c>
      <c r="E1204" s="34">
        <v>2</v>
      </c>
      <c r="F1204">
        <v>2017</v>
      </c>
      <c r="G1204" s="34">
        <v>425000</v>
      </c>
      <c r="H1204">
        <f t="shared" si="126"/>
        <v>150000</v>
      </c>
      <c r="I1204">
        <f t="shared" si="121"/>
        <v>260000</v>
      </c>
      <c r="J1204">
        <f t="shared" si="122"/>
        <v>5000</v>
      </c>
      <c r="K1204">
        <f t="shared" si="123"/>
        <v>10000</v>
      </c>
      <c r="P1204" t="b">
        <f t="shared" si="124"/>
        <v>1</v>
      </c>
      <c r="Q1204" t="str">
        <f t="shared" si="125"/>
        <v>20173</v>
      </c>
    </row>
    <row r="1205" hidden="1" customHeight="1" spans="1:17">
      <c r="A1205">
        <v>889</v>
      </c>
      <c r="B1205" t="s">
        <v>102</v>
      </c>
      <c r="C1205">
        <v>6</v>
      </c>
      <c r="D1205" s="37">
        <v>42819</v>
      </c>
      <c r="E1205">
        <v>3</v>
      </c>
      <c r="F1205">
        <v>2017</v>
      </c>
      <c r="G1205">
        <v>425000</v>
      </c>
      <c r="H1205">
        <f t="shared" si="126"/>
        <v>150000</v>
      </c>
      <c r="I1205">
        <f t="shared" si="121"/>
        <v>260000</v>
      </c>
      <c r="J1205">
        <f t="shared" si="122"/>
        <v>5000</v>
      </c>
      <c r="K1205">
        <f t="shared" si="123"/>
        <v>10000</v>
      </c>
      <c r="P1205" t="b">
        <f t="shared" si="124"/>
        <v>1</v>
      </c>
      <c r="Q1205" t="str">
        <f t="shared" si="125"/>
        <v>20173</v>
      </c>
    </row>
    <row r="1206" hidden="1" customHeight="1" spans="1:17">
      <c r="A1206">
        <v>1034</v>
      </c>
      <c r="B1206" t="s">
        <v>102</v>
      </c>
      <c r="C1206">
        <v>6</v>
      </c>
      <c r="D1206" s="37">
        <v>42861</v>
      </c>
      <c r="E1206">
        <v>4</v>
      </c>
      <c r="F1206">
        <v>2017</v>
      </c>
      <c r="G1206">
        <v>425000</v>
      </c>
      <c r="H1206">
        <f t="shared" si="126"/>
        <v>150000</v>
      </c>
      <c r="I1206">
        <f t="shared" si="121"/>
        <v>260000</v>
      </c>
      <c r="J1206">
        <f t="shared" si="122"/>
        <v>5000</v>
      </c>
      <c r="K1206">
        <f t="shared" si="123"/>
        <v>10000</v>
      </c>
      <c r="P1206" t="b">
        <f t="shared" si="124"/>
        <v>1</v>
      </c>
      <c r="Q1206" t="str">
        <f t="shared" si="125"/>
        <v>20175</v>
      </c>
    </row>
    <row r="1207" hidden="1" customHeight="1" spans="1:17">
      <c r="A1207">
        <v>1034</v>
      </c>
      <c r="B1207" t="s">
        <v>102</v>
      </c>
      <c r="C1207">
        <v>6</v>
      </c>
      <c r="D1207" s="37">
        <v>42861</v>
      </c>
      <c r="E1207">
        <v>5</v>
      </c>
      <c r="F1207">
        <v>2017</v>
      </c>
      <c r="G1207">
        <v>426500</v>
      </c>
      <c r="H1207">
        <f t="shared" si="126"/>
        <v>150000</v>
      </c>
      <c r="I1207">
        <f t="shared" si="121"/>
        <v>260000</v>
      </c>
      <c r="J1207">
        <f t="shared" si="122"/>
        <v>5000</v>
      </c>
      <c r="K1207">
        <f t="shared" si="123"/>
        <v>10000</v>
      </c>
      <c r="O1207">
        <v>1500</v>
      </c>
      <c r="P1207" t="b">
        <f t="shared" si="124"/>
        <v>1</v>
      </c>
      <c r="Q1207" t="str">
        <f t="shared" si="125"/>
        <v>20175</v>
      </c>
    </row>
    <row r="1208" hidden="1" customHeight="1" spans="1:17">
      <c r="A1208">
        <v>1091</v>
      </c>
      <c r="B1208" t="s">
        <v>102</v>
      </c>
      <c r="C1208">
        <v>6</v>
      </c>
      <c r="D1208" s="37">
        <v>42889</v>
      </c>
      <c r="E1208">
        <v>6</v>
      </c>
      <c r="F1208">
        <v>2017</v>
      </c>
      <c r="G1208">
        <v>425000</v>
      </c>
      <c r="H1208">
        <f t="shared" si="126"/>
        <v>150000</v>
      </c>
      <c r="I1208">
        <f t="shared" si="121"/>
        <v>260000</v>
      </c>
      <c r="J1208">
        <f t="shared" si="122"/>
        <v>5000</v>
      </c>
      <c r="K1208">
        <f t="shared" si="123"/>
        <v>10000</v>
      </c>
      <c r="P1208" t="b">
        <f t="shared" si="124"/>
        <v>1</v>
      </c>
      <c r="Q1208" t="str">
        <f t="shared" si="125"/>
        <v>20176</v>
      </c>
    </row>
    <row r="1209" hidden="1" customHeight="1" spans="1:17">
      <c r="A1209" s="34">
        <v>68</v>
      </c>
      <c r="B1209" s="34" t="s">
        <v>120</v>
      </c>
      <c r="C1209" s="34">
        <v>7</v>
      </c>
      <c r="D1209" s="35">
        <v>42616</v>
      </c>
      <c r="E1209" s="34">
        <v>7</v>
      </c>
      <c r="F1209" s="34">
        <v>2016</v>
      </c>
      <c r="G1209" s="34">
        <v>425000</v>
      </c>
      <c r="H1209">
        <f t="shared" si="126"/>
        <v>150000</v>
      </c>
      <c r="I1209">
        <f t="shared" si="121"/>
        <v>260000</v>
      </c>
      <c r="J1209">
        <f t="shared" si="122"/>
        <v>5000</v>
      </c>
      <c r="K1209">
        <f t="shared" si="123"/>
        <v>10000</v>
      </c>
      <c r="P1209" t="b">
        <f t="shared" si="124"/>
        <v>1</v>
      </c>
      <c r="Q1209" t="str">
        <f t="shared" si="125"/>
        <v>20169</v>
      </c>
    </row>
    <row r="1210" hidden="1" customHeight="1" spans="1:17">
      <c r="A1210" s="34">
        <v>68</v>
      </c>
      <c r="B1210" s="34" t="s">
        <v>120</v>
      </c>
      <c r="C1210" s="34">
        <v>7</v>
      </c>
      <c r="D1210" s="35">
        <v>42616</v>
      </c>
      <c r="E1210" s="34">
        <v>8</v>
      </c>
      <c r="F1210" s="34">
        <v>2016</v>
      </c>
      <c r="G1210" s="34">
        <v>425000</v>
      </c>
      <c r="H1210">
        <f t="shared" si="126"/>
        <v>150000</v>
      </c>
      <c r="I1210">
        <f t="shared" si="121"/>
        <v>260000</v>
      </c>
      <c r="J1210">
        <f t="shared" si="122"/>
        <v>5000</v>
      </c>
      <c r="K1210">
        <f t="shared" si="123"/>
        <v>10000</v>
      </c>
      <c r="P1210" t="b">
        <f t="shared" si="124"/>
        <v>1</v>
      </c>
      <c r="Q1210" t="str">
        <f t="shared" si="125"/>
        <v>20169</v>
      </c>
    </row>
    <row r="1211" hidden="1" customHeight="1" spans="1:17">
      <c r="A1211" s="34">
        <v>68</v>
      </c>
      <c r="B1211" s="34" t="s">
        <v>120</v>
      </c>
      <c r="C1211" s="34">
        <v>7</v>
      </c>
      <c r="D1211" s="35">
        <v>42616</v>
      </c>
      <c r="E1211" s="34">
        <v>9</v>
      </c>
      <c r="F1211" s="34">
        <v>2016</v>
      </c>
      <c r="G1211" s="34">
        <v>425000</v>
      </c>
      <c r="H1211">
        <f t="shared" si="126"/>
        <v>150000</v>
      </c>
      <c r="I1211">
        <f t="shared" si="121"/>
        <v>260000</v>
      </c>
      <c r="J1211">
        <f t="shared" si="122"/>
        <v>5000</v>
      </c>
      <c r="K1211">
        <f t="shared" si="123"/>
        <v>10000</v>
      </c>
      <c r="P1211" t="b">
        <f t="shared" si="124"/>
        <v>1</v>
      </c>
      <c r="Q1211" t="str">
        <f t="shared" si="125"/>
        <v>20169</v>
      </c>
    </row>
    <row r="1212" hidden="1" customHeight="1" spans="1:17">
      <c r="A1212" s="34">
        <v>403</v>
      </c>
      <c r="B1212" s="34" t="s">
        <v>120</v>
      </c>
      <c r="C1212" s="34">
        <v>7</v>
      </c>
      <c r="D1212" s="37">
        <v>42679</v>
      </c>
      <c r="E1212" s="34">
        <v>10</v>
      </c>
      <c r="F1212" s="34">
        <v>2016</v>
      </c>
      <c r="G1212" s="34">
        <v>425000</v>
      </c>
      <c r="H1212">
        <f t="shared" si="126"/>
        <v>150000</v>
      </c>
      <c r="I1212">
        <f t="shared" si="121"/>
        <v>260000</v>
      </c>
      <c r="J1212">
        <f t="shared" si="122"/>
        <v>5000</v>
      </c>
      <c r="K1212">
        <f t="shared" si="123"/>
        <v>10000</v>
      </c>
      <c r="P1212" t="b">
        <f t="shared" si="124"/>
        <v>1</v>
      </c>
      <c r="Q1212" t="str">
        <f t="shared" si="125"/>
        <v>201611</v>
      </c>
    </row>
    <row r="1213" hidden="1" customHeight="1" spans="1:17">
      <c r="A1213" s="34">
        <v>416</v>
      </c>
      <c r="B1213" s="34" t="s">
        <v>120</v>
      </c>
      <c r="C1213" s="34">
        <v>7</v>
      </c>
      <c r="D1213" s="37">
        <v>42685</v>
      </c>
      <c r="E1213" s="34">
        <v>11</v>
      </c>
      <c r="F1213" s="34">
        <v>2016</v>
      </c>
      <c r="G1213" s="34">
        <v>425000</v>
      </c>
      <c r="H1213">
        <f t="shared" si="126"/>
        <v>150000</v>
      </c>
      <c r="I1213">
        <f t="shared" si="121"/>
        <v>260000</v>
      </c>
      <c r="J1213">
        <f t="shared" si="122"/>
        <v>5000</v>
      </c>
      <c r="K1213">
        <f t="shared" si="123"/>
        <v>10000</v>
      </c>
      <c r="P1213" t="b">
        <f t="shared" si="124"/>
        <v>1</v>
      </c>
      <c r="Q1213" t="str">
        <f t="shared" si="125"/>
        <v>201611</v>
      </c>
    </row>
    <row r="1214" hidden="1" customHeight="1" spans="1:17">
      <c r="A1214" s="34">
        <v>537</v>
      </c>
      <c r="B1214" s="34" t="s">
        <v>120</v>
      </c>
      <c r="C1214" s="34">
        <v>7</v>
      </c>
      <c r="D1214" s="37">
        <v>42711</v>
      </c>
      <c r="E1214" s="34">
        <v>12</v>
      </c>
      <c r="F1214" s="34">
        <v>2016</v>
      </c>
      <c r="G1214" s="34">
        <v>425000</v>
      </c>
      <c r="H1214">
        <f t="shared" si="126"/>
        <v>150000</v>
      </c>
      <c r="I1214">
        <f t="shared" si="121"/>
        <v>260000</v>
      </c>
      <c r="J1214">
        <f t="shared" si="122"/>
        <v>5000</v>
      </c>
      <c r="K1214">
        <f t="shared" si="123"/>
        <v>10000</v>
      </c>
      <c r="P1214" t="b">
        <f t="shared" si="124"/>
        <v>1</v>
      </c>
      <c r="Q1214" t="str">
        <f t="shared" si="125"/>
        <v>201612</v>
      </c>
    </row>
    <row r="1215" hidden="1" customHeight="1" spans="1:17">
      <c r="A1215">
        <v>640</v>
      </c>
      <c r="B1215" s="34" t="s">
        <v>120</v>
      </c>
      <c r="C1215" s="34">
        <v>7</v>
      </c>
      <c r="D1215" s="39">
        <v>42756</v>
      </c>
      <c r="E1215" s="34">
        <v>1</v>
      </c>
      <c r="F1215" s="34">
        <v>2017</v>
      </c>
      <c r="G1215" s="34">
        <v>425000</v>
      </c>
      <c r="H1215">
        <f t="shared" si="126"/>
        <v>150000</v>
      </c>
      <c r="I1215">
        <f t="shared" si="121"/>
        <v>260000</v>
      </c>
      <c r="J1215">
        <f t="shared" si="122"/>
        <v>5000</v>
      </c>
      <c r="K1215">
        <f t="shared" si="123"/>
        <v>10000</v>
      </c>
      <c r="P1215" t="b">
        <f t="shared" si="124"/>
        <v>1</v>
      </c>
      <c r="Q1215" t="str">
        <f t="shared" si="125"/>
        <v>20171</v>
      </c>
    </row>
    <row r="1216" hidden="1" customHeight="1" spans="1:17">
      <c r="A1216">
        <v>842</v>
      </c>
      <c r="B1216" s="34" t="s">
        <v>120</v>
      </c>
      <c r="C1216" s="34">
        <v>7</v>
      </c>
      <c r="D1216" s="35">
        <v>42803</v>
      </c>
      <c r="E1216" s="34">
        <v>2</v>
      </c>
      <c r="F1216">
        <v>2017</v>
      </c>
      <c r="G1216" s="34">
        <v>425000</v>
      </c>
      <c r="H1216">
        <f t="shared" si="126"/>
        <v>150000</v>
      </c>
      <c r="I1216">
        <f t="shared" si="121"/>
        <v>260000</v>
      </c>
      <c r="J1216">
        <f t="shared" si="122"/>
        <v>5000</v>
      </c>
      <c r="K1216">
        <f t="shared" si="123"/>
        <v>10000</v>
      </c>
      <c r="P1216" t="b">
        <f t="shared" si="124"/>
        <v>1</v>
      </c>
      <c r="Q1216" t="str">
        <f t="shared" si="125"/>
        <v>20173</v>
      </c>
    </row>
    <row r="1217" hidden="1" customHeight="1" spans="1:17">
      <c r="A1217">
        <v>967</v>
      </c>
      <c r="B1217" t="s">
        <v>120</v>
      </c>
      <c r="C1217">
        <v>7</v>
      </c>
      <c r="D1217" s="37">
        <v>42840</v>
      </c>
      <c r="E1217">
        <v>3</v>
      </c>
      <c r="F1217">
        <v>2017</v>
      </c>
      <c r="G1217" s="34">
        <v>425000</v>
      </c>
      <c r="H1217">
        <f t="shared" si="126"/>
        <v>150000</v>
      </c>
      <c r="I1217">
        <f t="shared" si="121"/>
        <v>260000</v>
      </c>
      <c r="J1217">
        <f t="shared" si="122"/>
        <v>5000</v>
      </c>
      <c r="K1217">
        <f t="shared" si="123"/>
        <v>10000</v>
      </c>
      <c r="P1217" t="b">
        <f t="shared" si="124"/>
        <v>1</v>
      </c>
      <c r="Q1217" t="str">
        <f t="shared" si="125"/>
        <v>20174</v>
      </c>
    </row>
    <row r="1218" hidden="1" customHeight="1" spans="1:17">
      <c r="A1218">
        <v>1001</v>
      </c>
      <c r="B1218" t="s">
        <v>120</v>
      </c>
      <c r="C1218">
        <v>7</v>
      </c>
      <c r="D1218" s="37">
        <v>42856</v>
      </c>
      <c r="E1218">
        <v>4</v>
      </c>
      <c r="F1218">
        <v>2017</v>
      </c>
      <c r="G1218">
        <v>425000</v>
      </c>
      <c r="H1218">
        <f t="shared" si="126"/>
        <v>150000</v>
      </c>
      <c r="I1218">
        <f t="shared" si="121"/>
        <v>260000</v>
      </c>
      <c r="J1218">
        <f t="shared" si="122"/>
        <v>5000</v>
      </c>
      <c r="K1218">
        <f t="shared" si="123"/>
        <v>10000</v>
      </c>
      <c r="P1218" t="b">
        <f t="shared" si="124"/>
        <v>1</v>
      </c>
      <c r="Q1218" t="str">
        <f t="shared" si="125"/>
        <v>20175</v>
      </c>
    </row>
    <row r="1219" hidden="1" customHeight="1" spans="1:17">
      <c r="A1219">
        <v>1033</v>
      </c>
      <c r="B1219" t="s">
        <v>120</v>
      </c>
      <c r="C1219">
        <v>7</v>
      </c>
      <c r="D1219" s="37">
        <v>42861</v>
      </c>
      <c r="E1219">
        <v>5</v>
      </c>
      <c r="F1219">
        <v>2017</v>
      </c>
      <c r="G1219">
        <v>425000</v>
      </c>
      <c r="H1219">
        <f t="shared" si="126"/>
        <v>150000</v>
      </c>
      <c r="I1219">
        <f t="shared" ref="I1219:I1282" si="127">IF(C1219&lt;6,0,G1219-H1219-SUM(J1219:O1219))</f>
        <v>260000</v>
      </c>
      <c r="J1219">
        <f t="shared" ref="J1219:J1282" si="128">IF(C1219&lt;6,0,5000)</f>
        <v>5000</v>
      </c>
      <c r="K1219">
        <f t="shared" ref="K1219:K1282" si="129">IF(C1219&lt;6,0,10000)</f>
        <v>10000</v>
      </c>
      <c r="P1219" t="b">
        <f t="shared" ref="P1219:P1282" si="130">G1219=SUM(H1219:O1219)</f>
        <v>1</v>
      </c>
      <c r="Q1219" t="str">
        <f t="shared" si="125"/>
        <v>20175</v>
      </c>
    </row>
    <row r="1220" hidden="1" customHeight="1" spans="1:17">
      <c r="A1220" s="34">
        <v>237</v>
      </c>
      <c r="B1220" s="34" t="s">
        <v>227</v>
      </c>
      <c r="C1220" s="34">
        <v>9</v>
      </c>
      <c r="D1220" s="37">
        <v>42602</v>
      </c>
      <c r="E1220" s="34">
        <v>7</v>
      </c>
      <c r="F1220" s="34">
        <v>2016</v>
      </c>
      <c r="G1220" s="34">
        <v>425000</v>
      </c>
      <c r="H1220">
        <f t="shared" si="126"/>
        <v>150000</v>
      </c>
      <c r="I1220">
        <f t="shared" si="127"/>
        <v>260000</v>
      </c>
      <c r="J1220">
        <f t="shared" si="128"/>
        <v>5000</v>
      </c>
      <c r="K1220">
        <f t="shared" si="129"/>
        <v>10000</v>
      </c>
      <c r="P1220" t="b">
        <f t="shared" si="130"/>
        <v>1</v>
      </c>
      <c r="Q1220" t="str">
        <f t="shared" si="125"/>
        <v>20168</v>
      </c>
    </row>
    <row r="1221" hidden="1" customHeight="1" spans="1:17">
      <c r="A1221" s="34">
        <v>301</v>
      </c>
      <c r="B1221" s="34" t="s">
        <v>227</v>
      </c>
      <c r="C1221" s="34">
        <v>8</v>
      </c>
      <c r="D1221" s="35">
        <v>42570</v>
      </c>
      <c r="E1221" s="34">
        <v>3</v>
      </c>
      <c r="F1221" s="34">
        <v>2016</v>
      </c>
      <c r="G1221" s="34">
        <v>425000</v>
      </c>
      <c r="H1221">
        <f t="shared" si="126"/>
        <v>150000</v>
      </c>
      <c r="I1221">
        <f t="shared" si="127"/>
        <v>260000</v>
      </c>
      <c r="J1221">
        <f t="shared" si="128"/>
        <v>5000</v>
      </c>
      <c r="K1221">
        <f t="shared" si="129"/>
        <v>10000</v>
      </c>
      <c r="P1221" t="b">
        <f t="shared" si="130"/>
        <v>1</v>
      </c>
      <c r="Q1221" t="str">
        <f t="shared" si="125"/>
        <v>20167</v>
      </c>
    </row>
    <row r="1222" hidden="1" customHeight="1" spans="1:17">
      <c r="A1222" s="34">
        <v>301</v>
      </c>
      <c r="B1222" s="34" t="s">
        <v>227</v>
      </c>
      <c r="C1222" s="34">
        <v>8</v>
      </c>
      <c r="D1222" s="35">
        <v>42570</v>
      </c>
      <c r="E1222" s="34">
        <v>4</v>
      </c>
      <c r="F1222" s="34">
        <v>2016</v>
      </c>
      <c r="G1222" s="34">
        <v>425000</v>
      </c>
      <c r="H1222">
        <f t="shared" si="126"/>
        <v>150000</v>
      </c>
      <c r="I1222">
        <f t="shared" si="127"/>
        <v>260000</v>
      </c>
      <c r="J1222">
        <f t="shared" si="128"/>
        <v>5000</v>
      </c>
      <c r="K1222">
        <f t="shared" si="129"/>
        <v>10000</v>
      </c>
      <c r="P1222" t="b">
        <f t="shared" si="130"/>
        <v>1</v>
      </c>
      <c r="Q1222" t="str">
        <f t="shared" si="125"/>
        <v>20167</v>
      </c>
    </row>
    <row r="1223" hidden="1" customHeight="1" spans="1:17">
      <c r="A1223" s="34">
        <v>301</v>
      </c>
      <c r="B1223" s="34" t="s">
        <v>227</v>
      </c>
      <c r="C1223" s="34">
        <v>8</v>
      </c>
      <c r="D1223" s="35">
        <v>42570</v>
      </c>
      <c r="E1223" s="34">
        <v>5</v>
      </c>
      <c r="F1223" s="34">
        <v>2016</v>
      </c>
      <c r="G1223" s="34">
        <v>425000</v>
      </c>
      <c r="H1223">
        <f t="shared" si="126"/>
        <v>150000</v>
      </c>
      <c r="I1223">
        <f t="shared" si="127"/>
        <v>260000</v>
      </c>
      <c r="J1223">
        <f t="shared" si="128"/>
        <v>5000</v>
      </c>
      <c r="K1223">
        <f t="shared" si="129"/>
        <v>10000</v>
      </c>
      <c r="P1223" t="b">
        <f t="shared" si="130"/>
        <v>1</v>
      </c>
      <c r="Q1223" t="str">
        <f t="shared" si="125"/>
        <v>20167</v>
      </c>
    </row>
    <row r="1224" hidden="1" customHeight="1" spans="1:17">
      <c r="A1224" s="34">
        <v>301</v>
      </c>
      <c r="B1224" s="34" t="s">
        <v>227</v>
      </c>
      <c r="C1224" s="34">
        <v>8</v>
      </c>
      <c r="D1224" s="35">
        <v>42570</v>
      </c>
      <c r="E1224" s="34">
        <v>6</v>
      </c>
      <c r="F1224" s="34">
        <v>2016</v>
      </c>
      <c r="G1224" s="34">
        <v>429000</v>
      </c>
      <c r="H1224">
        <f t="shared" si="126"/>
        <v>150000</v>
      </c>
      <c r="I1224">
        <f t="shared" si="127"/>
        <v>224000</v>
      </c>
      <c r="J1224">
        <f t="shared" si="128"/>
        <v>5000</v>
      </c>
      <c r="K1224">
        <f t="shared" si="129"/>
        <v>10000</v>
      </c>
      <c r="N1224" s="34">
        <v>40000</v>
      </c>
      <c r="P1224" t="b">
        <f t="shared" si="130"/>
        <v>1</v>
      </c>
      <c r="Q1224" t="str">
        <f t="shared" si="125"/>
        <v>20167</v>
      </c>
    </row>
    <row r="1225" hidden="1" customHeight="1" spans="1:17">
      <c r="A1225">
        <v>833</v>
      </c>
      <c r="B1225" s="34" t="s">
        <v>172</v>
      </c>
      <c r="C1225" s="34">
        <v>20</v>
      </c>
      <c r="D1225" s="35">
        <v>42798</v>
      </c>
      <c r="E1225" s="34">
        <v>3</v>
      </c>
      <c r="F1225">
        <v>2017</v>
      </c>
      <c r="G1225" s="34">
        <v>3020000</v>
      </c>
      <c r="H1225">
        <f t="shared" si="126"/>
        <v>150000</v>
      </c>
      <c r="I1225">
        <f t="shared" si="127"/>
        <v>2855000</v>
      </c>
      <c r="J1225">
        <f t="shared" si="128"/>
        <v>5000</v>
      </c>
      <c r="K1225">
        <f t="shared" si="129"/>
        <v>10000</v>
      </c>
      <c r="P1225" t="b">
        <f t="shared" si="130"/>
        <v>1</v>
      </c>
      <c r="Q1225" t="str">
        <f t="shared" si="125"/>
        <v>20173</v>
      </c>
    </row>
    <row r="1226" hidden="1" customHeight="1" spans="1:17">
      <c r="A1226">
        <v>936</v>
      </c>
      <c r="B1226" t="s">
        <v>172</v>
      </c>
      <c r="C1226">
        <v>20</v>
      </c>
      <c r="D1226" s="37">
        <v>42833</v>
      </c>
      <c r="E1226">
        <v>4</v>
      </c>
      <c r="F1226">
        <v>2017</v>
      </c>
      <c r="G1226">
        <v>3020000</v>
      </c>
      <c r="H1226">
        <f t="shared" si="126"/>
        <v>150000</v>
      </c>
      <c r="I1226">
        <f t="shared" si="127"/>
        <v>2855000</v>
      </c>
      <c r="J1226">
        <f t="shared" si="128"/>
        <v>5000</v>
      </c>
      <c r="K1226">
        <f t="shared" si="129"/>
        <v>10000</v>
      </c>
      <c r="P1226" t="b">
        <f t="shared" si="130"/>
        <v>1</v>
      </c>
      <c r="Q1226" t="str">
        <f t="shared" si="125"/>
        <v>20174</v>
      </c>
    </row>
    <row r="1227" hidden="1" customHeight="1" spans="1:17">
      <c r="A1227">
        <v>1025</v>
      </c>
      <c r="B1227" s="34" t="s">
        <v>172</v>
      </c>
      <c r="C1227" s="34">
        <v>20</v>
      </c>
      <c r="D1227" s="37">
        <v>42861</v>
      </c>
      <c r="E1227" s="34">
        <v>5</v>
      </c>
      <c r="F1227">
        <v>2017</v>
      </c>
      <c r="G1227" s="34">
        <v>3020000</v>
      </c>
      <c r="H1227">
        <f t="shared" si="126"/>
        <v>150000</v>
      </c>
      <c r="I1227">
        <f t="shared" si="127"/>
        <v>2855000</v>
      </c>
      <c r="J1227">
        <f t="shared" si="128"/>
        <v>5000</v>
      </c>
      <c r="K1227">
        <f t="shared" si="129"/>
        <v>10000</v>
      </c>
      <c r="P1227" t="b">
        <f t="shared" si="130"/>
        <v>1</v>
      </c>
      <c r="Q1227" t="str">
        <f t="shared" si="125"/>
        <v>20175</v>
      </c>
    </row>
    <row r="1228" hidden="1" customHeight="1" spans="1:17">
      <c r="A1228" s="34">
        <v>77</v>
      </c>
      <c r="B1228" s="34" t="s">
        <v>44</v>
      </c>
      <c r="C1228" s="34">
        <v>2</v>
      </c>
      <c r="D1228" s="35">
        <v>42616</v>
      </c>
      <c r="E1228" s="34">
        <v>7</v>
      </c>
      <c r="F1228" s="34">
        <v>2016</v>
      </c>
      <c r="G1228" s="34">
        <v>150000</v>
      </c>
      <c r="H1228">
        <f t="shared" si="126"/>
        <v>150000</v>
      </c>
      <c r="I1228">
        <f t="shared" si="127"/>
        <v>0</v>
      </c>
      <c r="J1228">
        <f t="shared" si="128"/>
        <v>0</v>
      </c>
      <c r="K1228">
        <f t="shared" si="129"/>
        <v>0</v>
      </c>
      <c r="P1228" t="b">
        <f t="shared" si="130"/>
        <v>1</v>
      </c>
      <c r="Q1228" t="str">
        <f t="shared" si="125"/>
        <v>20169</v>
      </c>
    </row>
    <row r="1229" hidden="1" customHeight="1" spans="1:17">
      <c r="A1229" s="34">
        <v>77</v>
      </c>
      <c r="B1229" s="34" t="s">
        <v>44</v>
      </c>
      <c r="C1229" s="34">
        <v>2</v>
      </c>
      <c r="D1229" s="35">
        <v>42616</v>
      </c>
      <c r="E1229" s="34">
        <v>8</v>
      </c>
      <c r="F1229" s="34">
        <v>2016</v>
      </c>
      <c r="G1229" s="34">
        <v>150000</v>
      </c>
      <c r="H1229">
        <f t="shared" si="126"/>
        <v>150000</v>
      </c>
      <c r="I1229">
        <f t="shared" si="127"/>
        <v>0</v>
      </c>
      <c r="J1229">
        <f t="shared" si="128"/>
        <v>0</v>
      </c>
      <c r="K1229">
        <f t="shared" si="129"/>
        <v>0</v>
      </c>
      <c r="P1229" t="b">
        <f t="shared" si="130"/>
        <v>1</v>
      </c>
      <c r="Q1229" t="str">
        <f t="shared" si="125"/>
        <v>20169</v>
      </c>
    </row>
    <row r="1230" hidden="1" customHeight="1" spans="1:17">
      <c r="A1230" s="34">
        <v>77</v>
      </c>
      <c r="B1230" s="34" t="s">
        <v>44</v>
      </c>
      <c r="C1230" s="34">
        <v>2</v>
      </c>
      <c r="D1230" s="35">
        <v>42616</v>
      </c>
      <c r="E1230" s="34">
        <v>9</v>
      </c>
      <c r="F1230" s="34">
        <v>2016</v>
      </c>
      <c r="G1230" s="34">
        <v>150000</v>
      </c>
      <c r="H1230">
        <f t="shared" si="126"/>
        <v>150000</v>
      </c>
      <c r="I1230">
        <f t="shared" si="127"/>
        <v>0</v>
      </c>
      <c r="J1230">
        <f t="shared" si="128"/>
        <v>0</v>
      </c>
      <c r="K1230">
        <f t="shared" si="129"/>
        <v>0</v>
      </c>
      <c r="P1230" t="b">
        <f t="shared" si="130"/>
        <v>1</v>
      </c>
      <c r="Q1230" t="str">
        <f t="shared" si="125"/>
        <v>20169</v>
      </c>
    </row>
    <row r="1231" hidden="1" customHeight="1" spans="1:17">
      <c r="A1231" s="34">
        <v>77</v>
      </c>
      <c r="B1231" s="34" t="s">
        <v>44</v>
      </c>
      <c r="C1231" s="34">
        <v>2</v>
      </c>
      <c r="D1231" s="35">
        <v>42616</v>
      </c>
      <c r="E1231" s="34">
        <v>10</v>
      </c>
      <c r="F1231" s="34">
        <v>2016</v>
      </c>
      <c r="G1231" s="34">
        <v>210000</v>
      </c>
      <c r="H1231">
        <f t="shared" si="126"/>
        <v>150000</v>
      </c>
      <c r="I1231">
        <f t="shared" si="127"/>
        <v>0</v>
      </c>
      <c r="J1231">
        <f t="shared" si="128"/>
        <v>0</v>
      </c>
      <c r="K1231">
        <f t="shared" si="129"/>
        <v>0</v>
      </c>
      <c r="N1231" s="34">
        <v>60000</v>
      </c>
      <c r="P1231" t="b">
        <f t="shared" si="130"/>
        <v>1</v>
      </c>
      <c r="Q1231" t="str">
        <f t="shared" ref="Q1231:Q1294" si="131">CONCATENATE(YEAR(D1231),MONTH(D1231))</f>
        <v>20169</v>
      </c>
    </row>
    <row r="1232" hidden="1" customHeight="1" spans="1:17">
      <c r="A1232" s="34">
        <v>512</v>
      </c>
      <c r="B1232" s="34" t="s">
        <v>228</v>
      </c>
      <c r="C1232" s="34">
        <v>2</v>
      </c>
      <c r="D1232" s="37">
        <v>42694</v>
      </c>
      <c r="E1232" s="34">
        <v>11</v>
      </c>
      <c r="F1232" s="34">
        <v>2016</v>
      </c>
      <c r="G1232" s="34">
        <v>160000</v>
      </c>
      <c r="H1232">
        <f t="shared" si="126"/>
        <v>150000</v>
      </c>
      <c r="I1232">
        <f t="shared" si="127"/>
        <v>0</v>
      </c>
      <c r="J1232">
        <f t="shared" si="128"/>
        <v>0</v>
      </c>
      <c r="K1232">
        <f t="shared" si="129"/>
        <v>0</v>
      </c>
      <c r="N1232">
        <v>10000</v>
      </c>
      <c r="P1232" t="b">
        <f t="shared" si="130"/>
        <v>1</v>
      </c>
      <c r="Q1232" t="str">
        <f t="shared" si="131"/>
        <v>201611</v>
      </c>
    </row>
    <row r="1233" hidden="1" customHeight="1" spans="1:17">
      <c r="A1233" s="34">
        <v>512</v>
      </c>
      <c r="B1233" s="34" t="s">
        <v>228</v>
      </c>
      <c r="C1233" s="34">
        <v>2</v>
      </c>
      <c r="D1233" s="37">
        <v>42694</v>
      </c>
      <c r="E1233" s="34">
        <v>12</v>
      </c>
      <c r="F1233" s="34">
        <v>2016</v>
      </c>
      <c r="G1233" s="34">
        <v>160000</v>
      </c>
      <c r="H1233">
        <f t="shared" si="126"/>
        <v>150000</v>
      </c>
      <c r="I1233">
        <f t="shared" si="127"/>
        <v>0</v>
      </c>
      <c r="J1233">
        <f t="shared" si="128"/>
        <v>0</v>
      </c>
      <c r="K1233">
        <f t="shared" si="129"/>
        <v>0</v>
      </c>
      <c r="N1233">
        <v>10000</v>
      </c>
      <c r="P1233" t="b">
        <f t="shared" si="130"/>
        <v>1</v>
      </c>
      <c r="Q1233" t="str">
        <f t="shared" si="131"/>
        <v>201611</v>
      </c>
    </row>
    <row r="1234" hidden="1" customHeight="1" spans="1:17">
      <c r="A1234">
        <v>652</v>
      </c>
      <c r="B1234" s="34" t="s">
        <v>228</v>
      </c>
      <c r="C1234" s="34">
        <v>2</v>
      </c>
      <c r="D1234" s="39">
        <v>42756</v>
      </c>
      <c r="E1234" s="34">
        <v>1</v>
      </c>
      <c r="F1234" s="34">
        <v>2017</v>
      </c>
      <c r="G1234" s="34">
        <v>165000</v>
      </c>
      <c r="H1234">
        <f t="shared" si="126"/>
        <v>150000</v>
      </c>
      <c r="I1234">
        <f t="shared" si="127"/>
        <v>0</v>
      </c>
      <c r="J1234">
        <f t="shared" si="128"/>
        <v>0</v>
      </c>
      <c r="K1234">
        <f t="shared" si="129"/>
        <v>0</v>
      </c>
      <c r="N1234">
        <v>15000</v>
      </c>
      <c r="P1234" t="b">
        <f t="shared" si="130"/>
        <v>1</v>
      </c>
      <c r="Q1234" t="str">
        <f t="shared" si="131"/>
        <v>20171</v>
      </c>
    </row>
    <row r="1235" hidden="1" customHeight="1" spans="1:17">
      <c r="A1235">
        <v>652</v>
      </c>
      <c r="B1235" s="34" t="s">
        <v>228</v>
      </c>
      <c r="C1235" s="34">
        <v>2</v>
      </c>
      <c r="D1235" s="39">
        <v>42756</v>
      </c>
      <c r="E1235" s="34">
        <v>2</v>
      </c>
      <c r="F1235" s="34">
        <v>2017</v>
      </c>
      <c r="G1235" s="34">
        <v>165000</v>
      </c>
      <c r="H1235">
        <f t="shared" si="126"/>
        <v>150000</v>
      </c>
      <c r="I1235">
        <f t="shared" si="127"/>
        <v>0</v>
      </c>
      <c r="J1235">
        <f t="shared" si="128"/>
        <v>0</v>
      </c>
      <c r="K1235">
        <f t="shared" si="129"/>
        <v>0</v>
      </c>
      <c r="N1235">
        <v>15000</v>
      </c>
      <c r="P1235" t="b">
        <f t="shared" si="130"/>
        <v>1</v>
      </c>
      <c r="Q1235" t="str">
        <f t="shared" si="131"/>
        <v>20171</v>
      </c>
    </row>
    <row r="1236" hidden="1" customHeight="1" spans="1:17">
      <c r="A1236">
        <v>652</v>
      </c>
      <c r="B1236" s="34" t="s">
        <v>228</v>
      </c>
      <c r="C1236" s="34">
        <v>2</v>
      </c>
      <c r="D1236" s="39">
        <v>42756</v>
      </c>
      <c r="E1236" s="34">
        <v>3</v>
      </c>
      <c r="F1236" s="34">
        <v>2017</v>
      </c>
      <c r="G1236" s="34">
        <v>165000</v>
      </c>
      <c r="H1236">
        <f t="shared" si="126"/>
        <v>150000</v>
      </c>
      <c r="I1236">
        <f t="shared" si="127"/>
        <v>0</v>
      </c>
      <c r="J1236">
        <f t="shared" si="128"/>
        <v>0</v>
      </c>
      <c r="K1236">
        <f t="shared" si="129"/>
        <v>0</v>
      </c>
      <c r="N1236">
        <v>15000</v>
      </c>
      <c r="P1236" t="b">
        <f t="shared" si="130"/>
        <v>1</v>
      </c>
      <c r="Q1236" t="str">
        <f t="shared" si="131"/>
        <v>20171</v>
      </c>
    </row>
    <row r="1237" hidden="1" customHeight="1" spans="1:17">
      <c r="A1237" s="34">
        <v>78</v>
      </c>
      <c r="B1237" s="34" t="s">
        <v>94</v>
      </c>
      <c r="C1237" s="34">
        <v>5</v>
      </c>
      <c r="D1237" s="35">
        <v>42616</v>
      </c>
      <c r="E1237" s="34">
        <v>7</v>
      </c>
      <c r="F1237" s="34">
        <v>2016</v>
      </c>
      <c r="G1237" s="34">
        <v>150000</v>
      </c>
      <c r="H1237">
        <f t="shared" si="126"/>
        <v>150000</v>
      </c>
      <c r="I1237">
        <f t="shared" si="127"/>
        <v>0</v>
      </c>
      <c r="J1237">
        <f t="shared" si="128"/>
        <v>0</v>
      </c>
      <c r="K1237">
        <f t="shared" si="129"/>
        <v>0</v>
      </c>
      <c r="P1237" t="b">
        <f t="shared" si="130"/>
        <v>1</v>
      </c>
      <c r="Q1237" t="str">
        <f t="shared" si="131"/>
        <v>20169</v>
      </c>
    </row>
    <row r="1238" hidden="1" customHeight="1" spans="1:17">
      <c r="A1238" s="34">
        <v>125</v>
      </c>
      <c r="B1238" s="34" t="s">
        <v>94</v>
      </c>
      <c r="C1238" s="34">
        <v>5</v>
      </c>
      <c r="D1238" s="35">
        <v>42630</v>
      </c>
      <c r="E1238" s="34">
        <v>8</v>
      </c>
      <c r="F1238" s="34">
        <v>2016</v>
      </c>
      <c r="G1238" s="34">
        <v>150000</v>
      </c>
      <c r="H1238">
        <f t="shared" si="126"/>
        <v>150000</v>
      </c>
      <c r="I1238">
        <f t="shared" si="127"/>
        <v>0</v>
      </c>
      <c r="J1238">
        <f t="shared" si="128"/>
        <v>0</v>
      </c>
      <c r="K1238">
        <f t="shared" si="129"/>
        <v>0</v>
      </c>
      <c r="P1238" t="b">
        <f t="shared" si="130"/>
        <v>1</v>
      </c>
      <c r="Q1238" t="str">
        <f t="shared" si="131"/>
        <v>20169</v>
      </c>
    </row>
    <row r="1239" hidden="1" customHeight="1" spans="1:17">
      <c r="A1239" s="34">
        <v>176</v>
      </c>
      <c r="B1239" s="34" t="s">
        <v>94</v>
      </c>
      <c r="C1239" s="34">
        <v>5</v>
      </c>
      <c r="D1239" s="35">
        <v>42648</v>
      </c>
      <c r="E1239" s="34">
        <v>9</v>
      </c>
      <c r="F1239" s="34">
        <v>2016</v>
      </c>
      <c r="G1239" s="34">
        <v>150000</v>
      </c>
      <c r="H1239">
        <f t="shared" si="126"/>
        <v>150000</v>
      </c>
      <c r="I1239">
        <f t="shared" si="127"/>
        <v>0</v>
      </c>
      <c r="J1239">
        <f t="shared" si="128"/>
        <v>0</v>
      </c>
      <c r="K1239">
        <f t="shared" si="129"/>
        <v>0</v>
      </c>
      <c r="P1239" t="b">
        <f t="shared" si="130"/>
        <v>1</v>
      </c>
      <c r="Q1239" t="str">
        <f t="shared" si="131"/>
        <v>201610</v>
      </c>
    </row>
    <row r="1240" hidden="1" customHeight="1" spans="1:17">
      <c r="A1240" s="34">
        <v>516</v>
      </c>
      <c r="B1240" s="34" t="s">
        <v>229</v>
      </c>
      <c r="C1240" s="34">
        <v>5</v>
      </c>
      <c r="D1240" s="37">
        <v>42711</v>
      </c>
      <c r="E1240" s="34">
        <v>10</v>
      </c>
      <c r="F1240" s="34">
        <v>2016</v>
      </c>
      <c r="G1240" s="34">
        <v>150000</v>
      </c>
      <c r="H1240">
        <f t="shared" si="126"/>
        <v>150000</v>
      </c>
      <c r="I1240">
        <f t="shared" si="127"/>
        <v>0</v>
      </c>
      <c r="J1240">
        <f t="shared" si="128"/>
        <v>0</v>
      </c>
      <c r="K1240">
        <f t="shared" si="129"/>
        <v>0</v>
      </c>
      <c r="P1240" t="b">
        <f t="shared" si="130"/>
        <v>1</v>
      </c>
      <c r="Q1240" t="str">
        <f t="shared" si="131"/>
        <v>201612</v>
      </c>
    </row>
    <row r="1241" hidden="1" customHeight="1" spans="1:17">
      <c r="A1241" s="34">
        <v>516</v>
      </c>
      <c r="B1241" s="34" t="s">
        <v>229</v>
      </c>
      <c r="C1241" s="34">
        <v>5</v>
      </c>
      <c r="D1241" s="37">
        <v>42711</v>
      </c>
      <c r="E1241" s="34">
        <v>11</v>
      </c>
      <c r="F1241" s="34">
        <v>2016</v>
      </c>
      <c r="G1241" s="34">
        <v>150000</v>
      </c>
      <c r="H1241">
        <f t="shared" si="126"/>
        <v>150000</v>
      </c>
      <c r="I1241">
        <f t="shared" si="127"/>
        <v>0</v>
      </c>
      <c r="J1241">
        <f t="shared" si="128"/>
        <v>0</v>
      </c>
      <c r="K1241">
        <f t="shared" si="129"/>
        <v>0</v>
      </c>
      <c r="P1241" t="b">
        <f t="shared" si="130"/>
        <v>1</v>
      </c>
      <c r="Q1241" t="str">
        <f t="shared" si="131"/>
        <v>201612</v>
      </c>
    </row>
    <row r="1242" hidden="1" customHeight="1" spans="1:17">
      <c r="A1242">
        <v>653</v>
      </c>
      <c r="B1242" s="34" t="s">
        <v>229</v>
      </c>
      <c r="C1242" s="34">
        <v>5</v>
      </c>
      <c r="D1242" s="39">
        <v>42756</v>
      </c>
      <c r="E1242" s="34">
        <v>12</v>
      </c>
      <c r="F1242" s="34">
        <v>2017</v>
      </c>
      <c r="G1242" s="34">
        <v>150000</v>
      </c>
      <c r="H1242">
        <f t="shared" si="126"/>
        <v>150000</v>
      </c>
      <c r="I1242">
        <f t="shared" si="127"/>
        <v>0</v>
      </c>
      <c r="J1242">
        <f t="shared" si="128"/>
        <v>0</v>
      </c>
      <c r="K1242">
        <f t="shared" si="129"/>
        <v>0</v>
      </c>
      <c r="P1242" t="b">
        <f t="shared" si="130"/>
        <v>1</v>
      </c>
      <c r="Q1242" t="str">
        <f t="shared" si="131"/>
        <v>20171</v>
      </c>
    </row>
    <row r="1243" hidden="1" customHeight="1" spans="1:17">
      <c r="A1243">
        <v>945</v>
      </c>
      <c r="B1243" t="s">
        <v>229</v>
      </c>
      <c r="C1243">
        <v>5</v>
      </c>
      <c r="D1243" s="37">
        <v>42833</v>
      </c>
      <c r="E1243">
        <v>1</v>
      </c>
      <c r="F1243">
        <v>2017</v>
      </c>
      <c r="G1243">
        <v>150000</v>
      </c>
      <c r="H1243">
        <f t="shared" si="126"/>
        <v>150000</v>
      </c>
      <c r="I1243">
        <f t="shared" si="127"/>
        <v>0</v>
      </c>
      <c r="J1243">
        <f t="shared" si="128"/>
        <v>0</v>
      </c>
      <c r="K1243">
        <f t="shared" si="129"/>
        <v>0</v>
      </c>
      <c r="P1243" t="b">
        <f t="shared" si="130"/>
        <v>1</v>
      </c>
      <c r="Q1243" t="str">
        <f t="shared" si="131"/>
        <v>20174</v>
      </c>
    </row>
    <row r="1244" hidden="1" customHeight="1" spans="1:17">
      <c r="A1244">
        <v>945</v>
      </c>
      <c r="B1244" t="s">
        <v>229</v>
      </c>
      <c r="C1244">
        <v>5</v>
      </c>
      <c r="D1244" s="37">
        <v>42833</v>
      </c>
      <c r="E1244">
        <v>2</v>
      </c>
      <c r="F1244">
        <v>2017</v>
      </c>
      <c r="G1244">
        <v>150000</v>
      </c>
      <c r="H1244">
        <f t="shared" si="126"/>
        <v>150000</v>
      </c>
      <c r="I1244">
        <f t="shared" si="127"/>
        <v>0</v>
      </c>
      <c r="J1244">
        <f t="shared" si="128"/>
        <v>0</v>
      </c>
      <c r="K1244">
        <f t="shared" si="129"/>
        <v>0</v>
      </c>
      <c r="P1244" t="b">
        <f t="shared" si="130"/>
        <v>1</v>
      </c>
      <c r="Q1244" t="str">
        <f t="shared" si="131"/>
        <v>20174</v>
      </c>
    </row>
    <row r="1245" hidden="1" customHeight="1" spans="1:17">
      <c r="A1245">
        <v>945</v>
      </c>
      <c r="B1245" t="s">
        <v>229</v>
      </c>
      <c r="C1245">
        <v>5</v>
      </c>
      <c r="D1245" s="37">
        <v>42833</v>
      </c>
      <c r="E1245">
        <v>3</v>
      </c>
      <c r="F1245">
        <v>2017</v>
      </c>
      <c r="G1245">
        <v>150000</v>
      </c>
      <c r="H1245">
        <f t="shared" si="126"/>
        <v>150000</v>
      </c>
      <c r="I1245">
        <f t="shared" si="127"/>
        <v>0</v>
      </c>
      <c r="J1245">
        <f t="shared" si="128"/>
        <v>0</v>
      </c>
      <c r="K1245">
        <f t="shared" si="129"/>
        <v>0</v>
      </c>
      <c r="P1245" t="b">
        <f t="shared" si="130"/>
        <v>1</v>
      </c>
      <c r="Q1245" t="str">
        <f t="shared" si="131"/>
        <v>20174</v>
      </c>
    </row>
    <row r="1246" hidden="1" customHeight="1" spans="1:17">
      <c r="A1246" s="34">
        <v>131</v>
      </c>
      <c r="B1246" s="34" t="s">
        <v>143</v>
      </c>
      <c r="C1246" s="34">
        <v>8</v>
      </c>
      <c r="D1246" s="35">
        <v>42630</v>
      </c>
      <c r="E1246" s="34">
        <v>7</v>
      </c>
      <c r="F1246" s="34">
        <v>2016</v>
      </c>
      <c r="G1246" s="34">
        <v>425000</v>
      </c>
      <c r="H1246">
        <f t="shared" ref="H1246:H1309" si="132">IF(C1246&lt;6,IF(E1246&lt;1,0,IF(G1246&gt;150000,150000,G1246)),150000)</f>
        <v>150000</v>
      </c>
      <c r="I1246">
        <f t="shared" si="127"/>
        <v>260000</v>
      </c>
      <c r="J1246">
        <f t="shared" si="128"/>
        <v>5000</v>
      </c>
      <c r="K1246">
        <f t="shared" si="129"/>
        <v>10000</v>
      </c>
      <c r="P1246" t="b">
        <f t="shared" si="130"/>
        <v>1</v>
      </c>
      <c r="Q1246" t="str">
        <f t="shared" si="131"/>
        <v>20169</v>
      </c>
    </row>
    <row r="1247" hidden="1" customHeight="1" spans="1:17">
      <c r="A1247" s="34">
        <v>131</v>
      </c>
      <c r="B1247" s="34" t="s">
        <v>143</v>
      </c>
      <c r="C1247" s="34">
        <v>8</v>
      </c>
      <c r="D1247" s="35">
        <v>42630</v>
      </c>
      <c r="E1247" s="34">
        <v>8</v>
      </c>
      <c r="F1247" s="34">
        <v>2016</v>
      </c>
      <c r="G1247" s="34">
        <v>425000</v>
      </c>
      <c r="H1247">
        <f t="shared" si="132"/>
        <v>150000</v>
      </c>
      <c r="I1247">
        <f t="shared" si="127"/>
        <v>260000</v>
      </c>
      <c r="J1247">
        <f t="shared" si="128"/>
        <v>5000</v>
      </c>
      <c r="K1247">
        <f t="shared" si="129"/>
        <v>10000</v>
      </c>
      <c r="P1247" t="b">
        <f t="shared" si="130"/>
        <v>1</v>
      </c>
      <c r="Q1247" t="str">
        <f t="shared" si="131"/>
        <v>20169</v>
      </c>
    </row>
    <row r="1248" hidden="1" customHeight="1" spans="1:17">
      <c r="A1248" s="34">
        <v>131</v>
      </c>
      <c r="B1248" s="34" t="s">
        <v>143</v>
      </c>
      <c r="C1248" s="34">
        <v>8</v>
      </c>
      <c r="D1248" s="35">
        <v>42630</v>
      </c>
      <c r="E1248" s="34">
        <v>9</v>
      </c>
      <c r="F1248" s="34">
        <v>2016</v>
      </c>
      <c r="G1248" s="34">
        <v>425000</v>
      </c>
      <c r="H1248">
        <f t="shared" si="132"/>
        <v>150000</v>
      </c>
      <c r="I1248">
        <f t="shared" si="127"/>
        <v>260000</v>
      </c>
      <c r="J1248">
        <f t="shared" si="128"/>
        <v>5000</v>
      </c>
      <c r="K1248">
        <f t="shared" si="129"/>
        <v>10000</v>
      </c>
      <c r="P1248" t="b">
        <f t="shared" si="130"/>
        <v>1</v>
      </c>
      <c r="Q1248" t="str">
        <f t="shared" si="131"/>
        <v>20169</v>
      </c>
    </row>
    <row r="1249" hidden="1" customHeight="1" spans="1:17">
      <c r="A1249" s="34">
        <v>269</v>
      </c>
      <c r="B1249" s="34" t="s">
        <v>143</v>
      </c>
      <c r="C1249">
        <v>8</v>
      </c>
      <c r="D1249" s="37">
        <v>42655</v>
      </c>
      <c r="E1249" s="34">
        <v>10</v>
      </c>
      <c r="F1249" s="34">
        <v>2016</v>
      </c>
      <c r="G1249" s="34">
        <v>425000</v>
      </c>
      <c r="H1249">
        <f t="shared" si="132"/>
        <v>150000</v>
      </c>
      <c r="I1249">
        <f t="shared" si="127"/>
        <v>260000</v>
      </c>
      <c r="J1249">
        <f t="shared" si="128"/>
        <v>5000</v>
      </c>
      <c r="K1249">
        <f t="shared" si="129"/>
        <v>10000</v>
      </c>
      <c r="P1249" t="b">
        <f t="shared" si="130"/>
        <v>1</v>
      </c>
      <c r="Q1249" t="str">
        <f t="shared" si="131"/>
        <v>201610</v>
      </c>
    </row>
    <row r="1250" hidden="1" customHeight="1" spans="1:17">
      <c r="A1250" s="34">
        <v>269</v>
      </c>
      <c r="B1250" s="34" t="s">
        <v>143</v>
      </c>
      <c r="C1250">
        <v>8</v>
      </c>
      <c r="D1250" s="37">
        <v>42655</v>
      </c>
      <c r="E1250" s="34">
        <v>11</v>
      </c>
      <c r="F1250" s="34">
        <v>2016</v>
      </c>
      <c r="G1250" s="34">
        <v>425000</v>
      </c>
      <c r="H1250">
        <f t="shared" si="132"/>
        <v>150000</v>
      </c>
      <c r="I1250">
        <f t="shared" si="127"/>
        <v>260000</v>
      </c>
      <c r="J1250">
        <f t="shared" si="128"/>
        <v>5000</v>
      </c>
      <c r="K1250">
        <f t="shared" si="129"/>
        <v>10000</v>
      </c>
      <c r="P1250" t="b">
        <f t="shared" si="130"/>
        <v>1</v>
      </c>
      <c r="Q1250" t="str">
        <f t="shared" si="131"/>
        <v>201610</v>
      </c>
    </row>
    <row r="1251" hidden="1" customHeight="1" spans="1:17">
      <c r="A1251" s="34">
        <v>614</v>
      </c>
      <c r="B1251" s="34" t="s">
        <v>143</v>
      </c>
      <c r="C1251">
        <v>8</v>
      </c>
      <c r="D1251" s="37">
        <v>42741</v>
      </c>
      <c r="E1251" s="34">
        <v>12</v>
      </c>
      <c r="F1251" s="34">
        <v>2016</v>
      </c>
      <c r="G1251" s="34">
        <v>425000</v>
      </c>
      <c r="H1251">
        <f t="shared" si="132"/>
        <v>150000</v>
      </c>
      <c r="I1251">
        <f t="shared" si="127"/>
        <v>260000</v>
      </c>
      <c r="J1251">
        <f t="shared" si="128"/>
        <v>5000</v>
      </c>
      <c r="K1251">
        <f t="shared" si="129"/>
        <v>10000</v>
      </c>
      <c r="P1251" t="b">
        <f t="shared" si="130"/>
        <v>1</v>
      </c>
      <c r="Q1251" t="str">
        <f t="shared" si="131"/>
        <v>20171</v>
      </c>
    </row>
    <row r="1252" hidden="1" customHeight="1" spans="1:17">
      <c r="A1252" s="34">
        <v>614</v>
      </c>
      <c r="B1252" s="34" t="s">
        <v>143</v>
      </c>
      <c r="C1252">
        <v>8</v>
      </c>
      <c r="D1252" s="37">
        <v>42741</v>
      </c>
      <c r="E1252" s="34">
        <v>1</v>
      </c>
      <c r="F1252" s="34">
        <v>2017</v>
      </c>
      <c r="G1252" s="34">
        <v>425000</v>
      </c>
      <c r="H1252">
        <f t="shared" si="132"/>
        <v>150000</v>
      </c>
      <c r="I1252">
        <f t="shared" si="127"/>
        <v>260000</v>
      </c>
      <c r="J1252">
        <f t="shared" si="128"/>
        <v>5000</v>
      </c>
      <c r="K1252">
        <f t="shared" si="129"/>
        <v>10000</v>
      </c>
      <c r="P1252" t="b">
        <f t="shared" si="130"/>
        <v>1</v>
      </c>
      <c r="Q1252" t="str">
        <f t="shared" si="131"/>
        <v>20171</v>
      </c>
    </row>
    <row r="1253" hidden="1" customHeight="1" spans="1:17">
      <c r="A1253">
        <v>866</v>
      </c>
      <c r="B1253" s="34" t="s">
        <v>143</v>
      </c>
      <c r="C1253" s="34">
        <v>8</v>
      </c>
      <c r="D1253" s="35">
        <v>42805</v>
      </c>
      <c r="E1253" s="34">
        <v>2</v>
      </c>
      <c r="F1253" s="34">
        <v>2017</v>
      </c>
      <c r="G1253" s="34">
        <v>425000</v>
      </c>
      <c r="H1253">
        <f t="shared" si="132"/>
        <v>150000</v>
      </c>
      <c r="I1253">
        <f t="shared" si="127"/>
        <v>260000</v>
      </c>
      <c r="J1253">
        <f t="shared" si="128"/>
        <v>5000</v>
      </c>
      <c r="K1253">
        <f t="shared" si="129"/>
        <v>10000</v>
      </c>
      <c r="P1253" t="b">
        <f t="shared" si="130"/>
        <v>1</v>
      </c>
      <c r="Q1253" t="str">
        <f t="shared" si="131"/>
        <v>20173</v>
      </c>
    </row>
    <row r="1254" hidden="1" customHeight="1" spans="1:17">
      <c r="A1254">
        <v>1075</v>
      </c>
      <c r="B1254" t="s">
        <v>143</v>
      </c>
      <c r="C1254">
        <v>8</v>
      </c>
      <c r="D1254" s="37">
        <v>42875</v>
      </c>
      <c r="E1254">
        <v>3</v>
      </c>
      <c r="F1254">
        <v>2017</v>
      </c>
      <c r="G1254">
        <v>425000</v>
      </c>
      <c r="H1254">
        <f t="shared" si="132"/>
        <v>150000</v>
      </c>
      <c r="I1254">
        <f t="shared" si="127"/>
        <v>260000</v>
      </c>
      <c r="J1254">
        <f t="shared" si="128"/>
        <v>5000</v>
      </c>
      <c r="K1254">
        <f t="shared" si="129"/>
        <v>10000</v>
      </c>
      <c r="P1254" t="b">
        <f t="shared" si="130"/>
        <v>1</v>
      </c>
      <c r="Q1254" t="str">
        <f t="shared" si="131"/>
        <v>20175</v>
      </c>
    </row>
    <row r="1255" hidden="1" customHeight="1" spans="1:17">
      <c r="A1255">
        <v>1075</v>
      </c>
      <c r="B1255" t="s">
        <v>143</v>
      </c>
      <c r="C1255">
        <v>8</v>
      </c>
      <c r="D1255" s="37">
        <v>42875</v>
      </c>
      <c r="E1255">
        <v>4</v>
      </c>
      <c r="F1255">
        <v>2017</v>
      </c>
      <c r="G1255">
        <v>425000</v>
      </c>
      <c r="H1255">
        <f t="shared" si="132"/>
        <v>150000</v>
      </c>
      <c r="I1255">
        <f t="shared" si="127"/>
        <v>260000</v>
      </c>
      <c r="J1255">
        <f t="shared" si="128"/>
        <v>5000</v>
      </c>
      <c r="K1255">
        <f t="shared" si="129"/>
        <v>10000</v>
      </c>
      <c r="P1255" t="b">
        <f t="shared" si="130"/>
        <v>1</v>
      </c>
      <c r="Q1255" t="str">
        <f t="shared" si="131"/>
        <v>20175</v>
      </c>
    </row>
    <row r="1256" hidden="1" customHeight="1" spans="1:17">
      <c r="A1256" s="34">
        <v>108</v>
      </c>
      <c r="B1256" s="34" t="s">
        <v>43</v>
      </c>
      <c r="C1256" s="34">
        <v>2</v>
      </c>
      <c r="D1256" s="35">
        <v>42623</v>
      </c>
      <c r="E1256" s="34">
        <v>9</v>
      </c>
      <c r="F1256" s="34">
        <v>2016</v>
      </c>
      <c r="G1256" s="34">
        <v>100000</v>
      </c>
      <c r="H1256">
        <f t="shared" si="132"/>
        <v>100000</v>
      </c>
      <c r="I1256">
        <f t="shared" si="127"/>
        <v>0</v>
      </c>
      <c r="J1256">
        <f t="shared" si="128"/>
        <v>0</v>
      </c>
      <c r="K1256">
        <f t="shared" si="129"/>
        <v>0</v>
      </c>
      <c r="P1256" t="b">
        <f t="shared" si="130"/>
        <v>1</v>
      </c>
      <c r="Q1256" t="str">
        <f t="shared" si="131"/>
        <v>20169</v>
      </c>
    </row>
    <row r="1257" hidden="1" customHeight="1" spans="1:17">
      <c r="A1257" s="34">
        <v>164</v>
      </c>
      <c r="B1257" s="34" t="s">
        <v>43</v>
      </c>
      <c r="C1257" s="34">
        <v>2</v>
      </c>
      <c r="D1257" s="35">
        <v>42644</v>
      </c>
      <c r="E1257" s="34">
        <v>10</v>
      </c>
      <c r="F1257" s="34">
        <v>2016</v>
      </c>
      <c r="G1257" s="34">
        <v>100000</v>
      </c>
      <c r="H1257">
        <f t="shared" si="132"/>
        <v>100000</v>
      </c>
      <c r="I1257">
        <f t="shared" si="127"/>
        <v>0</v>
      </c>
      <c r="J1257">
        <f t="shared" si="128"/>
        <v>0</v>
      </c>
      <c r="K1257">
        <f t="shared" si="129"/>
        <v>0</v>
      </c>
      <c r="P1257" t="b">
        <f t="shared" si="130"/>
        <v>1</v>
      </c>
      <c r="Q1257" t="str">
        <f t="shared" si="131"/>
        <v>201610</v>
      </c>
    </row>
    <row r="1258" hidden="1" customHeight="1" spans="1:17">
      <c r="A1258" s="34">
        <v>217</v>
      </c>
      <c r="B1258" s="34" t="s">
        <v>43</v>
      </c>
      <c r="C1258" s="34">
        <v>2</v>
      </c>
      <c r="D1258" s="35">
        <v>42591</v>
      </c>
      <c r="E1258" s="34">
        <v>7</v>
      </c>
      <c r="F1258" s="34">
        <v>2016</v>
      </c>
      <c r="G1258" s="34">
        <v>100000</v>
      </c>
      <c r="H1258">
        <f t="shared" si="132"/>
        <v>100000</v>
      </c>
      <c r="I1258">
        <f t="shared" si="127"/>
        <v>0</v>
      </c>
      <c r="J1258">
        <f t="shared" si="128"/>
        <v>0</v>
      </c>
      <c r="K1258">
        <f t="shared" si="129"/>
        <v>0</v>
      </c>
      <c r="P1258" t="b">
        <f t="shared" si="130"/>
        <v>1</v>
      </c>
      <c r="Q1258" t="str">
        <f t="shared" si="131"/>
        <v>20168</v>
      </c>
    </row>
    <row r="1259" hidden="1" customHeight="1" spans="1:17">
      <c r="A1259" s="34">
        <v>217</v>
      </c>
      <c r="B1259" s="34" t="s">
        <v>43</v>
      </c>
      <c r="C1259" s="34">
        <v>2</v>
      </c>
      <c r="D1259" s="35">
        <v>42591</v>
      </c>
      <c r="E1259" s="34">
        <v>8</v>
      </c>
      <c r="F1259" s="34">
        <v>2016</v>
      </c>
      <c r="G1259" s="34">
        <v>100000</v>
      </c>
      <c r="H1259">
        <f t="shared" si="132"/>
        <v>100000</v>
      </c>
      <c r="I1259">
        <f t="shared" si="127"/>
        <v>0</v>
      </c>
      <c r="J1259">
        <f t="shared" si="128"/>
        <v>0</v>
      </c>
      <c r="K1259">
        <f t="shared" si="129"/>
        <v>0</v>
      </c>
      <c r="P1259" t="b">
        <f t="shared" si="130"/>
        <v>1</v>
      </c>
      <c r="Q1259" t="str">
        <f t="shared" si="131"/>
        <v>20168</v>
      </c>
    </row>
    <row r="1260" hidden="1" customHeight="1" spans="1:17">
      <c r="A1260" s="34">
        <v>279</v>
      </c>
      <c r="B1260" s="34" t="s">
        <v>43</v>
      </c>
      <c r="C1260">
        <v>2</v>
      </c>
      <c r="D1260" s="37">
        <v>42655</v>
      </c>
      <c r="E1260" s="34">
        <v>11</v>
      </c>
      <c r="F1260" s="34">
        <v>2016</v>
      </c>
      <c r="G1260" s="34">
        <v>100000</v>
      </c>
      <c r="H1260">
        <f t="shared" si="132"/>
        <v>100000</v>
      </c>
      <c r="I1260">
        <f t="shared" si="127"/>
        <v>0</v>
      </c>
      <c r="J1260">
        <f t="shared" si="128"/>
        <v>0</v>
      </c>
      <c r="K1260">
        <f t="shared" si="129"/>
        <v>0</v>
      </c>
      <c r="P1260" t="b">
        <f t="shared" si="130"/>
        <v>1</v>
      </c>
      <c r="Q1260" t="str">
        <f t="shared" si="131"/>
        <v>201610</v>
      </c>
    </row>
    <row r="1261" hidden="1" customHeight="1" spans="1:17">
      <c r="A1261" s="34">
        <v>279</v>
      </c>
      <c r="B1261" s="34" t="s">
        <v>43</v>
      </c>
      <c r="C1261">
        <v>2</v>
      </c>
      <c r="D1261" s="37">
        <v>42655</v>
      </c>
      <c r="E1261" s="34">
        <v>12</v>
      </c>
      <c r="F1261" s="34">
        <v>2016</v>
      </c>
      <c r="G1261" s="34">
        <v>100000</v>
      </c>
      <c r="H1261">
        <f t="shared" si="132"/>
        <v>100000</v>
      </c>
      <c r="I1261">
        <f t="shared" si="127"/>
        <v>0</v>
      </c>
      <c r="J1261">
        <f t="shared" si="128"/>
        <v>0</v>
      </c>
      <c r="K1261">
        <f t="shared" si="129"/>
        <v>0</v>
      </c>
      <c r="P1261" t="b">
        <f t="shared" si="130"/>
        <v>1</v>
      </c>
      <c r="Q1261" t="str">
        <f t="shared" si="131"/>
        <v>201610</v>
      </c>
    </row>
    <row r="1262" hidden="1" customHeight="1" spans="1:17">
      <c r="A1262" s="34">
        <v>618</v>
      </c>
      <c r="B1262" s="34" t="s">
        <v>43</v>
      </c>
      <c r="C1262">
        <v>2</v>
      </c>
      <c r="D1262" s="37">
        <v>42741</v>
      </c>
      <c r="E1262" s="34">
        <v>1</v>
      </c>
      <c r="F1262" s="34">
        <v>2017</v>
      </c>
      <c r="G1262" s="34">
        <v>100000</v>
      </c>
      <c r="H1262">
        <f t="shared" si="132"/>
        <v>100000</v>
      </c>
      <c r="I1262">
        <f t="shared" si="127"/>
        <v>0</v>
      </c>
      <c r="J1262">
        <f t="shared" si="128"/>
        <v>0</v>
      </c>
      <c r="K1262">
        <f t="shared" si="129"/>
        <v>0</v>
      </c>
      <c r="P1262" t="b">
        <f t="shared" si="130"/>
        <v>1</v>
      </c>
      <c r="Q1262" t="str">
        <f t="shared" si="131"/>
        <v>20171</v>
      </c>
    </row>
    <row r="1263" hidden="1" customHeight="1" spans="1:17">
      <c r="A1263">
        <v>716</v>
      </c>
      <c r="B1263" s="34" t="s">
        <v>43</v>
      </c>
      <c r="C1263" s="34">
        <v>2</v>
      </c>
      <c r="D1263" s="39">
        <v>42770</v>
      </c>
      <c r="E1263">
        <v>2</v>
      </c>
      <c r="F1263">
        <v>2017</v>
      </c>
      <c r="G1263">
        <v>100000</v>
      </c>
      <c r="H1263">
        <f t="shared" si="132"/>
        <v>100000</v>
      </c>
      <c r="I1263">
        <f t="shared" si="127"/>
        <v>0</v>
      </c>
      <c r="J1263">
        <f t="shared" si="128"/>
        <v>0</v>
      </c>
      <c r="K1263">
        <f t="shared" si="129"/>
        <v>0</v>
      </c>
      <c r="P1263" t="b">
        <f t="shared" si="130"/>
        <v>1</v>
      </c>
      <c r="Q1263" t="str">
        <f t="shared" si="131"/>
        <v>20172</v>
      </c>
    </row>
    <row r="1264" hidden="1" customHeight="1" spans="1:17">
      <c r="A1264">
        <v>861</v>
      </c>
      <c r="B1264" s="34" t="s">
        <v>43</v>
      </c>
      <c r="C1264" s="34">
        <v>2</v>
      </c>
      <c r="D1264" s="35">
        <v>42804</v>
      </c>
      <c r="E1264" s="34">
        <v>3</v>
      </c>
      <c r="F1264" s="34">
        <v>2017</v>
      </c>
      <c r="G1264" s="34">
        <v>150000</v>
      </c>
      <c r="H1264">
        <f t="shared" si="132"/>
        <v>150000</v>
      </c>
      <c r="I1264">
        <f t="shared" si="127"/>
        <v>0</v>
      </c>
      <c r="J1264">
        <f t="shared" si="128"/>
        <v>0</v>
      </c>
      <c r="K1264">
        <f t="shared" si="129"/>
        <v>0</v>
      </c>
      <c r="P1264" t="b">
        <f t="shared" si="130"/>
        <v>1</v>
      </c>
      <c r="Q1264" t="str">
        <f t="shared" si="131"/>
        <v>20173</v>
      </c>
    </row>
    <row r="1265" hidden="1" customHeight="1" spans="1:17">
      <c r="A1265">
        <v>902</v>
      </c>
      <c r="B1265" s="34" t="s">
        <v>43</v>
      </c>
      <c r="C1265" s="34">
        <v>2</v>
      </c>
      <c r="D1265" s="37">
        <v>42826</v>
      </c>
      <c r="E1265">
        <v>4</v>
      </c>
      <c r="F1265">
        <v>2017</v>
      </c>
      <c r="G1265">
        <v>100000</v>
      </c>
      <c r="H1265">
        <f t="shared" si="132"/>
        <v>100000</v>
      </c>
      <c r="I1265">
        <f t="shared" si="127"/>
        <v>0</v>
      </c>
      <c r="J1265">
        <f t="shared" si="128"/>
        <v>0</v>
      </c>
      <c r="K1265">
        <f t="shared" si="129"/>
        <v>0</v>
      </c>
      <c r="P1265" t="b">
        <f t="shared" si="130"/>
        <v>1</v>
      </c>
      <c r="Q1265" t="str">
        <f t="shared" si="131"/>
        <v>20174</v>
      </c>
    </row>
    <row r="1266" hidden="1" customHeight="1" spans="1:17">
      <c r="A1266">
        <v>1097</v>
      </c>
      <c r="B1266" s="34" t="s">
        <v>43</v>
      </c>
      <c r="C1266" s="34">
        <v>2</v>
      </c>
      <c r="D1266" s="37">
        <v>42889</v>
      </c>
      <c r="E1266">
        <v>5</v>
      </c>
      <c r="F1266">
        <v>2017</v>
      </c>
      <c r="G1266">
        <v>100000</v>
      </c>
      <c r="H1266">
        <f t="shared" si="132"/>
        <v>100000</v>
      </c>
      <c r="I1266">
        <f t="shared" si="127"/>
        <v>0</v>
      </c>
      <c r="J1266">
        <f t="shared" si="128"/>
        <v>0</v>
      </c>
      <c r="K1266">
        <f t="shared" si="129"/>
        <v>0</v>
      </c>
      <c r="P1266" t="b">
        <f t="shared" si="130"/>
        <v>1</v>
      </c>
      <c r="Q1266" t="str">
        <f t="shared" si="131"/>
        <v>20176</v>
      </c>
    </row>
    <row r="1267" hidden="1" customHeight="1" spans="1:17">
      <c r="A1267">
        <v>1097</v>
      </c>
      <c r="B1267" s="34" t="s">
        <v>43</v>
      </c>
      <c r="C1267" s="34">
        <v>2</v>
      </c>
      <c r="D1267" s="37">
        <v>42889</v>
      </c>
      <c r="E1267">
        <v>6</v>
      </c>
      <c r="F1267">
        <v>2017</v>
      </c>
      <c r="G1267">
        <v>100000</v>
      </c>
      <c r="H1267">
        <f t="shared" si="132"/>
        <v>100000</v>
      </c>
      <c r="I1267">
        <f t="shared" si="127"/>
        <v>0</v>
      </c>
      <c r="J1267">
        <f t="shared" si="128"/>
        <v>0</v>
      </c>
      <c r="K1267">
        <f t="shared" si="129"/>
        <v>0</v>
      </c>
      <c r="P1267" t="b">
        <f t="shared" si="130"/>
        <v>1</v>
      </c>
      <c r="Q1267" t="str">
        <f t="shared" si="131"/>
        <v>20176</v>
      </c>
    </row>
    <row r="1268" hidden="1" customHeight="1" spans="1:17">
      <c r="A1268" s="34">
        <v>448</v>
      </c>
      <c r="B1268" s="34" t="s">
        <v>230</v>
      </c>
      <c r="C1268" s="34">
        <v>4</v>
      </c>
      <c r="D1268" s="37">
        <v>42693</v>
      </c>
      <c r="E1268" s="34">
        <v>7</v>
      </c>
      <c r="F1268" s="34">
        <v>2016</v>
      </c>
      <c r="G1268" s="34">
        <v>150000</v>
      </c>
      <c r="H1268">
        <f t="shared" si="132"/>
        <v>150000</v>
      </c>
      <c r="I1268">
        <f t="shared" si="127"/>
        <v>0</v>
      </c>
      <c r="J1268">
        <f t="shared" si="128"/>
        <v>0</v>
      </c>
      <c r="K1268">
        <f t="shared" si="129"/>
        <v>0</v>
      </c>
      <c r="P1268" t="b">
        <f t="shared" si="130"/>
        <v>1</v>
      </c>
      <c r="Q1268" t="str">
        <f t="shared" si="131"/>
        <v>201611</v>
      </c>
    </row>
    <row r="1269" hidden="1" customHeight="1" spans="1:17">
      <c r="A1269" s="34">
        <v>448</v>
      </c>
      <c r="B1269" s="34" t="s">
        <v>230</v>
      </c>
      <c r="C1269" s="34">
        <v>4</v>
      </c>
      <c r="D1269" s="37">
        <v>42693</v>
      </c>
      <c r="E1269" s="34">
        <v>8</v>
      </c>
      <c r="F1269" s="34">
        <v>2016</v>
      </c>
      <c r="G1269" s="34">
        <v>150000</v>
      </c>
      <c r="H1269">
        <f t="shared" si="132"/>
        <v>150000</v>
      </c>
      <c r="I1269">
        <f t="shared" si="127"/>
        <v>0</v>
      </c>
      <c r="J1269">
        <f t="shared" si="128"/>
        <v>0</v>
      </c>
      <c r="K1269">
        <f t="shared" si="129"/>
        <v>0</v>
      </c>
      <c r="P1269" t="b">
        <f t="shared" si="130"/>
        <v>1</v>
      </c>
      <c r="Q1269" t="str">
        <f t="shared" si="131"/>
        <v>201611</v>
      </c>
    </row>
    <row r="1270" hidden="1" customHeight="1" spans="1:17">
      <c r="A1270" s="34">
        <v>448</v>
      </c>
      <c r="B1270" s="34" t="s">
        <v>230</v>
      </c>
      <c r="C1270" s="34">
        <v>4</v>
      </c>
      <c r="D1270" s="37">
        <v>42693</v>
      </c>
      <c r="E1270" s="34">
        <v>9</v>
      </c>
      <c r="F1270" s="34">
        <v>2016</v>
      </c>
      <c r="G1270" s="34">
        <v>150000</v>
      </c>
      <c r="H1270">
        <f t="shared" si="132"/>
        <v>150000</v>
      </c>
      <c r="I1270">
        <f t="shared" si="127"/>
        <v>0</v>
      </c>
      <c r="J1270">
        <f t="shared" si="128"/>
        <v>0</v>
      </c>
      <c r="K1270">
        <f t="shared" si="129"/>
        <v>0</v>
      </c>
      <c r="P1270" t="b">
        <f t="shared" si="130"/>
        <v>1</v>
      </c>
      <c r="Q1270" t="str">
        <f t="shared" si="131"/>
        <v>201611</v>
      </c>
    </row>
    <row r="1271" hidden="1" customHeight="1" spans="1:17">
      <c r="A1271" s="34">
        <v>448</v>
      </c>
      <c r="B1271" s="34" t="s">
        <v>230</v>
      </c>
      <c r="C1271" s="34">
        <v>4</v>
      </c>
      <c r="D1271" s="37">
        <v>42693</v>
      </c>
      <c r="E1271" s="34">
        <v>10</v>
      </c>
      <c r="F1271" s="34">
        <v>2016</v>
      </c>
      <c r="G1271" s="34">
        <v>150000</v>
      </c>
      <c r="H1271">
        <f t="shared" si="132"/>
        <v>150000</v>
      </c>
      <c r="I1271">
        <f t="shared" si="127"/>
        <v>0</v>
      </c>
      <c r="J1271">
        <f t="shared" si="128"/>
        <v>0</v>
      </c>
      <c r="K1271">
        <f t="shared" si="129"/>
        <v>0</v>
      </c>
      <c r="P1271" t="b">
        <f t="shared" si="130"/>
        <v>1</v>
      </c>
      <c r="Q1271" t="str">
        <f t="shared" si="131"/>
        <v>201611</v>
      </c>
    </row>
    <row r="1272" hidden="1" customHeight="1" spans="1:17">
      <c r="A1272" s="34">
        <v>448</v>
      </c>
      <c r="B1272" s="34" t="s">
        <v>230</v>
      </c>
      <c r="C1272" s="34">
        <v>4</v>
      </c>
      <c r="D1272" s="37">
        <v>42693</v>
      </c>
      <c r="E1272" s="34">
        <v>11</v>
      </c>
      <c r="F1272" s="34">
        <v>2016</v>
      </c>
      <c r="G1272" s="34">
        <v>150000</v>
      </c>
      <c r="H1272">
        <f t="shared" si="132"/>
        <v>150000</v>
      </c>
      <c r="I1272">
        <f t="shared" si="127"/>
        <v>0</v>
      </c>
      <c r="J1272">
        <f t="shared" si="128"/>
        <v>0</v>
      </c>
      <c r="K1272">
        <f t="shared" si="129"/>
        <v>0</v>
      </c>
      <c r="P1272" t="b">
        <f t="shared" si="130"/>
        <v>1</v>
      </c>
      <c r="Q1272" t="str">
        <f t="shared" si="131"/>
        <v>201611</v>
      </c>
    </row>
    <row r="1273" hidden="1" customHeight="1" spans="1:17">
      <c r="A1273" s="34">
        <v>106</v>
      </c>
      <c r="B1273" s="34" t="s">
        <v>42</v>
      </c>
      <c r="C1273" s="34">
        <v>2</v>
      </c>
      <c r="D1273" s="35">
        <v>42623</v>
      </c>
      <c r="E1273" s="34">
        <v>9</v>
      </c>
      <c r="F1273" s="34">
        <v>2016</v>
      </c>
      <c r="G1273" s="34">
        <v>120000</v>
      </c>
      <c r="H1273">
        <f t="shared" si="132"/>
        <v>120000</v>
      </c>
      <c r="I1273">
        <f t="shared" si="127"/>
        <v>0</v>
      </c>
      <c r="J1273">
        <f t="shared" si="128"/>
        <v>0</v>
      </c>
      <c r="K1273">
        <f t="shared" si="129"/>
        <v>0</v>
      </c>
      <c r="P1273" t="b">
        <f t="shared" si="130"/>
        <v>1</v>
      </c>
      <c r="Q1273" t="str">
        <f t="shared" si="131"/>
        <v>20169</v>
      </c>
    </row>
    <row r="1274" hidden="1" customHeight="1" spans="1:17">
      <c r="A1274" s="34">
        <v>241</v>
      </c>
      <c r="B1274" s="34" t="s">
        <v>42</v>
      </c>
      <c r="C1274" s="34">
        <v>2</v>
      </c>
      <c r="D1274" s="37">
        <v>42602</v>
      </c>
      <c r="E1274" s="34">
        <v>8</v>
      </c>
      <c r="F1274" s="34">
        <v>2016</v>
      </c>
      <c r="G1274" s="34">
        <v>120000</v>
      </c>
      <c r="H1274">
        <f t="shared" si="132"/>
        <v>120000</v>
      </c>
      <c r="I1274">
        <f t="shared" si="127"/>
        <v>0</v>
      </c>
      <c r="J1274">
        <f t="shared" si="128"/>
        <v>0</v>
      </c>
      <c r="K1274">
        <f t="shared" si="129"/>
        <v>0</v>
      </c>
      <c r="P1274" t="b">
        <f t="shared" si="130"/>
        <v>1</v>
      </c>
      <c r="Q1274" t="str">
        <f t="shared" si="131"/>
        <v>20168</v>
      </c>
    </row>
    <row r="1275" hidden="1" customHeight="1" spans="1:17">
      <c r="A1275" s="34">
        <v>332</v>
      </c>
      <c r="B1275" s="34" t="s">
        <v>42</v>
      </c>
      <c r="C1275" s="34">
        <v>2</v>
      </c>
      <c r="D1275" s="37">
        <v>42574</v>
      </c>
      <c r="E1275" s="34">
        <v>7</v>
      </c>
      <c r="F1275" s="34">
        <v>2016</v>
      </c>
      <c r="G1275" s="34">
        <v>120000</v>
      </c>
      <c r="H1275">
        <f t="shared" si="132"/>
        <v>120000</v>
      </c>
      <c r="I1275">
        <f t="shared" si="127"/>
        <v>0</v>
      </c>
      <c r="J1275">
        <f t="shared" si="128"/>
        <v>0</v>
      </c>
      <c r="K1275">
        <f t="shared" si="129"/>
        <v>0</v>
      </c>
      <c r="P1275" t="b">
        <f t="shared" si="130"/>
        <v>1</v>
      </c>
      <c r="Q1275" t="str">
        <f t="shared" si="131"/>
        <v>20167</v>
      </c>
    </row>
    <row r="1276" hidden="1" customHeight="1" spans="1:17">
      <c r="A1276" s="34">
        <v>390</v>
      </c>
      <c r="B1276" s="34" t="s">
        <v>42</v>
      </c>
      <c r="C1276" s="34">
        <v>2</v>
      </c>
      <c r="D1276" s="36">
        <v>42658</v>
      </c>
      <c r="E1276" s="34">
        <v>10</v>
      </c>
      <c r="F1276" s="34">
        <v>2016</v>
      </c>
      <c r="G1276" s="34">
        <v>120000</v>
      </c>
      <c r="H1276">
        <f t="shared" si="132"/>
        <v>120000</v>
      </c>
      <c r="I1276">
        <f t="shared" si="127"/>
        <v>0</v>
      </c>
      <c r="J1276">
        <f t="shared" si="128"/>
        <v>0</v>
      </c>
      <c r="K1276">
        <f t="shared" si="129"/>
        <v>0</v>
      </c>
      <c r="P1276" t="b">
        <f t="shared" si="130"/>
        <v>1</v>
      </c>
      <c r="Q1276" t="str">
        <f t="shared" si="131"/>
        <v>201610</v>
      </c>
    </row>
    <row r="1277" hidden="1" customHeight="1" spans="1:17">
      <c r="A1277" s="34">
        <v>407</v>
      </c>
      <c r="B1277" s="34" t="s">
        <v>42</v>
      </c>
      <c r="C1277" s="34">
        <v>2</v>
      </c>
      <c r="D1277" s="37">
        <v>42679</v>
      </c>
      <c r="E1277" s="34">
        <v>11</v>
      </c>
      <c r="F1277" s="34">
        <v>2016</v>
      </c>
      <c r="G1277" s="34">
        <v>120000</v>
      </c>
      <c r="H1277">
        <f t="shared" si="132"/>
        <v>120000</v>
      </c>
      <c r="I1277">
        <f t="shared" si="127"/>
        <v>0</v>
      </c>
      <c r="J1277">
        <f t="shared" si="128"/>
        <v>0</v>
      </c>
      <c r="K1277">
        <f t="shared" si="129"/>
        <v>0</v>
      </c>
      <c r="P1277" t="b">
        <f t="shared" si="130"/>
        <v>1</v>
      </c>
      <c r="Q1277" t="str">
        <f t="shared" si="131"/>
        <v>201611</v>
      </c>
    </row>
    <row r="1278" hidden="1" customHeight="1" spans="1:17">
      <c r="A1278">
        <v>627</v>
      </c>
      <c r="B1278" s="34" t="s">
        <v>42</v>
      </c>
      <c r="C1278">
        <v>2</v>
      </c>
      <c r="D1278" s="37">
        <v>42741</v>
      </c>
      <c r="E1278" s="34">
        <v>12</v>
      </c>
      <c r="F1278" s="34">
        <v>2016</v>
      </c>
      <c r="G1278" s="34">
        <v>120000</v>
      </c>
      <c r="H1278">
        <f t="shared" si="132"/>
        <v>120000</v>
      </c>
      <c r="I1278">
        <f t="shared" si="127"/>
        <v>0</v>
      </c>
      <c r="J1278">
        <f t="shared" si="128"/>
        <v>0</v>
      </c>
      <c r="K1278">
        <f t="shared" si="129"/>
        <v>0</v>
      </c>
      <c r="P1278" t="b">
        <f t="shared" si="130"/>
        <v>1</v>
      </c>
      <c r="Q1278" t="str">
        <f t="shared" si="131"/>
        <v>20171</v>
      </c>
    </row>
    <row r="1279" hidden="1" customHeight="1" spans="1:17">
      <c r="A1279">
        <v>642</v>
      </c>
      <c r="B1279" s="34" t="s">
        <v>42</v>
      </c>
      <c r="C1279" s="34">
        <v>2</v>
      </c>
      <c r="D1279" s="39">
        <v>42756</v>
      </c>
      <c r="E1279" s="34">
        <v>1</v>
      </c>
      <c r="F1279" s="34">
        <v>2017</v>
      </c>
      <c r="G1279" s="34">
        <v>120000</v>
      </c>
      <c r="H1279">
        <f t="shared" si="132"/>
        <v>120000</v>
      </c>
      <c r="I1279">
        <f t="shared" si="127"/>
        <v>0</v>
      </c>
      <c r="J1279">
        <f t="shared" si="128"/>
        <v>0</v>
      </c>
      <c r="K1279">
        <f t="shared" si="129"/>
        <v>0</v>
      </c>
      <c r="P1279" t="b">
        <f t="shared" si="130"/>
        <v>1</v>
      </c>
      <c r="Q1279" t="str">
        <f t="shared" si="131"/>
        <v>20171</v>
      </c>
    </row>
    <row r="1280" hidden="1" customHeight="1" spans="1:17">
      <c r="A1280">
        <v>806</v>
      </c>
      <c r="B1280" s="34" t="s">
        <v>42</v>
      </c>
      <c r="C1280" s="34">
        <v>2</v>
      </c>
      <c r="D1280" s="35">
        <v>42784</v>
      </c>
      <c r="E1280" s="34">
        <v>2</v>
      </c>
      <c r="F1280">
        <v>2017</v>
      </c>
      <c r="G1280" s="34">
        <v>120000</v>
      </c>
      <c r="H1280">
        <f t="shared" si="132"/>
        <v>120000</v>
      </c>
      <c r="I1280">
        <f t="shared" si="127"/>
        <v>0</v>
      </c>
      <c r="J1280">
        <f t="shared" si="128"/>
        <v>0</v>
      </c>
      <c r="K1280">
        <f t="shared" si="129"/>
        <v>0</v>
      </c>
      <c r="P1280" t="b">
        <f t="shared" si="130"/>
        <v>1</v>
      </c>
      <c r="Q1280" t="str">
        <f t="shared" si="131"/>
        <v>20172</v>
      </c>
    </row>
    <row r="1281" hidden="1" customHeight="1" spans="1:17">
      <c r="A1281">
        <v>846</v>
      </c>
      <c r="B1281" s="34" t="s">
        <v>42</v>
      </c>
      <c r="C1281" s="34">
        <v>2</v>
      </c>
      <c r="D1281" s="35">
        <v>42804</v>
      </c>
      <c r="E1281" s="34">
        <v>3</v>
      </c>
      <c r="F1281">
        <v>2017</v>
      </c>
      <c r="G1281" s="34">
        <v>120000</v>
      </c>
      <c r="H1281">
        <f t="shared" si="132"/>
        <v>120000</v>
      </c>
      <c r="I1281">
        <f t="shared" si="127"/>
        <v>0</v>
      </c>
      <c r="J1281">
        <f t="shared" si="128"/>
        <v>0</v>
      </c>
      <c r="K1281">
        <f t="shared" si="129"/>
        <v>0</v>
      </c>
      <c r="P1281" t="b">
        <f t="shared" si="130"/>
        <v>1</v>
      </c>
      <c r="Q1281" t="str">
        <f t="shared" si="131"/>
        <v>20173</v>
      </c>
    </row>
    <row r="1282" hidden="1" customHeight="1" spans="1:17">
      <c r="A1282">
        <v>991</v>
      </c>
      <c r="B1282" t="s">
        <v>42</v>
      </c>
      <c r="C1282">
        <v>2</v>
      </c>
      <c r="D1282" s="37">
        <v>42854</v>
      </c>
      <c r="E1282">
        <v>4</v>
      </c>
      <c r="F1282">
        <v>2017</v>
      </c>
      <c r="G1282">
        <v>120000</v>
      </c>
      <c r="H1282">
        <f t="shared" si="132"/>
        <v>120000</v>
      </c>
      <c r="I1282">
        <f t="shared" si="127"/>
        <v>0</v>
      </c>
      <c r="J1282">
        <f t="shared" si="128"/>
        <v>0</v>
      </c>
      <c r="K1282">
        <f t="shared" si="129"/>
        <v>0</v>
      </c>
      <c r="P1282" t="b">
        <f t="shared" si="130"/>
        <v>1</v>
      </c>
      <c r="Q1282" t="str">
        <f t="shared" si="131"/>
        <v>20174</v>
      </c>
    </row>
    <row r="1283" hidden="1" customHeight="1" spans="1:17">
      <c r="A1283">
        <v>1068</v>
      </c>
      <c r="B1283" t="s">
        <v>42</v>
      </c>
      <c r="C1283">
        <v>2</v>
      </c>
      <c r="D1283" s="37">
        <v>42875</v>
      </c>
      <c r="E1283">
        <v>5</v>
      </c>
      <c r="F1283">
        <v>2017</v>
      </c>
      <c r="G1283">
        <v>120000</v>
      </c>
      <c r="H1283">
        <f t="shared" si="132"/>
        <v>120000</v>
      </c>
      <c r="I1283">
        <f t="shared" ref="I1283:I1346" si="133">IF(C1283&lt;6,0,G1283-H1283-SUM(J1283:O1283))</f>
        <v>0</v>
      </c>
      <c r="J1283">
        <f t="shared" ref="J1283:J1346" si="134">IF(C1283&lt;6,0,5000)</f>
        <v>0</v>
      </c>
      <c r="K1283">
        <f t="shared" ref="K1283:K1346" si="135">IF(C1283&lt;6,0,10000)</f>
        <v>0</v>
      </c>
      <c r="P1283" t="b">
        <f t="shared" ref="P1283:P1346" si="136">G1283=SUM(H1283:O1283)</f>
        <v>1</v>
      </c>
      <c r="Q1283" t="str">
        <f t="shared" si="131"/>
        <v>20175</v>
      </c>
    </row>
    <row r="1284" hidden="1" customHeight="1" spans="1:17">
      <c r="A1284" s="34">
        <v>696</v>
      </c>
      <c r="B1284" s="34" t="s">
        <v>41</v>
      </c>
      <c r="C1284" s="34">
        <v>2</v>
      </c>
      <c r="D1284" s="39">
        <v>42767</v>
      </c>
      <c r="E1284" s="34">
        <v>1</v>
      </c>
      <c r="F1284" s="34">
        <v>2017</v>
      </c>
      <c r="G1284" s="34">
        <v>200000</v>
      </c>
      <c r="H1284">
        <f t="shared" si="132"/>
        <v>150000</v>
      </c>
      <c r="I1284">
        <f t="shared" si="133"/>
        <v>0</v>
      </c>
      <c r="J1284">
        <f t="shared" si="134"/>
        <v>0</v>
      </c>
      <c r="K1284">
        <f t="shared" si="135"/>
        <v>0</v>
      </c>
      <c r="O1284">
        <v>50000</v>
      </c>
      <c r="P1284" t="b">
        <f t="shared" si="136"/>
        <v>1</v>
      </c>
      <c r="Q1284" t="str">
        <f t="shared" si="131"/>
        <v>20172</v>
      </c>
    </row>
    <row r="1285" hidden="1" customHeight="1" spans="1:17">
      <c r="A1285">
        <v>872</v>
      </c>
      <c r="B1285" s="34" t="s">
        <v>41</v>
      </c>
      <c r="C1285" s="34">
        <v>2</v>
      </c>
      <c r="D1285" s="35">
        <v>42805</v>
      </c>
      <c r="E1285" s="34">
        <v>2</v>
      </c>
      <c r="F1285" s="34">
        <v>2017</v>
      </c>
      <c r="G1285" s="34">
        <v>200000</v>
      </c>
      <c r="H1285">
        <f t="shared" si="132"/>
        <v>150000</v>
      </c>
      <c r="I1285">
        <f t="shared" si="133"/>
        <v>0</v>
      </c>
      <c r="J1285">
        <f t="shared" si="134"/>
        <v>0</v>
      </c>
      <c r="K1285">
        <f t="shared" si="135"/>
        <v>0</v>
      </c>
      <c r="O1285">
        <v>50000</v>
      </c>
      <c r="P1285" t="b">
        <f t="shared" si="136"/>
        <v>1</v>
      </c>
      <c r="Q1285" t="str">
        <f t="shared" si="131"/>
        <v>20173</v>
      </c>
    </row>
    <row r="1286" hidden="1" customHeight="1" spans="1:17">
      <c r="A1286">
        <v>872</v>
      </c>
      <c r="B1286" s="34" t="s">
        <v>41</v>
      </c>
      <c r="C1286" s="34">
        <v>2</v>
      </c>
      <c r="D1286" s="35">
        <v>42805</v>
      </c>
      <c r="E1286" s="34">
        <v>3</v>
      </c>
      <c r="F1286" s="34">
        <v>2017</v>
      </c>
      <c r="G1286" s="34">
        <v>200000</v>
      </c>
      <c r="H1286">
        <f t="shared" si="132"/>
        <v>150000</v>
      </c>
      <c r="I1286">
        <f t="shared" si="133"/>
        <v>0</v>
      </c>
      <c r="J1286">
        <f t="shared" si="134"/>
        <v>0</v>
      </c>
      <c r="K1286">
        <f t="shared" si="135"/>
        <v>0</v>
      </c>
      <c r="O1286">
        <v>50000</v>
      </c>
      <c r="P1286" t="b">
        <f t="shared" si="136"/>
        <v>1</v>
      </c>
      <c r="Q1286" t="str">
        <f t="shared" si="131"/>
        <v>20173</v>
      </c>
    </row>
    <row r="1287" hidden="1" customHeight="1" spans="1:17">
      <c r="A1287">
        <v>900</v>
      </c>
      <c r="B1287" s="34" t="s">
        <v>41</v>
      </c>
      <c r="C1287">
        <v>2</v>
      </c>
      <c r="D1287" s="37">
        <v>42826</v>
      </c>
      <c r="E1287">
        <v>4</v>
      </c>
      <c r="F1287">
        <v>2017</v>
      </c>
      <c r="G1287">
        <v>200000</v>
      </c>
      <c r="H1287">
        <f t="shared" si="132"/>
        <v>150000</v>
      </c>
      <c r="I1287">
        <f t="shared" si="133"/>
        <v>0</v>
      </c>
      <c r="J1287">
        <f t="shared" si="134"/>
        <v>0</v>
      </c>
      <c r="K1287">
        <f t="shared" si="135"/>
        <v>0</v>
      </c>
      <c r="O1287">
        <v>50000</v>
      </c>
      <c r="P1287" t="b">
        <f t="shared" si="136"/>
        <v>1</v>
      </c>
      <c r="Q1287" t="str">
        <f t="shared" si="131"/>
        <v>20174</v>
      </c>
    </row>
    <row r="1288" hidden="1" customHeight="1" spans="1:17">
      <c r="A1288">
        <v>1019</v>
      </c>
      <c r="B1288" t="s">
        <v>41</v>
      </c>
      <c r="C1288">
        <v>2</v>
      </c>
      <c r="D1288" s="37">
        <v>42861</v>
      </c>
      <c r="E1288">
        <v>5</v>
      </c>
      <c r="F1288">
        <v>2017</v>
      </c>
      <c r="G1288" s="34">
        <v>200000</v>
      </c>
      <c r="H1288">
        <f t="shared" si="132"/>
        <v>150000</v>
      </c>
      <c r="I1288">
        <f t="shared" si="133"/>
        <v>0</v>
      </c>
      <c r="J1288">
        <f t="shared" si="134"/>
        <v>0</v>
      </c>
      <c r="K1288">
        <f t="shared" si="135"/>
        <v>0</v>
      </c>
      <c r="O1288">
        <v>50000</v>
      </c>
      <c r="P1288" t="b">
        <f t="shared" si="136"/>
        <v>1</v>
      </c>
      <c r="Q1288" t="str">
        <f t="shared" si="131"/>
        <v>20175</v>
      </c>
    </row>
    <row r="1289" hidden="1" customHeight="1" spans="1:17">
      <c r="A1289" s="34" t="s">
        <v>207</v>
      </c>
      <c r="B1289" s="34" t="s">
        <v>231</v>
      </c>
      <c r="C1289" s="34">
        <v>7</v>
      </c>
      <c r="D1289" s="37">
        <v>42574</v>
      </c>
      <c r="E1289" s="34">
        <v>7</v>
      </c>
      <c r="F1289" s="34">
        <v>2016</v>
      </c>
      <c r="G1289" s="34">
        <v>300000</v>
      </c>
      <c r="H1289">
        <f t="shared" si="132"/>
        <v>150000</v>
      </c>
      <c r="I1289">
        <f t="shared" si="133"/>
        <v>135000</v>
      </c>
      <c r="J1289">
        <f t="shared" si="134"/>
        <v>5000</v>
      </c>
      <c r="K1289">
        <f t="shared" si="135"/>
        <v>10000</v>
      </c>
      <c r="P1289" t="b">
        <f t="shared" si="136"/>
        <v>1</v>
      </c>
      <c r="Q1289" t="str">
        <f t="shared" si="131"/>
        <v>20167</v>
      </c>
    </row>
    <row r="1290" hidden="1" customHeight="1" spans="1:17">
      <c r="A1290" s="34" t="s">
        <v>207</v>
      </c>
      <c r="B1290" s="34" t="s">
        <v>231</v>
      </c>
      <c r="C1290" s="34">
        <v>7</v>
      </c>
      <c r="D1290" s="37">
        <v>42605</v>
      </c>
      <c r="E1290" s="34">
        <v>8</v>
      </c>
      <c r="F1290" s="34">
        <v>2016</v>
      </c>
      <c r="G1290" s="34">
        <v>300000</v>
      </c>
      <c r="H1290">
        <f t="shared" si="132"/>
        <v>150000</v>
      </c>
      <c r="I1290">
        <f t="shared" si="133"/>
        <v>135000</v>
      </c>
      <c r="J1290">
        <f t="shared" si="134"/>
        <v>5000</v>
      </c>
      <c r="K1290">
        <f t="shared" si="135"/>
        <v>10000</v>
      </c>
      <c r="P1290" t="b">
        <f t="shared" si="136"/>
        <v>1</v>
      </c>
      <c r="Q1290" t="str">
        <f t="shared" si="131"/>
        <v>20168</v>
      </c>
    </row>
    <row r="1291" hidden="1" customHeight="1" spans="1:17">
      <c r="A1291" s="34" t="s">
        <v>207</v>
      </c>
      <c r="B1291" s="34" t="s">
        <v>231</v>
      </c>
      <c r="C1291" s="34">
        <v>7</v>
      </c>
      <c r="D1291" s="37">
        <v>42636</v>
      </c>
      <c r="E1291" s="34">
        <v>9</v>
      </c>
      <c r="F1291" s="34">
        <v>2016</v>
      </c>
      <c r="G1291" s="34">
        <v>300000</v>
      </c>
      <c r="H1291">
        <f t="shared" si="132"/>
        <v>150000</v>
      </c>
      <c r="I1291">
        <f t="shared" si="133"/>
        <v>135000</v>
      </c>
      <c r="J1291">
        <f t="shared" si="134"/>
        <v>5000</v>
      </c>
      <c r="K1291">
        <f t="shared" si="135"/>
        <v>10000</v>
      </c>
      <c r="P1291" t="b">
        <f t="shared" si="136"/>
        <v>1</v>
      </c>
      <c r="Q1291" t="str">
        <f t="shared" si="131"/>
        <v>20169</v>
      </c>
    </row>
    <row r="1292" hidden="1" customHeight="1" spans="1:17">
      <c r="A1292" s="34" t="s">
        <v>207</v>
      </c>
      <c r="B1292" s="34" t="s">
        <v>231</v>
      </c>
      <c r="C1292" s="34">
        <v>7</v>
      </c>
      <c r="D1292" s="37">
        <v>42666</v>
      </c>
      <c r="E1292" s="34">
        <v>10</v>
      </c>
      <c r="F1292" s="34">
        <v>2016</v>
      </c>
      <c r="G1292" s="34">
        <v>300000</v>
      </c>
      <c r="H1292">
        <f t="shared" si="132"/>
        <v>150000</v>
      </c>
      <c r="I1292">
        <f t="shared" si="133"/>
        <v>135000</v>
      </c>
      <c r="J1292">
        <f t="shared" si="134"/>
        <v>5000</v>
      </c>
      <c r="K1292">
        <f t="shared" si="135"/>
        <v>10000</v>
      </c>
      <c r="P1292" t="b">
        <f t="shared" si="136"/>
        <v>1</v>
      </c>
      <c r="Q1292" t="str">
        <f t="shared" si="131"/>
        <v>201610</v>
      </c>
    </row>
    <row r="1293" hidden="1" customHeight="1" spans="1:17">
      <c r="A1293" s="34">
        <v>104</v>
      </c>
      <c r="B1293" s="34" t="s">
        <v>154</v>
      </c>
      <c r="C1293" s="34">
        <v>9</v>
      </c>
      <c r="D1293" s="35">
        <v>42623</v>
      </c>
      <c r="E1293" s="34">
        <v>9</v>
      </c>
      <c r="F1293" s="34">
        <v>2016</v>
      </c>
      <c r="G1293" s="34">
        <v>425000</v>
      </c>
      <c r="H1293">
        <f t="shared" si="132"/>
        <v>150000</v>
      </c>
      <c r="I1293">
        <f t="shared" si="133"/>
        <v>260000</v>
      </c>
      <c r="J1293">
        <f t="shared" si="134"/>
        <v>5000</v>
      </c>
      <c r="K1293">
        <f t="shared" si="135"/>
        <v>10000</v>
      </c>
      <c r="P1293" t="b">
        <f t="shared" si="136"/>
        <v>1</v>
      </c>
      <c r="Q1293" t="str">
        <f t="shared" si="131"/>
        <v>20169</v>
      </c>
    </row>
    <row r="1294" hidden="1" customHeight="1" spans="1:17">
      <c r="A1294" s="34">
        <v>249</v>
      </c>
      <c r="B1294" s="34" t="s">
        <v>154</v>
      </c>
      <c r="C1294" s="34">
        <v>9</v>
      </c>
      <c r="D1294" s="37">
        <v>42610</v>
      </c>
      <c r="E1294" s="34">
        <v>8</v>
      </c>
      <c r="F1294" s="34">
        <v>2016</v>
      </c>
      <c r="G1294" s="34">
        <v>425000</v>
      </c>
      <c r="H1294">
        <f t="shared" si="132"/>
        <v>150000</v>
      </c>
      <c r="I1294">
        <f t="shared" si="133"/>
        <v>260000</v>
      </c>
      <c r="J1294">
        <f t="shared" si="134"/>
        <v>5000</v>
      </c>
      <c r="K1294">
        <f t="shared" si="135"/>
        <v>10000</v>
      </c>
      <c r="P1294" t="b">
        <f t="shared" si="136"/>
        <v>1</v>
      </c>
      <c r="Q1294" t="str">
        <f t="shared" si="131"/>
        <v>20168</v>
      </c>
    </row>
    <row r="1295" hidden="1" customHeight="1" spans="1:17">
      <c r="A1295" s="34">
        <v>256</v>
      </c>
      <c r="B1295" s="34" t="s">
        <v>154</v>
      </c>
      <c r="C1295">
        <v>9</v>
      </c>
      <c r="D1295" s="37">
        <v>42655</v>
      </c>
      <c r="E1295" s="34">
        <v>12</v>
      </c>
      <c r="F1295" s="34">
        <v>2016</v>
      </c>
      <c r="G1295" s="34">
        <v>425000</v>
      </c>
      <c r="H1295">
        <f t="shared" si="132"/>
        <v>150000</v>
      </c>
      <c r="I1295">
        <f t="shared" si="133"/>
        <v>260000</v>
      </c>
      <c r="J1295">
        <f t="shared" si="134"/>
        <v>5000</v>
      </c>
      <c r="K1295">
        <f t="shared" si="135"/>
        <v>10000</v>
      </c>
      <c r="P1295" t="b">
        <f t="shared" si="136"/>
        <v>1</v>
      </c>
      <c r="Q1295" t="str">
        <f t="shared" ref="Q1295:Q1309" si="137">CONCATENATE(YEAR(D1295),MONTH(D1295))</f>
        <v>201610</v>
      </c>
    </row>
    <row r="1296" hidden="1" customHeight="1" spans="1:17">
      <c r="A1296" s="34">
        <v>311</v>
      </c>
      <c r="B1296" s="34" t="s">
        <v>154</v>
      </c>
      <c r="C1296" s="34">
        <v>9</v>
      </c>
      <c r="D1296" s="35">
        <v>42574</v>
      </c>
      <c r="E1296" s="34">
        <v>7</v>
      </c>
      <c r="F1296" s="34">
        <v>2016</v>
      </c>
      <c r="G1296" s="34">
        <v>425000</v>
      </c>
      <c r="H1296">
        <f t="shared" si="132"/>
        <v>150000</v>
      </c>
      <c r="I1296">
        <f t="shared" si="133"/>
        <v>260000</v>
      </c>
      <c r="J1296">
        <f t="shared" si="134"/>
        <v>5000</v>
      </c>
      <c r="K1296">
        <f t="shared" si="135"/>
        <v>10000</v>
      </c>
      <c r="P1296" t="b">
        <f t="shared" si="136"/>
        <v>1</v>
      </c>
      <c r="Q1296" t="str">
        <f t="shared" si="137"/>
        <v>20167</v>
      </c>
    </row>
    <row r="1297" hidden="1" customHeight="1" spans="1:17">
      <c r="A1297" s="34">
        <v>360</v>
      </c>
      <c r="B1297" s="34" t="s">
        <v>154</v>
      </c>
      <c r="C1297" s="34">
        <v>9</v>
      </c>
      <c r="D1297" s="35">
        <v>42651</v>
      </c>
      <c r="E1297" s="34">
        <v>10</v>
      </c>
      <c r="F1297" s="34">
        <v>2016</v>
      </c>
      <c r="G1297" s="34">
        <v>425000</v>
      </c>
      <c r="H1297">
        <f t="shared" si="132"/>
        <v>150000</v>
      </c>
      <c r="I1297">
        <f t="shared" si="133"/>
        <v>260000</v>
      </c>
      <c r="J1297">
        <f t="shared" si="134"/>
        <v>5000</v>
      </c>
      <c r="K1297">
        <f t="shared" si="135"/>
        <v>10000</v>
      </c>
      <c r="P1297" t="b">
        <f t="shared" si="136"/>
        <v>1</v>
      </c>
      <c r="Q1297" t="str">
        <f t="shared" si="137"/>
        <v>201610</v>
      </c>
    </row>
    <row r="1298" hidden="1" customHeight="1" spans="1:17">
      <c r="A1298" s="34">
        <v>479</v>
      </c>
      <c r="B1298" s="34" t="s">
        <v>154</v>
      </c>
      <c r="C1298" s="34">
        <v>9</v>
      </c>
      <c r="D1298" s="37">
        <v>42679</v>
      </c>
      <c r="E1298" s="34">
        <v>11</v>
      </c>
      <c r="F1298" s="34">
        <v>2016</v>
      </c>
      <c r="G1298" s="34">
        <v>425000</v>
      </c>
      <c r="H1298">
        <f t="shared" si="132"/>
        <v>150000</v>
      </c>
      <c r="I1298">
        <f t="shared" si="133"/>
        <v>260000</v>
      </c>
      <c r="J1298">
        <f t="shared" si="134"/>
        <v>5000</v>
      </c>
      <c r="K1298">
        <f t="shared" si="135"/>
        <v>10000</v>
      </c>
      <c r="P1298" t="b">
        <f t="shared" si="136"/>
        <v>1</v>
      </c>
      <c r="Q1298" t="str">
        <f t="shared" si="137"/>
        <v>201611</v>
      </c>
    </row>
    <row r="1299" hidden="1" customHeight="1" spans="1:17">
      <c r="A1299">
        <v>705</v>
      </c>
      <c r="B1299" t="s">
        <v>154</v>
      </c>
      <c r="C1299">
        <v>9</v>
      </c>
      <c r="D1299" s="39">
        <v>42770</v>
      </c>
      <c r="E1299">
        <v>1</v>
      </c>
      <c r="F1299">
        <v>2017</v>
      </c>
      <c r="G1299">
        <v>425000</v>
      </c>
      <c r="H1299">
        <f t="shared" si="132"/>
        <v>150000</v>
      </c>
      <c r="I1299">
        <f t="shared" si="133"/>
        <v>260000</v>
      </c>
      <c r="J1299">
        <f t="shared" si="134"/>
        <v>5000</v>
      </c>
      <c r="K1299">
        <f t="shared" si="135"/>
        <v>10000</v>
      </c>
      <c r="P1299" t="b">
        <f t="shared" si="136"/>
        <v>1</v>
      </c>
      <c r="Q1299" t="str">
        <f t="shared" si="137"/>
        <v>20172</v>
      </c>
    </row>
    <row r="1300" hidden="1" customHeight="1" spans="1:17">
      <c r="A1300">
        <v>726</v>
      </c>
      <c r="B1300" s="34" t="s">
        <v>154</v>
      </c>
      <c r="C1300" s="34">
        <v>9</v>
      </c>
      <c r="D1300" s="39">
        <v>42777</v>
      </c>
      <c r="E1300">
        <v>2</v>
      </c>
      <c r="F1300">
        <v>2017</v>
      </c>
      <c r="G1300">
        <v>425000</v>
      </c>
      <c r="H1300">
        <f t="shared" si="132"/>
        <v>150000</v>
      </c>
      <c r="I1300">
        <f t="shared" si="133"/>
        <v>260000</v>
      </c>
      <c r="J1300">
        <f t="shared" si="134"/>
        <v>5000</v>
      </c>
      <c r="K1300">
        <f t="shared" si="135"/>
        <v>10000</v>
      </c>
      <c r="P1300" t="b">
        <f t="shared" si="136"/>
        <v>1</v>
      </c>
      <c r="Q1300" t="str">
        <f t="shared" si="137"/>
        <v>20172</v>
      </c>
    </row>
    <row r="1301" hidden="1" customHeight="1" spans="1:17">
      <c r="A1301">
        <v>875</v>
      </c>
      <c r="B1301" s="34" t="s">
        <v>154</v>
      </c>
      <c r="C1301" s="34">
        <v>9</v>
      </c>
      <c r="D1301" s="37">
        <v>42812</v>
      </c>
      <c r="E1301">
        <v>3</v>
      </c>
      <c r="F1301">
        <v>2017</v>
      </c>
      <c r="G1301">
        <v>425000</v>
      </c>
      <c r="H1301">
        <f t="shared" si="132"/>
        <v>150000</v>
      </c>
      <c r="I1301">
        <f t="shared" si="133"/>
        <v>260000</v>
      </c>
      <c r="J1301">
        <f t="shared" si="134"/>
        <v>5000</v>
      </c>
      <c r="K1301">
        <f t="shared" si="135"/>
        <v>10000</v>
      </c>
      <c r="P1301" t="b">
        <f t="shared" si="136"/>
        <v>1</v>
      </c>
      <c r="Q1301" t="str">
        <f t="shared" si="137"/>
        <v>20173</v>
      </c>
    </row>
    <row r="1302" hidden="1" customHeight="1" spans="1:17">
      <c r="A1302">
        <v>904</v>
      </c>
      <c r="B1302" s="34" t="s">
        <v>154</v>
      </c>
      <c r="C1302" s="34">
        <v>9</v>
      </c>
      <c r="D1302" s="37">
        <v>42826</v>
      </c>
      <c r="E1302">
        <v>4</v>
      </c>
      <c r="F1302">
        <v>2017</v>
      </c>
      <c r="G1302">
        <v>425000</v>
      </c>
      <c r="H1302">
        <f t="shared" si="132"/>
        <v>150000</v>
      </c>
      <c r="I1302">
        <f t="shared" si="133"/>
        <v>260000</v>
      </c>
      <c r="J1302">
        <f t="shared" si="134"/>
        <v>5000</v>
      </c>
      <c r="K1302">
        <f t="shared" si="135"/>
        <v>10000</v>
      </c>
      <c r="P1302" t="b">
        <f t="shared" si="136"/>
        <v>1</v>
      </c>
      <c r="Q1302" t="str">
        <f t="shared" si="137"/>
        <v>20174</v>
      </c>
    </row>
    <row r="1303" hidden="1" customHeight="1" spans="1:17">
      <c r="A1303" s="34">
        <v>350</v>
      </c>
      <c r="B1303" s="34" t="s">
        <v>119</v>
      </c>
      <c r="C1303" s="34">
        <v>7</v>
      </c>
      <c r="D1303" s="37">
        <v>42577</v>
      </c>
      <c r="E1303" s="34">
        <v>7</v>
      </c>
      <c r="F1303" s="34">
        <v>2016</v>
      </c>
      <c r="G1303" s="34">
        <v>425000</v>
      </c>
      <c r="H1303">
        <f t="shared" si="132"/>
        <v>150000</v>
      </c>
      <c r="I1303">
        <f t="shared" si="133"/>
        <v>260000</v>
      </c>
      <c r="J1303">
        <f t="shared" si="134"/>
        <v>5000</v>
      </c>
      <c r="K1303">
        <f t="shared" si="135"/>
        <v>10000</v>
      </c>
      <c r="P1303" t="b">
        <f t="shared" si="136"/>
        <v>1</v>
      </c>
      <c r="Q1303" t="str">
        <f t="shared" si="137"/>
        <v>20167</v>
      </c>
    </row>
    <row r="1304" hidden="1" customHeight="1" spans="1:17">
      <c r="A1304" s="34">
        <v>350</v>
      </c>
      <c r="B1304" s="34" t="s">
        <v>119</v>
      </c>
      <c r="C1304" s="34">
        <v>7</v>
      </c>
      <c r="D1304" s="37">
        <v>42577</v>
      </c>
      <c r="E1304" s="34">
        <v>8</v>
      </c>
      <c r="F1304" s="34">
        <v>2016</v>
      </c>
      <c r="G1304" s="34">
        <v>425000</v>
      </c>
      <c r="H1304">
        <f t="shared" si="132"/>
        <v>150000</v>
      </c>
      <c r="I1304">
        <f t="shared" si="133"/>
        <v>260000</v>
      </c>
      <c r="J1304">
        <f t="shared" si="134"/>
        <v>5000</v>
      </c>
      <c r="K1304">
        <f t="shared" si="135"/>
        <v>10000</v>
      </c>
      <c r="P1304" t="b">
        <f t="shared" si="136"/>
        <v>1</v>
      </c>
      <c r="Q1304" t="str">
        <f t="shared" si="137"/>
        <v>20167</v>
      </c>
    </row>
    <row r="1305" hidden="1" customHeight="1" spans="1:17">
      <c r="A1305" s="34">
        <v>350</v>
      </c>
      <c r="B1305" s="34" t="s">
        <v>119</v>
      </c>
      <c r="C1305" s="34">
        <v>7</v>
      </c>
      <c r="D1305" s="37">
        <v>42577</v>
      </c>
      <c r="E1305" s="34">
        <v>9</v>
      </c>
      <c r="F1305" s="34">
        <v>2016</v>
      </c>
      <c r="G1305" s="34">
        <v>425000</v>
      </c>
      <c r="H1305">
        <f t="shared" si="132"/>
        <v>150000</v>
      </c>
      <c r="I1305">
        <f t="shared" si="133"/>
        <v>260000</v>
      </c>
      <c r="J1305">
        <f t="shared" si="134"/>
        <v>5000</v>
      </c>
      <c r="K1305">
        <f t="shared" si="135"/>
        <v>10000</v>
      </c>
      <c r="P1305" t="b">
        <f t="shared" si="136"/>
        <v>1</v>
      </c>
      <c r="Q1305" t="str">
        <f t="shared" si="137"/>
        <v>20167</v>
      </c>
    </row>
    <row r="1306" hidden="1" customHeight="1" spans="1:17">
      <c r="A1306" s="34">
        <v>351</v>
      </c>
      <c r="B1306" s="34" t="s">
        <v>119</v>
      </c>
      <c r="C1306" s="34">
        <v>7</v>
      </c>
      <c r="D1306" s="35">
        <v>42651</v>
      </c>
      <c r="E1306" s="34">
        <v>10</v>
      </c>
      <c r="F1306" s="34">
        <v>2016</v>
      </c>
      <c r="G1306" s="34">
        <v>425000</v>
      </c>
      <c r="H1306">
        <f t="shared" si="132"/>
        <v>150000</v>
      </c>
      <c r="I1306">
        <f t="shared" si="133"/>
        <v>260000</v>
      </c>
      <c r="J1306">
        <f t="shared" si="134"/>
        <v>5000</v>
      </c>
      <c r="K1306">
        <f t="shared" si="135"/>
        <v>10000</v>
      </c>
      <c r="P1306" t="b">
        <f t="shared" si="136"/>
        <v>1</v>
      </c>
      <c r="Q1306" t="str">
        <f t="shared" si="137"/>
        <v>201610</v>
      </c>
    </row>
    <row r="1307" hidden="1" customHeight="1" spans="1:17">
      <c r="A1307" s="34">
        <v>415</v>
      </c>
      <c r="B1307" s="34" t="s">
        <v>119</v>
      </c>
      <c r="C1307" s="34">
        <v>7</v>
      </c>
      <c r="D1307" s="37">
        <v>42685</v>
      </c>
      <c r="E1307" s="34">
        <v>11</v>
      </c>
      <c r="F1307" s="34">
        <v>2016</v>
      </c>
      <c r="G1307" s="34">
        <v>425000</v>
      </c>
      <c r="H1307">
        <f t="shared" si="132"/>
        <v>150000</v>
      </c>
      <c r="I1307">
        <f t="shared" si="133"/>
        <v>260000</v>
      </c>
      <c r="J1307">
        <f t="shared" si="134"/>
        <v>5000</v>
      </c>
      <c r="K1307">
        <f t="shared" si="135"/>
        <v>10000</v>
      </c>
      <c r="P1307" t="b">
        <f t="shared" si="136"/>
        <v>1</v>
      </c>
      <c r="Q1307" t="str">
        <f t="shared" si="137"/>
        <v>201611</v>
      </c>
    </row>
    <row r="1308" hidden="1" customHeight="1" spans="1:17">
      <c r="A1308" s="34">
        <v>533</v>
      </c>
      <c r="B1308" s="34" t="s">
        <v>119</v>
      </c>
      <c r="C1308" s="34">
        <v>7</v>
      </c>
      <c r="D1308" s="37">
        <v>42711</v>
      </c>
      <c r="E1308" s="34">
        <v>12</v>
      </c>
      <c r="F1308" s="34">
        <v>2016</v>
      </c>
      <c r="G1308" s="34">
        <v>425000</v>
      </c>
      <c r="H1308">
        <f t="shared" si="132"/>
        <v>150000</v>
      </c>
      <c r="I1308">
        <f t="shared" si="133"/>
        <v>260000</v>
      </c>
      <c r="J1308">
        <f t="shared" si="134"/>
        <v>5000</v>
      </c>
      <c r="K1308">
        <f t="shared" si="135"/>
        <v>10000</v>
      </c>
      <c r="P1308" t="b">
        <f t="shared" si="136"/>
        <v>1</v>
      </c>
      <c r="Q1308" t="str">
        <f t="shared" si="137"/>
        <v>201612</v>
      </c>
    </row>
    <row r="1309" hidden="1" customHeight="1" spans="1:17">
      <c r="A1309">
        <v>640</v>
      </c>
      <c r="B1309" s="34" t="s">
        <v>119</v>
      </c>
      <c r="C1309">
        <v>7</v>
      </c>
      <c r="D1309" s="39">
        <v>42756</v>
      </c>
      <c r="E1309" s="34">
        <v>1</v>
      </c>
      <c r="F1309" s="34">
        <v>2017</v>
      </c>
      <c r="G1309" s="34">
        <v>425000</v>
      </c>
      <c r="H1309">
        <f t="shared" si="132"/>
        <v>150000</v>
      </c>
      <c r="I1309">
        <f t="shared" si="133"/>
        <v>260000</v>
      </c>
      <c r="J1309">
        <f t="shared" si="134"/>
        <v>5000</v>
      </c>
      <c r="K1309">
        <f t="shared" si="135"/>
        <v>10000</v>
      </c>
      <c r="P1309" t="b">
        <f t="shared" si="136"/>
        <v>1</v>
      </c>
      <c r="Q1309" t="str">
        <f t="shared" si="137"/>
        <v>20171</v>
      </c>
    </row>
    <row r="1310" hidden="1" customHeight="1" spans="1:17">
      <c r="A1310">
        <v>736</v>
      </c>
      <c r="B1310" t="s">
        <v>119</v>
      </c>
      <c r="C1310">
        <v>7</v>
      </c>
      <c r="D1310" s="37">
        <v>42777</v>
      </c>
      <c r="E1310">
        <v>2</v>
      </c>
      <c r="F1310">
        <v>2017</v>
      </c>
      <c r="G1310">
        <v>425000</v>
      </c>
      <c r="H1310">
        <f t="shared" ref="H1310:H1315" si="138">IF(C1310&lt;6,IF(E1310&lt;1,0,IF(G1310&gt;150000,150000,G1310)),150000)</f>
        <v>150000</v>
      </c>
      <c r="I1310">
        <f t="shared" si="133"/>
        <v>260000</v>
      </c>
      <c r="J1310">
        <f t="shared" si="134"/>
        <v>5000</v>
      </c>
      <c r="K1310">
        <f t="shared" si="135"/>
        <v>10000</v>
      </c>
      <c r="P1310" t="b">
        <f t="shared" si="136"/>
        <v>1</v>
      </c>
      <c r="Q1310" t="str">
        <f t="shared" ref="Q1310:Q1315" si="139">CONCATENATE(YEAR(D1310),MONTH(D1310))</f>
        <v>20172</v>
      </c>
    </row>
    <row r="1311" hidden="1" customHeight="1" spans="1:17">
      <c r="A1311">
        <v>842</v>
      </c>
      <c r="B1311" s="34" t="s">
        <v>119</v>
      </c>
      <c r="C1311" s="34">
        <v>7</v>
      </c>
      <c r="D1311" s="35">
        <v>42803</v>
      </c>
      <c r="E1311" s="34">
        <v>3</v>
      </c>
      <c r="F1311">
        <v>2017</v>
      </c>
      <c r="G1311" s="34">
        <v>425000</v>
      </c>
      <c r="H1311">
        <f t="shared" si="138"/>
        <v>150000</v>
      </c>
      <c r="I1311">
        <f t="shared" si="133"/>
        <v>260000</v>
      </c>
      <c r="J1311">
        <f t="shared" si="134"/>
        <v>5000</v>
      </c>
      <c r="K1311">
        <f t="shared" si="135"/>
        <v>10000</v>
      </c>
      <c r="P1311" t="b">
        <f t="shared" si="136"/>
        <v>1</v>
      </c>
      <c r="Q1311" t="str">
        <f t="shared" si="139"/>
        <v>20173</v>
      </c>
    </row>
    <row r="1312" hidden="1" customHeight="1" spans="1:17">
      <c r="A1312" s="34">
        <v>62</v>
      </c>
      <c r="B1312" s="34" t="s">
        <v>40</v>
      </c>
      <c r="C1312" s="34">
        <v>2</v>
      </c>
      <c r="D1312" s="35">
        <v>42616</v>
      </c>
      <c r="E1312" s="34">
        <v>4</v>
      </c>
      <c r="F1312" s="34">
        <v>2016</v>
      </c>
      <c r="G1312">
        <v>75000</v>
      </c>
      <c r="H1312">
        <f t="shared" si="138"/>
        <v>75000</v>
      </c>
      <c r="I1312">
        <f t="shared" si="133"/>
        <v>0</v>
      </c>
      <c r="J1312">
        <f t="shared" si="134"/>
        <v>0</v>
      </c>
      <c r="K1312">
        <f t="shared" si="135"/>
        <v>0</v>
      </c>
      <c r="P1312" t="b">
        <f t="shared" si="136"/>
        <v>1</v>
      </c>
      <c r="Q1312" t="str">
        <f t="shared" si="139"/>
        <v>20169</v>
      </c>
    </row>
    <row r="1313" hidden="1" customHeight="1" spans="1:17">
      <c r="A1313" s="34">
        <v>62</v>
      </c>
      <c r="B1313" s="34" t="s">
        <v>40</v>
      </c>
      <c r="C1313" s="34">
        <v>2</v>
      </c>
      <c r="D1313" s="35">
        <v>42616</v>
      </c>
      <c r="E1313" s="34">
        <v>5</v>
      </c>
      <c r="F1313" s="34">
        <v>2016</v>
      </c>
      <c r="G1313">
        <v>75000</v>
      </c>
      <c r="H1313">
        <f t="shared" si="138"/>
        <v>75000</v>
      </c>
      <c r="I1313">
        <f t="shared" si="133"/>
        <v>0</v>
      </c>
      <c r="J1313">
        <f t="shared" si="134"/>
        <v>0</v>
      </c>
      <c r="K1313">
        <f t="shared" si="135"/>
        <v>0</v>
      </c>
      <c r="P1313" t="b">
        <f t="shared" si="136"/>
        <v>1</v>
      </c>
      <c r="Q1313" t="str">
        <f t="shared" si="139"/>
        <v>20169</v>
      </c>
    </row>
    <row r="1314" hidden="1" customHeight="1" spans="1:17">
      <c r="A1314" s="34">
        <v>62</v>
      </c>
      <c r="B1314" s="34" t="s">
        <v>40</v>
      </c>
      <c r="C1314" s="34">
        <v>2</v>
      </c>
      <c r="D1314" s="35">
        <v>42616</v>
      </c>
      <c r="E1314" s="34">
        <v>6</v>
      </c>
      <c r="F1314" s="34">
        <v>2016</v>
      </c>
      <c r="G1314">
        <v>75000</v>
      </c>
      <c r="H1314">
        <f t="shared" si="138"/>
        <v>75000</v>
      </c>
      <c r="I1314">
        <f t="shared" si="133"/>
        <v>0</v>
      </c>
      <c r="J1314">
        <f t="shared" si="134"/>
        <v>0</v>
      </c>
      <c r="K1314">
        <f t="shared" si="135"/>
        <v>0</v>
      </c>
      <c r="P1314" t="b">
        <f t="shared" si="136"/>
        <v>1</v>
      </c>
      <c r="Q1314" t="str">
        <f t="shared" si="139"/>
        <v>20169</v>
      </c>
    </row>
    <row r="1315" hidden="1" customHeight="1" spans="1:17">
      <c r="A1315" s="34">
        <v>62</v>
      </c>
      <c r="B1315" s="34" t="s">
        <v>40</v>
      </c>
      <c r="C1315" s="34">
        <v>2</v>
      </c>
      <c r="D1315" s="35">
        <v>42616</v>
      </c>
      <c r="E1315" s="34">
        <v>7</v>
      </c>
      <c r="F1315" s="34">
        <v>2016</v>
      </c>
      <c r="G1315">
        <v>75000</v>
      </c>
      <c r="H1315">
        <f t="shared" si="138"/>
        <v>75000</v>
      </c>
      <c r="I1315">
        <f t="shared" si="133"/>
        <v>0</v>
      </c>
      <c r="J1315">
        <f t="shared" si="134"/>
        <v>0</v>
      </c>
      <c r="K1315">
        <f t="shared" si="135"/>
        <v>0</v>
      </c>
      <c r="P1315" t="b">
        <f t="shared" si="136"/>
        <v>1</v>
      </c>
      <c r="Q1315" t="str">
        <f t="shared" si="139"/>
        <v>20169</v>
      </c>
    </row>
    <row r="1316" hidden="1" customHeight="1" spans="1:17">
      <c r="A1316">
        <v>1076</v>
      </c>
      <c r="B1316" s="34" t="s">
        <v>40</v>
      </c>
      <c r="C1316" s="34">
        <v>2</v>
      </c>
      <c r="D1316" s="37">
        <v>42880</v>
      </c>
      <c r="E1316">
        <v>8</v>
      </c>
      <c r="F1316">
        <v>2016</v>
      </c>
      <c r="G1316">
        <v>75000</v>
      </c>
      <c r="H1316">
        <f t="shared" ref="H1316:H1374" si="140">IF(C1316&lt;6,IF(E1316&lt;1,0,IF(G1316&gt;150000,150000,G1316)),150000)</f>
        <v>75000</v>
      </c>
      <c r="I1316">
        <f t="shared" si="133"/>
        <v>0</v>
      </c>
      <c r="J1316">
        <f t="shared" si="134"/>
        <v>0</v>
      </c>
      <c r="K1316">
        <f t="shared" si="135"/>
        <v>0</v>
      </c>
      <c r="P1316" t="b">
        <f t="shared" si="136"/>
        <v>1</v>
      </c>
      <c r="Q1316" t="str">
        <f t="shared" ref="Q1316:Q1359" si="141">CONCATENATE(YEAR(D1316),MONTH(D1316))</f>
        <v>20175</v>
      </c>
    </row>
    <row r="1317" hidden="1" customHeight="1" spans="1:17">
      <c r="A1317">
        <v>1076</v>
      </c>
      <c r="B1317" s="34" t="s">
        <v>40</v>
      </c>
      <c r="C1317" s="34">
        <v>2</v>
      </c>
      <c r="D1317" s="37">
        <v>42880</v>
      </c>
      <c r="E1317">
        <v>9</v>
      </c>
      <c r="F1317">
        <v>2016</v>
      </c>
      <c r="G1317">
        <v>75000</v>
      </c>
      <c r="H1317">
        <f t="shared" si="140"/>
        <v>75000</v>
      </c>
      <c r="I1317">
        <f t="shared" si="133"/>
        <v>0</v>
      </c>
      <c r="J1317">
        <f t="shared" si="134"/>
        <v>0</v>
      </c>
      <c r="K1317">
        <f t="shared" si="135"/>
        <v>0</v>
      </c>
      <c r="P1317" t="b">
        <f t="shared" si="136"/>
        <v>1</v>
      </c>
      <c r="Q1317" t="str">
        <f t="shared" si="141"/>
        <v>20175</v>
      </c>
    </row>
    <row r="1318" hidden="1" customHeight="1" spans="1:17">
      <c r="A1318">
        <v>1076</v>
      </c>
      <c r="B1318" s="34" t="s">
        <v>40</v>
      </c>
      <c r="C1318" s="34">
        <v>2</v>
      </c>
      <c r="D1318" s="37">
        <v>42880</v>
      </c>
      <c r="E1318">
        <v>10</v>
      </c>
      <c r="F1318">
        <v>2016</v>
      </c>
      <c r="G1318">
        <v>75000</v>
      </c>
      <c r="H1318">
        <f t="shared" si="140"/>
        <v>75000</v>
      </c>
      <c r="I1318">
        <f t="shared" si="133"/>
        <v>0</v>
      </c>
      <c r="J1318">
        <f t="shared" si="134"/>
        <v>0</v>
      </c>
      <c r="K1318">
        <f t="shared" si="135"/>
        <v>0</v>
      </c>
      <c r="P1318" t="b">
        <f t="shared" si="136"/>
        <v>1</v>
      </c>
      <c r="Q1318" t="str">
        <f t="shared" si="141"/>
        <v>20175</v>
      </c>
    </row>
    <row r="1319" hidden="1" customHeight="1" spans="1:17">
      <c r="A1319">
        <v>1076</v>
      </c>
      <c r="B1319" s="34" t="s">
        <v>40</v>
      </c>
      <c r="C1319" s="34">
        <v>2</v>
      </c>
      <c r="D1319" s="37">
        <v>42880</v>
      </c>
      <c r="E1319">
        <v>11</v>
      </c>
      <c r="F1319">
        <v>2016</v>
      </c>
      <c r="G1319">
        <v>75000</v>
      </c>
      <c r="H1319">
        <f t="shared" si="140"/>
        <v>75000</v>
      </c>
      <c r="I1319">
        <f t="shared" si="133"/>
        <v>0</v>
      </c>
      <c r="J1319">
        <f t="shared" si="134"/>
        <v>0</v>
      </c>
      <c r="K1319">
        <f t="shared" si="135"/>
        <v>0</v>
      </c>
      <c r="P1319" t="b">
        <f t="shared" si="136"/>
        <v>1</v>
      </c>
      <c r="Q1319" t="str">
        <f t="shared" si="141"/>
        <v>20175</v>
      </c>
    </row>
    <row r="1320" hidden="1" customHeight="1" spans="1:17">
      <c r="A1320">
        <v>1076</v>
      </c>
      <c r="B1320" s="34" t="s">
        <v>40</v>
      </c>
      <c r="C1320" s="34">
        <v>2</v>
      </c>
      <c r="D1320" s="37">
        <v>42880</v>
      </c>
      <c r="E1320">
        <v>12</v>
      </c>
      <c r="F1320">
        <v>2016</v>
      </c>
      <c r="G1320">
        <v>75000</v>
      </c>
      <c r="H1320">
        <f t="shared" si="140"/>
        <v>75000</v>
      </c>
      <c r="I1320">
        <f t="shared" si="133"/>
        <v>0</v>
      </c>
      <c r="J1320">
        <f t="shared" si="134"/>
        <v>0</v>
      </c>
      <c r="K1320">
        <f t="shared" si="135"/>
        <v>0</v>
      </c>
      <c r="P1320" t="b">
        <f t="shared" si="136"/>
        <v>1</v>
      </c>
      <c r="Q1320" t="str">
        <f t="shared" si="141"/>
        <v>20175</v>
      </c>
    </row>
    <row r="1321" hidden="1" customHeight="1" spans="1:17">
      <c r="A1321">
        <v>1076</v>
      </c>
      <c r="B1321" s="34" t="s">
        <v>40</v>
      </c>
      <c r="C1321" s="34">
        <v>2</v>
      </c>
      <c r="D1321" s="37">
        <v>42880</v>
      </c>
      <c r="E1321">
        <v>1</v>
      </c>
      <c r="F1321">
        <v>2017</v>
      </c>
      <c r="G1321">
        <v>75000</v>
      </c>
      <c r="H1321">
        <f t="shared" si="140"/>
        <v>75000</v>
      </c>
      <c r="I1321">
        <f t="shared" si="133"/>
        <v>0</v>
      </c>
      <c r="J1321">
        <f t="shared" si="134"/>
        <v>0</v>
      </c>
      <c r="K1321">
        <f t="shared" si="135"/>
        <v>0</v>
      </c>
      <c r="P1321" t="b">
        <f t="shared" si="136"/>
        <v>1</v>
      </c>
      <c r="Q1321" t="str">
        <f t="shared" si="141"/>
        <v>20175</v>
      </c>
    </row>
    <row r="1322" hidden="1" customHeight="1" spans="1:17">
      <c r="A1322">
        <v>1076</v>
      </c>
      <c r="B1322" s="34" t="s">
        <v>40</v>
      </c>
      <c r="C1322" s="34">
        <v>2</v>
      </c>
      <c r="D1322" s="37">
        <v>42880</v>
      </c>
      <c r="E1322">
        <v>2</v>
      </c>
      <c r="F1322">
        <v>2017</v>
      </c>
      <c r="G1322">
        <v>75000</v>
      </c>
      <c r="H1322">
        <f t="shared" si="140"/>
        <v>75000</v>
      </c>
      <c r="I1322">
        <f t="shared" si="133"/>
        <v>0</v>
      </c>
      <c r="J1322">
        <f t="shared" si="134"/>
        <v>0</v>
      </c>
      <c r="K1322">
        <f t="shared" si="135"/>
        <v>0</v>
      </c>
      <c r="P1322" t="b">
        <f t="shared" si="136"/>
        <v>1</v>
      </c>
      <c r="Q1322" t="str">
        <f t="shared" si="141"/>
        <v>20175</v>
      </c>
    </row>
    <row r="1323" hidden="1" customHeight="1" spans="1:17">
      <c r="A1323">
        <v>1076</v>
      </c>
      <c r="B1323" s="34" t="s">
        <v>40</v>
      </c>
      <c r="C1323" s="34">
        <v>2</v>
      </c>
      <c r="D1323" s="37">
        <v>42880</v>
      </c>
      <c r="E1323">
        <v>3</v>
      </c>
      <c r="F1323">
        <v>2017</v>
      </c>
      <c r="G1323">
        <v>75000</v>
      </c>
      <c r="H1323">
        <f t="shared" si="140"/>
        <v>75000</v>
      </c>
      <c r="I1323">
        <f t="shared" si="133"/>
        <v>0</v>
      </c>
      <c r="J1323">
        <f t="shared" si="134"/>
        <v>0</v>
      </c>
      <c r="K1323">
        <f t="shared" si="135"/>
        <v>0</v>
      </c>
      <c r="P1323" t="b">
        <f t="shared" si="136"/>
        <v>1</v>
      </c>
      <c r="Q1323" t="str">
        <f t="shared" si="141"/>
        <v>20175</v>
      </c>
    </row>
    <row r="1324" hidden="1" customHeight="1" spans="1:17">
      <c r="A1324" s="34">
        <v>150</v>
      </c>
      <c r="B1324" s="34" t="s">
        <v>142</v>
      </c>
      <c r="C1324" s="34">
        <v>8</v>
      </c>
      <c r="D1324" s="35">
        <v>42637</v>
      </c>
      <c r="E1324" s="34">
        <v>9</v>
      </c>
      <c r="F1324" s="34">
        <v>2016</v>
      </c>
      <c r="G1324" s="34">
        <v>425000</v>
      </c>
      <c r="H1324">
        <f t="shared" si="140"/>
        <v>150000</v>
      </c>
      <c r="I1324">
        <f t="shared" si="133"/>
        <v>260000</v>
      </c>
      <c r="J1324">
        <f t="shared" si="134"/>
        <v>5000</v>
      </c>
      <c r="K1324">
        <f t="shared" si="135"/>
        <v>10000</v>
      </c>
      <c r="P1324" t="b">
        <f t="shared" si="136"/>
        <v>1</v>
      </c>
      <c r="Q1324" t="str">
        <f t="shared" si="141"/>
        <v>20169</v>
      </c>
    </row>
    <row r="1325" hidden="1" customHeight="1" spans="1:17">
      <c r="A1325" s="34">
        <v>189</v>
      </c>
      <c r="B1325" s="34" t="s">
        <v>142</v>
      </c>
      <c r="C1325" s="34">
        <v>8</v>
      </c>
      <c r="D1325" s="36">
        <v>42651</v>
      </c>
      <c r="E1325" s="34">
        <v>10</v>
      </c>
      <c r="F1325" s="34">
        <v>2016</v>
      </c>
      <c r="G1325" s="34">
        <v>425000</v>
      </c>
      <c r="H1325">
        <f t="shared" si="140"/>
        <v>150000</v>
      </c>
      <c r="I1325">
        <f t="shared" si="133"/>
        <v>260000</v>
      </c>
      <c r="J1325">
        <f t="shared" si="134"/>
        <v>5000</v>
      </c>
      <c r="K1325">
        <f t="shared" si="135"/>
        <v>10000</v>
      </c>
      <c r="P1325" t="b">
        <f t="shared" si="136"/>
        <v>1</v>
      </c>
      <c r="Q1325" t="str">
        <f t="shared" si="141"/>
        <v>201610</v>
      </c>
    </row>
    <row r="1326" hidden="1" customHeight="1" spans="1:17">
      <c r="A1326" s="34">
        <v>233</v>
      </c>
      <c r="B1326" s="34" t="s">
        <v>142</v>
      </c>
      <c r="C1326" s="34">
        <v>8</v>
      </c>
      <c r="D1326" s="37">
        <v>42602</v>
      </c>
      <c r="E1326" s="34">
        <v>7</v>
      </c>
      <c r="F1326" s="34">
        <v>2016</v>
      </c>
      <c r="G1326" s="34">
        <v>425000</v>
      </c>
      <c r="H1326">
        <f t="shared" si="140"/>
        <v>150000</v>
      </c>
      <c r="I1326">
        <f t="shared" si="133"/>
        <v>260000</v>
      </c>
      <c r="J1326">
        <f t="shared" si="134"/>
        <v>5000</v>
      </c>
      <c r="K1326">
        <f t="shared" si="135"/>
        <v>10000</v>
      </c>
      <c r="P1326" t="b">
        <f t="shared" si="136"/>
        <v>1</v>
      </c>
      <c r="Q1326" t="str">
        <f t="shared" si="141"/>
        <v>20168</v>
      </c>
    </row>
    <row r="1327" hidden="1" customHeight="1" spans="1:17">
      <c r="A1327" s="34">
        <v>233</v>
      </c>
      <c r="B1327" s="34" t="s">
        <v>142</v>
      </c>
      <c r="C1327" s="34">
        <v>8</v>
      </c>
      <c r="D1327" s="37">
        <v>42602</v>
      </c>
      <c r="E1327" s="34">
        <v>8</v>
      </c>
      <c r="F1327" s="34">
        <v>2016</v>
      </c>
      <c r="G1327" s="34">
        <v>425000</v>
      </c>
      <c r="H1327">
        <f t="shared" si="140"/>
        <v>150000</v>
      </c>
      <c r="I1327">
        <f t="shared" si="133"/>
        <v>260000</v>
      </c>
      <c r="J1327">
        <f t="shared" si="134"/>
        <v>5000</v>
      </c>
      <c r="K1327">
        <f t="shared" si="135"/>
        <v>10000</v>
      </c>
      <c r="P1327" t="b">
        <f t="shared" si="136"/>
        <v>1</v>
      </c>
      <c r="Q1327" t="str">
        <f t="shared" si="141"/>
        <v>20168</v>
      </c>
    </row>
    <row r="1328" hidden="1" customHeight="1" spans="1:17">
      <c r="A1328" s="34">
        <v>251</v>
      </c>
      <c r="B1328" s="34" t="s">
        <v>142</v>
      </c>
      <c r="C1328">
        <v>8</v>
      </c>
      <c r="D1328" s="37">
        <v>42655</v>
      </c>
      <c r="E1328" s="34">
        <v>12</v>
      </c>
      <c r="F1328" s="34">
        <v>2016</v>
      </c>
      <c r="G1328" s="34">
        <v>425000</v>
      </c>
      <c r="H1328">
        <f t="shared" si="140"/>
        <v>150000</v>
      </c>
      <c r="I1328">
        <f t="shared" si="133"/>
        <v>260000</v>
      </c>
      <c r="J1328">
        <f t="shared" si="134"/>
        <v>5000</v>
      </c>
      <c r="K1328">
        <f t="shared" si="135"/>
        <v>10000</v>
      </c>
      <c r="P1328" t="b">
        <f t="shared" si="136"/>
        <v>1</v>
      </c>
      <c r="Q1328" t="str">
        <f t="shared" si="141"/>
        <v>201610</v>
      </c>
    </row>
    <row r="1329" hidden="1" customHeight="1" spans="1:17">
      <c r="A1329" s="34">
        <v>326</v>
      </c>
      <c r="B1329" s="34" t="s">
        <v>142</v>
      </c>
      <c r="C1329" s="34">
        <v>8</v>
      </c>
      <c r="D1329" s="35">
        <v>42574</v>
      </c>
      <c r="E1329" s="34">
        <v>6</v>
      </c>
      <c r="F1329" s="34">
        <v>2016</v>
      </c>
      <c r="G1329" s="34">
        <v>425000</v>
      </c>
      <c r="H1329">
        <f t="shared" si="140"/>
        <v>150000</v>
      </c>
      <c r="I1329">
        <f t="shared" si="133"/>
        <v>260000</v>
      </c>
      <c r="J1329">
        <f t="shared" si="134"/>
        <v>5000</v>
      </c>
      <c r="K1329">
        <f t="shared" si="135"/>
        <v>10000</v>
      </c>
      <c r="P1329" t="b">
        <f t="shared" si="136"/>
        <v>1</v>
      </c>
      <c r="Q1329" t="str">
        <f t="shared" si="141"/>
        <v>20167</v>
      </c>
    </row>
    <row r="1330" hidden="1" customHeight="1" spans="1:17">
      <c r="A1330" s="34">
        <v>431</v>
      </c>
      <c r="B1330" s="34" t="s">
        <v>142</v>
      </c>
      <c r="C1330" s="34">
        <v>8</v>
      </c>
      <c r="D1330" s="37">
        <v>42686</v>
      </c>
      <c r="E1330" s="34">
        <v>11</v>
      </c>
      <c r="F1330" s="34">
        <v>2016</v>
      </c>
      <c r="G1330" s="34">
        <v>425000</v>
      </c>
      <c r="H1330">
        <f t="shared" si="140"/>
        <v>150000</v>
      </c>
      <c r="I1330">
        <f t="shared" si="133"/>
        <v>260000</v>
      </c>
      <c r="J1330">
        <f t="shared" si="134"/>
        <v>5000</v>
      </c>
      <c r="K1330">
        <f t="shared" si="135"/>
        <v>10000</v>
      </c>
      <c r="P1330" t="b">
        <f t="shared" si="136"/>
        <v>1</v>
      </c>
      <c r="Q1330" t="str">
        <f t="shared" si="141"/>
        <v>201611</v>
      </c>
    </row>
    <row r="1331" hidden="1" customHeight="1" spans="1:17">
      <c r="A1331">
        <v>639</v>
      </c>
      <c r="B1331" s="34" t="s">
        <v>142</v>
      </c>
      <c r="C1331">
        <v>8</v>
      </c>
      <c r="D1331" s="39">
        <v>42756</v>
      </c>
      <c r="E1331" s="34">
        <v>1</v>
      </c>
      <c r="F1331" s="34">
        <v>2017</v>
      </c>
      <c r="G1331" s="34">
        <v>425000</v>
      </c>
      <c r="H1331">
        <f t="shared" si="140"/>
        <v>150000</v>
      </c>
      <c r="I1331">
        <f t="shared" si="133"/>
        <v>260000</v>
      </c>
      <c r="J1331">
        <f t="shared" si="134"/>
        <v>5000</v>
      </c>
      <c r="K1331">
        <f t="shared" si="135"/>
        <v>10000</v>
      </c>
      <c r="P1331" t="b">
        <f t="shared" si="136"/>
        <v>1</v>
      </c>
      <c r="Q1331" t="str">
        <f t="shared" si="141"/>
        <v>20171</v>
      </c>
    </row>
    <row r="1332" hidden="1" customHeight="1" spans="1:17">
      <c r="A1332">
        <v>725</v>
      </c>
      <c r="B1332" s="34" t="s">
        <v>142</v>
      </c>
      <c r="C1332" s="34">
        <v>8</v>
      </c>
      <c r="D1332" s="39">
        <v>42777</v>
      </c>
      <c r="E1332">
        <v>2</v>
      </c>
      <c r="F1332">
        <v>2017</v>
      </c>
      <c r="G1332">
        <v>425000</v>
      </c>
      <c r="H1332">
        <f t="shared" si="140"/>
        <v>150000</v>
      </c>
      <c r="I1332">
        <f t="shared" si="133"/>
        <v>260000</v>
      </c>
      <c r="J1332">
        <f t="shared" si="134"/>
        <v>5000</v>
      </c>
      <c r="K1332">
        <f t="shared" si="135"/>
        <v>10000</v>
      </c>
      <c r="P1332" t="b">
        <f t="shared" si="136"/>
        <v>1</v>
      </c>
      <c r="Q1332" t="str">
        <f t="shared" si="141"/>
        <v>20172</v>
      </c>
    </row>
    <row r="1333" hidden="1" customHeight="1" spans="1:17">
      <c r="A1333">
        <v>873</v>
      </c>
      <c r="B1333" s="34" t="s">
        <v>142</v>
      </c>
      <c r="C1333" s="34">
        <v>8</v>
      </c>
      <c r="D1333" s="37">
        <v>42812</v>
      </c>
      <c r="E1333">
        <v>3</v>
      </c>
      <c r="F1333">
        <v>2017</v>
      </c>
      <c r="G1333">
        <v>425000</v>
      </c>
      <c r="H1333">
        <f t="shared" si="140"/>
        <v>150000</v>
      </c>
      <c r="I1333">
        <f t="shared" si="133"/>
        <v>260000</v>
      </c>
      <c r="J1333">
        <f t="shared" si="134"/>
        <v>5000</v>
      </c>
      <c r="K1333">
        <f t="shared" si="135"/>
        <v>10000</v>
      </c>
      <c r="P1333" t="b">
        <f t="shared" si="136"/>
        <v>1</v>
      </c>
      <c r="Q1333" t="str">
        <f t="shared" si="141"/>
        <v>20173</v>
      </c>
    </row>
    <row r="1334" hidden="1" customHeight="1" spans="1:17">
      <c r="A1334" s="34">
        <v>104</v>
      </c>
      <c r="B1334" s="34" t="s">
        <v>101</v>
      </c>
      <c r="C1334" s="34">
        <v>6</v>
      </c>
      <c r="D1334" s="35">
        <v>42623</v>
      </c>
      <c r="E1334" s="34">
        <v>9</v>
      </c>
      <c r="F1334" s="34">
        <v>2016</v>
      </c>
      <c r="G1334" s="34">
        <v>425000</v>
      </c>
      <c r="H1334">
        <f t="shared" si="140"/>
        <v>150000</v>
      </c>
      <c r="I1334">
        <f t="shared" si="133"/>
        <v>260000</v>
      </c>
      <c r="J1334">
        <f t="shared" si="134"/>
        <v>5000</v>
      </c>
      <c r="K1334">
        <f t="shared" si="135"/>
        <v>10000</v>
      </c>
      <c r="P1334" t="b">
        <f t="shared" si="136"/>
        <v>1</v>
      </c>
      <c r="Q1334" t="str">
        <f t="shared" si="141"/>
        <v>20169</v>
      </c>
    </row>
    <row r="1335" hidden="1" customHeight="1" spans="1:17">
      <c r="A1335" s="34">
        <v>249</v>
      </c>
      <c r="B1335" s="34" t="s">
        <v>101</v>
      </c>
      <c r="C1335" s="34">
        <v>6</v>
      </c>
      <c r="D1335" s="37">
        <v>42610</v>
      </c>
      <c r="E1335" s="34">
        <v>8</v>
      </c>
      <c r="F1335" s="34">
        <v>2016</v>
      </c>
      <c r="G1335" s="34">
        <v>425000</v>
      </c>
      <c r="H1335">
        <f t="shared" si="140"/>
        <v>150000</v>
      </c>
      <c r="I1335">
        <f t="shared" si="133"/>
        <v>260000</v>
      </c>
      <c r="J1335">
        <f t="shared" si="134"/>
        <v>5000</v>
      </c>
      <c r="K1335">
        <f t="shared" si="135"/>
        <v>10000</v>
      </c>
      <c r="P1335" t="b">
        <f t="shared" si="136"/>
        <v>1</v>
      </c>
      <c r="Q1335" t="str">
        <f t="shared" si="141"/>
        <v>20168</v>
      </c>
    </row>
    <row r="1336" hidden="1" customHeight="1" spans="1:17">
      <c r="A1336" s="34">
        <v>256</v>
      </c>
      <c r="B1336" s="34" t="s">
        <v>101</v>
      </c>
      <c r="C1336">
        <v>6</v>
      </c>
      <c r="D1336" s="37">
        <v>42655</v>
      </c>
      <c r="E1336" s="34">
        <v>12</v>
      </c>
      <c r="F1336" s="34">
        <v>2016</v>
      </c>
      <c r="G1336" s="34">
        <v>425000</v>
      </c>
      <c r="H1336">
        <f t="shared" si="140"/>
        <v>150000</v>
      </c>
      <c r="I1336">
        <f t="shared" si="133"/>
        <v>260000</v>
      </c>
      <c r="J1336">
        <f t="shared" si="134"/>
        <v>5000</v>
      </c>
      <c r="K1336">
        <f t="shared" si="135"/>
        <v>10000</v>
      </c>
      <c r="P1336" t="b">
        <f t="shared" si="136"/>
        <v>1</v>
      </c>
      <c r="Q1336" t="str">
        <f t="shared" si="141"/>
        <v>201610</v>
      </c>
    </row>
    <row r="1337" hidden="1" customHeight="1" spans="1:17">
      <c r="A1337" s="34">
        <v>311</v>
      </c>
      <c r="B1337" s="34" t="s">
        <v>101</v>
      </c>
      <c r="C1337" s="34">
        <v>6</v>
      </c>
      <c r="D1337" s="35">
        <v>42574</v>
      </c>
      <c r="E1337" s="34">
        <v>7</v>
      </c>
      <c r="F1337" s="34">
        <v>2016</v>
      </c>
      <c r="G1337" s="34">
        <v>425000</v>
      </c>
      <c r="H1337">
        <f t="shared" si="140"/>
        <v>150000</v>
      </c>
      <c r="I1337">
        <f t="shared" si="133"/>
        <v>260000</v>
      </c>
      <c r="J1337">
        <f t="shared" si="134"/>
        <v>5000</v>
      </c>
      <c r="K1337">
        <f t="shared" si="135"/>
        <v>10000</v>
      </c>
      <c r="P1337" t="b">
        <f t="shared" si="136"/>
        <v>1</v>
      </c>
      <c r="Q1337" t="str">
        <f t="shared" si="141"/>
        <v>20167</v>
      </c>
    </row>
    <row r="1338" hidden="1" customHeight="1" spans="1:17">
      <c r="A1338" s="34">
        <v>360</v>
      </c>
      <c r="B1338" s="34" t="s">
        <v>101</v>
      </c>
      <c r="C1338" s="34">
        <v>6</v>
      </c>
      <c r="D1338" s="35">
        <v>42651</v>
      </c>
      <c r="E1338" s="34">
        <v>10</v>
      </c>
      <c r="F1338" s="34">
        <v>2016</v>
      </c>
      <c r="G1338" s="34">
        <v>425000</v>
      </c>
      <c r="H1338">
        <f t="shared" si="140"/>
        <v>150000</v>
      </c>
      <c r="I1338">
        <f t="shared" si="133"/>
        <v>260000</v>
      </c>
      <c r="J1338">
        <f t="shared" si="134"/>
        <v>5000</v>
      </c>
      <c r="K1338">
        <f t="shared" si="135"/>
        <v>10000</v>
      </c>
      <c r="P1338" t="b">
        <f t="shared" si="136"/>
        <v>1</v>
      </c>
      <c r="Q1338" t="str">
        <f t="shared" si="141"/>
        <v>201610</v>
      </c>
    </row>
    <row r="1339" hidden="1" customHeight="1" spans="1:17">
      <c r="A1339" s="34">
        <v>479</v>
      </c>
      <c r="B1339" s="34" t="s">
        <v>101</v>
      </c>
      <c r="C1339" s="34">
        <v>6</v>
      </c>
      <c r="D1339" s="37">
        <v>42679</v>
      </c>
      <c r="E1339" s="34">
        <v>11</v>
      </c>
      <c r="F1339" s="34">
        <v>2016</v>
      </c>
      <c r="G1339" s="34">
        <v>425000</v>
      </c>
      <c r="H1339">
        <f t="shared" si="140"/>
        <v>150000</v>
      </c>
      <c r="I1339">
        <f t="shared" si="133"/>
        <v>260000</v>
      </c>
      <c r="J1339">
        <f t="shared" si="134"/>
        <v>5000</v>
      </c>
      <c r="K1339">
        <f t="shared" si="135"/>
        <v>10000</v>
      </c>
      <c r="P1339" t="b">
        <f t="shared" si="136"/>
        <v>1</v>
      </c>
      <c r="Q1339" t="str">
        <f t="shared" si="141"/>
        <v>201611</v>
      </c>
    </row>
    <row r="1340" hidden="1" customHeight="1" spans="1:17">
      <c r="A1340">
        <v>705</v>
      </c>
      <c r="B1340" t="s">
        <v>101</v>
      </c>
      <c r="C1340">
        <v>6</v>
      </c>
      <c r="D1340" s="39">
        <v>42770</v>
      </c>
      <c r="E1340">
        <v>1</v>
      </c>
      <c r="F1340">
        <v>2017</v>
      </c>
      <c r="G1340">
        <v>425000</v>
      </c>
      <c r="H1340">
        <f t="shared" si="140"/>
        <v>150000</v>
      </c>
      <c r="I1340">
        <f t="shared" si="133"/>
        <v>260000</v>
      </c>
      <c r="J1340">
        <f t="shared" si="134"/>
        <v>5000</v>
      </c>
      <c r="K1340">
        <f t="shared" si="135"/>
        <v>10000</v>
      </c>
      <c r="P1340" t="b">
        <f t="shared" si="136"/>
        <v>1</v>
      </c>
      <c r="Q1340" t="str">
        <f t="shared" si="141"/>
        <v>20172</v>
      </c>
    </row>
    <row r="1341" hidden="1" customHeight="1" spans="1:17">
      <c r="A1341">
        <v>726</v>
      </c>
      <c r="B1341" s="34" t="s">
        <v>101</v>
      </c>
      <c r="C1341" s="34">
        <v>6</v>
      </c>
      <c r="D1341" s="39">
        <v>42777</v>
      </c>
      <c r="E1341">
        <v>2</v>
      </c>
      <c r="F1341">
        <v>2017</v>
      </c>
      <c r="G1341">
        <v>425000</v>
      </c>
      <c r="H1341">
        <f t="shared" si="140"/>
        <v>150000</v>
      </c>
      <c r="I1341">
        <f t="shared" si="133"/>
        <v>260000</v>
      </c>
      <c r="J1341">
        <f t="shared" si="134"/>
        <v>5000</v>
      </c>
      <c r="K1341">
        <f t="shared" si="135"/>
        <v>10000</v>
      </c>
      <c r="P1341" t="b">
        <f t="shared" si="136"/>
        <v>1</v>
      </c>
      <c r="Q1341" t="str">
        <f t="shared" si="141"/>
        <v>20172</v>
      </c>
    </row>
    <row r="1342" hidden="1" customHeight="1" spans="1:17">
      <c r="A1342">
        <v>875</v>
      </c>
      <c r="B1342" s="34" t="s">
        <v>101</v>
      </c>
      <c r="C1342" s="34">
        <v>6</v>
      </c>
      <c r="D1342" s="37">
        <v>42812</v>
      </c>
      <c r="E1342">
        <v>3</v>
      </c>
      <c r="F1342">
        <v>2017</v>
      </c>
      <c r="G1342">
        <v>425000</v>
      </c>
      <c r="H1342">
        <f t="shared" si="140"/>
        <v>150000</v>
      </c>
      <c r="I1342">
        <f t="shared" si="133"/>
        <v>260000</v>
      </c>
      <c r="J1342">
        <f t="shared" si="134"/>
        <v>5000</v>
      </c>
      <c r="K1342">
        <f t="shared" si="135"/>
        <v>10000</v>
      </c>
      <c r="P1342" t="b">
        <f t="shared" si="136"/>
        <v>1</v>
      </c>
      <c r="Q1342" t="str">
        <f t="shared" si="141"/>
        <v>20173</v>
      </c>
    </row>
    <row r="1343" hidden="1" customHeight="1" spans="1:17">
      <c r="A1343">
        <v>904</v>
      </c>
      <c r="B1343" s="34" t="s">
        <v>101</v>
      </c>
      <c r="C1343" s="34">
        <v>6</v>
      </c>
      <c r="D1343" s="37">
        <v>42826</v>
      </c>
      <c r="E1343">
        <v>4</v>
      </c>
      <c r="F1343">
        <v>2017</v>
      </c>
      <c r="G1343">
        <v>425000</v>
      </c>
      <c r="H1343">
        <f t="shared" si="140"/>
        <v>150000</v>
      </c>
      <c r="I1343">
        <f t="shared" si="133"/>
        <v>260000</v>
      </c>
      <c r="J1343">
        <f t="shared" si="134"/>
        <v>5000</v>
      </c>
      <c r="K1343">
        <f t="shared" si="135"/>
        <v>10000</v>
      </c>
      <c r="P1343" t="b">
        <f t="shared" si="136"/>
        <v>1</v>
      </c>
      <c r="Q1343" t="str">
        <f t="shared" si="141"/>
        <v>20174</v>
      </c>
    </row>
    <row r="1344" hidden="1" customHeight="1" spans="1:17">
      <c r="A1344" s="34">
        <v>313</v>
      </c>
      <c r="B1344" s="34" t="s">
        <v>232</v>
      </c>
      <c r="C1344" s="34">
        <v>5</v>
      </c>
      <c r="D1344" s="35">
        <v>42574</v>
      </c>
      <c r="E1344" s="34">
        <v>10</v>
      </c>
      <c r="F1344" s="34">
        <v>2015</v>
      </c>
      <c r="G1344" s="34">
        <v>150000</v>
      </c>
      <c r="H1344">
        <f t="shared" si="140"/>
        <v>150000</v>
      </c>
      <c r="I1344">
        <f t="shared" si="133"/>
        <v>0</v>
      </c>
      <c r="J1344">
        <f t="shared" si="134"/>
        <v>0</v>
      </c>
      <c r="K1344">
        <f t="shared" si="135"/>
        <v>0</v>
      </c>
      <c r="P1344" t="b">
        <f t="shared" si="136"/>
        <v>1</v>
      </c>
      <c r="Q1344" t="str">
        <f t="shared" si="141"/>
        <v>20167</v>
      </c>
    </row>
    <row r="1345" hidden="1" customHeight="1" spans="1:17">
      <c r="A1345" s="34">
        <v>313</v>
      </c>
      <c r="B1345" s="34" t="s">
        <v>232</v>
      </c>
      <c r="C1345" s="34">
        <v>5</v>
      </c>
      <c r="D1345" s="35">
        <v>42574</v>
      </c>
      <c r="E1345" s="34">
        <v>11</v>
      </c>
      <c r="F1345" s="34">
        <v>2015</v>
      </c>
      <c r="G1345" s="34">
        <v>150000</v>
      </c>
      <c r="H1345">
        <f t="shared" si="140"/>
        <v>150000</v>
      </c>
      <c r="I1345">
        <f t="shared" si="133"/>
        <v>0</v>
      </c>
      <c r="J1345">
        <f t="shared" si="134"/>
        <v>0</v>
      </c>
      <c r="K1345">
        <f t="shared" si="135"/>
        <v>0</v>
      </c>
      <c r="P1345" t="b">
        <f t="shared" si="136"/>
        <v>1</v>
      </c>
      <c r="Q1345" t="str">
        <f t="shared" si="141"/>
        <v>20167</v>
      </c>
    </row>
    <row r="1346" hidden="1" customHeight="1" spans="1:17">
      <c r="A1346" s="34">
        <v>313</v>
      </c>
      <c r="B1346" s="34" t="s">
        <v>232</v>
      </c>
      <c r="C1346" s="34">
        <v>5</v>
      </c>
      <c r="D1346" s="35">
        <v>42574</v>
      </c>
      <c r="E1346" s="34">
        <v>12</v>
      </c>
      <c r="F1346" s="34">
        <v>2015</v>
      </c>
      <c r="G1346" s="34">
        <v>150000</v>
      </c>
      <c r="H1346">
        <f t="shared" si="140"/>
        <v>150000</v>
      </c>
      <c r="I1346">
        <f t="shared" si="133"/>
        <v>0</v>
      </c>
      <c r="J1346">
        <f t="shared" si="134"/>
        <v>0</v>
      </c>
      <c r="K1346">
        <f t="shared" si="135"/>
        <v>0</v>
      </c>
      <c r="P1346" t="b">
        <f t="shared" si="136"/>
        <v>1</v>
      </c>
      <c r="Q1346" t="str">
        <f t="shared" si="141"/>
        <v>20167</v>
      </c>
    </row>
    <row r="1347" hidden="1" customHeight="1" spans="1:17">
      <c r="A1347" s="34">
        <v>313</v>
      </c>
      <c r="B1347" s="34" t="s">
        <v>232</v>
      </c>
      <c r="C1347" s="34">
        <v>5</v>
      </c>
      <c r="D1347" s="35">
        <v>42574</v>
      </c>
      <c r="E1347" s="34">
        <v>1</v>
      </c>
      <c r="F1347" s="34">
        <v>2016</v>
      </c>
      <c r="G1347" s="34">
        <v>150000</v>
      </c>
      <c r="H1347">
        <f t="shared" si="140"/>
        <v>150000</v>
      </c>
      <c r="I1347">
        <f>IF(C1347&lt;6,0,G1347-H1347-SUM(J1347:O1347))</f>
        <v>0</v>
      </c>
      <c r="J1347">
        <f>IF(C1347&lt;6,0,5000)</f>
        <v>0</v>
      </c>
      <c r="K1347">
        <f>IF(C1347&lt;6,0,10000)</f>
        <v>0</v>
      </c>
      <c r="P1347" t="b">
        <f>G1347=SUM(H1347:O1347)</f>
        <v>1</v>
      </c>
      <c r="Q1347" t="str">
        <f t="shared" si="141"/>
        <v>20167</v>
      </c>
    </row>
    <row r="1348" hidden="1" customHeight="1" spans="1:17">
      <c r="A1348" s="34">
        <v>313</v>
      </c>
      <c r="B1348" s="34" t="s">
        <v>232</v>
      </c>
      <c r="C1348" s="34">
        <v>5</v>
      </c>
      <c r="D1348" s="35">
        <v>42574</v>
      </c>
      <c r="E1348" s="34">
        <v>2</v>
      </c>
      <c r="F1348" s="34">
        <v>2016</v>
      </c>
      <c r="G1348" s="34">
        <v>150000</v>
      </c>
      <c r="H1348">
        <f t="shared" si="140"/>
        <v>150000</v>
      </c>
      <c r="I1348">
        <f t="shared" ref="I1348:I1411" si="142">IF(C1348&lt;6,0,G1348-H1348-SUM(J1348:O1348))</f>
        <v>0</v>
      </c>
      <c r="J1348">
        <f t="shared" ref="J1348:J1411" si="143">IF(C1348&lt;6,0,5000)</f>
        <v>0</v>
      </c>
      <c r="K1348">
        <f t="shared" ref="K1348:K1411" si="144">IF(C1348&lt;6,0,10000)</f>
        <v>0</v>
      </c>
      <c r="P1348" t="b">
        <f t="shared" ref="P1348:P1411" si="145">G1348=SUM(H1348:O1348)</f>
        <v>1</v>
      </c>
      <c r="Q1348" t="str">
        <f t="shared" si="141"/>
        <v>20167</v>
      </c>
    </row>
    <row r="1349" hidden="1" customHeight="1" spans="1:17">
      <c r="A1349" s="34">
        <v>313</v>
      </c>
      <c r="B1349" s="34" t="s">
        <v>232</v>
      </c>
      <c r="C1349" s="34">
        <v>5</v>
      </c>
      <c r="D1349" s="35">
        <v>42574</v>
      </c>
      <c r="E1349" s="34">
        <v>3</v>
      </c>
      <c r="F1349" s="34">
        <v>2016</v>
      </c>
      <c r="G1349" s="34">
        <v>150000</v>
      </c>
      <c r="H1349">
        <f t="shared" si="140"/>
        <v>150000</v>
      </c>
      <c r="I1349">
        <f t="shared" si="142"/>
        <v>0</v>
      </c>
      <c r="J1349">
        <f t="shared" si="143"/>
        <v>0</v>
      </c>
      <c r="K1349">
        <f t="shared" si="144"/>
        <v>0</v>
      </c>
      <c r="P1349" t="b">
        <f t="shared" si="145"/>
        <v>1</v>
      </c>
      <c r="Q1349" t="str">
        <f t="shared" si="141"/>
        <v>20167</v>
      </c>
    </row>
    <row r="1350" hidden="1" customHeight="1" spans="1:17">
      <c r="A1350" s="34">
        <v>313</v>
      </c>
      <c r="B1350" s="34" t="s">
        <v>232</v>
      </c>
      <c r="C1350" s="34">
        <v>5</v>
      </c>
      <c r="D1350" s="35">
        <v>42574</v>
      </c>
      <c r="E1350" s="34">
        <v>4</v>
      </c>
      <c r="F1350" s="34">
        <v>2016</v>
      </c>
      <c r="G1350" s="34">
        <v>150000</v>
      </c>
      <c r="H1350">
        <f t="shared" si="140"/>
        <v>150000</v>
      </c>
      <c r="I1350">
        <f t="shared" si="142"/>
        <v>0</v>
      </c>
      <c r="J1350">
        <f t="shared" si="143"/>
        <v>0</v>
      </c>
      <c r="K1350">
        <f t="shared" si="144"/>
        <v>0</v>
      </c>
      <c r="P1350" t="b">
        <f t="shared" si="145"/>
        <v>1</v>
      </c>
      <c r="Q1350" t="str">
        <f t="shared" si="141"/>
        <v>20167</v>
      </c>
    </row>
    <row r="1351" hidden="1" customHeight="1" spans="1:17">
      <c r="A1351" s="34">
        <v>313</v>
      </c>
      <c r="B1351" s="34" t="s">
        <v>232</v>
      </c>
      <c r="C1351" s="34">
        <v>5</v>
      </c>
      <c r="D1351" s="35">
        <v>42574</v>
      </c>
      <c r="E1351" s="34">
        <v>5</v>
      </c>
      <c r="F1351" s="34">
        <v>2016</v>
      </c>
      <c r="G1351" s="34">
        <v>150000</v>
      </c>
      <c r="H1351">
        <f t="shared" si="140"/>
        <v>150000</v>
      </c>
      <c r="I1351">
        <f t="shared" si="142"/>
        <v>0</v>
      </c>
      <c r="J1351">
        <f t="shared" si="143"/>
        <v>0</v>
      </c>
      <c r="K1351">
        <f t="shared" si="144"/>
        <v>0</v>
      </c>
      <c r="P1351" t="b">
        <f t="shared" si="145"/>
        <v>1</v>
      </c>
      <c r="Q1351" t="str">
        <f t="shared" si="141"/>
        <v>20167</v>
      </c>
    </row>
    <row r="1352" hidden="1" customHeight="1" spans="1:17">
      <c r="A1352" s="34">
        <v>313</v>
      </c>
      <c r="B1352" s="34" t="s">
        <v>232</v>
      </c>
      <c r="C1352" s="34">
        <v>5</v>
      </c>
      <c r="D1352" s="35">
        <v>42574</v>
      </c>
      <c r="E1352" s="34">
        <v>6</v>
      </c>
      <c r="F1352" s="34">
        <v>2016</v>
      </c>
      <c r="G1352" s="34">
        <v>150000</v>
      </c>
      <c r="H1352">
        <f t="shared" si="140"/>
        <v>150000</v>
      </c>
      <c r="I1352">
        <f t="shared" si="142"/>
        <v>0</v>
      </c>
      <c r="J1352">
        <f t="shared" si="143"/>
        <v>0</v>
      </c>
      <c r="K1352">
        <f t="shared" si="144"/>
        <v>0</v>
      </c>
      <c r="P1352" t="b">
        <f t="shared" si="145"/>
        <v>1</v>
      </c>
      <c r="Q1352" t="str">
        <f t="shared" si="141"/>
        <v>20167</v>
      </c>
    </row>
    <row r="1353" hidden="1" customHeight="1" spans="1:17">
      <c r="A1353">
        <v>1023</v>
      </c>
      <c r="B1353" t="s">
        <v>233</v>
      </c>
      <c r="C1353">
        <v>7</v>
      </c>
      <c r="D1353" s="37">
        <v>42861</v>
      </c>
      <c r="E1353">
        <v>7</v>
      </c>
      <c r="F1353">
        <v>2016</v>
      </c>
      <c r="G1353">
        <v>425000</v>
      </c>
      <c r="H1353">
        <f t="shared" si="140"/>
        <v>150000</v>
      </c>
      <c r="I1353">
        <f t="shared" si="142"/>
        <v>260000</v>
      </c>
      <c r="J1353">
        <f t="shared" si="143"/>
        <v>5000</v>
      </c>
      <c r="K1353">
        <f t="shared" si="144"/>
        <v>10000</v>
      </c>
      <c r="P1353" t="b">
        <f t="shared" si="145"/>
        <v>1</v>
      </c>
      <c r="Q1353" t="str">
        <f t="shared" si="141"/>
        <v>20175</v>
      </c>
    </row>
    <row r="1354" hidden="1" customHeight="1" spans="1:17">
      <c r="A1354" s="34">
        <v>9</v>
      </c>
      <c r="B1354" s="34" t="s">
        <v>39</v>
      </c>
      <c r="C1354" s="34">
        <v>2</v>
      </c>
      <c r="D1354" s="37">
        <v>42581</v>
      </c>
      <c r="E1354" s="34">
        <v>7</v>
      </c>
      <c r="F1354" s="34">
        <v>2016</v>
      </c>
      <c r="G1354" s="34">
        <v>160000</v>
      </c>
      <c r="H1354">
        <f t="shared" si="140"/>
        <v>150000</v>
      </c>
      <c r="I1354">
        <f t="shared" si="142"/>
        <v>0</v>
      </c>
      <c r="J1354">
        <f t="shared" si="143"/>
        <v>0</v>
      </c>
      <c r="K1354">
        <f t="shared" si="144"/>
        <v>0</v>
      </c>
      <c r="N1354">
        <v>10000</v>
      </c>
      <c r="P1354" t="b">
        <f t="shared" si="145"/>
        <v>1</v>
      </c>
      <c r="Q1354" t="str">
        <f t="shared" si="141"/>
        <v>20167</v>
      </c>
    </row>
    <row r="1355" hidden="1" customHeight="1" spans="1:17">
      <c r="A1355" s="34">
        <v>9</v>
      </c>
      <c r="B1355" s="34" t="s">
        <v>39</v>
      </c>
      <c r="C1355" s="34">
        <v>2</v>
      </c>
      <c r="D1355" s="37">
        <v>42581</v>
      </c>
      <c r="E1355" s="34">
        <v>8</v>
      </c>
      <c r="F1355" s="34">
        <v>2016</v>
      </c>
      <c r="G1355" s="34">
        <v>160000</v>
      </c>
      <c r="H1355">
        <f t="shared" si="140"/>
        <v>150000</v>
      </c>
      <c r="I1355">
        <f t="shared" si="142"/>
        <v>0</v>
      </c>
      <c r="J1355">
        <f t="shared" si="143"/>
        <v>0</v>
      </c>
      <c r="K1355">
        <f t="shared" si="144"/>
        <v>0</v>
      </c>
      <c r="N1355">
        <v>10000</v>
      </c>
      <c r="P1355" t="b">
        <f t="shared" si="145"/>
        <v>1</v>
      </c>
      <c r="Q1355" t="str">
        <f t="shared" si="141"/>
        <v>20167</v>
      </c>
    </row>
    <row r="1356" hidden="1" customHeight="1" spans="1:17">
      <c r="A1356" s="34">
        <v>103</v>
      </c>
      <c r="B1356" s="34" t="s">
        <v>39</v>
      </c>
      <c r="C1356" s="34">
        <v>2</v>
      </c>
      <c r="D1356" s="35">
        <v>42623</v>
      </c>
      <c r="E1356" s="34">
        <v>9</v>
      </c>
      <c r="F1356" s="34">
        <v>2016</v>
      </c>
      <c r="G1356" s="34">
        <v>160000</v>
      </c>
      <c r="H1356">
        <f t="shared" si="140"/>
        <v>150000</v>
      </c>
      <c r="I1356">
        <f t="shared" si="142"/>
        <v>0</v>
      </c>
      <c r="J1356">
        <f t="shared" si="143"/>
        <v>0</v>
      </c>
      <c r="K1356">
        <f t="shared" si="144"/>
        <v>0</v>
      </c>
      <c r="N1356" s="34">
        <v>10000</v>
      </c>
      <c r="P1356" t="b">
        <f t="shared" si="145"/>
        <v>1</v>
      </c>
      <c r="Q1356" t="str">
        <f t="shared" si="141"/>
        <v>20169</v>
      </c>
    </row>
    <row r="1357" hidden="1" customHeight="1" spans="1:17">
      <c r="A1357" s="34">
        <v>396</v>
      </c>
      <c r="B1357" s="34" t="s">
        <v>39</v>
      </c>
      <c r="C1357" s="34">
        <v>2</v>
      </c>
      <c r="D1357" s="36">
        <v>42665</v>
      </c>
      <c r="E1357" s="34">
        <v>10</v>
      </c>
      <c r="F1357" s="34">
        <v>2016</v>
      </c>
      <c r="G1357" s="34">
        <v>160000</v>
      </c>
      <c r="H1357">
        <f t="shared" si="140"/>
        <v>150000</v>
      </c>
      <c r="I1357">
        <f t="shared" si="142"/>
        <v>0</v>
      </c>
      <c r="J1357">
        <f t="shared" si="143"/>
        <v>0</v>
      </c>
      <c r="K1357">
        <f t="shared" si="144"/>
        <v>0</v>
      </c>
      <c r="N1357" s="34">
        <v>10000</v>
      </c>
      <c r="P1357" t="b">
        <f t="shared" si="145"/>
        <v>1</v>
      </c>
      <c r="Q1357" t="str">
        <f t="shared" si="141"/>
        <v>201610</v>
      </c>
    </row>
    <row r="1358" hidden="1" customHeight="1" spans="1:17">
      <c r="A1358" s="34">
        <v>424</v>
      </c>
      <c r="B1358" s="34" t="s">
        <v>39</v>
      </c>
      <c r="C1358" s="34">
        <v>2</v>
      </c>
      <c r="D1358" s="37">
        <v>42686</v>
      </c>
      <c r="E1358" s="34">
        <v>11</v>
      </c>
      <c r="F1358" s="34">
        <v>2016</v>
      </c>
      <c r="G1358" s="34">
        <v>160000</v>
      </c>
      <c r="H1358">
        <f t="shared" si="140"/>
        <v>150000</v>
      </c>
      <c r="I1358">
        <f t="shared" si="142"/>
        <v>0</v>
      </c>
      <c r="J1358">
        <f t="shared" si="143"/>
        <v>0</v>
      </c>
      <c r="K1358">
        <f t="shared" si="144"/>
        <v>0</v>
      </c>
      <c r="N1358">
        <v>10000</v>
      </c>
      <c r="P1358" t="b">
        <f t="shared" si="145"/>
        <v>1</v>
      </c>
      <c r="Q1358" t="str">
        <f t="shared" si="141"/>
        <v>201611</v>
      </c>
    </row>
    <row r="1359" hidden="1" customHeight="1" spans="1:17">
      <c r="A1359" s="34">
        <v>549</v>
      </c>
      <c r="B1359" s="34" t="s">
        <v>39</v>
      </c>
      <c r="C1359" s="34">
        <v>2</v>
      </c>
      <c r="D1359" s="37">
        <v>42714</v>
      </c>
      <c r="E1359" s="34">
        <v>12</v>
      </c>
      <c r="F1359" s="34">
        <v>2016</v>
      </c>
      <c r="G1359" s="34">
        <v>160000</v>
      </c>
      <c r="H1359">
        <f t="shared" si="140"/>
        <v>150000</v>
      </c>
      <c r="I1359">
        <f t="shared" si="142"/>
        <v>0</v>
      </c>
      <c r="J1359">
        <f t="shared" si="143"/>
        <v>0</v>
      </c>
      <c r="K1359">
        <f t="shared" si="144"/>
        <v>0</v>
      </c>
      <c r="N1359">
        <v>10000</v>
      </c>
      <c r="P1359" t="b">
        <f t="shared" si="145"/>
        <v>1</v>
      </c>
      <c r="Q1359" t="str">
        <f t="shared" si="141"/>
        <v>201612</v>
      </c>
    </row>
    <row r="1360" hidden="1" customHeight="1" spans="1:17">
      <c r="A1360" s="34">
        <v>588</v>
      </c>
      <c r="B1360" s="34" t="s">
        <v>39</v>
      </c>
      <c r="C1360">
        <v>2</v>
      </c>
      <c r="D1360" s="37">
        <v>42756</v>
      </c>
      <c r="E1360" s="34">
        <v>1</v>
      </c>
      <c r="F1360" s="34">
        <v>2017</v>
      </c>
      <c r="G1360" s="34">
        <v>160000</v>
      </c>
      <c r="H1360">
        <f t="shared" si="140"/>
        <v>150000</v>
      </c>
      <c r="I1360">
        <f t="shared" si="142"/>
        <v>0</v>
      </c>
      <c r="J1360">
        <f t="shared" si="143"/>
        <v>0</v>
      </c>
      <c r="K1360">
        <f t="shared" si="144"/>
        <v>0</v>
      </c>
      <c r="N1360">
        <v>10000</v>
      </c>
      <c r="P1360" t="b">
        <f t="shared" si="145"/>
        <v>1</v>
      </c>
      <c r="Q1360" t="str">
        <f t="shared" ref="Q1360:Q1423" si="146">CONCATENATE(YEAR(D1360),MONTH(D1360))</f>
        <v>20171</v>
      </c>
    </row>
    <row r="1361" hidden="1" customHeight="1" spans="1:17">
      <c r="A1361" s="34">
        <v>692</v>
      </c>
      <c r="B1361" s="34" t="s">
        <v>39</v>
      </c>
      <c r="C1361" s="34">
        <v>2</v>
      </c>
      <c r="D1361" s="39">
        <v>42767</v>
      </c>
      <c r="E1361" s="34">
        <v>2</v>
      </c>
      <c r="F1361" s="34">
        <v>2017</v>
      </c>
      <c r="G1361" s="34">
        <v>160000</v>
      </c>
      <c r="H1361">
        <f t="shared" si="140"/>
        <v>150000</v>
      </c>
      <c r="I1361">
        <f t="shared" si="142"/>
        <v>0</v>
      </c>
      <c r="J1361">
        <f t="shared" si="143"/>
        <v>0</v>
      </c>
      <c r="K1361">
        <f t="shared" si="144"/>
        <v>0</v>
      </c>
      <c r="N1361">
        <v>10000</v>
      </c>
      <c r="P1361" t="b">
        <f t="shared" si="145"/>
        <v>1</v>
      </c>
      <c r="Q1361" t="str">
        <f t="shared" si="146"/>
        <v>20172</v>
      </c>
    </row>
    <row r="1362" hidden="1" customHeight="1" spans="1:17">
      <c r="A1362">
        <v>923</v>
      </c>
      <c r="B1362" t="s">
        <v>39</v>
      </c>
      <c r="C1362">
        <v>2</v>
      </c>
      <c r="D1362" s="37">
        <v>42833</v>
      </c>
      <c r="E1362">
        <v>3</v>
      </c>
      <c r="F1362">
        <v>2017</v>
      </c>
      <c r="G1362">
        <v>160000</v>
      </c>
      <c r="H1362">
        <f t="shared" si="140"/>
        <v>150000</v>
      </c>
      <c r="I1362">
        <f t="shared" si="142"/>
        <v>0</v>
      </c>
      <c r="J1362">
        <f t="shared" si="143"/>
        <v>0</v>
      </c>
      <c r="K1362">
        <f t="shared" si="144"/>
        <v>0</v>
      </c>
      <c r="N1362">
        <v>10000</v>
      </c>
      <c r="P1362" t="b">
        <f t="shared" si="145"/>
        <v>1</v>
      </c>
      <c r="Q1362" t="str">
        <f t="shared" si="146"/>
        <v>20174</v>
      </c>
    </row>
    <row r="1363" hidden="1" customHeight="1" spans="1:17">
      <c r="A1363">
        <v>923</v>
      </c>
      <c r="B1363" t="s">
        <v>39</v>
      </c>
      <c r="C1363">
        <v>2</v>
      </c>
      <c r="D1363" s="37">
        <v>42833</v>
      </c>
      <c r="E1363">
        <v>4</v>
      </c>
      <c r="F1363">
        <v>2017</v>
      </c>
      <c r="G1363">
        <v>160000</v>
      </c>
      <c r="H1363">
        <f t="shared" si="140"/>
        <v>150000</v>
      </c>
      <c r="I1363">
        <f t="shared" si="142"/>
        <v>0</v>
      </c>
      <c r="J1363">
        <f t="shared" si="143"/>
        <v>0</v>
      </c>
      <c r="K1363">
        <f t="shared" si="144"/>
        <v>0</v>
      </c>
      <c r="N1363">
        <v>10000</v>
      </c>
      <c r="P1363" t="b">
        <f t="shared" si="145"/>
        <v>1</v>
      </c>
      <c r="Q1363" t="str">
        <f t="shared" si="146"/>
        <v>20174</v>
      </c>
    </row>
    <row r="1364" hidden="1" customHeight="1" spans="1:17">
      <c r="A1364">
        <v>1039</v>
      </c>
      <c r="B1364" t="s">
        <v>39</v>
      </c>
      <c r="C1364">
        <v>2</v>
      </c>
      <c r="D1364" s="37">
        <v>42861</v>
      </c>
      <c r="E1364">
        <v>5</v>
      </c>
      <c r="F1364">
        <v>2017</v>
      </c>
      <c r="G1364">
        <v>160000</v>
      </c>
      <c r="H1364">
        <f t="shared" si="140"/>
        <v>150000</v>
      </c>
      <c r="I1364">
        <f t="shared" si="142"/>
        <v>0</v>
      </c>
      <c r="J1364">
        <f t="shared" si="143"/>
        <v>0</v>
      </c>
      <c r="K1364">
        <f t="shared" si="144"/>
        <v>0</v>
      </c>
      <c r="N1364">
        <v>10000</v>
      </c>
      <c r="P1364" t="b">
        <f t="shared" si="145"/>
        <v>1</v>
      </c>
      <c r="Q1364" t="str">
        <f t="shared" si="146"/>
        <v>20175</v>
      </c>
    </row>
    <row r="1365" hidden="1" customHeight="1" spans="1:17">
      <c r="A1365">
        <v>1096</v>
      </c>
      <c r="B1365" t="s">
        <v>39</v>
      </c>
      <c r="C1365">
        <v>2</v>
      </c>
      <c r="D1365" s="37">
        <v>42889</v>
      </c>
      <c r="E1365">
        <v>6</v>
      </c>
      <c r="F1365">
        <v>2017</v>
      </c>
      <c r="G1365">
        <v>160000</v>
      </c>
      <c r="H1365">
        <f t="shared" si="140"/>
        <v>150000</v>
      </c>
      <c r="I1365">
        <f t="shared" si="142"/>
        <v>0</v>
      </c>
      <c r="J1365">
        <f t="shared" si="143"/>
        <v>0</v>
      </c>
      <c r="K1365">
        <f t="shared" si="144"/>
        <v>0</v>
      </c>
      <c r="N1365">
        <v>10000</v>
      </c>
      <c r="P1365" t="b">
        <f t="shared" si="145"/>
        <v>1</v>
      </c>
      <c r="Q1365" t="str">
        <f t="shared" si="146"/>
        <v>20176</v>
      </c>
    </row>
    <row r="1366" hidden="1" customHeight="1" spans="1:17">
      <c r="A1366" s="34">
        <v>116</v>
      </c>
      <c r="B1366" s="34" t="s">
        <v>93</v>
      </c>
      <c r="C1366" s="34">
        <v>5</v>
      </c>
      <c r="D1366" s="35">
        <v>42628</v>
      </c>
      <c r="E1366" s="34">
        <v>8</v>
      </c>
      <c r="F1366" s="34">
        <v>2016</v>
      </c>
      <c r="G1366" s="34">
        <v>100000</v>
      </c>
      <c r="H1366">
        <f t="shared" si="140"/>
        <v>100000</v>
      </c>
      <c r="I1366">
        <f t="shared" si="142"/>
        <v>0</v>
      </c>
      <c r="J1366">
        <f t="shared" si="143"/>
        <v>0</v>
      </c>
      <c r="K1366">
        <f t="shared" si="144"/>
        <v>0</v>
      </c>
      <c r="P1366" t="b">
        <f t="shared" si="145"/>
        <v>1</v>
      </c>
      <c r="Q1366" t="str">
        <f t="shared" si="146"/>
        <v>20169</v>
      </c>
    </row>
    <row r="1367" hidden="1" customHeight="1" spans="1:17">
      <c r="A1367" s="34">
        <v>225</v>
      </c>
      <c r="B1367" s="34" t="s">
        <v>93</v>
      </c>
      <c r="C1367" s="34">
        <v>5</v>
      </c>
      <c r="D1367" s="37">
        <v>42595</v>
      </c>
      <c r="E1367" s="34">
        <v>7</v>
      </c>
      <c r="F1367" s="34">
        <v>2016</v>
      </c>
      <c r="G1367" s="34">
        <v>100000</v>
      </c>
      <c r="H1367">
        <f t="shared" si="140"/>
        <v>100000</v>
      </c>
      <c r="I1367">
        <f t="shared" si="142"/>
        <v>0</v>
      </c>
      <c r="J1367">
        <f t="shared" si="143"/>
        <v>0</v>
      </c>
      <c r="K1367">
        <f t="shared" si="144"/>
        <v>0</v>
      </c>
      <c r="P1367" t="b">
        <f t="shared" si="145"/>
        <v>1</v>
      </c>
      <c r="Q1367" t="str">
        <f t="shared" si="146"/>
        <v>20168</v>
      </c>
    </row>
    <row r="1368" hidden="1" customHeight="1" spans="1:17">
      <c r="A1368" s="34">
        <v>274</v>
      </c>
      <c r="B1368" s="34" t="s">
        <v>93</v>
      </c>
      <c r="C1368">
        <v>5</v>
      </c>
      <c r="D1368" s="37">
        <v>42655</v>
      </c>
      <c r="E1368" s="34">
        <v>12</v>
      </c>
      <c r="F1368" s="34">
        <v>2016</v>
      </c>
      <c r="G1368" s="34">
        <v>100000</v>
      </c>
      <c r="H1368">
        <f t="shared" si="140"/>
        <v>100000</v>
      </c>
      <c r="I1368">
        <f t="shared" si="142"/>
        <v>0</v>
      </c>
      <c r="J1368">
        <f t="shared" si="143"/>
        <v>0</v>
      </c>
      <c r="K1368">
        <f t="shared" si="144"/>
        <v>0</v>
      </c>
      <c r="P1368" t="b">
        <f t="shared" si="145"/>
        <v>1</v>
      </c>
      <c r="Q1368" t="str">
        <f t="shared" si="146"/>
        <v>201610</v>
      </c>
    </row>
    <row r="1369" hidden="1" customHeight="1" spans="1:17">
      <c r="A1369" s="34">
        <v>469</v>
      </c>
      <c r="B1369" s="34" t="s">
        <v>93</v>
      </c>
      <c r="C1369" s="34">
        <v>5</v>
      </c>
      <c r="D1369" s="37">
        <v>42672</v>
      </c>
      <c r="E1369" s="34">
        <v>9</v>
      </c>
      <c r="F1369" s="34">
        <v>2016</v>
      </c>
      <c r="G1369" s="34">
        <v>100000</v>
      </c>
      <c r="H1369">
        <f t="shared" si="140"/>
        <v>100000</v>
      </c>
      <c r="I1369">
        <f t="shared" si="142"/>
        <v>0</v>
      </c>
      <c r="J1369">
        <f t="shared" si="143"/>
        <v>0</v>
      </c>
      <c r="K1369">
        <f t="shared" si="144"/>
        <v>0</v>
      </c>
      <c r="P1369" t="b">
        <f t="shared" si="145"/>
        <v>1</v>
      </c>
      <c r="Q1369" t="str">
        <f t="shared" si="146"/>
        <v>201610</v>
      </c>
    </row>
    <row r="1370" hidden="1" customHeight="1" spans="1:17">
      <c r="A1370" s="34">
        <v>469</v>
      </c>
      <c r="B1370" s="34" t="s">
        <v>93</v>
      </c>
      <c r="C1370" s="34">
        <v>5</v>
      </c>
      <c r="D1370" s="37">
        <v>42672</v>
      </c>
      <c r="E1370" s="34">
        <v>10</v>
      </c>
      <c r="F1370" s="34">
        <v>2016</v>
      </c>
      <c r="G1370" s="34">
        <v>100000</v>
      </c>
      <c r="H1370">
        <f t="shared" si="140"/>
        <v>100000</v>
      </c>
      <c r="I1370">
        <f t="shared" si="142"/>
        <v>0</v>
      </c>
      <c r="J1370">
        <f t="shared" si="143"/>
        <v>0</v>
      </c>
      <c r="K1370">
        <f t="shared" si="144"/>
        <v>0</v>
      </c>
      <c r="P1370" t="b">
        <f t="shared" si="145"/>
        <v>1</v>
      </c>
      <c r="Q1370" t="str">
        <f t="shared" si="146"/>
        <v>201610</v>
      </c>
    </row>
    <row r="1371" hidden="1" customHeight="1" spans="1:17">
      <c r="A1371" s="34">
        <v>510</v>
      </c>
      <c r="B1371" s="34" t="s">
        <v>93</v>
      </c>
      <c r="C1371" s="34">
        <v>5</v>
      </c>
      <c r="D1371" s="37">
        <v>42693</v>
      </c>
      <c r="E1371" s="34">
        <v>11</v>
      </c>
      <c r="F1371" s="34">
        <v>2016</v>
      </c>
      <c r="G1371" s="34">
        <v>100000</v>
      </c>
      <c r="H1371">
        <f t="shared" si="140"/>
        <v>100000</v>
      </c>
      <c r="I1371">
        <f t="shared" si="142"/>
        <v>0</v>
      </c>
      <c r="J1371">
        <f t="shared" si="143"/>
        <v>0</v>
      </c>
      <c r="K1371">
        <f t="shared" si="144"/>
        <v>0</v>
      </c>
      <c r="P1371" t="b">
        <f t="shared" si="145"/>
        <v>1</v>
      </c>
      <c r="Q1371" t="str">
        <f t="shared" si="146"/>
        <v>201611</v>
      </c>
    </row>
    <row r="1372" hidden="1" customHeight="1" spans="1:17">
      <c r="A1372">
        <v>631</v>
      </c>
      <c r="B1372" s="34" t="s">
        <v>93</v>
      </c>
      <c r="C1372">
        <v>5</v>
      </c>
      <c r="D1372" s="37">
        <v>42741</v>
      </c>
      <c r="E1372" s="34">
        <v>1</v>
      </c>
      <c r="F1372" s="34">
        <v>2017</v>
      </c>
      <c r="G1372" s="34">
        <v>100000</v>
      </c>
      <c r="H1372">
        <f t="shared" si="140"/>
        <v>100000</v>
      </c>
      <c r="I1372">
        <f t="shared" si="142"/>
        <v>0</v>
      </c>
      <c r="J1372">
        <f t="shared" si="143"/>
        <v>0</v>
      </c>
      <c r="K1372">
        <f t="shared" si="144"/>
        <v>0</v>
      </c>
      <c r="P1372" t="b">
        <f t="shared" si="145"/>
        <v>1</v>
      </c>
      <c r="Q1372" t="str">
        <f t="shared" si="146"/>
        <v>20171</v>
      </c>
    </row>
    <row r="1373" hidden="1" customHeight="1" spans="1:17">
      <c r="A1373">
        <v>743</v>
      </c>
      <c r="B1373" s="34" t="s">
        <v>93</v>
      </c>
      <c r="C1373" s="34">
        <v>5</v>
      </c>
      <c r="D1373" s="35">
        <v>42777</v>
      </c>
      <c r="E1373" s="34">
        <v>2</v>
      </c>
      <c r="F1373">
        <v>2017</v>
      </c>
      <c r="G1373" s="34">
        <v>100000</v>
      </c>
      <c r="H1373">
        <f t="shared" si="140"/>
        <v>100000</v>
      </c>
      <c r="I1373">
        <f t="shared" si="142"/>
        <v>0</v>
      </c>
      <c r="J1373">
        <f t="shared" si="143"/>
        <v>0</v>
      </c>
      <c r="K1373">
        <f t="shared" si="144"/>
        <v>0</v>
      </c>
      <c r="P1373" t="b">
        <f t="shared" si="145"/>
        <v>1</v>
      </c>
      <c r="Q1373" t="str">
        <f t="shared" si="146"/>
        <v>20172</v>
      </c>
    </row>
    <row r="1374" hidden="1" customHeight="1" spans="1:17">
      <c r="A1374">
        <v>895</v>
      </c>
      <c r="B1374" s="34" t="s">
        <v>93</v>
      </c>
      <c r="C1374">
        <v>5</v>
      </c>
      <c r="D1374" s="37">
        <v>42819</v>
      </c>
      <c r="E1374">
        <v>3</v>
      </c>
      <c r="F1374">
        <v>2017</v>
      </c>
      <c r="G1374" s="34">
        <v>100000</v>
      </c>
      <c r="H1374">
        <f t="shared" si="140"/>
        <v>100000</v>
      </c>
      <c r="I1374">
        <f t="shared" si="142"/>
        <v>0</v>
      </c>
      <c r="J1374">
        <f t="shared" si="143"/>
        <v>0</v>
      </c>
      <c r="K1374">
        <f t="shared" si="144"/>
        <v>0</v>
      </c>
      <c r="P1374" t="b">
        <f t="shared" si="145"/>
        <v>1</v>
      </c>
      <c r="Q1374" t="str">
        <f t="shared" si="146"/>
        <v>20173</v>
      </c>
    </row>
    <row r="1375" hidden="1" customHeight="1" spans="1:17">
      <c r="A1375">
        <v>1042</v>
      </c>
      <c r="B1375" s="34" t="s">
        <v>93</v>
      </c>
      <c r="C1375" s="34">
        <v>5</v>
      </c>
      <c r="D1375" s="37">
        <v>42861</v>
      </c>
      <c r="E1375">
        <v>4</v>
      </c>
      <c r="F1375">
        <v>2017</v>
      </c>
      <c r="G1375">
        <v>100000</v>
      </c>
      <c r="H1375">
        <f t="shared" ref="H1375:H1438" si="147">IF(C1375&lt;6,IF(E1375&lt;1,0,IF(G1375&gt;150000,150000,G1375)),150000)</f>
        <v>100000</v>
      </c>
      <c r="I1375">
        <f t="shared" si="142"/>
        <v>0</v>
      </c>
      <c r="J1375">
        <f t="shared" si="143"/>
        <v>0</v>
      </c>
      <c r="K1375">
        <f t="shared" si="144"/>
        <v>0</v>
      </c>
      <c r="P1375" t="b">
        <f t="shared" si="145"/>
        <v>1</v>
      </c>
      <c r="Q1375" t="str">
        <f t="shared" si="146"/>
        <v>20175</v>
      </c>
    </row>
    <row r="1376" hidden="1" customHeight="1" spans="1:17">
      <c r="A1376" s="34">
        <v>117</v>
      </c>
      <c r="B1376" s="34" t="s">
        <v>234</v>
      </c>
      <c r="C1376" s="34">
        <v>1</v>
      </c>
      <c r="D1376" s="35">
        <v>42630</v>
      </c>
      <c r="E1376" s="34">
        <v>9</v>
      </c>
      <c r="F1376" s="34">
        <v>2016</v>
      </c>
      <c r="G1376" s="34">
        <v>360000</v>
      </c>
      <c r="H1376">
        <f t="shared" si="147"/>
        <v>150000</v>
      </c>
      <c r="I1376">
        <f t="shared" si="142"/>
        <v>0</v>
      </c>
      <c r="J1376">
        <f t="shared" si="143"/>
        <v>0</v>
      </c>
      <c r="K1376">
        <f t="shared" si="144"/>
        <v>0</v>
      </c>
      <c r="M1376" s="34">
        <v>200000</v>
      </c>
      <c r="O1376" s="34">
        <v>10000</v>
      </c>
      <c r="P1376" t="b">
        <f t="shared" si="145"/>
        <v>1</v>
      </c>
      <c r="Q1376" t="str">
        <f t="shared" si="146"/>
        <v>20169</v>
      </c>
    </row>
    <row r="1377" hidden="1" customHeight="1" spans="1:17">
      <c r="A1377" s="34">
        <v>172</v>
      </c>
      <c r="B1377" s="34" t="s">
        <v>234</v>
      </c>
      <c r="C1377" s="34">
        <v>1</v>
      </c>
      <c r="D1377" s="35">
        <v>42645</v>
      </c>
      <c r="E1377" s="34">
        <v>10</v>
      </c>
      <c r="F1377" s="34">
        <v>2016</v>
      </c>
      <c r="G1377" s="34">
        <v>160000</v>
      </c>
      <c r="H1377">
        <f t="shared" si="147"/>
        <v>150000</v>
      </c>
      <c r="I1377">
        <f t="shared" si="142"/>
        <v>0</v>
      </c>
      <c r="J1377">
        <f t="shared" si="143"/>
        <v>0</v>
      </c>
      <c r="K1377">
        <f t="shared" si="144"/>
        <v>0</v>
      </c>
      <c r="O1377" s="34">
        <v>10000</v>
      </c>
      <c r="P1377" t="b">
        <f t="shared" si="145"/>
        <v>1</v>
      </c>
      <c r="Q1377" t="str">
        <f t="shared" si="146"/>
        <v>201610</v>
      </c>
    </row>
    <row r="1378" hidden="1" customHeight="1" spans="1:17">
      <c r="A1378" s="34">
        <v>12</v>
      </c>
      <c r="B1378" s="34" t="s">
        <v>153</v>
      </c>
      <c r="C1378" s="34">
        <v>9</v>
      </c>
      <c r="D1378" s="37">
        <v>42581</v>
      </c>
      <c r="E1378" s="34">
        <v>6</v>
      </c>
      <c r="F1378" s="34">
        <v>2016</v>
      </c>
      <c r="G1378" s="34">
        <v>250000</v>
      </c>
      <c r="H1378">
        <f t="shared" si="147"/>
        <v>150000</v>
      </c>
      <c r="I1378">
        <f t="shared" si="142"/>
        <v>85000</v>
      </c>
      <c r="J1378">
        <f t="shared" si="143"/>
        <v>5000</v>
      </c>
      <c r="K1378">
        <f t="shared" si="144"/>
        <v>10000</v>
      </c>
      <c r="P1378" t="b">
        <f t="shared" si="145"/>
        <v>1</v>
      </c>
      <c r="Q1378" t="str">
        <f t="shared" si="146"/>
        <v>20167</v>
      </c>
    </row>
    <row r="1379" hidden="1" customHeight="1" spans="1:17">
      <c r="A1379" s="34">
        <v>76</v>
      </c>
      <c r="B1379" s="34" t="s">
        <v>153</v>
      </c>
      <c r="C1379" s="34">
        <v>9</v>
      </c>
      <c r="D1379" s="35">
        <v>42616</v>
      </c>
      <c r="E1379" s="34">
        <v>6</v>
      </c>
      <c r="F1379" s="34">
        <v>2016</v>
      </c>
      <c r="G1379" s="34">
        <v>250000</v>
      </c>
      <c r="H1379">
        <f t="shared" si="147"/>
        <v>150000</v>
      </c>
      <c r="I1379">
        <f t="shared" si="142"/>
        <v>85000</v>
      </c>
      <c r="J1379">
        <f t="shared" si="143"/>
        <v>5000</v>
      </c>
      <c r="K1379">
        <f t="shared" si="144"/>
        <v>10000</v>
      </c>
      <c r="P1379" t="b">
        <f t="shared" si="145"/>
        <v>1</v>
      </c>
      <c r="Q1379" t="str">
        <f t="shared" si="146"/>
        <v>20169</v>
      </c>
    </row>
    <row r="1380" hidden="1" customHeight="1" spans="1:17">
      <c r="A1380" s="34">
        <v>76</v>
      </c>
      <c r="B1380" s="34" t="s">
        <v>153</v>
      </c>
      <c r="C1380" s="34">
        <v>9</v>
      </c>
      <c r="D1380" s="35">
        <v>42616</v>
      </c>
      <c r="E1380" s="34">
        <v>7</v>
      </c>
      <c r="F1380" s="34">
        <v>2016</v>
      </c>
      <c r="G1380" s="34">
        <v>250000</v>
      </c>
      <c r="H1380">
        <f t="shared" si="147"/>
        <v>150000</v>
      </c>
      <c r="I1380">
        <f t="shared" si="142"/>
        <v>85000</v>
      </c>
      <c r="J1380">
        <f t="shared" si="143"/>
        <v>5000</v>
      </c>
      <c r="K1380">
        <f t="shared" si="144"/>
        <v>10000</v>
      </c>
      <c r="P1380" t="b">
        <f t="shared" si="145"/>
        <v>1</v>
      </c>
      <c r="Q1380" t="str">
        <f t="shared" si="146"/>
        <v>20169</v>
      </c>
    </row>
    <row r="1381" hidden="1" customHeight="1" spans="1:17">
      <c r="A1381" s="34">
        <v>500</v>
      </c>
      <c r="B1381" s="34" t="s">
        <v>153</v>
      </c>
      <c r="C1381" s="34">
        <v>9</v>
      </c>
      <c r="D1381" s="37">
        <v>42679</v>
      </c>
      <c r="E1381" s="34">
        <v>9</v>
      </c>
      <c r="F1381" s="34">
        <v>2016</v>
      </c>
      <c r="G1381" s="34">
        <v>250000</v>
      </c>
      <c r="H1381">
        <f t="shared" si="147"/>
        <v>150000</v>
      </c>
      <c r="I1381">
        <f t="shared" si="142"/>
        <v>85000</v>
      </c>
      <c r="J1381">
        <f t="shared" si="143"/>
        <v>5000</v>
      </c>
      <c r="K1381">
        <f t="shared" si="144"/>
        <v>10000</v>
      </c>
      <c r="P1381" t="b">
        <f t="shared" si="145"/>
        <v>1</v>
      </c>
      <c r="Q1381" t="str">
        <f t="shared" si="146"/>
        <v>201611</v>
      </c>
    </row>
    <row r="1382" hidden="1" customHeight="1" spans="1:17">
      <c r="A1382" s="34">
        <v>500</v>
      </c>
      <c r="B1382" s="34" t="s">
        <v>153</v>
      </c>
      <c r="C1382" s="34">
        <v>9</v>
      </c>
      <c r="D1382" s="37">
        <v>42679</v>
      </c>
      <c r="E1382" s="34">
        <v>9</v>
      </c>
      <c r="F1382" s="34">
        <v>2016</v>
      </c>
      <c r="G1382" s="34">
        <v>250000</v>
      </c>
      <c r="H1382">
        <f t="shared" si="147"/>
        <v>150000</v>
      </c>
      <c r="I1382">
        <f t="shared" si="142"/>
        <v>85000</v>
      </c>
      <c r="J1382">
        <f t="shared" si="143"/>
        <v>5000</v>
      </c>
      <c r="K1382">
        <f t="shared" si="144"/>
        <v>10000</v>
      </c>
      <c r="P1382" t="b">
        <f t="shared" si="145"/>
        <v>1</v>
      </c>
      <c r="Q1382" t="str">
        <f t="shared" si="146"/>
        <v>201611</v>
      </c>
    </row>
    <row r="1383" hidden="1" customHeight="1" spans="1:17">
      <c r="A1383" s="34">
        <v>669</v>
      </c>
      <c r="B1383" s="34" t="s">
        <v>153</v>
      </c>
      <c r="C1383" s="34">
        <v>9</v>
      </c>
      <c r="D1383" s="39">
        <v>42763</v>
      </c>
      <c r="E1383" s="34">
        <v>11</v>
      </c>
      <c r="F1383" s="34">
        <v>2016</v>
      </c>
      <c r="G1383" s="34">
        <v>250000</v>
      </c>
      <c r="H1383">
        <f t="shared" si="147"/>
        <v>150000</v>
      </c>
      <c r="I1383">
        <f t="shared" si="142"/>
        <v>85000</v>
      </c>
      <c r="J1383">
        <f t="shared" si="143"/>
        <v>5000</v>
      </c>
      <c r="K1383">
        <f t="shared" si="144"/>
        <v>10000</v>
      </c>
      <c r="P1383" t="b">
        <f t="shared" si="145"/>
        <v>1</v>
      </c>
      <c r="Q1383" t="str">
        <f t="shared" si="146"/>
        <v>20171</v>
      </c>
    </row>
    <row r="1384" hidden="1" customHeight="1" spans="1:17">
      <c r="A1384" s="34">
        <v>669</v>
      </c>
      <c r="B1384" s="34" t="s">
        <v>153</v>
      </c>
      <c r="C1384" s="34">
        <v>9</v>
      </c>
      <c r="D1384" s="39">
        <v>42763</v>
      </c>
      <c r="E1384" s="34">
        <v>12</v>
      </c>
      <c r="F1384" s="34">
        <v>2016</v>
      </c>
      <c r="G1384" s="34">
        <v>250000</v>
      </c>
      <c r="H1384">
        <f t="shared" si="147"/>
        <v>150000</v>
      </c>
      <c r="I1384">
        <f t="shared" si="142"/>
        <v>85000</v>
      </c>
      <c r="J1384">
        <f t="shared" si="143"/>
        <v>5000</v>
      </c>
      <c r="K1384">
        <f t="shared" si="144"/>
        <v>10000</v>
      </c>
      <c r="P1384" t="b">
        <f t="shared" si="145"/>
        <v>1</v>
      </c>
      <c r="Q1384" t="str">
        <f t="shared" si="146"/>
        <v>20171</v>
      </c>
    </row>
    <row r="1385" hidden="1" customHeight="1" spans="1:17">
      <c r="A1385" s="34">
        <v>669</v>
      </c>
      <c r="B1385" s="34" t="s">
        <v>153</v>
      </c>
      <c r="C1385" s="34">
        <v>9</v>
      </c>
      <c r="D1385" s="39">
        <v>42763</v>
      </c>
      <c r="E1385" s="34">
        <v>1</v>
      </c>
      <c r="F1385" s="34">
        <v>2017</v>
      </c>
      <c r="G1385" s="34">
        <v>250000</v>
      </c>
      <c r="H1385">
        <f t="shared" si="147"/>
        <v>150000</v>
      </c>
      <c r="I1385">
        <f t="shared" si="142"/>
        <v>85000</v>
      </c>
      <c r="J1385">
        <f t="shared" si="143"/>
        <v>5000</v>
      </c>
      <c r="K1385">
        <f t="shared" si="144"/>
        <v>10000</v>
      </c>
      <c r="P1385" t="b">
        <f t="shared" si="145"/>
        <v>1</v>
      </c>
      <c r="Q1385" t="str">
        <f t="shared" si="146"/>
        <v>20171</v>
      </c>
    </row>
    <row r="1386" hidden="1" customHeight="1" spans="1:17">
      <c r="A1386">
        <v>892</v>
      </c>
      <c r="B1386" t="s">
        <v>235</v>
      </c>
      <c r="C1386">
        <v>9</v>
      </c>
      <c r="D1386" s="37">
        <v>42819</v>
      </c>
      <c r="E1386">
        <v>2</v>
      </c>
      <c r="F1386">
        <v>2017</v>
      </c>
      <c r="G1386">
        <v>250000</v>
      </c>
      <c r="H1386">
        <f t="shared" si="147"/>
        <v>150000</v>
      </c>
      <c r="I1386">
        <f t="shared" si="142"/>
        <v>85000</v>
      </c>
      <c r="J1386">
        <f t="shared" si="143"/>
        <v>5000</v>
      </c>
      <c r="K1386">
        <f t="shared" si="144"/>
        <v>10000</v>
      </c>
      <c r="P1386" t="b">
        <f t="shared" si="145"/>
        <v>1</v>
      </c>
      <c r="Q1386" t="str">
        <f t="shared" si="146"/>
        <v>20173</v>
      </c>
    </row>
    <row r="1387" hidden="1" customHeight="1" spans="1:17">
      <c r="A1387">
        <v>892</v>
      </c>
      <c r="B1387" t="s">
        <v>235</v>
      </c>
      <c r="C1387">
        <v>9</v>
      </c>
      <c r="D1387" s="37">
        <v>42819</v>
      </c>
      <c r="E1387">
        <v>3</v>
      </c>
      <c r="F1387">
        <v>2017</v>
      </c>
      <c r="G1387">
        <v>250000</v>
      </c>
      <c r="H1387">
        <f t="shared" si="147"/>
        <v>150000</v>
      </c>
      <c r="I1387">
        <f t="shared" si="142"/>
        <v>85000</v>
      </c>
      <c r="J1387">
        <f t="shared" si="143"/>
        <v>5000</v>
      </c>
      <c r="K1387">
        <f t="shared" si="144"/>
        <v>10000</v>
      </c>
      <c r="P1387" t="b">
        <f t="shared" si="145"/>
        <v>1</v>
      </c>
      <c r="Q1387" t="str">
        <f t="shared" si="146"/>
        <v>20173</v>
      </c>
    </row>
    <row r="1388" hidden="1" customHeight="1" spans="1:17">
      <c r="A1388">
        <v>1056</v>
      </c>
      <c r="B1388" t="s">
        <v>153</v>
      </c>
      <c r="C1388">
        <v>9</v>
      </c>
      <c r="D1388" s="37">
        <v>42868</v>
      </c>
      <c r="E1388">
        <v>4</v>
      </c>
      <c r="F1388">
        <v>2017</v>
      </c>
      <c r="G1388">
        <v>250000</v>
      </c>
      <c r="H1388">
        <f t="shared" si="147"/>
        <v>150000</v>
      </c>
      <c r="I1388">
        <f t="shared" si="142"/>
        <v>85000</v>
      </c>
      <c r="J1388">
        <f t="shared" si="143"/>
        <v>5000</v>
      </c>
      <c r="K1388">
        <f t="shared" si="144"/>
        <v>10000</v>
      </c>
      <c r="P1388" t="b">
        <f t="shared" si="145"/>
        <v>1</v>
      </c>
      <c r="Q1388" t="str">
        <f t="shared" si="146"/>
        <v>20175</v>
      </c>
    </row>
    <row r="1389" hidden="1" customHeight="1" spans="1:17">
      <c r="A1389">
        <v>1056</v>
      </c>
      <c r="B1389" t="s">
        <v>153</v>
      </c>
      <c r="C1389">
        <v>9</v>
      </c>
      <c r="D1389" s="37">
        <v>42868</v>
      </c>
      <c r="E1389">
        <v>5</v>
      </c>
      <c r="F1389">
        <v>2017</v>
      </c>
      <c r="G1389">
        <v>250000</v>
      </c>
      <c r="H1389">
        <f t="shared" si="147"/>
        <v>150000</v>
      </c>
      <c r="I1389">
        <f t="shared" si="142"/>
        <v>85000</v>
      </c>
      <c r="J1389">
        <f t="shared" si="143"/>
        <v>5000</v>
      </c>
      <c r="K1389">
        <f t="shared" si="144"/>
        <v>10000</v>
      </c>
      <c r="P1389" t="b">
        <f t="shared" si="145"/>
        <v>1</v>
      </c>
      <c r="Q1389" t="str">
        <f t="shared" si="146"/>
        <v>20175</v>
      </c>
    </row>
    <row r="1390" hidden="1" customHeight="1" spans="1:17">
      <c r="A1390" s="34">
        <v>325</v>
      </c>
      <c r="B1390" s="34" t="s">
        <v>141</v>
      </c>
      <c r="C1390" s="34">
        <v>8</v>
      </c>
      <c r="D1390" s="35">
        <v>42574</v>
      </c>
      <c r="E1390" s="34">
        <v>7</v>
      </c>
      <c r="F1390" s="34">
        <v>2016</v>
      </c>
      <c r="G1390" s="34">
        <v>425000</v>
      </c>
      <c r="H1390">
        <f t="shared" si="147"/>
        <v>150000</v>
      </c>
      <c r="I1390">
        <f t="shared" si="142"/>
        <v>260000</v>
      </c>
      <c r="J1390">
        <f t="shared" si="143"/>
        <v>5000</v>
      </c>
      <c r="K1390">
        <f t="shared" si="144"/>
        <v>10000</v>
      </c>
      <c r="P1390" t="b">
        <f t="shared" si="145"/>
        <v>1</v>
      </c>
      <c r="Q1390" t="str">
        <f t="shared" si="146"/>
        <v>20167</v>
      </c>
    </row>
    <row r="1391" hidden="1" customHeight="1" spans="1:17">
      <c r="A1391" s="34">
        <v>325</v>
      </c>
      <c r="B1391" s="34" t="s">
        <v>141</v>
      </c>
      <c r="C1391" s="34">
        <v>8</v>
      </c>
      <c r="D1391" s="35">
        <v>42574</v>
      </c>
      <c r="E1391" s="34">
        <v>8</v>
      </c>
      <c r="F1391" s="34">
        <v>2016</v>
      </c>
      <c r="G1391" s="34">
        <v>425000</v>
      </c>
      <c r="H1391">
        <f t="shared" si="147"/>
        <v>150000</v>
      </c>
      <c r="I1391">
        <f t="shared" si="142"/>
        <v>260000</v>
      </c>
      <c r="J1391">
        <f t="shared" si="143"/>
        <v>5000</v>
      </c>
      <c r="K1391">
        <f t="shared" si="144"/>
        <v>10000</v>
      </c>
      <c r="P1391" t="b">
        <f t="shared" si="145"/>
        <v>1</v>
      </c>
      <c r="Q1391" t="str">
        <f t="shared" si="146"/>
        <v>20167</v>
      </c>
    </row>
    <row r="1392" hidden="1" customHeight="1" spans="1:17">
      <c r="A1392" s="34">
        <v>325</v>
      </c>
      <c r="B1392" s="34" t="s">
        <v>141</v>
      </c>
      <c r="C1392" s="34">
        <v>8</v>
      </c>
      <c r="D1392" s="35">
        <v>42574</v>
      </c>
      <c r="E1392" s="34">
        <v>9</v>
      </c>
      <c r="F1392" s="34">
        <v>2016</v>
      </c>
      <c r="G1392" s="34">
        <v>425000</v>
      </c>
      <c r="H1392">
        <f t="shared" si="147"/>
        <v>150000</v>
      </c>
      <c r="I1392">
        <f t="shared" si="142"/>
        <v>260000</v>
      </c>
      <c r="J1392">
        <f t="shared" si="143"/>
        <v>5000</v>
      </c>
      <c r="K1392">
        <f t="shared" si="144"/>
        <v>10000</v>
      </c>
      <c r="P1392" t="b">
        <f t="shared" si="145"/>
        <v>1</v>
      </c>
      <c r="Q1392" t="str">
        <f t="shared" si="146"/>
        <v>20167</v>
      </c>
    </row>
    <row r="1393" hidden="1" customHeight="1" spans="1:17">
      <c r="A1393" s="34">
        <v>362</v>
      </c>
      <c r="B1393" s="34" t="s">
        <v>141</v>
      </c>
      <c r="C1393" s="34">
        <v>8</v>
      </c>
      <c r="D1393" s="36">
        <v>42658</v>
      </c>
      <c r="E1393" s="34">
        <v>10</v>
      </c>
      <c r="F1393" s="34">
        <v>2016</v>
      </c>
      <c r="G1393" s="34">
        <v>425000</v>
      </c>
      <c r="H1393">
        <f t="shared" si="147"/>
        <v>150000</v>
      </c>
      <c r="I1393">
        <f t="shared" si="142"/>
        <v>260000</v>
      </c>
      <c r="J1393">
        <f t="shared" si="143"/>
        <v>5000</v>
      </c>
      <c r="K1393">
        <f t="shared" si="144"/>
        <v>10000</v>
      </c>
      <c r="P1393" t="b">
        <f t="shared" si="145"/>
        <v>1</v>
      </c>
      <c r="Q1393" t="str">
        <f t="shared" si="146"/>
        <v>201610</v>
      </c>
    </row>
    <row r="1394" hidden="1" customHeight="1" spans="1:17">
      <c r="A1394" s="34">
        <v>362</v>
      </c>
      <c r="B1394" s="34" t="s">
        <v>141</v>
      </c>
      <c r="C1394" s="34">
        <v>8</v>
      </c>
      <c r="D1394" s="36">
        <v>42658</v>
      </c>
      <c r="E1394" s="34">
        <v>11</v>
      </c>
      <c r="F1394" s="34">
        <v>2016</v>
      </c>
      <c r="G1394" s="34">
        <v>425000</v>
      </c>
      <c r="H1394">
        <f t="shared" si="147"/>
        <v>150000</v>
      </c>
      <c r="I1394">
        <f t="shared" si="142"/>
        <v>260000</v>
      </c>
      <c r="J1394">
        <f t="shared" si="143"/>
        <v>5000</v>
      </c>
      <c r="K1394">
        <f t="shared" si="144"/>
        <v>10000</v>
      </c>
      <c r="P1394" t="b">
        <f t="shared" si="145"/>
        <v>1</v>
      </c>
      <c r="Q1394" t="str">
        <f t="shared" si="146"/>
        <v>201610</v>
      </c>
    </row>
    <row r="1395" hidden="1" customHeight="1" spans="1:17">
      <c r="A1395" s="34">
        <v>362</v>
      </c>
      <c r="B1395" s="34" t="s">
        <v>141</v>
      </c>
      <c r="C1395" s="34">
        <v>8</v>
      </c>
      <c r="D1395" s="36">
        <v>42658</v>
      </c>
      <c r="E1395" s="34">
        <v>12</v>
      </c>
      <c r="F1395" s="34">
        <v>2016</v>
      </c>
      <c r="G1395" s="34">
        <v>425000</v>
      </c>
      <c r="H1395">
        <f t="shared" si="147"/>
        <v>150000</v>
      </c>
      <c r="I1395">
        <f t="shared" si="142"/>
        <v>260000</v>
      </c>
      <c r="J1395">
        <f t="shared" si="143"/>
        <v>5000</v>
      </c>
      <c r="K1395">
        <f t="shared" si="144"/>
        <v>10000</v>
      </c>
      <c r="P1395" t="b">
        <f t="shared" si="145"/>
        <v>1</v>
      </c>
      <c r="Q1395" t="str">
        <f t="shared" si="146"/>
        <v>201610</v>
      </c>
    </row>
    <row r="1396" hidden="1" customHeight="1" spans="1:17">
      <c r="A1396">
        <v>640</v>
      </c>
      <c r="B1396" s="34" t="s">
        <v>141</v>
      </c>
      <c r="C1396" s="34">
        <v>8</v>
      </c>
      <c r="D1396" s="39">
        <v>42756</v>
      </c>
      <c r="E1396" s="34">
        <v>1</v>
      </c>
      <c r="F1396" s="34">
        <v>2017</v>
      </c>
      <c r="G1396" s="34">
        <v>425000</v>
      </c>
      <c r="H1396">
        <f t="shared" si="147"/>
        <v>150000</v>
      </c>
      <c r="I1396">
        <f t="shared" si="142"/>
        <v>260000</v>
      </c>
      <c r="J1396">
        <f t="shared" si="143"/>
        <v>5000</v>
      </c>
      <c r="K1396">
        <f t="shared" si="144"/>
        <v>10000</v>
      </c>
      <c r="P1396" t="b">
        <f t="shared" si="145"/>
        <v>1</v>
      </c>
      <c r="Q1396" t="str">
        <f t="shared" si="146"/>
        <v>20171</v>
      </c>
    </row>
    <row r="1397" hidden="1" customHeight="1" spans="1:17">
      <c r="A1397">
        <v>640</v>
      </c>
      <c r="B1397" s="34" t="s">
        <v>141</v>
      </c>
      <c r="C1397" s="34">
        <v>8</v>
      </c>
      <c r="D1397" s="39">
        <v>42756</v>
      </c>
      <c r="E1397" s="34">
        <v>2</v>
      </c>
      <c r="F1397" s="34">
        <v>2017</v>
      </c>
      <c r="G1397" s="34">
        <v>425000</v>
      </c>
      <c r="H1397">
        <f t="shared" si="147"/>
        <v>150000</v>
      </c>
      <c r="I1397">
        <f t="shared" si="142"/>
        <v>260000</v>
      </c>
      <c r="J1397">
        <f t="shared" si="143"/>
        <v>5000</v>
      </c>
      <c r="K1397">
        <f t="shared" si="144"/>
        <v>10000</v>
      </c>
      <c r="P1397" t="b">
        <f t="shared" si="145"/>
        <v>1</v>
      </c>
      <c r="Q1397" t="str">
        <f t="shared" si="146"/>
        <v>20171</v>
      </c>
    </row>
    <row r="1398" hidden="1" customHeight="1" spans="1:17">
      <c r="A1398">
        <v>842</v>
      </c>
      <c r="B1398" s="34" t="s">
        <v>141</v>
      </c>
      <c r="C1398" s="34">
        <v>8</v>
      </c>
      <c r="D1398" s="35">
        <v>42803</v>
      </c>
      <c r="E1398" s="34">
        <v>3</v>
      </c>
      <c r="F1398">
        <v>2017</v>
      </c>
      <c r="G1398" s="34">
        <v>425000</v>
      </c>
      <c r="H1398">
        <f t="shared" si="147"/>
        <v>150000</v>
      </c>
      <c r="I1398">
        <f t="shared" si="142"/>
        <v>260000</v>
      </c>
      <c r="J1398">
        <f t="shared" si="143"/>
        <v>5000</v>
      </c>
      <c r="K1398">
        <f t="shared" si="144"/>
        <v>10000</v>
      </c>
      <c r="P1398" t="b">
        <f t="shared" si="145"/>
        <v>1</v>
      </c>
      <c r="Q1398" t="str">
        <f t="shared" si="146"/>
        <v>20173</v>
      </c>
    </row>
    <row r="1399" hidden="1" customHeight="1" spans="1:17">
      <c r="A1399">
        <v>913</v>
      </c>
      <c r="B1399" t="s">
        <v>141</v>
      </c>
      <c r="C1399">
        <v>8</v>
      </c>
      <c r="D1399" s="37">
        <v>42830</v>
      </c>
      <c r="E1399">
        <v>4</v>
      </c>
      <c r="F1399">
        <v>2017</v>
      </c>
      <c r="G1399">
        <v>425000</v>
      </c>
      <c r="H1399">
        <f t="shared" si="147"/>
        <v>150000</v>
      </c>
      <c r="I1399">
        <f t="shared" si="142"/>
        <v>260000</v>
      </c>
      <c r="J1399">
        <f t="shared" si="143"/>
        <v>5000</v>
      </c>
      <c r="K1399">
        <f t="shared" si="144"/>
        <v>10000</v>
      </c>
      <c r="P1399" t="b">
        <f t="shared" si="145"/>
        <v>1</v>
      </c>
      <c r="Q1399" t="str">
        <f t="shared" si="146"/>
        <v>20174</v>
      </c>
    </row>
    <row r="1400" hidden="1" customHeight="1" spans="1:17">
      <c r="A1400">
        <v>913</v>
      </c>
      <c r="B1400" t="s">
        <v>141</v>
      </c>
      <c r="C1400">
        <v>8</v>
      </c>
      <c r="D1400" s="37">
        <v>42830</v>
      </c>
      <c r="E1400">
        <v>5</v>
      </c>
      <c r="F1400">
        <v>2017</v>
      </c>
      <c r="G1400">
        <v>425000</v>
      </c>
      <c r="H1400">
        <f t="shared" si="147"/>
        <v>150000</v>
      </c>
      <c r="I1400">
        <f t="shared" si="142"/>
        <v>260000</v>
      </c>
      <c r="J1400">
        <f t="shared" si="143"/>
        <v>5000</v>
      </c>
      <c r="K1400">
        <f t="shared" si="144"/>
        <v>10000</v>
      </c>
      <c r="P1400" t="b">
        <f t="shared" si="145"/>
        <v>1</v>
      </c>
      <c r="Q1400" t="str">
        <f t="shared" si="146"/>
        <v>20174</v>
      </c>
    </row>
    <row r="1401" hidden="1" customHeight="1" spans="1:17">
      <c r="A1401">
        <v>913</v>
      </c>
      <c r="B1401" t="s">
        <v>141</v>
      </c>
      <c r="C1401">
        <v>8</v>
      </c>
      <c r="D1401" s="37">
        <v>42830</v>
      </c>
      <c r="E1401">
        <v>6</v>
      </c>
      <c r="F1401">
        <v>2017</v>
      </c>
      <c r="G1401">
        <v>425000</v>
      </c>
      <c r="H1401">
        <f t="shared" si="147"/>
        <v>150000</v>
      </c>
      <c r="I1401">
        <f t="shared" si="142"/>
        <v>260000</v>
      </c>
      <c r="J1401">
        <f t="shared" si="143"/>
        <v>5000</v>
      </c>
      <c r="K1401">
        <f t="shared" si="144"/>
        <v>10000</v>
      </c>
      <c r="P1401" t="b">
        <f t="shared" si="145"/>
        <v>1</v>
      </c>
      <c r="Q1401" t="str">
        <f t="shared" si="146"/>
        <v>20174</v>
      </c>
    </row>
    <row r="1402" hidden="1" customHeight="1" spans="1:17">
      <c r="A1402" s="34">
        <v>122</v>
      </c>
      <c r="B1402" s="34" t="s">
        <v>236</v>
      </c>
      <c r="C1402" s="34">
        <v>5</v>
      </c>
      <c r="D1402" s="35">
        <v>42630</v>
      </c>
      <c r="E1402" s="34">
        <v>9</v>
      </c>
      <c r="F1402" s="34">
        <v>2016</v>
      </c>
      <c r="G1402" s="34">
        <v>150000</v>
      </c>
      <c r="H1402">
        <f t="shared" si="147"/>
        <v>150000</v>
      </c>
      <c r="I1402">
        <f t="shared" si="142"/>
        <v>0</v>
      </c>
      <c r="J1402">
        <f t="shared" si="143"/>
        <v>0</v>
      </c>
      <c r="K1402">
        <f t="shared" si="144"/>
        <v>0</v>
      </c>
      <c r="P1402" t="b">
        <f t="shared" si="145"/>
        <v>1</v>
      </c>
      <c r="Q1402" t="str">
        <f t="shared" si="146"/>
        <v>20169</v>
      </c>
    </row>
    <row r="1403" hidden="1" customHeight="1" spans="1:17">
      <c r="A1403" s="34">
        <v>338</v>
      </c>
      <c r="B1403" s="34" t="s">
        <v>236</v>
      </c>
      <c r="C1403" s="34">
        <v>5</v>
      </c>
      <c r="D1403" s="37">
        <v>42574</v>
      </c>
      <c r="E1403" s="34">
        <v>7</v>
      </c>
      <c r="F1403" s="34">
        <v>2016</v>
      </c>
      <c r="G1403" s="34">
        <v>150000</v>
      </c>
      <c r="H1403">
        <f t="shared" si="147"/>
        <v>150000</v>
      </c>
      <c r="I1403">
        <f t="shared" si="142"/>
        <v>0</v>
      </c>
      <c r="J1403">
        <f t="shared" si="143"/>
        <v>0</v>
      </c>
      <c r="K1403">
        <f t="shared" si="144"/>
        <v>0</v>
      </c>
      <c r="P1403" t="b">
        <f t="shared" si="145"/>
        <v>1</v>
      </c>
      <c r="Q1403" t="str">
        <f t="shared" si="146"/>
        <v>20167</v>
      </c>
    </row>
    <row r="1404" hidden="1" customHeight="1" spans="1:17">
      <c r="A1404" s="34">
        <v>33</v>
      </c>
      <c r="B1404" s="34" t="s">
        <v>165</v>
      </c>
      <c r="C1404" s="34">
        <v>10</v>
      </c>
      <c r="D1404" s="37">
        <v>42591</v>
      </c>
      <c r="E1404" s="34">
        <v>8</v>
      </c>
      <c r="F1404" s="34">
        <v>2016</v>
      </c>
      <c r="G1404" s="34">
        <v>425000</v>
      </c>
      <c r="H1404">
        <f t="shared" si="147"/>
        <v>150000</v>
      </c>
      <c r="I1404">
        <f t="shared" si="142"/>
        <v>260000</v>
      </c>
      <c r="J1404">
        <f t="shared" si="143"/>
        <v>5000</v>
      </c>
      <c r="K1404">
        <f t="shared" si="144"/>
        <v>10000</v>
      </c>
      <c r="P1404" t="b">
        <f t="shared" si="145"/>
        <v>1</v>
      </c>
      <c r="Q1404" t="str">
        <f t="shared" si="146"/>
        <v>20168</v>
      </c>
    </row>
    <row r="1405" hidden="1" customHeight="1" spans="1:17">
      <c r="A1405" s="34">
        <v>82</v>
      </c>
      <c r="B1405" s="34" t="s">
        <v>165</v>
      </c>
      <c r="C1405" s="34">
        <v>10</v>
      </c>
      <c r="D1405" s="35">
        <v>42616</v>
      </c>
      <c r="E1405" s="34">
        <v>9</v>
      </c>
      <c r="F1405" s="34">
        <v>2016</v>
      </c>
      <c r="G1405" s="34">
        <v>425000</v>
      </c>
      <c r="H1405">
        <f t="shared" si="147"/>
        <v>150000</v>
      </c>
      <c r="I1405">
        <f t="shared" si="142"/>
        <v>260000</v>
      </c>
      <c r="J1405">
        <f t="shared" si="143"/>
        <v>5000</v>
      </c>
      <c r="K1405">
        <f t="shared" si="144"/>
        <v>10000</v>
      </c>
      <c r="P1405" t="b">
        <f t="shared" si="145"/>
        <v>1</v>
      </c>
      <c r="Q1405" t="str">
        <f t="shared" si="146"/>
        <v>20169</v>
      </c>
    </row>
    <row r="1406" hidden="1" customHeight="1" spans="1:17">
      <c r="A1406" s="34">
        <v>161</v>
      </c>
      <c r="B1406" s="34" t="s">
        <v>165</v>
      </c>
      <c r="C1406" s="34">
        <v>10</v>
      </c>
      <c r="D1406" s="35">
        <v>42644</v>
      </c>
      <c r="E1406" s="34">
        <v>10</v>
      </c>
      <c r="F1406" s="34">
        <v>2016</v>
      </c>
      <c r="G1406" s="34">
        <v>425000</v>
      </c>
      <c r="H1406">
        <f t="shared" si="147"/>
        <v>150000</v>
      </c>
      <c r="I1406">
        <f t="shared" si="142"/>
        <v>260000</v>
      </c>
      <c r="J1406">
        <f t="shared" si="143"/>
        <v>5000</v>
      </c>
      <c r="K1406">
        <f t="shared" si="144"/>
        <v>10000</v>
      </c>
      <c r="P1406" t="b">
        <f t="shared" si="145"/>
        <v>1</v>
      </c>
      <c r="Q1406" t="str">
        <f t="shared" si="146"/>
        <v>201610</v>
      </c>
    </row>
    <row r="1407" hidden="1" customHeight="1" spans="1:17">
      <c r="A1407" s="34">
        <v>306</v>
      </c>
      <c r="B1407" s="34" t="s">
        <v>165</v>
      </c>
      <c r="C1407" s="34">
        <v>10</v>
      </c>
      <c r="D1407" s="35">
        <v>42570</v>
      </c>
      <c r="E1407" s="34">
        <v>7</v>
      </c>
      <c r="F1407" s="34">
        <v>2016</v>
      </c>
      <c r="G1407" s="34">
        <v>425000</v>
      </c>
      <c r="H1407">
        <f t="shared" si="147"/>
        <v>150000</v>
      </c>
      <c r="I1407">
        <f t="shared" si="142"/>
        <v>260000</v>
      </c>
      <c r="J1407">
        <f t="shared" si="143"/>
        <v>5000</v>
      </c>
      <c r="K1407">
        <f t="shared" si="144"/>
        <v>10000</v>
      </c>
      <c r="P1407" t="b">
        <f t="shared" si="145"/>
        <v>1</v>
      </c>
      <c r="Q1407" t="str">
        <f t="shared" si="146"/>
        <v>20167</v>
      </c>
    </row>
    <row r="1408" hidden="1" customHeight="1" spans="1:17">
      <c r="A1408" s="34">
        <v>418</v>
      </c>
      <c r="B1408" s="34" t="s">
        <v>165</v>
      </c>
      <c r="C1408" s="34">
        <v>10</v>
      </c>
      <c r="D1408" s="37">
        <v>42685</v>
      </c>
      <c r="E1408" s="34">
        <v>11</v>
      </c>
      <c r="F1408" s="34">
        <v>2016</v>
      </c>
      <c r="G1408" s="34">
        <v>425000</v>
      </c>
      <c r="H1408">
        <f t="shared" si="147"/>
        <v>150000</v>
      </c>
      <c r="I1408">
        <f t="shared" si="142"/>
        <v>260000</v>
      </c>
      <c r="J1408">
        <f t="shared" si="143"/>
        <v>5000</v>
      </c>
      <c r="K1408">
        <f t="shared" si="144"/>
        <v>10000</v>
      </c>
      <c r="P1408" t="b">
        <f t="shared" si="145"/>
        <v>1</v>
      </c>
      <c r="Q1408" t="str">
        <f t="shared" si="146"/>
        <v>201611</v>
      </c>
    </row>
    <row r="1409" hidden="1" customHeight="1" spans="1:17">
      <c r="A1409" s="34">
        <v>541</v>
      </c>
      <c r="B1409" s="34" t="s">
        <v>165</v>
      </c>
      <c r="C1409" s="34">
        <v>10</v>
      </c>
      <c r="D1409" s="37">
        <v>42713</v>
      </c>
      <c r="E1409" s="34">
        <v>12</v>
      </c>
      <c r="F1409" s="34">
        <v>2016</v>
      </c>
      <c r="G1409" s="34">
        <v>425000</v>
      </c>
      <c r="H1409">
        <f t="shared" si="147"/>
        <v>150000</v>
      </c>
      <c r="I1409">
        <f t="shared" si="142"/>
        <v>260000</v>
      </c>
      <c r="J1409">
        <f t="shared" si="143"/>
        <v>5000</v>
      </c>
      <c r="K1409">
        <f t="shared" si="144"/>
        <v>10000</v>
      </c>
      <c r="P1409" t="b">
        <f t="shared" si="145"/>
        <v>1</v>
      </c>
      <c r="Q1409" t="str">
        <f t="shared" si="146"/>
        <v>201612</v>
      </c>
    </row>
    <row r="1410" hidden="1" customHeight="1" spans="1:17">
      <c r="A1410" s="34">
        <v>677</v>
      </c>
      <c r="B1410" s="34" t="s">
        <v>165</v>
      </c>
      <c r="C1410" s="34">
        <v>10</v>
      </c>
      <c r="D1410" s="39">
        <v>42765</v>
      </c>
      <c r="E1410" s="34">
        <v>1</v>
      </c>
      <c r="F1410" s="34">
        <v>2017</v>
      </c>
      <c r="G1410" s="34">
        <v>425000</v>
      </c>
      <c r="H1410">
        <f t="shared" si="147"/>
        <v>150000</v>
      </c>
      <c r="I1410">
        <f t="shared" si="142"/>
        <v>260000</v>
      </c>
      <c r="J1410">
        <f t="shared" si="143"/>
        <v>5000</v>
      </c>
      <c r="K1410">
        <f t="shared" si="144"/>
        <v>10000</v>
      </c>
      <c r="P1410" t="b">
        <f t="shared" si="145"/>
        <v>1</v>
      </c>
      <c r="Q1410" t="str">
        <f t="shared" si="146"/>
        <v>20171</v>
      </c>
    </row>
    <row r="1411" hidden="1" customHeight="1" spans="1:17">
      <c r="A1411" s="34">
        <v>677</v>
      </c>
      <c r="B1411" s="34" t="s">
        <v>165</v>
      </c>
      <c r="C1411" s="34">
        <v>10</v>
      </c>
      <c r="D1411" s="39">
        <v>42765</v>
      </c>
      <c r="E1411" s="34">
        <v>2</v>
      </c>
      <c r="F1411" s="34">
        <v>2017</v>
      </c>
      <c r="G1411" s="34">
        <v>425000</v>
      </c>
      <c r="H1411">
        <f t="shared" si="147"/>
        <v>150000</v>
      </c>
      <c r="I1411">
        <f t="shared" si="142"/>
        <v>260000</v>
      </c>
      <c r="J1411">
        <f t="shared" si="143"/>
        <v>5000</v>
      </c>
      <c r="K1411">
        <f t="shared" si="144"/>
        <v>10000</v>
      </c>
      <c r="P1411" t="b">
        <f t="shared" si="145"/>
        <v>1</v>
      </c>
      <c r="Q1411" t="str">
        <f t="shared" si="146"/>
        <v>20171</v>
      </c>
    </row>
    <row r="1412" hidden="1" customHeight="1" spans="1:17">
      <c r="A1412">
        <v>867</v>
      </c>
      <c r="B1412" s="34" t="s">
        <v>165</v>
      </c>
      <c r="C1412" s="34">
        <v>10</v>
      </c>
      <c r="D1412" s="35">
        <v>42805</v>
      </c>
      <c r="E1412" s="34">
        <v>3</v>
      </c>
      <c r="F1412" s="34">
        <v>2017</v>
      </c>
      <c r="G1412" s="34">
        <v>425000</v>
      </c>
      <c r="H1412">
        <f t="shared" si="147"/>
        <v>150000</v>
      </c>
      <c r="I1412">
        <f t="shared" ref="I1412:I1428" si="148">IF(C1412&lt;6,0,G1412-H1412-SUM(J1412:O1412))</f>
        <v>260000</v>
      </c>
      <c r="J1412">
        <f t="shared" ref="J1412:J1428" si="149">IF(C1412&lt;6,0,5000)</f>
        <v>5000</v>
      </c>
      <c r="K1412">
        <f t="shared" ref="K1412:K1428" si="150">IF(C1412&lt;6,0,10000)</f>
        <v>10000</v>
      </c>
      <c r="P1412" t="b">
        <f t="shared" ref="P1412:P1428" si="151">G1412=SUM(H1412:O1412)</f>
        <v>1</v>
      </c>
      <c r="Q1412" t="str">
        <f t="shared" si="146"/>
        <v>20173</v>
      </c>
    </row>
    <row r="1413" hidden="1" customHeight="1" spans="1:17">
      <c r="A1413">
        <v>950</v>
      </c>
      <c r="B1413" t="s">
        <v>237</v>
      </c>
      <c r="C1413">
        <v>10</v>
      </c>
      <c r="D1413" s="37">
        <v>42833</v>
      </c>
      <c r="E1413">
        <v>4</v>
      </c>
      <c r="F1413">
        <v>2017</v>
      </c>
      <c r="G1413">
        <v>425000</v>
      </c>
      <c r="H1413">
        <f t="shared" si="147"/>
        <v>150000</v>
      </c>
      <c r="I1413">
        <f t="shared" si="148"/>
        <v>260000</v>
      </c>
      <c r="J1413">
        <f t="shared" si="149"/>
        <v>5000</v>
      </c>
      <c r="K1413">
        <f t="shared" si="150"/>
        <v>10000</v>
      </c>
      <c r="P1413" t="b">
        <f t="shared" si="151"/>
        <v>1</v>
      </c>
      <c r="Q1413" t="str">
        <f t="shared" si="146"/>
        <v>20174</v>
      </c>
    </row>
    <row r="1414" hidden="1" customHeight="1" spans="1:17">
      <c r="A1414">
        <v>1106</v>
      </c>
      <c r="B1414" s="34" t="s">
        <v>165</v>
      </c>
      <c r="C1414" s="34">
        <v>10</v>
      </c>
      <c r="D1414" s="37">
        <v>42890</v>
      </c>
      <c r="E1414">
        <v>5</v>
      </c>
      <c r="F1414">
        <v>2017</v>
      </c>
      <c r="G1414">
        <v>425000</v>
      </c>
      <c r="H1414">
        <f t="shared" si="147"/>
        <v>150000</v>
      </c>
      <c r="I1414">
        <f t="shared" si="148"/>
        <v>260000</v>
      </c>
      <c r="J1414">
        <f t="shared" si="149"/>
        <v>5000</v>
      </c>
      <c r="K1414">
        <f t="shared" si="150"/>
        <v>10000</v>
      </c>
      <c r="P1414" t="b">
        <f t="shared" si="151"/>
        <v>1</v>
      </c>
      <c r="Q1414" t="str">
        <f t="shared" si="146"/>
        <v>20176</v>
      </c>
    </row>
    <row r="1415" hidden="1" customHeight="1" spans="1:17">
      <c r="A1415" s="34">
        <v>122</v>
      </c>
      <c r="B1415" s="34" t="s">
        <v>238</v>
      </c>
      <c r="C1415" s="34">
        <v>5</v>
      </c>
      <c r="D1415" s="35">
        <v>42630</v>
      </c>
      <c r="E1415" s="34">
        <v>9</v>
      </c>
      <c r="F1415" s="34">
        <v>2016</v>
      </c>
      <c r="G1415" s="34">
        <v>150000</v>
      </c>
      <c r="H1415">
        <f t="shared" si="147"/>
        <v>150000</v>
      </c>
      <c r="I1415">
        <f t="shared" si="148"/>
        <v>0</v>
      </c>
      <c r="J1415">
        <f t="shared" si="149"/>
        <v>0</v>
      </c>
      <c r="K1415">
        <f t="shared" si="150"/>
        <v>0</v>
      </c>
      <c r="P1415" t="b">
        <f t="shared" si="151"/>
        <v>1</v>
      </c>
      <c r="Q1415" t="str">
        <f t="shared" si="146"/>
        <v>20169</v>
      </c>
    </row>
    <row r="1416" hidden="1" customHeight="1" spans="1:17">
      <c r="A1416" s="34">
        <v>338</v>
      </c>
      <c r="B1416" s="34" t="s">
        <v>238</v>
      </c>
      <c r="C1416" s="34">
        <v>5</v>
      </c>
      <c r="D1416" s="37">
        <v>42574</v>
      </c>
      <c r="E1416" s="34">
        <v>7</v>
      </c>
      <c r="F1416" s="34">
        <v>2016</v>
      </c>
      <c r="G1416" s="34">
        <v>150000</v>
      </c>
      <c r="H1416">
        <f t="shared" si="147"/>
        <v>150000</v>
      </c>
      <c r="I1416">
        <f t="shared" si="148"/>
        <v>0</v>
      </c>
      <c r="J1416">
        <f t="shared" si="149"/>
        <v>0</v>
      </c>
      <c r="K1416">
        <f t="shared" si="150"/>
        <v>0</v>
      </c>
      <c r="P1416" t="b">
        <f t="shared" si="151"/>
        <v>1</v>
      </c>
      <c r="Q1416" t="str">
        <f t="shared" si="146"/>
        <v>20167</v>
      </c>
    </row>
    <row r="1417" hidden="1" customHeight="1" spans="1:17">
      <c r="A1417" s="34">
        <v>23</v>
      </c>
      <c r="B1417" s="34" t="s">
        <v>38</v>
      </c>
      <c r="C1417" s="34">
        <v>2</v>
      </c>
      <c r="D1417" s="37">
        <v>42581</v>
      </c>
      <c r="E1417" s="34">
        <v>7</v>
      </c>
      <c r="F1417" s="34">
        <v>2016</v>
      </c>
      <c r="G1417" s="34">
        <v>150000</v>
      </c>
      <c r="H1417">
        <f t="shared" si="147"/>
        <v>150000</v>
      </c>
      <c r="I1417">
        <f t="shared" si="148"/>
        <v>0</v>
      </c>
      <c r="J1417">
        <f t="shared" si="149"/>
        <v>0</v>
      </c>
      <c r="K1417">
        <f t="shared" si="150"/>
        <v>0</v>
      </c>
      <c r="P1417" t="b">
        <f t="shared" si="151"/>
        <v>1</v>
      </c>
      <c r="Q1417" t="str">
        <f t="shared" si="146"/>
        <v>20167</v>
      </c>
    </row>
    <row r="1418" hidden="1" customHeight="1" spans="1:17">
      <c r="A1418" s="34">
        <v>23</v>
      </c>
      <c r="B1418" s="34" t="s">
        <v>38</v>
      </c>
      <c r="C1418" s="34">
        <v>2</v>
      </c>
      <c r="D1418" s="37">
        <v>42581</v>
      </c>
      <c r="E1418" s="34">
        <v>8</v>
      </c>
      <c r="F1418" s="34">
        <v>2016</v>
      </c>
      <c r="G1418" s="34">
        <v>150000</v>
      </c>
      <c r="H1418">
        <f t="shared" si="147"/>
        <v>150000</v>
      </c>
      <c r="I1418">
        <f t="shared" si="148"/>
        <v>0</v>
      </c>
      <c r="J1418">
        <f t="shared" si="149"/>
        <v>0</v>
      </c>
      <c r="K1418">
        <f t="shared" si="150"/>
        <v>0</v>
      </c>
      <c r="P1418" t="b">
        <f t="shared" si="151"/>
        <v>1</v>
      </c>
      <c r="Q1418" t="str">
        <f t="shared" si="146"/>
        <v>20167</v>
      </c>
    </row>
    <row r="1419" hidden="1" customHeight="1" spans="1:17">
      <c r="A1419" s="34">
        <v>376</v>
      </c>
      <c r="B1419" s="34" t="s">
        <v>38</v>
      </c>
      <c r="C1419" s="34">
        <v>2</v>
      </c>
      <c r="D1419" s="36">
        <v>42658</v>
      </c>
      <c r="E1419" s="34">
        <v>9</v>
      </c>
      <c r="F1419" s="34">
        <v>2016</v>
      </c>
      <c r="G1419" s="34">
        <v>150000</v>
      </c>
      <c r="H1419">
        <f t="shared" si="147"/>
        <v>150000</v>
      </c>
      <c r="I1419">
        <f t="shared" si="148"/>
        <v>0</v>
      </c>
      <c r="J1419">
        <f t="shared" si="149"/>
        <v>0</v>
      </c>
      <c r="K1419">
        <f t="shared" si="150"/>
        <v>0</v>
      </c>
      <c r="P1419" t="b">
        <f t="shared" si="151"/>
        <v>1</v>
      </c>
      <c r="Q1419" t="str">
        <f t="shared" si="146"/>
        <v>201610</v>
      </c>
    </row>
    <row r="1420" hidden="1" customHeight="1" spans="1:17">
      <c r="A1420" s="34">
        <v>376</v>
      </c>
      <c r="B1420" s="34" t="s">
        <v>38</v>
      </c>
      <c r="C1420" s="34">
        <v>2</v>
      </c>
      <c r="D1420" s="36">
        <v>42658</v>
      </c>
      <c r="E1420" s="34">
        <v>10</v>
      </c>
      <c r="F1420" s="34">
        <v>2016</v>
      </c>
      <c r="G1420" s="34">
        <v>150000</v>
      </c>
      <c r="H1420">
        <f t="shared" si="147"/>
        <v>150000</v>
      </c>
      <c r="I1420">
        <f t="shared" si="148"/>
        <v>0</v>
      </c>
      <c r="J1420">
        <f t="shared" si="149"/>
        <v>0</v>
      </c>
      <c r="K1420">
        <f t="shared" si="150"/>
        <v>0</v>
      </c>
      <c r="P1420" t="b">
        <f t="shared" si="151"/>
        <v>1</v>
      </c>
      <c r="Q1420" t="str">
        <f t="shared" si="146"/>
        <v>201610</v>
      </c>
    </row>
    <row r="1421" hidden="1" customHeight="1" spans="1:17">
      <c r="A1421" s="34">
        <v>545</v>
      </c>
      <c r="B1421" s="34" t="s">
        <v>38</v>
      </c>
      <c r="C1421" s="34">
        <v>2</v>
      </c>
      <c r="D1421" s="37">
        <v>42714</v>
      </c>
      <c r="E1421" s="34">
        <v>11</v>
      </c>
      <c r="F1421" s="34">
        <v>2016</v>
      </c>
      <c r="G1421" s="34">
        <v>150000</v>
      </c>
      <c r="H1421">
        <f t="shared" si="147"/>
        <v>150000</v>
      </c>
      <c r="I1421">
        <f t="shared" si="148"/>
        <v>0</v>
      </c>
      <c r="J1421">
        <f t="shared" si="149"/>
        <v>0</v>
      </c>
      <c r="K1421">
        <f t="shared" si="150"/>
        <v>0</v>
      </c>
      <c r="P1421" t="b">
        <f t="shared" si="151"/>
        <v>1</v>
      </c>
      <c r="Q1421" t="str">
        <f t="shared" si="146"/>
        <v>201612</v>
      </c>
    </row>
    <row r="1422" hidden="1" customHeight="1" spans="1:17">
      <c r="A1422" s="34">
        <v>545</v>
      </c>
      <c r="B1422" s="34" t="s">
        <v>38</v>
      </c>
      <c r="C1422" s="34">
        <v>2</v>
      </c>
      <c r="D1422" s="37">
        <v>42714</v>
      </c>
      <c r="E1422" s="34">
        <v>12</v>
      </c>
      <c r="F1422" s="34">
        <v>2016</v>
      </c>
      <c r="G1422" s="34">
        <v>150000</v>
      </c>
      <c r="H1422">
        <f t="shared" si="147"/>
        <v>150000</v>
      </c>
      <c r="I1422">
        <f t="shared" si="148"/>
        <v>0</v>
      </c>
      <c r="J1422">
        <f t="shared" si="149"/>
        <v>0</v>
      </c>
      <c r="K1422">
        <f t="shared" si="150"/>
        <v>0</v>
      </c>
      <c r="P1422" t="b">
        <f t="shared" si="151"/>
        <v>1</v>
      </c>
      <c r="Q1422" t="str">
        <f t="shared" si="146"/>
        <v>201612</v>
      </c>
    </row>
    <row r="1423" hidden="1" customHeight="1" spans="1:17">
      <c r="A1423">
        <v>844</v>
      </c>
      <c r="B1423" s="34" t="s">
        <v>38</v>
      </c>
      <c r="C1423" s="34">
        <v>2</v>
      </c>
      <c r="D1423" s="35">
        <v>42804</v>
      </c>
      <c r="E1423" s="34">
        <v>1</v>
      </c>
      <c r="F1423">
        <v>2017</v>
      </c>
      <c r="G1423" s="34">
        <v>150000</v>
      </c>
      <c r="H1423">
        <f t="shared" si="147"/>
        <v>150000</v>
      </c>
      <c r="I1423">
        <f t="shared" si="148"/>
        <v>0</v>
      </c>
      <c r="J1423">
        <f t="shared" si="149"/>
        <v>0</v>
      </c>
      <c r="K1423">
        <f t="shared" si="150"/>
        <v>0</v>
      </c>
      <c r="P1423" t="b">
        <f t="shared" si="151"/>
        <v>1</v>
      </c>
      <c r="Q1423" t="str">
        <f t="shared" si="146"/>
        <v>20173</v>
      </c>
    </row>
    <row r="1424" hidden="1" customHeight="1" spans="1:17">
      <c r="A1424">
        <v>844</v>
      </c>
      <c r="B1424" s="34" t="s">
        <v>38</v>
      </c>
      <c r="C1424" s="34">
        <v>2</v>
      </c>
      <c r="D1424" s="35">
        <v>42804</v>
      </c>
      <c r="E1424" s="34">
        <v>2</v>
      </c>
      <c r="F1424">
        <v>2017</v>
      </c>
      <c r="G1424" s="34">
        <v>150000</v>
      </c>
      <c r="H1424">
        <f t="shared" si="147"/>
        <v>150000</v>
      </c>
      <c r="I1424">
        <f t="shared" si="148"/>
        <v>0</v>
      </c>
      <c r="J1424">
        <f t="shared" si="149"/>
        <v>0</v>
      </c>
      <c r="K1424">
        <f t="shared" si="150"/>
        <v>0</v>
      </c>
      <c r="P1424" t="b">
        <f t="shared" si="151"/>
        <v>1</v>
      </c>
      <c r="Q1424" t="str">
        <f t="shared" ref="Q1424:Q1428" si="152">CONCATENATE(YEAR(D1424),MONTH(D1424))</f>
        <v>20173</v>
      </c>
    </row>
    <row r="1425" hidden="1" customHeight="1" spans="1:17">
      <c r="A1425">
        <v>844</v>
      </c>
      <c r="B1425" s="34" t="s">
        <v>38</v>
      </c>
      <c r="C1425" s="34">
        <v>2</v>
      </c>
      <c r="D1425" s="35">
        <v>42804</v>
      </c>
      <c r="E1425" s="34">
        <v>3</v>
      </c>
      <c r="F1425">
        <v>2017</v>
      </c>
      <c r="G1425" s="34">
        <v>150000</v>
      </c>
      <c r="H1425">
        <f t="shared" si="147"/>
        <v>150000</v>
      </c>
      <c r="I1425">
        <f t="shared" si="148"/>
        <v>0</v>
      </c>
      <c r="J1425">
        <f t="shared" si="149"/>
        <v>0</v>
      </c>
      <c r="K1425">
        <f t="shared" si="150"/>
        <v>0</v>
      </c>
      <c r="P1425" t="b">
        <f t="shared" si="151"/>
        <v>1</v>
      </c>
      <c r="Q1425" t="str">
        <f t="shared" si="152"/>
        <v>20173</v>
      </c>
    </row>
    <row r="1426" hidden="1" customHeight="1" spans="1:17">
      <c r="A1426">
        <v>1013</v>
      </c>
      <c r="B1426" t="s">
        <v>239</v>
      </c>
      <c r="C1426">
        <v>2</v>
      </c>
      <c r="D1426" s="37">
        <v>42861</v>
      </c>
      <c r="E1426">
        <v>4</v>
      </c>
      <c r="F1426">
        <v>2017</v>
      </c>
      <c r="G1426">
        <v>150000</v>
      </c>
      <c r="H1426">
        <f t="shared" si="147"/>
        <v>150000</v>
      </c>
      <c r="I1426">
        <f t="shared" si="148"/>
        <v>0</v>
      </c>
      <c r="J1426">
        <f t="shared" si="149"/>
        <v>0</v>
      </c>
      <c r="K1426">
        <f t="shared" si="150"/>
        <v>0</v>
      </c>
      <c r="P1426" t="b">
        <f t="shared" si="151"/>
        <v>1</v>
      </c>
      <c r="Q1426" t="str">
        <f t="shared" si="152"/>
        <v>20175</v>
      </c>
    </row>
    <row r="1427" hidden="1" customHeight="1" spans="1:17">
      <c r="A1427">
        <v>1013</v>
      </c>
      <c r="B1427" t="s">
        <v>239</v>
      </c>
      <c r="C1427">
        <v>2</v>
      </c>
      <c r="D1427" s="37">
        <v>42861</v>
      </c>
      <c r="E1427">
        <v>5</v>
      </c>
      <c r="F1427">
        <v>2017</v>
      </c>
      <c r="G1427">
        <v>150000</v>
      </c>
      <c r="H1427">
        <f t="shared" si="147"/>
        <v>150000</v>
      </c>
      <c r="I1427">
        <f t="shared" si="148"/>
        <v>0</v>
      </c>
      <c r="J1427">
        <f t="shared" si="149"/>
        <v>0</v>
      </c>
      <c r="K1427">
        <f t="shared" si="150"/>
        <v>0</v>
      </c>
      <c r="P1427" t="b">
        <f t="shared" si="151"/>
        <v>1</v>
      </c>
      <c r="Q1427" t="str">
        <f t="shared" si="152"/>
        <v>20175</v>
      </c>
    </row>
    <row r="1428" hidden="1" customHeight="1" spans="1:17">
      <c r="A1428" s="34">
        <v>128</v>
      </c>
      <c r="B1428" s="34" t="s">
        <v>92</v>
      </c>
      <c r="C1428" s="34">
        <v>5</v>
      </c>
      <c r="D1428" s="35">
        <v>42630</v>
      </c>
      <c r="E1428" s="34">
        <v>9</v>
      </c>
      <c r="F1428" s="34">
        <v>2016</v>
      </c>
      <c r="G1428" s="34">
        <v>200000</v>
      </c>
      <c r="H1428">
        <f t="shared" si="147"/>
        <v>150000</v>
      </c>
      <c r="I1428">
        <f t="shared" si="148"/>
        <v>0</v>
      </c>
      <c r="J1428">
        <f t="shared" si="149"/>
        <v>0</v>
      </c>
      <c r="K1428">
        <f t="shared" si="150"/>
        <v>0</v>
      </c>
      <c r="N1428" s="34">
        <v>50000</v>
      </c>
      <c r="P1428" t="b">
        <f t="shared" si="151"/>
        <v>1</v>
      </c>
      <c r="Q1428" t="str">
        <f t="shared" si="152"/>
        <v>20169</v>
      </c>
    </row>
    <row r="1429" hidden="1" customHeight="1" spans="1:17">
      <c r="A1429" s="34">
        <v>239</v>
      </c>
      <c r="B1429" s="34" t="s">
        <v>92</v>
      </c>
      <c r="C1429" s="34">
        <v>5</v>
      </c>
      <c r="D1429" s="37">
        <v>42602</v>
      </c>
      <c r="E1429" s="34">
        <v>8</v>
      </c>
      <c r="F1429" s="34">
        <v>2016</v>
      </c>
      <c r="G1429" s="34">
        <v>200000</v>
      </c>
      <c r="H1429">
        <f t="shared" si="147"/>
        <v>150000</v>
      </c>
      <c r="I1429">
        <f t="shared" ref="I1429:I1434" si="153">IF(C1429&lt;6,0,G1429-H1429-SUM(J1429:O1429))</f>
        <v>0</v>
      </c>
      <c r="J1429">
        <f t="shared" ref="J1429:J1434" si="154">IF(C1429&lt;6,0,5000)</f>
        <v>0</v>
      </c>
      <c r="K1429">
        <f t="shared" ref="K1429:K1434" si="155">IF(C1429&lt;6,0,10000)</f>
        <v>0</v>
      </c>
      <c r="N1429">
        <v>50000</v>
      </c>
      <c r="P1429" t="b">
        <f t="shared" ref="P1429:P1434" si="156">G1429=SUM(H1429:O1429)</f>
        <v>1</v>
      </c>
      <c r="Q1429" t="str">
        <f t="shared" ref="Q1429:Q1434" si="157">CONCATENATE(YEAR(D1429),MONTH(D1429))</f>
        <v>20168</v>
      </c>
    </row>
    <row r="1430" hidden="1" customHeight="1" spans="1:17">
      <c r="A1430" s="34">
        <v>282</v>
      </c>
      <c r="B1430" s="34" t="s">
        <v>92</v>
      </c>
      <c r="C1430">
        <v>5</v>
      </c>
      <c r="D1430" s="37">
        <v>42655</v>
      </c>
      <c r="E1430" s="34">
        <v>11</v>
      </c>
      <c r="F1430" s="34">
        <v>2016</v>
      </c>
      <c r="G1430" s="34">
        <v>175000</v>
      </c>
      <c r="H1430">
        <f t="shared" si="147"/>
        <v>150000</v>
      </c>
      <c r="I1430">
        <f t="shared" si="153"/>
        <v>0</v>
      </c>
      <c r="J1430">
        <f t="shared" si="154"/>
        <v>0</v>
      </c>
      <c r="K1430">
        <f t="shared" si="155"/>
        <v>0</v>
      </c>
      <c r="N1430">
        <v>25000</v>
      </c>
      <c r="P1430" t="b">
        <f t="shared" si="156"/>
        <v>1</v>
      </c>
      <c r="Q1430" t="str">
        <f t="shared" si="157"/>
        <v>201610</v>
      </c>
    </row>
    <row r="1431" hidden="1" customHeight="1" spans="1:17">
      <c r="A1431" s="34">
        <v>282</v>
      </c>
      <c r="B1431" s="34" t="s">
        <v>92</v>
      </c>
      <c r="C1431">
        <v>5</v>
      </c>
      <c r="D1431" s="37">
        <v>42655</v>
      </c>
      <c r="E1431" s="34">
        <v>12</v>
      </c>
      <c r="F1431" s="34">
        <v>2016</v>
      </c>
      <c r="G1431" s="34">
        <v>175000</v>
      </c>
      <c r="H1431">
        <f t="shared" si="147"/>
        <v>150000</v>
      </c>
      <c r="I1431">
        <f t="shared" si="153"/>
        <v>0</v>
      </c>
      <c r="J1431">
        <f t="shared" si="154"/>
        <v>0</v>
      </c>
      <c r="K1431">
        <f t="shared" si="155"/>
        <v>0</v>
      </c>
      <c r="N1431">
        <v>25000</v>
      </c>
      <c r="P1431" t="b">
        <f t="shared" si="156"/>
        <v>1</v>
      </c>
      <c r="Q1431" t="str">
        <f t="shared" si="157"/>
        <v>201610</v>
      </c>
    </row>
    <row r="1432" hidden="1" customHeight="1" spans="1:17">
      <c r="A1432" s="34">
        <v>310</v>
      </c>
      <c r="B1432" s="34" t="s">
        <v>92</v>
      </c>
      <c r="C1432" s="34">
        <v>5</v>
      </c>
      <c r="D1432" s="35">
        <v>42574</v>
      </c>
      <c r="E1432" s="34">
        <v>7</v>
      </c>
      <c r="F1432" s="34">
        <v>2016</v>
      </c>
      <c r="G1432" s="34">
        <v>200000</v>
      </c>
      <c r="H1432">
        <f t="shared" si="147"/>
        <v>150000</v>
      </c>
      <c r="I1432">
        <f t="shared" si="153"/>
        <v>0</v>
      </c>
      <c r="J1432">
        <f t="shared" si="154"/>
        <v>0</v>
      </c>
      <c r="K1432">
        <f t="shared" si="155"/>
        <v>0</v>
      </c>
      <c r="N1432" s="34">
        <v>50000</v>
      </c>
      <c r="P1432" t="b">
        <f t="shared" si="156"/>
        <v>1</v>
      </c>
      <c r="Q1432" t="str">
        <f t="shared" si="157"/>
        <v>20167</v>
      </c>
    </row>
    <row r="1433" s="3" customFormat="1" hidden="1" customHeight="1" spans="1:17">
      <c r="A1433" s="48">
        <v>395</v>
      </c>
      <c r="B1433" s="48" t="s">
        <v>92</v>
      </c>
      <c r="C1433" s="48">
        <v>5</v>
      </c>
      <c r="D1433" s="49">
        <v>42665</v>
      </c>
      <c r="E1433" s="48">
        <v>10</v>
      </c>
      <c r="F1433" s="48">
        <v>2016</v>
      </c>
      <c r="G1433" s="48">
        <v>175000</v>
      </c>
      <c r="H1433" s="50">
        <f t="shared" si="147"/>
        <v>150000</v>
      </c>
      <c r="I1433" s="50">
        <f t="shared" si="153"/>
        <v>0</v>
      </c>
      <c r="J1433" s="50">
        <f t="shared" si="154"/>
        <v>0</v>
      </c>
      <c r="K1433" s="50">
        <f t="shared" si="155"/>
        <v>0</v>
      </c>
      <c r="L1433" s="50"/>
      <c r="M1433" s="50"/>
      <c r="N1433" s="48">
        <v>25000</v>
      </c>
      <c r="O1433" s="50">
        <v>0</v>
      </c>
      <c r="P1433" s="50" t="b">
        <f t="shared" si="156"/>
        <v>1</v>
      </c>
      <c r="Q1433" s="3" t="str">
        <f t="shared" si="157"/>
        <v>201610</v>
      </c>
    </row>
    <row r="1434" s="3" customFormat="1" hidden="1" customHeight="1" spans="1:17">
      <c r="A1434" s="48">
        <v>395</v>
      </c>
      <c r="B1434" s="48" t="s">
        <v>64</v>
      </c>
      <c r="C1434" s="48">
        <v>3</v>
      </c>
      <c r="D1434" s="49">
        <v>42665</v>
      </c>
      <c r="E1434" s="48">
        <v>10</v>
      </c>
      <c r="F1434" s="48">
        <v>2016</v>
      </c>
      <c r="G1434" s="48">
        <v>150000</v>
      </c>
      <c r="H1434" s="50">
        <f t="shared" si="147"/>
        <v>150000</v>
      </c>
      <c r="I1434" s="50">
        <f t="shared" si="153"/>
        <v>0</v>
      </c>
      <c r="J1434" s="50">
        <f t="shared" si="154"/>
        <v>0</v>
      </c>
      <c r="K1434" s="50">
        <f t="shared" si="155"/>
        <v>0</v>
      </c>
      <c r="L1434" s="50"/>
      <c r="M1434" s="50"/>
      <c r="N1434" s="48">
        <v>0</v>
      </c>
      <c r="O1434" s="50">
        <v>0</v>
      </c>
      <c r="P1434" s="50" t="b">
        <f t="shared" si="156"/>
        <v>1</v>
      </c>
      <c r="Q1434" s="3" t="str">
        <f t="shared" si="157"/>
        <v>201610</v>
      </c>
    </row>
    <row r="1435" hidden="1" customHeight="1" spans="1:17">
      <c r="A1435">
        <v>704</v>
      </c>
      <c r="B1435" t="s">
        <v>92</v>
      </c>
      <c r="C1435">
        <v>5</v>
      </c>
      <c r="D1435" s="39">
        <v>42770</v>
      </c>
      <c r="E1435">
        <v>1</v>
      </c>
      <c r="F1435">
        <v>2017</v>
      </c>
      <c r="G1435">
        <v>175000</v>
      </c>
      <c r="H1435">
        <f t="shared" si="147"/>
        <v>150000</v>
      </c>
      <c r="I1435">
        <f t="shared" ref="I1435:I1476" si="158">IF(C1435&lt;6,0,G1435-H1435-SUM(J1435:O1435))</f>
        <v>0</v>
      </c>
      <c r="J1435">
        <f t="shared" ref="J1435:J1476" si="159">IF(C1435&lt;6,0,5000)</f>
        <v>0</v>
      </c>
      <c r="K1435">
        <f t="shared" ref="K1435:K1476" si="160">IF(C1435&lt;6,0,10000)</f>
        <v>0</v>
      </c>
      <c r="N1435">
        <v>25000</v>
      </c>
      <c r="P1435" t="b">
        <f t="shared" ref="P1435:P1476" si="161">G1435=SUM(H1435:O1435)</f>
        <v>1</v>
      </c>
      <c r="Q1435" t="str">
        <f t="shared" ref="Q1435:Q1447" si="162">CONCATENATE(YEAR(D1435),MONTH(D1435))</f>
        <v>20172</v>
      </c>
    </row>
    <row r="1436" hidden="1" customHeight="1" spans="1:17">
      <c r="A1436">
        <v>704</v>
      </c>
      <c r="B1436" t="s">
        <v>92</v>
      </c>
      <c r="C1436">
        <v>5</v>
      </c>
      <c r="D1436" s="39">
        <v>42770</v>
      </c>
      <c r="E1436">
        <v>2</v>
      </c>
      <c r="F1436">
        <v>2017</v>
      </c>
      <c r="G1436">
        <v>175000</v>
      </c>
      <c r="H1436">
        <f t="shared" si="147"/>
        <v>150000</v>
      </c>
      <c r="I1436">
        <f t="shared" si="158"/>
        <v>0</v>
      </c>
      <c r="J1436">
        <f t="shared" si="159"/>
        <v>0</v>
      </c>
      <c r="K1436">
        <f t="shared" si="160"/>
        <v>0</v>
      </c>
      <c r="N1436">
        <v>25000</v>
      </c>
      <c r="P1436" t="b">
        <f t="shared" si="161"/>
        <v>1</v>
      </c>
      <c r="Q1436" t="str">
        <f t="shared" si="162"/>
        <v>20172</v>
      </c>
    </row>
    <row r="1437" hidden="1" customHeight="1" spans="1:17">
      <c r="A1437">
        <v>871</v>
      </c>
      <c r="B1437" s="34" t="s">
        <v>92</v>
      </c>
      <c r="C1437" s="34">
        <v>5</v>
      </c>
      <c r="D1437" s="35">
        <v>42805</v>
      </c>
      <c r="E1437" s="34">
        <v>3</v>
      </c>
      <c r="F1437" s="34">
        <v>2017</v>
      </c>
      <c r="G1437" s="34">
        <v>150000</v>
      </c>
      <c r="H1437">
        <f t="shared" si="147"/>
        <v>150000</v>
      </c>
      <c r="I1437">
        <f t="shared" si="158"/>
        <v>0</v>
      </c>
      <c r="J1437">
        <f t="shared" si="159"/>
        <v>0</v>
      </c>
      <c r="K1437">
        <f t="shared" si="160"/>
        <v>0</v>
      </c>
      <c r="P1437" t="b">
        <f t="shared" si="161"/>
        <v>1</v>
      </c>
      <c r="Q1437" t="str">
        <f t="shared" si="162"/>
        <v>20173</v>
      </c>
    </row>
    <row r="1438" hidden="1" customHeight="1" spans="1:17">
      <c r="A1438">
        <v>964</v>
      </c>
      <c r="B1438" s="34" t="s">
        <v>92</v>
      </c>
      <c r="C1438">
        <v>5</v>
      </c>
      <c r="D1438" s="37">
        <v>42840</v>
      </c>
      <c r="E1438">
        <v>4</v>
      </c>
      <c r="F1438">
        <v>2017</v>
      </c>
      <c r="G1438">
        <v>150000</v>
      </c>
      <c r="H1438">
        <f t="shared" si="147"/>
        <v>150000</v>
      </c>
      <c r="I1438">
        <f t="shared" si="158"/>
        <v>0</v>
      </c>
      <c r="J1438">
        <f t="shared" si="159"/>
        <v>0</v>
      </c>
      <c r="K1438">
        <f t="shared" si="160"/>
        <v>0</v>
      </c>
      <c r="P1438" t="b">
        <f t="shared" si="161"/>
        <v>1</v>
      </c>
      <c r="Q1438" t="str">
        <f t="shared" si="162"/>
        <v>20174</v>
      </c>
    </row>
    <row r="1439" s="1" customFormat="1" hidden="1" customHeight="1" spans="1:17">
      <c r="A1439">
        <v>1067</v>
      </c>
      <c r="B1439" t="s">
        <v>92</v>
      </c>
      <c r="C1439">
        <v>5</v>
      </c>
      <c r="D1439" s="37">
        <v>42875</v>
      </c>
      <c r="E1439">
        <v>5</v>
      </c>
      <c r="F1439">
        <v>2017</v>
      </c>
      <c r="G1439">
        <v>175000</v>
      </c>
      <c r="H1439">
        <f>IF(C1439&lt;6,IF(E1439&lt;1,0,IF(G1439&gt;150000,150000,G1439)),150000)</f>
        <v>150000</v>
      </c>
      <c r="I1439">
        <f t="shared" si="158"/>
        <v>0</v>
      </c>
      <c r="J1439">
        <f t="shared" si="159"/>
        <v>0</v>
      </c>
      <c r="K1439">
        <f t="shared" si="160"/>
        <v>0</v>
      </c>
      <c r="L1439"/>
      <c r="M1439"/>
      <c r="N1439">
        <v>25000</v>
      </c>
      <c r="O1439"/>
      <c r="P1439" t="b">
        <f t="shared" si="161"/>
        <v>1</v>
      </c>
      <c r="Q1439" t="str">
        <f t="shared" si="162"/>
        <v>20175</v>
      </c>
    </row>
    <row r="1440" s="1" customFormat="1" hidden="1" customHeight="1" spans="1:17">
      <c r="A1440" s="34">
        <v>49</v>
      </c>
      <c r="B1440" s="34" t="s">
        <v>100</v>
      </c>
      <c r="C1440" s="34">
        <v>6</v>
      </c>
      <c r="D1440" s="37">
        <v>42595</v>
      </c>
      <c r="E1440" s="34">
        <v>8</v>
      </c>
      <c r="F1440" s="34">
        <v>2016</v>
      </c>
      <c r="G1440" s="34">
        <v>350000</v>
      </c>
      <c r="H1440">
        <f t="shared" ref="H1440:H1503" si="163">IF(C1440&lt;6,IF(E1440&lt;1,0,IF(G1440&gt;150000,150000,G1440)),150000)</f>
        <v>150000</v>
      </c>
      <c r="I1440">
        <f t="shared" si="158"/>
        <v>185000</v>
      </c>
      <c r="J1440">
        <f t="shared" si="159"/>
        <v>5000</v>
      </c>
      <c r="K1440">
        <f t="shared" si="160"/>
        <v>10000</v>
      </c>
      <c r="L1440"/>
      <c r="M1440"/>
      <c r="N1440"/>
      <c r="O1440"/>
      <c r="P1440" t="b">
        <f t="shared" si="161"/>
        <v>1</v>
      </c>
      <c r="Q1440" t="str">
        <f t="shared" si="162"/>
        <v>20168</v>
      </c>
    </row>
    <row r="1441" hidden="1" customHeight="1" spans="1:17">
      <c r="A1441" s="34">
        <v>105</v>
      </c>
      <c r="B1441" s="34" t="s">
        <v>100</v>
      </c>
      <c r="C1441" s="34">
        <v>6</v>
      </c>
      <c r="D1441" s="35">
        <v>42623</v>
      </c>
      <c r="E1441" s="34">
        <v>9</v>
      </c>
      <c r="F1441" s="34">
        <v>2016</v>
      </c>
      <c r="G1441" s="34">
        <v>350000</v>
      </c>
      <c r="H1441">
        <f t="shared" si="163"/>
        <v>150000</v>
      </c>
      <c r="I1441">
        <f t="shared" si="158"/>
        <v>185000</v>
      </c>
      <c r="J1441">
        <f t="shared" si="159"/>
        <v>5000</v>
      </c>
      <c r="K1441">
        <f t="shared" si="160"/>
        <v>10000</v>
      </c>
      <c r="P1441" t="b">
        <f t="shared" si="161"/>
        <v>1</v>
      </c>
      <c r="Q1441" t="str">
        <f t="shared" si="162"/>
        <v>20169</v>
      </c>
    </row>
    <row r="1442" hidden="1" customHeight="1" spans="1:17">
      <c r="A1442" s="34">
        <v>295</v>
      </c>
      <c r="B1442" s="34" t="s">
        <v>100</v>
      </c>
      <c r="C1442">
        <v>6</v>
      </c>
      <c r="D1442" s="39">
        <v>42721</v>
      </c>
      <c r="E1442" s="34">
        <v>12</v>
      </c>
      <c r="F1442" s="34">
        <v>2016</v>
      </c>
      <c r="G1442" s="34">
        <v>350000</v>
      </c>
      <c r="H1442">
        <f t="shared" si="163"/>
        <v>150000</v>
      </c>
      <c r="I1442">
        <f t="shared" si="158"/>
        <v>185000</v>
      </c>
      <c r="J1442">
        <f t="shared" si="159"/>
        <v>5000</v>
      </c>
      <c r="K1442">
        <f t="shared" si="160"/>
        <v>10000</v>
      </c>
      <c r="P1442" t="b">
        <f t="shared" si="161"/>
        <v>1</v>
      </c>
      <c r="Q1442" t="str">
        <f t="shared" si="162"/>
        <v>201612</v>
      </c>
    </row>
    <row r="1443" hidden="1" customHeight="1" spans="1:17">
      <c r="A1443" s="34">
        <v>359</v>
      </c>
      <c r="B1443" s="34" t="s">
        <v>100</v>
      </c>
      <c r="C1443" s="34">
        <v>6</v>
      </c>
      <c r="D1443" s="35">
        <v>42651</v>
      </c>
      <c r="E1443" s="34">
        <v>10</v>
      </c>
      <c r="F1443" s="34">
        <v>2016</v>
      </c>
      <c r="G1443" s="34">
        <v>350000</v>
      </c>
      <c r="H1443">
        <f t="shared" si="163"/>
        <v>150000</v>
      </c>
      <c r="I1443">
        <f t="shared" si="158"/>
        <v>185000</v>
      </c>
      <c r="J1443">
        <f t="shared" si="159"/>
        <v>5000</v>
      </c>
      <c r="K1443">
        <f t="shared" si="160"/>
        <v>10000</v>
      </c>
      <c r="P1443" t="b">
        <f t="shared" si="161"/>
        <v>1</v>
      </c>
      <c r="Q1443" t="str">
        <f t="shared" si="162"/>
        <v>201610</v>
      </c>
    </row>
    <row r="1444" hidden="1" customHeight="1" spans="1:17">
      <c r="A1444" s="34">
        <v>502</v>
      </c>
      <c r="B1444" s="34" t="s">
        <v>100</v>
      </c>
      <c r="C1444" s="34">
        <v>6</v>
      </c>
      <c r="D1444" s="37">
        <v>42693</v>
      </c>
      <c r="E1444" s="34">
        <v>11</v>
      </c>
      <c r="F1444" s="34">
        <v>2016</v>
      </c>
      <c r="G1444" s="34">
        <v>350000</v>
      </c>
      <c r="H1444">
        <f t="shared" si="163"/>
        <v>150000</v>
      </c>
      <c r="I1444">
        <f t="shared" si="158"/>
        <v>185000</v>
      </c>
      <c r="J1444">
        <f t="shared" si="159"/>
        <v>5000</v>
      </c>
      <c r="K1444">
        <f t="shared" si="160"/>
        <v>10000</v>
      </c>
      <c r="P1444" t="b">
        <f t="shared" si="161"/>
        <v>1</v>
      </c>
      <c r="Q1444" t="str">
        <f t="shared" si="162"/>
        <v>201611</v>
      </c>
    </row>
    <row r="1445" hidden="1" customHeight="1" spans="1:17">
      <c r="A1445">
        <v>630</v>
      </c>
      <c r="B1445" s="34" t="s">
        <v>100</v>
      </c>
      <c r="C1445">
        <v>6</v>
      </c>
      <c r="D1445" s="37">
        <v>42741</v>
      </c>
      <c r="E1445" s="34">
        <v>1</v>
      </c>
      <c r="F1445" s="34">
        <v>2017</v>
      </c>
      <c r="G1445" s="34">
        <v>350000</v>
      </c>
      <c r="H1445">
        <f t="shared" si="163"/>
        <v>150000</v>
      </c>
      <c r="I1445">
        <f t="shared" si="158"/>
        <v>185000</v>
      </c>
      <c r="J1445">
        <f t="shared" si="159"/>
        <v>5000</v>
      </c>
      <c r="K1445">
        <f t="shared" si="160"/>
        <v>10000</v>
      </c>
      <c r="P1445" t="b">
        <f t="shared" si="161"/>
        <v>1</v>
      </c>
      <c r="Q1445" t="str">
        <f t="shared" si="162"/>
        <v>20171</v>
      </c>
    </row>
    <row r="1446" hidden="1" customHeight="1" spans="1:17">
      <c r="A1446">
        <v>805</v>
      </c>
      <c r="B1446" s="34" t="s">
        <v>100</v>
      </c>
      <c r="C1446" s="34">
        <v>6</v>
      </c>
      <c r="D1446" s="35">
        <v>42784</v>
      </c>
      <c r="E1446" s="34">
        <v>2</v>
      </c>
      <c r="F1446">
        <v>2017</v>
      </c>
      <c r="G1446" s="34">
        <v>350000</v>
      </c>
      <c r="H1446">
        <f t="shared" si="163"/>
        <v>150000</v>
      </c>
      <c r="I1446">
        <f t="shared" si="158"/>
        <v>185000</v>
      </c>
      <c r="J1446">
        <f t="shared" si="159"/>
        <v>5000</v>
      </c>
      <c r="K1446">
        <f t="shared" si="160"/>
        <v>10000</v>
      </c>
      <c r="P1446" t="b">
        <f t="shared" si="161"/>
        <v>1</v>
      </c>
      <c r="Q1446" t="str">
        <f t="shared" si="162"/>
        <v>20172</v>
      </c>
    </row>
    <row r="1447" hidden="1" customHeight="1" spans="1:17">
      <c r="A1447">
        <v>876</v>
      </c>
      <c r="B1447" s="34" t="s">
        <v>100</v>
      </c>
      <c r="C1447" s="34">
        <v>6</v>
      </c>
      <c r="D1447" s="37">
        <v>42812</v>
      </c>
      <c r="E1447">
        <v>3</v>
      </c>
      <c r="F1447">
        <v>2017</v>
      </c>
      <c r="G1447">
        <v>350000</v>
      </c>
      <c r="H1447">
        <f t="shared" si="163"/>
        <v>150000</v>
      </c>
      <c r="I1447">
        <f t="shared" si="158"/>
        <v>185000</v>
      </c>
      <c r="J1447">
        <f t="shared" si="159"/>
        <v>5000</v>
      </c>
      <c r="K1447">
        <f t="shared" si="160"/>
        <v>10000</v>
      </c>
      <c r="P1447" t="b">
        <f t="shared" si="161"/>
        <v>1</v>
      </c>
      <c r="Q1447" t="str">
        <f t="shared" si="162"/>
        <v>20173</v>
      </c>
    </row>
    <row r="1448" hidden="1" customHeight="1" spans="1:17">
      <c r="A1448">
        <v>957</v>
      </c>
      <c r="B1448" t="s">
        <v>100</v>
      </c>
      <c r="C1448">
        <v>6</v>
      </c>
      <c r="D1448" s="37">
        <v>42840</v>
      </c>
      <c r="E1448">
        <v>4</v>
      </c>
      <c r="F1448">
        <v>2017</v>
      </c>
      <c r="G1448">
        <v>350000</v>
      </c>
      <c r="H1448">
        <f t="shared" si="163"/>
        <v>150000</v>
      </c>
      <c r="I1448">
        <f t="shared" si="158"/>
        <v>185000</v>
      </c>
      <c r="J1448">
        <f t="shared" si="159"/>
        <v>5000</v>
      </c>
      <c r="K1448">
        <f t="shared" si="160"/>
        <v>10000</v>
      </c>
      <c r="P1448" t="b">
        <f t="shared" si="161"/>
        <v>1</v>
      </c>
      <c r="Q1448" t="str">
        <f>CONCATENATE(YEAR(D1416),MONTH(D1416))</f>
        <v>20167</v>
      </c>
    </row>
    <row r="1449" hidden="1" customHeight="1" spans="1:17">
      <c r="A1449">
        <v>1050</v>
      </c>
      <c r="B1449" t="s">
        <v>100</v>
      </c>
      <c r="C1449">
        <v>6</v>
      </c>
      <c r="D1449" s="37">
        <v>42868</v>
      </c>
      <c r="E1449">
        <v>5</v>
      </c>
      <c r="F1449">
        <v>2017</v>
      </c>
      <c r="G1449">
        <v>350000</v>
      </c>
      <c r="H1449">
        <f t="shared" si="163"/>
        <v>150000</v>
      </c>
      <c r="I1449">
        <f t="shared" si="158"/>
        <v>185000</v>
      </c>
      <c r="J1449">
        <f t="shared" si="159"/>
        <v>5000</v>
      </c>
      <c r="K1449">
        <f t="shared" si="160"/>
        <v>10000</v>
      </c>
      <c r="P1449" t="b">
        <f t="shared" si="161"/>
        <v>1</v>
      </c>
      <c r="Q1449" t="str">
        <f t="shared" ref="Q1449:Q1512" si="164">CONCATENATE(YEAR(D1449),MONTH(D1449))</f>
        <v>20175</v>
      </c>
    </row>
    <row r="1450" hidden="1" customHeight="1" spans="1:17">
      <c r="A1450" s="34">
        <v>2</v>
      </c>
      <c r="B1450" s="34" t="s">
        <v>140</v>
      </c>
      <c r="C1450" s="34">
        <v>7</v>
      </c>
      <c r="D1450" s="37">
        <v>42578</v>
      </c>
      <c r="E1450" s="34">
        <v>6</v>
      </c>
      <c r="F1450" s="34">
        <v>2016</v>
      </c>
      <c r="G1450" s="34">
        <v>425000</v>
      </c>
      <c r="H1450">
        <f t="shared" si="163"/>
        <v>150000</v>
      </c>
      <c r="I1450">
        <f t="shared" si="158"/>
        <v>260000</v>
      </c>
      <c r="J1450">
        <f t="shared" si="159"/>
        <v>5000</v>
      </c>
      <c r="K1450">
        <f t="shared" si="160"/>
        <v>10000</v>
      </c>
      <c r="P1450" t="b">
        <f t="shared" si="161"/>
        <v>1</v>
      </c>
      <c r="Q1450" t="str">
        <f t="shared" si="164"/>
        <v>20167</v>
      </c>
    </row>
    <row r="1451" hidden="1" customHeight="1" spans="1:17">
      <c r="A1451" s="34">
        <v>43</v>
      </c>
      <c r="B1451" s="34" t="s">
        <v>140</v>
      </c>
      <c r="C1451" s="34">
        <v>8</v>
      </c>
      <c r="D1451" s="37">
        <v>42595</v>
      </c>
      <c r="E1451" s="34">
        <v>7</v>
      </c>
      <c r="F1451" s="34">
        <v>2016</v>
      </c>
      <c r="G1451" s="34">
        <v>425000</v>
      </c>
      <c r="H1451">
        <f t="shared" si="163"/>
        <v>150000</v>
      </c>
      <c r="I1451">
        <f t="shared" si="158"/>
        <v>260000</v>
      </c>
      <c r="J1451">
        <f t="shared" si="159"/>
        <v>5000</v>
      </c>
      <c r="K1451">
        <f t="shared" si="160"/>
        <v>10000</v>
      </c>
      <c r="P1451" t="b">
        <f t="shared" si="161"/>
        <v>1</v>
      </c>
      <c r="Q1451" t="str">
        <f t="shared" si="164"/>
        <v>20168</v>
      </c>
    </row>
    <row r="1452" hidden="1" customHeight="1" spans="1:17">
      <c r="A1452" s="34">
        <v>85</v>
      </c>
      <c r="B1452" s="34" t="s">
        <v>140</v>
      </c>
      <c r="C1452" s="34">
        <v>8</v>
      </c>
      <c r="D1452" s="35">
        <v>42617</v>
      </c>
      <c r="E1452" s="34">
        <v>8</v>
      </c>
      <c r="F1452" s="34">
        <v>2016</v>
      </c>
      <c r="G1452" s="34">
        <v>425000</v>
      </c>
      <c r="H1452">
        <f t="shared" si="163"/>
        <v>150000</v>
      </c>
      <c r="I1452">
        <f t="shared" si="158"/>
        <v>260000</v>
      </c>
      <c r="J1452">
        <f t="shared" si="159"/>
        <v>5000</v>
      </c>
      <c r="K1452">
        <f t="shared" si="160"/>
        <v>10000</v>
      </c>
      <c r="P1452" t="b">
        <f t="shared" si="161"/>
        <v>1</v>
      </c>
      <c r="Q1452" t="str">
        <f t="shared" si="164"/>
        <v>20169</v>
      </c>
    </row>
    <row r="1453" hidden="1" customHeight="1" spans="1:17">
      <c r="A1453" s="34">
        <v>404</v>
      </c>
      <c r="B1453" s="34" t="s">
        <v>140</v>
      </c>
      <c r="C1453" s="34">
        <v>8</v>
      </c>
      <c r="D1453" s="37">
        <v>42679</v>
      </c>
      <c r="E1453" s="34">
        <v>10</v>
      </c>
      <c r="F1453" s="34">
        <v>2016</v>
      </c>
      <c r="G1453" s="34">
        <v>425000</v>
      </c>
      <c r="H1453">
        <f t="shared" si="163"/>
        <v>150000</v>
      </c>
      <c r="I1453">
        <f t="shared" si="158"/>
        <v>260000</v>
      </c>
      <c r="J1453">
        <f t="shared" si="159"/>
        <v>5000</v>
      </c>
      <c r="K1453">
        <f t="shared" si="160"/>
        <v>10000</v>
      </c>
      <c r="P1453" t="b">
        <f t="shared" si="161"/>
        <v>1</v>
      </c>
      <c r="Q1453" t="str">
        <f t="shared" si="164"/>
        <v>201611</v>
      </c>
    </row>
    <row r="1454" hidden="1" customHeight="1" spans="1:17">
      <c r="A1454" s="34">
        <v>485</v>
      </c>
      <c r="B1454" s="34" t="s">
        <v>140</v>
      </c>
      <c r="C1454" s="34">
        <v>8</v>
      </c>
      <c r="D1454" s="37">
        <v>42679</v>
      </c>
      <c r="E1454" s="34">
        <v>9</v>
      </c>
      <c r="F1454" s="34">
        <v>2016</v>
      </c>
      <c r="G1454" s="34">
        <v>425000</v>
      </c>
      <c r="H1454">
        <f t="shared" si="163"/>
        <v>150000</v>
      </c>
      <c r="I1454">
        <f t="shared" si="158"/>
        <v>260000</v>
      </c>
      <c r="J1454">
        <f t="shared" si="159"/>
        <v>5000</v>
      </c>
      <c r="K1454">
        <f t="shared" si="160"/>
        <v>10000</v>
      </c>
      <c r="P1454" t="b">
        <f t="shared" si="161"/>
        <v>1</v>
      </c>
      <c r="Q1454" t="str">
        <f t="shared" si="164"/>
        <v>201611</v>
      </c>
    </row>
    <row r="1455" hidden="1" customHeight="1" spans="1:17">
      <c r="A1455" s="34">
        <v>521</v>
      </c>
      <c r="B1455" s="34" t="s">
        <v>140</v>
      </c>
      <c r="C1455" s="34">
        <v>8</v>
      </c>
      <c r="D1455" s="37">
        <v>42711</v>
      </c>
      <c r="E1455" s="34">
        <v>11</v>
      </c>
      <c r="F1455" s="34">
        <v>2016</v>
      </c>
      <c r="G1455" s="34">
        <v>425000</v>
      </c>
      <c r="H1455">
        <f t="shared" si="163"/>
        <v>150000</v>
      </c>
      <c r="I1455">
        <f t="shared" si="158"/>
        <v>260000</v>
      </c>
      <c r="J1455">
        <f t="shared" si="159"/>
        <v>5000</v>
      </c>
      <c r="K1455">
        <f t="shared" si="160"/>
        <v>10000</v>
      </c>
      <c r="P1455" t="b">
        <f t="shared" si="161"/>
        <v>1</v>
      </c>
      <c r="Q1455" t="str">
        <f t="shared" si="164"/>
        <v>201612</v>
      </c>
    </row>
    <row r="1456" hidden="1" customHeight="1" spans="1:17">
      <c r="A1456" s="34">
        <v>587</v>
      </c>
      <c r="B1456" s="34" t="s">
        <v>140</v>
      </c>
      <c r="C1456">
        <v>8</v>
      </c>
      <c r="D1456" s="37">
        <v>42756</v>
      </c>
      <c r="E1456" s="34">
        <v>12</v>
      </c>
      <c r="F1456" s="34">
        <v>2016</v>
      </c>
      <c r="G1456" s="34">
        <v>425000</v>
      </c>
      <c r="H1456">
        <f t="shared" si="163"/>
        <v>150000</v>
      </c>
      <c r="I1456">
        <f t="shared" si="158"/>
        <v>260000</v>
      </c>
      <c r="J1456">
        <f t="shared" si="159"/>
        <v>5000</v>
      </c>
      <c r="K1456">
        <f t="shared" si="160"/>
        <v>10000</v>
      </c>
      <c r="P1456" t="b">
        <f t="shared" si="161"/>
        <v>1</v>
      </c>
      <c r="Q1456" t="str">
        <f t="shared" si="164"/>
        <v>20171</v>
      </c>
    </row>
    <row r="1457" hidden="1" customHeight="1" spans="1:17">
      <c r="A1457">
        <v>732</v>
      </c>
      <c r="B1457" s="34" t="s">
        <v>140</v>
      </c>
      <c r="C1457">
        <v>8</v>
      </c>
      <c r="D1457" s="39">
        <v>42777</v>
      </c>
      <c r="E1457">
        <v>1</v>
      </c>
      <c r="F1457">
        <v>2017</v>
      </c>
      <c r="G1457">
        <v>425000</v>
      </c>
      <c r="H1457">
        <f t="shared" si="163"/>
        <v>150000</v>
      </c>
      <c r="I1457">
        <f t="shared" si="158"/>
        <v>260000</v>
      </c>
      <c r="J1457">
        <f t="shared" si="159"/>
        <v>5000</v>
      </c>
      <c r="K1457">
        <f t="shared" si="160"/>
        <v>10000</v>
      </c>
      <c r="P1457" t="b">
        <f t="shared" si="161"/>
        <v>1</v>
      </c>
      <c r="Q1457" t="str">
        <f t="shared" si="164"/>
        <v>20172</v>
      </c>
    </row>
    <row r="1458" hidden="1" customHeight="1" spans="1:17">
      <c r="A1458">
        <v>972</v>
      </c>
      <c r="B1458" t="s">
        <v>140</v>
      </c>
      <c r="C1458">
        <v>8</v>
      </c>
      <c r="D1458" s="37">
        <v>42840</v>
      </c>
      <c r="E1458">
        <v>2</v>
      </c>
      <c r="F1458">
        <v>2017</v>
      </c>
      <c r="G1458">
        <v>425000</v>
      </c>
      <c r="H1458">
        <f t="shared" si="163"/>
        <v>150000</v>
      </c>
      <c r="I1458">
        <f t="shared" si="158"/>
        <v>260000</v>
      </c>
      <c r="J1458">
        <f t="shared" si="159"/>
        <v>5000</v>
      </c>
      <c r="K1458">
        <f t="shared" si="160"/>
        <v>10000</v>
      </c>
      <c r="P1458" t="b">
        <f t="shared" si="161"/>
        <v>1</v>
      </c>
      <c r="Q1458" t="str">
        <f t="shared" si="164"/>
        <v>20174</v>
      </c>
    </row>
    <row r="1459" hidden="1" customHeight="1" spans="1:17">
      <c r="A1459">
        <v>976</v>
      </c>
      <c r="B1459" t="s">
        <v>140</v>
      </c>
      <c r="C1459">
        <v>8</v>
      </c>
      <c r="D1459" s="37">
        <v>42840</v>
      </c>
      <c r="E1459">
        <v>3</v>
      </c>
      <c r="F1459">
        <v>2017</v>
      </c>
      <c r="G1459">
        <v>425000</v>
      </c>
      <c r="H1459">
        <f t="shared" si="163"/>
        <v>150000</v>
      </c>
      <c r="I1459">
        <f t="shared" si="158"/>
        <v>260000</v>
      </c>
      <c r="J1459">
        <f t="shared" si="159"/>
        <v>5000</v>
      </c>
      <c r="K1459">
        <f t="shared" si="160"/>
        <v>10000</v>
      </c>
      <c r="P1459" t="b">
        <f t="shared" si="161"/>
        <v>1</v>
      </c>
      <c r="Q1459" t="str">
        <f t="shared" si="164"/>
        <v>20174</v>
      </c>
    </row>
    <row r="1460" hidden="1" customHeight="1" spans="1:17">
      <c r="A1460">
        <v>976</v>
      </c>
      <c r="B1460" t="s">
        <v>140</v>
      </c>
      <c r="C1460">
        <v>8</v>
      </c>
      <c r="D1460" s="37">
        <v>42840</v>
      </c>
      <c r="E1460">
        <v>4</v>
      </c>
      <c r="F1460">
        <v>2017</v>
      </c>
      <c r="G1460">
        <v>425000</v>
      </c>
      <c r="H1460">
        <f t="shared" si="163"/>
        <v>150000</v>
      </c>
      <c r="I1460">
        <f t="shared" si="158"/>
        <v>260000</v>
      </c>
      <c r="J1460">
        <f t="shared" si="159"/>
        <v>5000</v>
      </c>
      <c r="K1460">
        <f t="shared" si="160"/>
        <v>10000</v>
      </c>
      <c r="P1460" t="b">
        <f t="shared" si="161"/>
        <v>1</v>
      </c>
      <c r="Q1460" t="str">
        <f t="shared" si="164"/>
        <v>20174</v>
      </c>
    </row>
    <row r="1461" hidden="1" customHeight="1" spans="1:17">
      <c r="A1461">
        <v>1007</v>
      </c>
      <c r="B1461" t="s">
        <v>140</v>
      </c>
      <c r="C1461">
        <v>8</v>
      </c>
      <c r="D1461" s="37">
        <v>42858</v>
      </c>
      <c r="E1461">
        <v>5</v>
      </c>
      <c r="F1461">
        <v>2017</v>
      </c>
      <c r="G1461">
        <v>425000</v>
      </c>
      <c r="H1461">
        <f t="shared" si="163"/>
        <v>150000</v>
      </c>
      <c r="I1461">
        <f t="shared" si="158"/>
        <v>260000</v>
      </c>
      <c r="J1461">
        <f t="shared" si="159"/>
        <v>5000</v>
      </c>
      <c r="K1461">
        <f t="shared" si="160"/>
        <v>10000</v>
      </c>
      <c r="P1461" t="b">
        <f t="shared" si="161"/>
        <v>1</v>
      </c>
      <c r="Q1461" t="str">
        <f t="shared" si="164"/>
        <v>20175</v>
      </c>
    </row>
    <row r="1462" hidden="1" customHeight="1" spans="1:17">
      <c r="A1462">
        <v>1088</v>
      </c>
      <c r="B1462" t="s">
        <v>140</v>
      </c>
      <c r="C1462">
        <v>8</v>
      </c>
      <c r="D1462" s="37">
        <v>42888</v>
      </c>
      <c r="E1462">
        <v>6</v>
      </c>
      <c r="F1462">
        <v>2017</v>
      </c>
      <c r="G1462">
        <v>425000</v>
      </c>
      <c r="H1462">
        <f t="shared" si="163"/>
        <v>150000</v>
      </c>
      <c r="I1462">
        <f t="shared" si="158"/>
        <v>260000</v>
      </c>
      <c r="J1462">
        <f t="shared" si="159"/>
        <v>5000</v>
      </c>
      <c r="K1462">
        <f t="shared" si="160"/>
        <v>10000</v>
      </c>
      <c r="P1462" t="b">
        <f t="shared" si="161"/>
        <v>1</v>
      </c>
      <c r="Q1462" t="str">
        <f t="shared" si="164"/>
        <v>20176</v>
      </c>
    </row>
    <row r="1463" hidden="1" customHeight="1" spans="1:17">
      <c r="A1463" s="34">
        <v>139</v>
      </c>
      <c r="B1463" s="34" t="s">
        <v>164</v>
      </c>
      <c r="C1463" s="34">
        <v>10</v>
      </c>
      <c r="D1463" s="35">
        <v>42630</v>
      </c>
      <c r="E1463" s="34">
        <v>9</v>
      </c>
      <c r="F1463" s="34">
        <v>2016</v>
      </c>
      <c r="G1463" s="34">
        <v>425000</v>
      </c>
      <c r="H1463">
        <f t="shared" si="163"/>
        <v>150000</v>
      </c>
      <c r="I1463">
        <f t="shared" si="158"/>
        <v>260000</v>
      </c>
      <c r="J1463">
        <f t="shared" si="159"/>
        <v>5000</v>
      </c>
      <c r="K1463">
        <f t="shared" si="160"/>
        <v>10000</v>
      </c>
      <c r="P1463" t="b">
        <f t="shared" si="161"/>
        <v>1</v>
      </c>
      <c r="Q1463" t="str">
        <f t="shared" si="164"/>
        <v>20169</v>
      </c>
    </row>
    <row r="1464" hidden="1" customHeight="1" spans="1:17">
      <c r="A1464" s="34">
        <v>384</v>
      </c>
      <c r="B1464" s="34" t="s">
        <v>164</v>
      </c>
      <c r="C1464" s="34">
        <v>10</v>
      </c>
      <c r="D1464" s="36">
        <v>42658</v>
      </c>
      <c r="E1464" s="34">
        <v>10</v>
      </c>
      <c r="F1464" s="34">
        <v>2016</v>
      </c>
      <c r="G1464" s="34">
        <v>425000</v>
      </c>
      <c r="H1464">
        <f t="shared" si="163"/>
        <v>150000</v>
      </c>
      <c r="I1464">
        <f t="shared" si="158"/>
        <v>260000</v>
      </c>
      <c r="J1464">
        <f t="shared" si="159"/>
        <v>5000</v>
      </c>
      <c r="K1464">
        <f t="shared" si="160"/>
        <v>10000</v>
      </c>
      <c r="P1464" t="b">
        <f t="shared" si="161"/>
        <v>1</v>
      </c>
      <c r="Q1464" t="str">
        <f t="shared" si="164"/>
        <v>201610</v>
      </c>
    </row>
    <row r="1465" hidden="1" customHeight="1" spans="1:17">
      <c r="A1465" s="34">
        <v>542</v>
      </c>
      <c r="B1465" s="34" t="s">
        <v>164</v>
      </c>
      <c r="C1465">
        <v>10</v>
      </c>
      <c r="D1465" s="37">
        <v>42713</v>
      </c>
      <c r="E1465">
        <v>11</v>
      </c>
      <c r="F1465" s="34">
        <v>2016</v>
      </c>
      <c r="G1465">
        <v>425000</v>
      </c>
      <c r="H1465">
        <f t="shared" si="163"/>
        <v>150000</v>
      </c>
      <c r="I1465">
        <f t="shared" si="158"/>
        <v>260000</v>
      </c>
      <c r="J1465">
        <f t="shared" si="159"/>
        <v>5000</v>
      </c>
      <c r="K1465">
        <f t="shared" si="160"/>
        <v>10000</v>
      </c>
      <c r="P1465" t="b">
        <f t="shared" si="161"/>
        <v>1</v>
      </c>
      <c r="Q1465" t="str">
        <f t="shared" si="164"/>
        <v>201612</v>
      </c>
    </row>
    <row r="1466" hidden="1" customHeight="1" spans="1:17">
      <c r="A1466" s="34">
        <v>678</v>
      </c>
      <c r="B1466" s="34" t="s">
        <v>164</v>
      </c>
      <c r="C1466">
        <v>10</v>
      </c>
      <c r="D1466" s="39">
        <v>42767</v>
      </c>
      <c r="E1466">
        <v>12</v>
      </c>
      <c r="F1466" s="34">
        <v>2016</v>
      </c>
      <c r="G1466" s="34">
        <v>425000</v>
      </c>
      <c r="H1466">
        <f t="shared" si="163"/>
        <v>150000</v>
      </c>
      <c r="I1466">
        <f t="shared" si="158"/>
        <v>260000</v>
      </c>
      <c r="J1466">
        <f t="shared" si="159"/>
        <v>5000</v>
      </c>
      <c r="K1466">
        <f t="shared" si="160"/>
        <v>10000</v>
      </c>
      <c r="P1466" t="b">
        <f t="shared" si="161"/>
        <v>1</v>
      </c>
      <c r="Q1466" t="str">
        <f t="shared" si="164"/>
        <v>20172</v>
      </c>
    </row>
    <row r="1467" hidden="1" customHeight="1" spans="1:17">
      <c r="A1467" s="34">
        <v>678</v>
      </c>
      <c r="B1467" s="34" t="s">
        <v>164</v>
      </c>
      <c r="C1467">
        <v>10</v>
      </c>
      <c r="D1467" s="39">
        <v>42767</v>
      </c>
      <c r="E1467">
        <v>1</v>
      </c>
      <c r="F1467" s="34">
        <v>2017</v>
      </c>
      <c r="G1467" s="34">
        <v>425000</v>
      </c>
      <c r="H1467">
        <f t="shared" si="163"/>
        <v>150000</v>
      </c>
      <c r="I1467">
        <f t="shared" si="158"/>
        <v>260000</v>
      </c>
      <c r="J1467">
        <f t="shared" si="159"/>
        <v>5000</v>
      </c>
      <c r="K1467">
        <f t="shared" si="160"/>
        <v>10000</v>
      </c>
      <c r="P1467" t="b">
        <f t="shared" si="161"/>
        <v>1</v>
      </c>
      <c r="Q1467" t="str">
        <f t="shared" si="164"/>
        <v>20172</v>
      </c>
    </row>
    <row r="1468" hidden="1" customHeight="1" spans="1:17">
      <c r="A1468">
        <v>842</v>
      </c>
      <c r="B1468" s="34" t="s">
        <v>164</v>
      </c>
      <c r="C1468" s="34">
        <v>10</v>
      </c>
      <c r="D1468" s="35">
        <v>42803</v>
      </c>
      <c r="E1468">
        <v>2</v>
      </c>
      <c r="F1468">
        <v>2017</v>
      </c>
      <c r="G1468" s="34">
        <v>425000</v>
      </c>
      <c r="H1468">
        <f t="shared" si="163"/>
        <v>150000</v>
      </c>
      <c r="I1468">
        <f t="shared" si="158"/>
        <v>260000</v>
      </c>
      <c r="J1468">
        <f t="shared" si="159"/>
        <v>5000</v>
      </c>
      <c r="K1468">
        <f t="shared" si="160"/>
        <v>10000</v>
      </c>
      <c r="P1468" t="b">
        <f t="shared" si="161"/>
        <v>1</v>
      </c>
      <c r="Q1468" t="str">
        <f t="shared" si="164"/>
        <v>20173</v>
      </c>
    </row>
    <row r="1469" hidden="1" customHeight="1" spans="1:17">
      <c r="A1469">
        <v>842</v>
      </c>
      <c r="B1469" s="34" t="s">
        <v>164</v>
      </c>
      <c r="C1469" s="34">
        <v>10</v>
      </c>
      <c r="D1469" s="35">
        <v>42803</v>
      </c>
      <c r="E1469">
        <v>3</v>
      </c>
      <c r="F1469">
        <v>2017</v>
      </c>
      <c r="G1469" s="34">
        <v>425000</v>
      </c>
      <c r="H1469">
        <f t="shared" si="163"/>
        <v>150000</v>
      </c>
      <c r="I1469">
        <f t="shared" si="158"/>
        <v>260000</v>
      </c>
      <c r="J1469">
        <f t="shared" si="159"/>
        <v>5000</v>
      </c>
      <c r="K1469">
        <f t="shared" si="160"/>
        <v>10000</v>
      </c>
      <c r="P1469" t="b">
        <f t="shared" si="161"/>
        <v>1</v>
      </c>
      <c r="Q1469" t="str">
        <f t="shared" si="164"/>
        <v>20173</v>
      </c>
    </row>
    <row r="1470" hidden="1" customHeight="1" spans="1:17">
      <c r="A1470">
        <v>1024</v>
      </c>
      <c r="B1470" t="s">
        <v>164</v>
      </c>
      <c r="C1470">
        <v>10</v>
      </c>
      <c r="D1470" s="37">
        <v>42861</v>
      </c>
      <c r="E1470">
        <v>4</v>
      </c>
      <c r="F1470">
        <v>2017</v>
      </c>
      <c r="G1470">
        <v>425000</v>
      </c>
      <c r="H1470">
        <f t="shared" si="163"/>
        <v>150000</v>
      </c>
      <c r="I1470">
        <f t="shared" si="158"/>
        <v>260000</v>
      </c>
      <c r="J1470">
        <f t="shared" si="159"/>
        <v>5000</v>
      </c>
      <c r="K1470">
        <f t="shared" si="160"/>
        <v>10000</v>
      </c>
      <c r="P1470" t="b">
        <f t="shared" si="161"/>
        <v>1</v>
      </c>
      <c r="Q1470" t="str">
        <f t="shared" si="164"/>
        <v>20175</v>
      </c>
    </row>
    <row r="1471" hidden="1" customHeight="1" spans="1:17">
      <c r="A1471" s="34">
        <v>106</v>
      </c>
      <c r="B1471" s="34" t="s">
        <v>118</v>
      </c>
      <c r="C1471" s="34">
        <v>7</v>
      </c>
      <c r="D1471" s="35">
        <v>42623</v>
      </c>
      <c r="E1471" s="34">
        <v>9</v>
      </c>
      <c r="F1471" s="34">
        <v>2016</v>
      </c>
      <c r="G1471" s="34">
        <v>350000</v>
      </c>
      <c r="H1471">
        <f t="shared" si="163"/>
        <v>150000</v>
      </c>
      <c r="I1471">
        <f t="shared" si="158"/>
        <v>185000</v>
      </c>
      <c r="J1471">
        <f t="shared" si="159"/>
        <v>5000</v>
      </c>
      <c r="K1471">
        <f t="shared" si="160"/>
        <v>10000</v>
      </c>
      <c r="P1471" t="b">
        <f t="shared" si="161"/>
        <v>1</v>
      </c>
      <c r="Q1471" t="str">
        <f t="shared" si="164"/>
        <v>20169</v>
      </c>
    </row>
    <row r="1472" hidden="1" customHeight="1" spans="1:17">
      <c r="A1472" s="34">
        <v>241</v>
      </c>
      <c r="B1472" s="34" t="s">
        <v>118</v>
      </c>
      <c r="C1472" s="34">
        <v>7</v>
      </c>
      <c r="D1472" s="37">
        <v>42602</v>
      </c>
      <c r="E1472" s="34">
        <v>8</v>
      </c>
      <c r="F1472" s="34">
        <v>2016</v>
      </c>
      <c r="G1472" s="34">
        <v>350000</v>
      </c>
      <c r="H1472">
        <f t="shared" si="163"/>
        <v>150000</v>
      </c>
      <c r="I1472">
        <f t="shared" si="158"/>
        <v>185000</v>
      </c>
      <c r="J1472">
        <f t="shared" si="159"/>
        <v>5000</v>
      </c>
      <c r="K1472">
        <f t="shared" si="160"/>
        <v>10000</v>
      </c>
      <c r="P1472" t="b">
        <f t="shared" si="161"/>
        <v>1</v>
      </c>
      <c r="Q1472" t="str">
        <f t="shared" si="164"/>
        <v>20168</v>
      </c>
    </row>
    <row r="1473" hidden="1" customHeight="1" spans="1:17">
      <c r="A1473" s="34">
        <v>289</v>
      </c>
      <c r="B1473" s="34" t="s">
        <v>118</v>
      </c>
      <c r="C1473">
        <v>7</v>
      </c>
      <c r="D1473" s="39">
        <v>42721</v>
      </c>
      <c r="E1473" s="34">
        <v>12</v>
      </c>
      <c r="F1473" s="34">
        <v>2016</v>
      </c>
      <c r="G1473" s="34">
        <v>350000</v>
      </c>
      <c r="H1473">
        <f t="shared" si="163"/>
        <v>150000</v>
      </c>
      <c r="I1473">
        <f t="shared" si="158"/>
        <v>185000</v>
      </c>
      <c r="J1473">
        <f t="shared" si="159"/>
        <v>5000</v>
      </c>
      <c r="K1473">
        <f t="shared" si="160"/>
        <v>10000</v>
      </c>
      <c r="P1473" t="b">
        <f t="shared" si="161"/>
        <v>1</v>
      </c>
      <c r="Q1473" t="str">
        <f t="shared" si="164"/>
        <v>201612</v>
      </c>
    </row>
    <row r="1474" hidden="1" customHeight="1" spans="1:17">
      <c r="A1474" s="34">
        <v>332</v>
      </c>
      <c r="B1474" s="34" t="s">
        <v>118</v>
      </c>
      <c r="C1474" s="34">
        <v>7</v>
      </c>
      <c r="D1474" s="37">
        <v>42574</v>
      </c>
      <c r="E1474" s="34">
        <v>7</v>
      </c>
      <c r="F1474" s="34">
        <v>2016</v>
      </c>
      <c r="G1474" s="34">
        <v>350000</v>
      </c>
      <c r="H1474">
        <f t="shared" si="163"/>
        <v>150000</v>
      </c>
      <c r="I1474">
        <f t="shared" si="158"/>
        <v>185000</v>
      </c>
      <c r="J1474">
        <f t="shared" si="159"/>
        <v>5000</v>
      </c>
      <c r="K1474">
        <f t="shared" si="160"/>
        <v>10000</v>
      </c>
      <c r="P1474" t="b">
        <f t="shared" si="161"/>
        <v>1</v>
      </c>
      <c r="Q1474" t="str">
        <f t="shared" si="164"/>
        <v>20167</v>
      </c>
    </row>
    <row r="1475" hidden="1" customHeight="1" spans="1:17">
      <c r="A1475" s="34">
        <v>390</v>
      </c>
      <c r="B1475" s="34" t="s">
        <v>118</v>
      </c>
      <c r="C1475" s="34">
        <v>7</v>
      </c>
      <c r="D1475" s="36">
        <v>42658</v>
      </c>
      <c r="E1475" s="34">
        <v>10</v>
      </c>
      <c r="F1475" s="34">
        <v>2016</v>
      </c>
      <c r="G1475" s="34">
        <v>350000</v>
      </c>
      <c r="H1475">
        <f t="shared" si="163"/>
        <v>150000</v>
      </c>
      <c r="I1475">
        <f t="shared" si="158"/>
        <v>185000</v>
      </c>
      <c r="J1475">
        <f t="shared" si="159"/>
        <v>5000</v>
      </c>
      <c r="K1475">
        <f t="shared" si="160"/>
        <v>10000</v>
      </c>
      <c r="P1475" t="b">
        <f t="shared" si="161"/>
        <v>1</v>
      </c>
      <c r="Q1475" t="str">
        <f t="shared" si="164"/>
        <v>201610</v>
      </c>
    </row>
    <row r="1476" hidden="1" customHeight="1" spans="1:17">
      <c r="A1476" s="34">
        <v>407</v>
      </c>
      <c r="B1476" s="34" t="s">
        <v>118</v>
      </c>
      <c r="C1476" s="34">
        <v>7</v>
      </c>
      <c r="D1476" s="37">
        <v>42679</v>
      </c>
      <c r="E1476" s="34">
        <v>11</v>
      </c>
      <c r="F1476" s="34">
        <v>2016</v>
      </c>
      <c r="G1476" s="34">
        <v>350000</v>
      </c>
      <c r="H1476">
        <f t="shared" si="163"/>
        <v>150000</v>
      </c>
      <c r="I1476">
        <f t="shared" si="158"/>
        <v>185000</v>
      </c>
      <c r="J1476">
        <f t="shared" si="159"/>
        <v>5000</v>
      </c>
      <c r="K1476">
        <f t="shared" si="160"/>
        <v>10000</v>
      </c>
      <c r="P1476" t="b">
        <f t="shared" si="161"/>
        <v>1</v>
      </c>
      <c r="Q1476" t="str">
        <f t="shared" si="164"/>
        <v>201611</v>
      </c>
    </row>
    <row r="1477" hidden="1" customHeight="1" spans="1:17">
      <c r="A1477">
        <v>642</v>
      </c>
      <c r="B1477" s="34" t="s">
        <v>118</v>
      </c>
      <c r="C1477" s="34">
        <v>7</v>
      </c>
      <c r="D1477" s="39">
        <v>42756</v>
      </c>
      <c r="E1477" s="34">
        <v>1</v>
      </c>
      <c r="F1477" s="34">
        <v>2017</v>
      </c>
      <c r="G1477" s="34">
        <v>350000</v>
      </c>
      <c r="H1477">
        <f t="shared" si="163"/>
        <v>150000</v>
      </c>
      <c r="I1477">
        <f t="shared" ref="I1477:I1540" si="165">IF(C1477&lt;6,0,G1477-H1477-SUM(J1477:O1477))</f>
        <v>185000</v>
      </c>
      <c r="J1477">
        <f t="shared" ref="J1477:J1540" si="166">IF(C1477&lt;6,0,5000)</f>
        <v>5000</v>
      </c>
      <c r="K1477">
        <f t="shared" ref="K1477:K1540" si="167">IF(C1477&lt;6,0,10000)</f>
        <v>10000</v>
      </c>
      <c r="P1477" t="b">
        <f t="shared" ref="P1477:P1540" si="168">G1477=SUM(H1477:O1477)</f>
        <v>1</v>
      </c>
      <c r="Q1477" t="str">
        <f t="shared" si="164"/>
        <v>20171</v>
      </c>
    </row>
    <row r="1478" hidden="1" customHeight="1" spans="1:17">
      <c r="A1478">
        <v>818</v>
      </c>
      <c r="B1478" s="34" t="s">
        <v>118</v>
      </c>
      <c r="C1478" s="34">
        <v>7</v>
      </c>
      <c r="D1478" s="35">
        <v>42798</v>
      </c>
      <c r="E1478" s="34">
        <v>2</v>
      </c>
      <c r="F1478">
        <v>2017</v>
      </c>
      <c r="G1478" s="34">
        <v>350000</v>
      </c>
      <c r="H1478">
        <f t="shared" si="163"/>
        <v>150000</v>
      </c>
      <c r="I1478">
        <f t="shared" si="165"/>
        <v>185000</v>
      </c>
      <c r="J1478">
        <f t="shared" si="166"/>
        <v>5000</v>
      </c>
      <c r="K1478">
        <f t="shared" si="167"/>
        <v>10000</v>
      </c>
      <c r="P1478" t="b">
        <f t="shared" si="168"/>
        <v>1</v>
      </c>
      <c r="Q1478" t="str">
        <f t="shared" si="164"/>
        <v>20173</v>
      </c>
    </row>
    <row r="1479" hidden="1" customHeight="1" spans="1:17">
      <c r="A1479">
        <v>818</v>
      </c>
      <c r="B1479" s="34" t="s">
        <v>118</v>
      </c>
      <c r="C1479" s="34">
        <v>7</v>
      </c>
      <c r="D1479" s="35">
        <v>42798</v>
      </c>
      <c r="E1479" s="34">
        <v>3</v>
      </c>
      <c r="F1479">
        <v>2017</v>
      </c>
      <c r="G1479" s="34">
        <v>350000</v>
      </c>
      <c r="H1479">
        <f t="shared" si="163"/>
        <v>150000</v>
      </c>
      <c r="I1479">
        <f t="shared" si="165"/>
        <v>185000</v>
      </c>
      <c r="J1479">
        <f t="shared" si="166"/>
        <v>5000</v>
      </c>
      <c r="K1479">
        <f t="shared" si="167"/>
        <v>10000</v>
      </c>
      <c r="P1479" t="b">
        <f t="shared" si="168"/>
        <v>1</v>
      </c>
      <c r="Q1479" t="str">
        <f t="shared" si="164"/>
        <v>20173</v>
      </c>
    </row>
    <row r="1480" hidden="1" customHeight="1" spans="1:17">
      <c r="A1480">
        <v>1041</v>
      </c>
      <c r="B1480" t="s">
        <v>118</v>
      </c>
      <c r="C1480">
        <v>7</v>
      </c>
      <c r="D1480" s="37">
        <v>42861</v>
      </c>
      <c r="E1480">
        <v>4</v>
      </c>
      <c r="F1480">
        <v>2017</v>
      </c>
      <c r="G1480">
        <v>350000</v>
      </c>
      <c r="H1480">
        <f t="shared" si="163"/>
        <v>150000</v>
      </c>
      <c r="I1480">
        <f t="shared" si="165"/>
        <v>185000</v>
      </c>
      <c r="J1480">
        <f t="shared" si="166"/>
        <v>5000</v>
      </c>
      <c r="K1480">
        <f t="shared" si="167"/>
        <v>10000</v>
      </c>
      <c r="P1480" t="b">
        <f t="shared" si="168"/>
        <v>1</v>
      </c>
      <c r="Q1480" t="str">
        <f t="shared" si="164"/>
        <v>20175</v>
      </c>
    </row>
    <row r="1481" hidden="1" customHeight="1" spans="1:17">
      <c r="A1481">
        <v>1090</v>
      </c>
      <c r="B1481" t="s">
        <v>118</v>
      </c>
      <c r="C1481">
        <v>7</v>
      </c>
      <c r="D1481" s="37">
        <v>42889</v>
      </c>
      <c r="E1481">
        <v>5</v>
      </c>
      <c r="F1481">
        <v>2017</v>
      </c>
      <c r="G1481">
        <v>350000</v>
      </c>
      <c r="H1481">
        <f t="shared" si="163"/>
        <v>150000</v>
      </c>
      <c r="I1481">
        <f t="shared" si="165"/>
        <v>185000</v>
      </c>
      <c r="J1481">
        <f t="shared" si="166"/>
        <v>5000</v>
      </c>
      <c r="K1481">
        <f t="shared" si="167"/>
        <v>10000</v>
      </c>
      <c r="P1481" t="b">
        <f t="shared" si="168"/>
        <v>1</v>
      </c>
      <c r="Q1481" t="str">
        <f t="shared" si="164"/>
        <v>20176</v>
      </c>
    </row>
    <row r="1482" hidden="1" customHeight="1" spans="1:17">
      <c r="A1482" s="34">
        <v>199</v>
      </c>
      <c r="B1482" s="34" t="s">
        <v>240</v>
      </c>
      <c r="C1482" s="34">
        <v>0</v>
      </c>
      <c r="D1482" s="36">
        <v>42651</v>
      </c>
      <c r="E1482" s="34">
        <v>0</v>
      </c>
      <c r="F1482" s="34">
        <v>2016</v>
      </c>
      <c r="G1482" s="34">
        <v>356000</v>
      </c>
      <c r="H1482">
        <f t="shared" si="163"/>
        <v>0</v>
      </c>
      <c r="I1482">
        <f t="shared" si="165"/>
        <v>0</v>
      </c>
      <c r="J1482">
        <f t="shared" si="166"/>
        <v>0</v>
      </c>
      <c r="K1482">
        <f t="shared" si="167"/>
        <v>0</v>
      </c>
      <c r="O1482">
        <v>356000</v>
      </c>
      <c r="P1482" t="b">
        <f t="shared" si="168"/>
        <v>1</v>
      </c>
      <c r="Q1482" t="str">
        <f t="shared" si="164"/>
        <v>201610</v>
      </c>
    </row>
    <row r="1483" hidden="1" customHeight="1" spans="1:17">
      <c r="A1483" s="34">
        <v>116</v>
      </c>
      <c r="B1483" s="34" t="s">
        <v>37</v>
      </c>
      <c r="C1483" s="34">
        <v>2</v>
      </c>
      <c r="D1483" s="35">
        <v>42628</v>
      </c>
      <c r="E1483" s="34">
        <v>8</v>
      </c>
      <c r="F1483" s="34">
        <v>2016</v>
      </c>
      <c r="G1483" s="34">
        <v>100000</v>
      </c>
      <c r="H1483">
        <f t="shared" si="163"/>
        <v>100000</v>
      </c>
      <c r="I1483">
        <f t="shared" si="165"/>
        <v>0</v>
      </c>
      <c r="J1483">
        <f t="shared" si="166"/>
        <v>0</v>
      </c>
      <c r="K1483">
        <f t="shared" si="167"/>
        <v>0</v>
      </c>
      <c r="P1483" t="b">
        <f t="shared" si="168"/>
        <v>1</v>
      </c>
      <c r="Q1483" t="str">
        <f t="shared" si="164"/>
        <v>20169</v>
      </c>
    </row>
    <row r="1484" hidden="1" customHeight="1" spans="1:17">
      <c r="A1484" s="34">
        <v>225</v>
      </c>
      <c r="B1484" s="34" t="s">
        <v>37</v>
      </c>
      <c r="C1484" s="34">
        <v>2</v>
      </c>
      <c r="D1484" s="37">
        <v>42595</v>
      </c>
      <c r="E1484" s="34">
        <v>7</v>
      </c>
      <c r="F1484" s="34">
        <v>2016</v>
      </c>
      <c r="G1484" s="34">
        <v>100000</v>
      </c>
      <c r="H1484">
        <f t="shared" si="163"/>
        <v>100000</v>
      </c>
      <c r="I1484">
        <f t="shared" si="165"/>
        <v>0</v>
      </c>
      <c r="J1484">
        <f t="shared" si="166"/>
        <v>0</v>
      </c>
      <c r="K1484">
        <f t="shared" si="167"/>
        <v>0</v>
      </c>
      <c r="P1484" t="b">
        <f t="shared" si="168"/>
        <v>1</v>
      </c>
      <c r="Q1484" t="str">
        <f t="shared" si="164"/>
        <v>20168</v>
      </c>
    </row>
    <row r="1485" hidden="1" customHeight="1" spans="1:17">
      <c r="A1485" s="34">
        <v>274</v>
      </c>
      <c r="B1485" s="34" t="s">
        <v>37</v>
      </c>
      <c r="C1485">
        <v>2</v>
      </c>
      <c r="D1485" s="37">
        <v>42655</v>
      </c>
      <c r="E1485" s="34">
        <v>12</v>
      </c>
      <c r="F1485" s="34">
        <v>2016</v>
      </c>
      <c r="G1485" s="34">
        <v>100000</v>
      </c>
      <c r="H1485">
        <f t="shared" si="163"/>
        <v>100000</v>
      </c>
      <c r="I1485">
        <f t="shared" si="165"/>
        <v>0</v>
      </c>
      <c r="J1485">
        <f t="shared" si="166"/>
        <v>0</v>
      </c>
      <c r="K1485">
        <f t="shared" si="167"/>
        <v>0</v>
      </c>
      <c r="P1485" t="b">
        <f t="shared" si="168"/>
        <v>1</v>
      </c>
      <c r="Q1485" t="str">
        <f t="shared" si="164"/>
        <v>201610</v>
      </c>
    </row>
    <row r="1486" hidden="1" customHeight="1" spans="1:17">
      <c r="A1486" s="34">
        <v>469</v>
      </c>
      <c r="B1486" s="34" t="s">
        <v>37</v>
      </c>
      <c r="C1486" s="34">
        <v>2</v>
      </c>
      <c r="D1486" s="37">
        <v>42672</v>
      </c>
      <c r="E1486" s="34">
        <v>9</v>
      </c>
      <c r="F1486" s="34">
        <v>2016</v>
      </c>
      <c r="G1486" s="34">
        <v>100000</v>
      </c>
      <c r="H1486">
        <f t="shared" si="163"/>
        <v>100000</v>
      </c>
      <c r="I1486">
        <f t="shared" si="165"/>
        <v>0</v>
      </c>
      <c r="J1486">
        <f t="shared" si="166"/>
        <v>0</v>
      </c>
      <c r="K1486">
        <f t="shared" si="167"/>
        <v>0</v>
      </c>
      <c r="P1486" t="b">
        <f t="shared" si="168"/>
        <v>1</v>
      </c>
      <c r="Q1486" t="str">
        <f t="shared" si="164"/>
        <v>201610</v>
      </c>
    </row>
    <row r="1487" hidden="1" customHeight="1" spans="1:17">
      <c r="A1487" s="34">
        <v>469</v>
      </c>
      <c r="B1487" s="34" t="s">
        <v>37</v>
      </c>
      <c r="C1487" s="34">
        <v>2</v>
      </c>
      <c r="D1487" s="37">
        <v>42672</v>
      </c>
      <c r="E1487" s="34">
        <v>10</v>
      </c>
      <c r="F1487" s="34">
        <v>2016</v>
      </c>
      <c r="G1487" s="34">
        <v>100000</v>
      </c>
      <c r="H1487">
        <f t="shared" si="163"/>
        <v>100000</v>
      </c>
      <c r="I1487">
        <f t="shared" si="165"/>
        <v>0</v>
      </c>
      <c r="J1487">
        <f t="shared" si="166"/>
        <v>0</v>
      </c>
      <c r="K1487">
        <f t="shared" si="167"/>
        <v>0</v>
      </c>
      <c r="P1487" t="b">
        <f t="shared" si="168"/>
        <v>1</v>
      </c>
      <c r="Q1487" t="str">
        <f t="shared" si="164"/>
        <v>201610</v>
      </c>
    </row>
    <row r="1488" hidden="1" customHeight="1" spans="1:17">
      <c r="A1488" s="34">
        <v>510</v>
      </c>
      <c r="B1488" s="34" t="s">
        <v>37</v>
      </c>
      <c r="C1488" s="34">
        <v>2</v>
      </c>
      <c r="D1488" s="37">
        <v>42693</v>
      </c>
      <c r="E1488" s="34">
        <v>11</v>
      </c>
      <c r="F1488" s="34">
        <v>2016</v>
      </c>
      <c r="G1488" s="34">
        <v>100000</v>
      </c>
      <c r="H1488">
        <f t="shared" si="163"/>
        <v>100000</v>
      </c>
      <c r="I1488">
        <f t="shared" si="165"/>
        <v>0</v>
      </c>
      <c r="J1488">
        <f t="shared" si="166"/>
        <v>0</v>
      </c>
      <c r="K1488">
        <f t="shared" si="167"/>
        <v>0</v>
      </c>
      <c r="P1488" t="b">
        <f t="shared" si="168"/>
        <v>1</v>
      </c>
      <c r="Q1488" t="str">
        <f t="shared" si="164"/>
        <v>201611</v>
      </c>
    </row>
    <row r="1489" hidden="1" customHeight="1" spans="1:17">
      <c r="A1489">
        <v>631</v>
      </c>
      <c r="B1489" s="34" t="s">
        <v>37</v>
      </c>
      <c r="C1489">
        <v>2</v>
      </c>
      <c r="D1489" s="37">
        <v>42741</v>
      </c>
      <c r="E1489" s="34">
        <v>1</v>
      </c>
      <c r="F1489" s="34">
        <v>2017</v>
      </c>
      <c r="G1489" s="34">
        <v>100000</v>
      </c>
      <c r="H1489">
        <f t="shared" si="163"/>
        <v>100000</v>
      </c>
      <c r="I1489">
        <f t="shared" si="165"/>
        <v>0</v>
      </c>
      <c r="J1489">
        <f t="shared" si="166"/>
        <v>0</v>
      </c>
      <c r="K1489">
        <f t="shared" si="167"/>
        <v>0</v>
      </c>
      <c r="P1489" t="b">
        <f t="shared" si="168"/>
        <v>1</v>
      </c>
      <c r="Q1489" t="str">
        <f t="shared" si="164"/>
        <v>20171</v>
      </c>
    </row>
    <row r="1490" hidden="1" customHeight="1" spans="1:17">
      <c r="A1490">
        <v>743</v>
      </c>
      <c r="B1490" s="34" t="s">
        <v>37</v>
      </c>
      <c r="C1490" s="34">
        <v>2</v>
      </c>
      <c r="D1490" s="35">
        <v>42777</v>
      </c>
      <c r="E1490" s="34">
        <v>2</v>
      </c>
      <c r="F1490">
        <v>2017</v>
      </c>
      <c r="G1490" s="34">
        <v>100000</v>
      </c>
      <c r="H1490">
        <f t="shared" si="163"/>
        <v>100000</v>
      </c>
      <c r="I1490">
        <f t="shared" si="165"/>
        <v>0</v>
      </c>
      <c r="J1490">
        <f t="shared" si="166"/>
        <v>0</v>
      </c>
      <c r="K1490">
        <f t="shared" si="167"/>
        <v>0</v>
      </c>
      <c r="P1490" t="b">
        <f t="shared" si="168"/>
        <v>1</v>
      </c>
      <c r="Q1490" t="str">
        <f t="shared" si="164"/>
        <v>20172</v>
      </c>
    </row>
    <row r="1491" hidden="1" customHeight="1" spans="1:17">
      <c r="A1491">
        <v>895</v>
      </c>
      <c r="B1491" s="34" t="s">
        <v>37</v>
      </c>
      <c r="C1491">
        <v>2</v>
      </c>
      <c r="D1491" s="37">
        <v>42819</v>
      </c>
      <c r="E1491">
        <v>3</v>
      </c>
      <c r="F1491">
        <v>2017</v>
      </c>
      <c r="G1491" s="34">
        <v>100000</v>
      </c>
      <c r="H1491">
        <f t="shared" si="163"/>
        <v>100000</v>
      </c>
      <c r="I1491">
        <f t="shared" si="165"/>
        <v>0</v>
      </c>
      <c r="J1491">
        <f t="shared" si="166"/>
        <v>0</v>
      </c>
      <c r="K1491">
        <f t="shared" si="167"/>
        <v>0</v>
      </c>
      <c r="P1491" t="b">
        <f t="shared" si="168"/>
        <v>1</v>
      </c>
      <c r="Q1491" t="str">
        <f t="shared" si="164"/>
        <v>20173</v>
      </c>
    </row>
    <row r="1492" hidden="1" customHeight="1" spans="1:17">
      <c r="A1492">
        <v>1042</v>
      </c>
      <c r="B1492" s="34" t="s">
        <v>37</v>
      </c>
      <c r="C1492" s="34">
        <v>2</v>
      </c>
      <c r="D1492" s="37">
        <v>42861</v>
      </c>
      <c r="E1492">
        <v>4</v>
      </c>
      <c r="F1492">
        <v>2017</v>
      </c>
      <c r="G1492">
        <v>100000</v>
      </c>
      <c r="H1492">
        <f t="shared" si="163"/>
        <v>100000</v>
      </c>
      <c r="I1492">
        <f t="shared" si="165"/>
        <v>0</v>
      </c>
      <c r="J1492">
        <f t="shared" si="166"/>
        <v>0</v>
      </c>
      <c r="K1492">
        <f t="shared" si="167"/>
        <v>0</v>
      </c>
      <c r="P1492" t="b">
        <f t="shared" si="168"/>
        <v>1</v>
      </c>
      <c r="Q1492" t="str">
        <f t="shared" si="164"/>
        <v>20175</v>
      </c>
    </row>
    <row r="1493" hidden="1" customHeight="1" spans="1:17">
      <c r="A1493" s="34">
        <v>157</v>
      </c>
      <c r="B1493" s="34" t="s">
        <v>117</v>
      </c>
      <c r="C1493" s="34">
        <v>7</v>
      </c>
      <c r="D1493" s="35">
        <v>42637</v>
      </c>
      <c r="E1493" s="34">
        <v>8</v>
      </c>
      <c r="F1493" s="34">
        <v>2016</v>
      </c>
      <c r="G1493" s="34">
        <v>350000</v>
      </c>
      <c r="H1493">
        <f t="shared" si="163"/>
        <v>150000</v>
      </c>
      <c r="I1493">
        <f t="shared" si="165"/>
        <v>185000</v>
      </c>
      <c r="J1493">
        <f t="shared" si="166"/>
        <v>5000</v>
      </c>
      <c r="K1493">
        <f t="shared" si="167"/>
        <v>10000</v>
      </c>
      <c r="P1493" t="b">
        <f t="shared" si="168"/>
        <v>1</v>
      </c>
      <c r="Q1493" t="str">
        <f t="shared" si="164"/>
        <v>20169</v>
      </c>
    </row>
    <row r="1494" hidden="1" customHeight="1" spans="1:17">
      <c r="A1494" s="34">
        <v>235</v>
      </c>
      <c r="B1494" s="34" t="s">
        <v>117</v>
      </c>
      <c r="C1494" s="34">
        <v>7</v>
      </c>
      <c r="D1494" s="37">
        <v>42602</v>
      </c>
      <c r="E1494" s="34">
        <v>7</v>
      </c>
      <c r="F1494" s="34">
        <v>2016</v>
      </c>
      <c r="G1494" s="34">
        <v>350000</v>
      </c>
      <c r="H1494">
        <f t="shared" si="163"/>
        <v>150000</v>
      </c>
      <c r="I1494">
        <f t="shared" si="165"/>
        <v>185000</v>
      </c>
      <c r="J1494">
        <f t="shared" si="166"/>
        <v>5000</v>
      </c>
      <c r="K1494">
        <f t="shared" si="167"/>
        <v>10000</v>
      </c>
      <c r="P1494" t="b">
        <f t="shared" si="168"/>
        <v>1</v>
      </c>
      <c r="Q1494" t="str">
        <f t="shared" si="164"/>
        <v>20168</v>
      </c>
    </row>
    <row r="1495" hidden="1" customHeight="1" spans="1:17">
      <c r="A1495" s="34">
        <v>293</v>
      </c>
      <c r="B1495" s="34" t="s">
        <v>117</v>
      </c>
      <c r="C1495" s="34">
        <v>7</v>
      </c>
      <c r="D1495" s="39">
        <v>42721</v>
      </c>
      <c r="E1495" s="34">
        <v>10</v>
      </c>
      <c r="F1495" s="34">
        <v>2016</v>
      </c>
      <c r="G1495" s="34">
        <v>270000</v>
      </c>
      <c r="H1495">
        <f t="shared" si="163"/>
        <v>150000</v>
      </c>
      <c r="I1495">
        <f t="shared" si="165"/>
        <v>105000</v>
      </c>
      <c r="J1495">
        <f t="shared" si="166"/>
        <v>5000</v>
      </c>
      <c r="K1495">
        <f t="shared" si="167"/>
        <v>10000</v>
      </c>
      <c r="P1495" t="b">
        <f t="shared" si="168"/>
        <v>1</v>
      </c>
      <c r="Q1495" t="str">
        <f t="shared" si="164"/>
        <v>201612</v>
      </c>
    </row>
    <row r="1496" hidden="1" customHeight="1" spans="1:17">
      <c r="A1496" s="34">
        <v>461</v>
      </c>
      <c r="B1496" s="34" t="s">
        <v>117</v>
      </c>
      <c r="C1496" s="34">
        <v>7</v>
      </c>
      <c r="D1496" s="37">
        <v>42672</v>
      </c>
      <c r="E1496" s="34">
        <v>9</v>
      </c>
      <c r="F1496" s="34">
        <v>2016</v>
      </c>
      <c r="G1496" s="34">
        <v>350000</v>
      </c>
      <c r="H1496">
        <f t="shared" si="163"/>
        <v>150000</v>
      </c>
      <c r="I1496">
        <f t="shared" si="165"/>
        <v>185000</v>
      </c>
      <c r="J1496">
        <f t="shared" si="166"/>
        <v>5000</v>
      </c>
      <c r="K1496">
        <f t="shared" si="167"/>
        <v>10000</v>
      </c>
      <c r="P1496" t="b">
        <f t="shared" si="168"/>
        <v>1</v>
      </c>
      <c r="Q1496" t="str">
        <f t="shared" si="164"/>
        <v>201610</v>
      </c>
    </row>
    <row r="1497" hidden="1" customHeight="1" spans="1:17">
      <c r="A1497">
        <v>709</v>
      </c>
      <c r="B1497" t="s">
        <v>117</v>
      </c>
      <c r="C1497">
        <v>7</v>
      </c>
      <c r="D1497" s="39">
        <v>42770</v>
      </c>
      <c r="E1497">
        <v>11</v>
      </c>
      <c r="F1497">
        <v>2016</v>
      </c>
      <c r="G1497">
        <v>270000</v>
      </c>
      <c r="H1497">
        <f t="shared" si="163"/>
        <v>150000</v>
      </c>
      <c r="I1497">
        <f t="shared" si="165"/>
        <v>105000</v>
      </c>
      <c r="J1497">
        <f t="shared" si="166"/>
        <v>5000</v>
      </c>
      <c r="K1497">
        <f t="shared" si="167"/>
        <v>10000</v>
      </c>
      <c r="P1497" t="b">
        <f t="shared" si="168"/>
        <v>1</v>
      </c>
      <c r="Q1497" t="str">
        <f t="shared" si="164"/>
        <v>20172</v>
      </c>
    </row>
    <row r="1498" hidden="1" customHeight="1" spans="1:17">
      <c r="A1498">
        <v>896</v>
      </c>
      <c r="B1498" t="s">
        <v>117</v>
      </c>
      <c r="C1498">
        <v>7</v>
      </c>
      <c r="D1498" s="37">
        <v>42819</v>
      </c>
      <c r="E1498">
        <v>12</v>
      </c>
      <c r="F1498">
        <v>2016</v>
      </c>
      <c r="G1498">
        <v>270000</v>
      </c>
      <c r="H1498">
        <f t="shared" si="163"/>
        <v>150000</v>
      </c>
      <c r="I1498">
        <f t="shared" si="165"/>
        <v>105000</v>
      </c>
      <c r="J1498">
        <f t="shared" si="166"/>
        <v>5000</v>
      </c>
      <c r="K1498">
        <f t="shared" si="167"/>
        <v>10000</v>
      </c>
      <c r="P1498" t="b">
        <f t="shared" si="168"/>
        <v>1</v>
      </c>
      <c r="Q1498" t="str">
        <f t="shared" si="164"/>
        <v>20173</v>
      </c>
    </row>
    <row r="1499" hidden="1" customHeight="1" spans="1:17">
      <c r="A1499">
        <v>896</v>
      </c>
      <c r="B1499" t="s">
        <v>117</v>
      </c>
      <c r="C1499">
        <v>7</v>
      </c>
      <c r="D1499" s="37">
        <v>42819</v>
      </c>
      <c r="E1499">
        <v>1</v>
      </c>
      <c r="F1499">
        <v>2017</v>
      </c>
      <c r="G1499">
        <v>270000</v>
      </c>
      <c r="H1499">
        <f t="shared" si="163"/>
        <v>150000</v>
      </c>
      <c r="I1499">
        <f t="shared" si="165"/>
        <v>105000</v>
      </c>
      <c r="J1499">
        <f t="shared" si="166"/>
        <v>5000</v>
      </c>
      <c r="K1499">
        <f t="shared" si="167"/>
        <v>10000</v>
      </c>
      <c r="P1499" t="b">
        <f t="shared" si="168"/>
        <v>1</v>
      </c>
      <c r="Q1499" t="str">
        <f t="shared" si="164"/>
        <v>20173</v>
      </c>
    </row>
    <row r="1500" hidden="1" customHeight="1" spans="1:17">
      <c r="A1500">
        <v>1026</v>
      </c>
      <c r="B1500" t="s">
        <v>117</v>
      </c>
      <c r="C1500">
        <v>7</v>
      </c>
      <c r="D1500" s="37">
        <v>42861</v>
      </c>
      <c r="E1500">
        <v>2</v>
      </c>
      <c r="F1500">
        <v>2017</v>
      </c>
      <c r="G1500">
        <v>270000</v>
      </c>
      <c r="H1500">
        <f t="shared" si="163"/>
        <v>150000</v>
      </c>
      <c r="I1500">
        <f t="shared" si="165"/>
        <v>105000</v>
      </c>
      <c r="J1500">
        <f t="shared" si="166"/>
        <v>5000</v>
      </c>
      <c r="K1500">
        <f t="shared" si="167"/>
        <v>10000</v>
      </c>
      <c r="P1500" t="b">
        <f t="shared" si="168"/>
        <v>1</v>
      </c>
      <c r="Q1500" t="str">
        <f t="shared" si="164"/>
        <v>20175</v>
      </c>
    </row>
    <row r="1501" hidden="1" customHeight="1" spans="1:17">
      <c r="A1501">
        <v>1026</v>
      </c>
      <c r="B1501" t="s">
        <v>117</v>
      </c>
      <c r="C1501">
        <v>7</v>
      </c>
      <c r="D1501" s="37">
        <v>42861</v>
      </c>
      <c r="E1501">
        <v>3</v>
      </c>
      <c r="F1501">
        <v>2017</v>
      </c>
      <c r="G1501">
        <v>270000</v>
      </c>
      <c r="H1501">
        <f t="shared" si="163"/>
        <v>150000</v>
      </c>
      <c r="I1501">
        <f t="shared" si="165"/>
        <v>105000</v>
      </c>
      <c r="J1501">
        <f t="shared" si="166"/>
        <v>5000</v>
      </c>
      <c r="K1501">
        <f t="shared" si="167"/>
        <v>10000</v>
      </c>
      <c r="P1501" t="b">
        <f t="shared" si="168"/>
        <v>1</v>
      </c>
      <c r="Q1501" t="str">
        <f t="shared" si="164"/>
        <v>20175</v>
      </c>
    </row>
    <row r="1502" hidden="1" customHeight="1" spans="1:17">
      <c r="A1502">
        <v>1066</v>
      </c>
      <c r="B1502" t="s">
        <v>117</v>
      </c>
      <c r="C1502">
        <v>7</v>
      </c>
      <c r="D1502" s="37">
        <v>42875</v>
      </c>
      <c r="E1502">
        <v>4</v>
      </c>
      <c r="F1502">
        <v>2017</v>
      </c>
      <c r="G1502">
        <v>270000</v>
      </c>
      <c r="H1502">
        <f t="shared" si="163"/>
        <v>150000</v>
      </c>
      <c r="I1502">
        <f t="shared" si="165"/>
        <v>105000</v>
      </c>
      <c r="J1502">
        <f t="shared" si="166"/>
        <v>5000</v>
      </c>
      <c r="K1502">
        <f t="shared" si="167"/>
        <v>10000</v>
      </c>
      <c r="P1502" t="b">
        <f t="shared" si="168"/>
        <v>1</v>
      </c>
      <c r="Q1502" t="str">
        <f t="shared" si="164"/>
        <v>20175</v>
      </c>
    </row>
    <row r="1503" hidden="1" customHeight="1" spans="1:17">
      <c r="A1503">
        <v>1078</v>
      </c>
      <c r="B1503" t="s">
        <v>117</v>
      </c>
      <c r="C1503">
        <v>7</v>
      </c>
      <c r="D1503" s="37">
        <v>42880</v>
      </c>
      <c r="E1503">
        <v>5</v>
      </c>
      <c r="F1503">
        <v>2017</v>
      </c>
      <c r="G1503">
        <v>270000</v>
      </c>
      <c r="H1503">
        <f t="shared" si="163"/>
        <v>150000</v>
      </c>
      <c r="I1503">
        <f t="shared" si="165"/>
        <v>105000</v>
      </c>
      <c r="J1503">
        <f t="shared" si="166"/>
        <v>5000</v>
      </c>
      <c r="K1503">
        <f t="shared" si="167"/>
        <v>10000</v>
      </c>
      <c r="P1503" t="b">
        <f t="shared" si="168"/>
        <v>1</v>
      </c>
      <c r="Q1503" t="str">
        <f t="shared" si="164"/>
        <v>20175</v>
      </c>
    </row>
    <row r="1504" hidden="1" customHeight="1" spans="1:17">
      <c r="A1504" s="34">
        <v>22</v>
      </c>
      <c r="B1504" s="34" t="s">
        <v>36</v>
      </c>
      <c r="C1504" s="34">
        <v>2</v>
      </c>
      <c r="D1504" s="37">
        <v>42581</v>
      </c>
      <c r="E1504" s="34">
        <v>7</v>
      </c>
      <c r="F1504" s="34">
        <v>2016</v>
      </c>
      <c r="G1504" s="34">
        <v>160000</v>
      </c>
      <c r="H1504">
        <f t="shared" ref="H1504:H1567" si="169">IF(C1504&lt;6,IF(E1504&lt;1,0,IF(G1504&gt;150000,150000,G1504)),150000)</f>
        <v>150000</v>
      </c>
      <c r="I1504">
        <f t="shared" si="165"/>
        <v>0</v>
      </c>
      <c r="J1504">
        <f t="shared" si="166"/>
        <v>0</v>
      </c>
      <c r="K1504">
        <f t="shared" si="167"/>
        <v>0</v>
      </c>
      <c r="O1504">
        <v>10000</v>
      </c>
      <c r="P1504" t="b">
        <f t="shared" si="168"/>
        <v>1</v>
      </c>
      <c r="Q1504" t="str">
        <f t="shared" si="164"/>
        <v>20167</v>
      </c>
    </row>
    <row r="1505" hidden="1" customHeight="1" spans="1:17">
      <c r="A1505" s="34">
        <v>22</v>
      </c>
      <c r="B1505" s="34" t="s">
        <v>36</v>
      </c>
      <c r="C1505" s="34">
        <v>2</v>
      </c>
      <c r="D1505" s="37">
        <v>42581</v>
      </c>
      <c r="E1505" s="34">
        <v>8</v>
      </c>
      <c r="F1505" s="34">
        <v>2016</v>
      </c>
      <c r="G1505" s="34">
        <v>160000</v>
      </c>
      <c r="H1505">
        <f t="shared" si="169"/>
        <v>150000</v>
      </c>
      <c r="I1505">
        <f t="shared" si="165"/>
        <v>0</v>
      </c>
      <c r="J1505">
        <f t="shared" si="166"/>
        <v>0</v>
      </c>
      <c r="K1505">
        <f t="shared" si="167"/>
        <v>0</v>
      </c>
      <c r="O1505">
        <v>10000</v>
      </c>
      <c r="P1505" t="b">
        <f t="shared" si="168"/>
        <v>1</v>
      </c>
      <c r="Q1505" t="str">
        <f t="shared" si="164"/>
        <v>20167</v>
      </c>
    </row>
    <row r="1506" hidden="1" customHeight="1" spans="1:17">
      <c r="A1506" s="34">
        <v>126</v>
      </c>
      <c r="B1506" s="34" t="s">
        <v>36</v>
      </c>
      <c r="C1506" s="34">
        <v>2</v>
      </c>
      <c r="D1506" s="35">
        <v>42630</v>
      </c>
      <c r="E1506" s="34">
        <v>9</v>
      </c>
      <c r="F1506" s="34">
        <v>2016</v>
      </c>
      <c r="G1506" s="34">
        <v>160000</v>
      </c>
      <c r="H1506">
        <f t="shared" si="169"/>
        <v>150000</v>
      </c>
      <c r="I1506">
        <f t="shared" si="165"/>
        <v>0</v>
      </c>
      <c r="J1506">
        <f t="shared" si="166"/>
        <v>0</v>
      </c>
      <c r="K1506">
        <f t="shared" si="167"/>
        <v>0</v>
      </c>
      <c r="O1506" s="34">
        <v>10000</v>
      </c>
      <c r="P1506" t="b">
        <f t="shared" si="168"/>
        <v>1</v>
      </c>
      <c r="Q1506" t="str">
        <f t="shared" si="164"/>
        <v>20169</v>
      </c>
    </row>
    <row r="1507" hidden="1" customHeight="1" spans="1:17">
      <c r="A1507" s="34">
        <v>297</v>
      </c>
      <c r="B1507" s="34" t="s">
        <v>36</v>
      </c>
      <c r="C1507">
        <v>2</v>
      </c>
      <c r="D1507" s="39">
        <v>42721</v>
      </c>
      <c r="E1507" s="34">
        <v>12</v>
      </c>
      <c r="F1507" s="34">
        <v>2016</v>
      </c>
      <c r="G1507" s="34">
        <v>160000</v>
      </c>
      <c r="H1507">
        <f t="shared" si="169"/>
        <v>150000</v>
      </c>
      <c r="I1507">
        <f t="shared" si="165"/>
        <v>0</v>
      </c>
      <c r="J1507">
        <f t="shared" si="166"/>
        <v>0</v>
      </c>
      <c r="K1507">
        <f t="shared" si="167"/>
        <v>0</v>
      </c>
      <c r="O1507">
        <v>10000</v>
      </c>
      <c r="P1507" t="b">
        <f t="shared" si="168"/>
        <v>1</v>
      </c>
      <c r="Q1507" t="str">
        <f t="shared" si="164"/>
        <v>201612</v>
      </c>
    </row>
    <row r="1508" hidden="1" customHeight="1" spans="1:17">
      <c r="A1508" s="34">
        <v>354</v>
      </c>
      <c r="B1508" s="34" t="s">
        <v>36</v>
      </c>
      <c r="C1508" s="34">
        <v>2</v>
      </c>
      <c r="D1508" s="35">
        <v>42651</v>
      </c>
      <c r="E1508" s="34">
        <v>10</v>
      </c>
      <c r="F1508" s="34">
        <v>2016</v>
      </c>
      <c r="G1508" s="34">
        <v>160000</v>
      </c>
      <c r="H1508">
        <f t="shared" si="169"/>
        <v>150000</v>
      </c>
      <c r="I1508">
        <f t="shared" si="165"/>
        <v>0</v>
      </c>
      <c r="J1508">
        <f t="shared" si="166"/>
        <v>0</v>
      </c>
      <c r="K1508">
        <f t="shared" si="167"/>
        <v>0</v>
      </c>
      <c r="O1508" s="34">
        <v>10000</v>
      </c>
      <c r="P1508" t="b">
        <f t="shared" si="168"/>
        <v>1</v>
      </c>
      <c r="Q1508" t="str">
        <f t="shared" si="164"/>
        <v>201610</v>
      </c>
    </row>
    <row r="1509" hidden="1" customHeight="1" spans="1:17">
      <c r="A1509" s="34">
        <v>488</v>
      </c>
      <c r="B1509" s="34" t="s">
        <v>36</v>
      </c>
      <c r="C1509" s="34">
        <v>2</v>
      </c>
      <c r="D1509" s="37">
        <v>42679</v>
      </c>
      <c r="E1509" s="34">
        <v>11</v>
      </c>
      <c r="F1509" s="34">
        <v>2016</v>
      </c>
      <c r="G1509" s="34">
        <v>160000</v>
      </c>
      <c r="H1509">
        <f t="shared" si="169"/>
        <v>150000</v>
      </c>
      <c r="I1509">
        <f t="shared" si="165"/>
        <v>0</v>
      </c>
      <c r="J1509">
        <f t="shared" si="166"/>
        <v>0</v>
      </c>
      <c r="K1509">
        <f t="shared" si="167"/>
        <v>0</v>
      </c>
      <c r="O1509">
        <v>10000</v>
      </c>
      <c r="P1509" t="b">
        <f t="shared" si="168"/>
        <v>1</v>
      </c>
      <c r="Q1509" t="str">
        <f t="shared" si="164"/>
        <v>201611</v>
      </c>
    </row>
    <row r="1510" hidden="1" customHeight="1" spans="1:17">
      <c r="A1510" s="34">
        <v>597</v>
      </c>
      <c r="B1510" s="34" t="s">
        <v>36</v>
      </c>
      <c r="C1510">
        <v>2</v>
      </c>
      <c r="D1510" s="37">
        <v>42756</v>
      </c>
      <c r="E1510" s="34">
        <v>1</v>
      </c>
      <c r="F1510" s="34">
        <v>2017</v>
      </c>
      <c r="G1510" s="34">
        <v>150000</v>
      </c>
      <c r="H1510">
        <f t="shared" si="169"/>
        <v>150000</v>
      </c>
      <c r="I1510">
        <f t="shared" si="165"/>
        <v>0</v>
      </c>
      <c r="J1510">
        <f t="shared" si="166"/>
        <v>0</v>
      </c>
      <c r="K1510">
        <f t="shared" si="167"/>
        <v>0</v>
      </c>
      <c r="P1510" t="b">
        <f t="shared" si="168"/>
        <v>1</v>
      </c>
      <c r="Q1510" t="str">
        <f t="shared" si="164"/>
        <v>20171</v>
      </c>
    </row>
    <row r="1511" hidden="1" customHeight="1" spans="1:17">
      <c r="A1511">
        <v>1085</v>
      </c>
      <c r="B1511" s="34" t="s">
        <v>36</v>
      </c>
      <c r="C1511" s="34">
        <v>2</v>
      </c>
      <c r="D1511" s="37">
        <v>42887</v>
      </c>
      <c r="E1511">
        <v>5</v>
      </c>
      <c r="F1511">
        <v>2017</v>
      </c>
      <c r="G1511">
        <v>160000</v>
      </c>
      <c r="H1511">
        <f t="shared" si="169"/>
        <v>150000</v>
      </c>
      <c r="I1511">
        <f t="shared" si="165"/>
        <v>0</v>
      </c>
      <c r="J1511">
        <f t="shared" si="166"/>
        <v>0</v>
      </c>
      <c r="K1511">
        <f t="shared" si="167"/>
        <v>0</v>
      </c>
      <c r="O1511">
        <v>10000</v>
      </c>
      <c r="P1511" t="b">
        <f t="shared" si="168"/>
        <v>1</v>
      </c>
      <c r="Q1511" t="str">
        <f t="shared" si="164"/>
        <v>20176</v>
      </c>
    </row>
    <row r="1512" hidden="1" customHeight="1" spans="1:17">
      <c r="A1512">
        <v>1086</v>
      </c>
      <c r="B1512" s="34" t="s">
        <v>36</v>
      </c>
      <c r="C1512" s="34">
        <v>2</v>
      </c>
      <c r="D1512" s="37">
        <v>42887</v>
      </c>
      <c r="E1512">
        <v>6</v>
      </c>
      <c r="F1512">
        <v>2017</v>
      </c>
      <c r="G1512">
        <v>160000</v>
      </c>
      <c r="H1512">
        <f t="shared" si="169"/>
        <v>150000</v>
      </c>
      <c r="I1512">
        <f t="shared" si="165"/>
        <v>0</v>
      </c>
      <c r="J1512">
        <f t="shared" si="166"/>
        <v>0</v>
      </c>
      <c r="K1512">
        <f t="shared" si="167"/>
        <v>0</v>
      </c>
      <c r="O1512">
        <v>10000</v>
      </c>
      <c r="P1512" t="b">
        <f t="shared" si="168"/>
        <v>1</v>
      </c>
      <c r="Q1512" t="str">
        <f t="shared" si="164"/>
        <v>20176</v>
      </c>
    </row>
    <row r="1513" hidden="1" customHeight="1" spans="1:17">
      <c r="A1513" s="34">
        <v>10</v>
      </c>
      <c r="B1513" s="34" t="s">
        <v>80</v>
      </c>
      <c r="C1513" s="34">
        <v>4</v>
      </c>
      <c r="D1513" s="37">
        <v>42581</v>
      </c>
      <c r="E1513" s="34">
        <v>7</v>
      </c>
      <c r="F1513" s="34">
        <v>2016</v>
      </c>
      <c r="G1513" s="34">
        <v>150000</v>
      </c>
      <c r="H1513">
        <f t="shared" si="169"/>
        <v>150000</v>
      </c>
      <c r="I1513">
        <f t="shared" si="165"/>
        <v>0</v>
      </c>
      <c r="J1513">
        <f t="shared" si="166"/>
        <v>0</v>
      </c>
      <c r="K1513">
        <f t="shared" si="167"/>
        <v>0</v>
      </c>
      <c r="P1513" t="b">
        <f t="shared" si="168"/>
        <v>1</v>
      </c>
      <c r="Q1513" t="str">
        <f t="shared" ref="Q1513:Q1554" si="170">CONCATENATE(YEAR(D1513),MONTH(D1513))</f>
        <v>20167</v>
      </c>
    </row>
    <row r="1514" hidden="1" customHeight="1" spans="1:17">
      <c r="A1514" s="34">
        <v>10</v>
      </c>
      <c r="B1514" s="34" t="s">
        <v>80</v>
      </c>
      <c r="C1514" s="34">
        <v>4</v>
      </c>
      <c r="D1514" s="37">
        <v>42581</v>
      </c>
      <c r="E1514" s="34">
        <v>8</v>
      </c>
      <c r="F1514" s="34">
        <v>2016</v>
      </c>
      <c r="G1514" s="34">
        <v>150000</v>
      </c>
      <c r="H1514">
        <f t="shared" si="169"/>
        <v>150000</v>
      </c>
      <c r="I1514">
        <f t="shared" si="165"/>
        <v>0</v>
      </c>
      <c r="J1514">
        <f t="shared" si="166"/>
        <v>0</v>
      </c>
      <c r="K1514">
        <f t="shared" si="167"/>
        <v>0</v>
      </c>
      <c r="P1514" t="b">
        <f t="shared" si="168"/>
        <v>1</v>
      </c>
      <c r="Q1514" t="str">
        <f t="shared" si="170"/>
        <v>20167</v>
      </c>
    </row>
    <row r="1515" hidden="1" customHeight="1" spans="1:17">
      <c r="A1515" s="34">
        <v>135</v>
      </c>
      <c r="B1515" s="34" t="s">
        <v>80</v>
      </c>
      <c r="C1515" s="34">
        <v>4</v>
      </c>
      <c r="D1515" s="35">
        <v>42630</v>
      </c>
      <c r="E1515" s="34">
        <v>9</v>
      </c>
      <c r="F1515" s="34">
        <v>2016</v>
      </c>
      <c r="G1515" s="34">
        <v>200000</v>
      </c>
      <c r="H1515">
        <f t="shared" si="169"/>
        <v>150000</v>
      </c>
      <c r="I1515">
        <f t="shared" si="165"/>
        <v>0</v>
      </c>
      <c r="J1515">
        <f t="shared" si="166"/>
        <v>0</v>
      </c>
      <c r="K1515">
        <f t="shared" si="167"/>
        <v>0</v>
      </c>
      <c r="O1515" s="34">
        <v>50000</v>
      </c>
      <c r="P1515" t="b">
        <f t="shared" si="168"/>
        <v>1</v>
      </c>
      <c r="Q1515" t="str">
        <f t="shared" si="170"/>
        <v>20169</v>
      </c>
    </row>
    <row r="1516" hidden="1" customHeight="1" spans="1:17">
      <c r="A1516" s="34">
        <v>374</v>
      </c>
      <c r="B1516" s="34" t="s">
        <v>80</v>
      </c>
      <c r="C1516" s="34">
        <v>4</v>
      </c>
      <c r="D1516" s="36">
        <v>42658</v>
      </c>
      <c r="E1516" s="34">
        <v>10</v>
      </c>
      <c r="F1516" s="34">
        <v>2016</v>
      </c>
      <c r="G1516" s="34">
        <v>180000</v>
      </c>
      <c r="H1516">
        <f t="shared" si="169"/>
        <v>150000</v>
      </c>
      <c r="I1516">
        <f t="shared" si="165"/>
        <v>0</v>
      </c>
      <c r="J1516">
        <f t="shared" si="166"/>
        <v>0</v>
      </c>
      <c r="K1516">
        <f t="shared" si="167"/>
        <v>0</v>
      </c>
      <c r="N1516" s="34">
        <v>30000</v>
      </c>
      <c r="P1516" t="b">
        <f t="shared" si="168"/>
        <v>1</v>
      </c>
      <c r="Q1516" t="str">
        <f t="shared" si="170"/>
        <v>201610</v>
      </c>
    </row>
    <row r="1517" hidden="1" customHeight="1" spans="1:17">
      <c r="A1517" s="34">
        <v>401</v>
      </c>
      <c r="B1517" s="34" t="s">
        <v>80</v>
      </c>
      <c r="C1517" s="34">
        <v>4</v>
      </c>
      <c r="D1517" s="37">
        <v>42679</v>
      </c>
      <c r="E1517" s="34">
        <v>11</v>
      </c>
      <c r="F1517" s="34">
        <v>2016</v>
      </c>
      <c r="G1517" s="34">
        <v>150000</v>
      </c>
      <c r="H1517">
        <f t="shared" si="169"/>
        <v>150000</v>
      </c>
      <c r="I1517">
        <f t="shared" si="165"/>
        <v>0</v>
      </c>
      <c r="J1517">
        <f t="shared" si="166"/>
        <v>0</v>
      </c>
      <c r="K1517">
        <f t="shared" si="167"/>
        <v>0</v>
      </c>
      <c r="P1517" t="b">
        <f t="shared" si="168"/>
        <v>1</v>
      </c>
      <c r="Q1517" t="str">
        <f t="shared" si="170"/>
        <v>201611</v>
      </c>
    </row>
    <row r="1518" hidden="1" customHeight="1" spans="1:17">
      <c r="A1518" s="34">
        <v>560</v>
      </c>
      <c r="B1518" s="34" t="s">
        <v>80</v>
      </c>
      <c r="C1518">
        <v>4</v>
      </c>
      <c r="D1518" s="37">
        <v>42728</v>
      </c>
      <c r="E1518">
        <v>12</v>
      </c>
      <c r="F1518" s="34">
        <v>2016</v>
      </c>
      <c r="G1518" s="34">
        <v>200000</v>
      </c>
      <c r="H1518">
        <f t="shared" si="169"/>
        <v>150000</v>
      </c>
      <c r="I1518">
        <f t="shared" si="165"/>
        <v>0</v>
      </c>
      <c r="J1518">
        <f t="shared" si="166"/>
        <v>0</v>
      </c>
      <c r="K1518">
        <f t="shared" si="167"/>
        <v>0</v>
      </c>
      <c r="O1518">
        <v>50000</v>
      </c>
      <c r="P1518" t="b">
        <f t="shared" si="168"/>
        <v>1</v>
      </c>
      <c r="Q1518" t="str">
        <f t="shared" si="170"/>
        <v>201612</v>
      </c>
    </row>
    <row r="1519" hidden="1" customHeight="1" spans="1:17">
      <c r="A1519" s="34">
        <v>666</v>
      </c>
      <c r="B1519" s="34" t="s">
        <v>80</v>
      </c>
      <c r="C1519" s="34">
        <v>4</v>
      </c>
      <c r="D1519" s="39">
        <v>42763</v>
      </c>
      <c r="E1519" s="34">
        <v>1</v>
      </c>
      <c r="F1519" s="34">
        <v>2017</v>
      </c>
      <c r="G1519" s="34">
        <v>200000</v>
      </c>
      <c r="H1519">
        <f t="shared" si="169"/>
        <v>150000</v>
      </c>
      <c r="I1519">
        <f t="shared" si="165"/>
        <v>0</v>
      </c>
      <c r="J1519">
        <f t="shared" si="166"/>
        <v>0</v>
      </c>
      <c r="K1519">
        <f t="shared" si="167"/>
        <v>0</v>
      </c>
      <c r="O1519">
        <v>50000</v>
      </c>
      <c r="P1519" t="b">
        <f t="shared" si="168"/>
        <v>1</v>
      </c>
      <c r="Q1519" t="str">
        <f t="shared" si="170"/>
        <v>20171</v>
      </c>
    </row>
    <row r="1520" hidden="1" customHeight="1" spans="1:17">
      <c r="A1520">
        <v>744</v>
      </c>
      <c r="B1520" s="34" t="s">
        <v>80</v>
      </c>
      <c r="C1520" s="34">
        <v>4</v>
      </c>
      <c r="D1520" s="35">
        <v>42777</v>
      </c>
      <c r="E1520" s="34">
        <v>2</v>
      </c>
      <c r="F1520">
        <v>2017</v>
      </c>
      <c r="G1520" s="34">
        <v>200000</v>
      </c>
      <c r="H1520">
        <f t="shared" si="169"/>
        <v>150000</v>
      </c>
      <c r="I1520">
        <f t="shared" si="165"/>
        <v>0</v>
      </c>
      <c r="J1520">
        <f t="shared" si="166"/>
        <v>0</v>
      </c>
      <c r="K1520">
        <f t="shared" si="167"/>
        <v>0</v>
      </c>
      <c r="O1520">
        <v>50000</v>
      </c>
      <c r="P1520" t="b">
        <f t="shared" si="168"/>
        <v>1</v>
      </c>
      <c r="Q1520" t="str">
        <f t="shared" si="170"/>
        <v>20172</v>
      </c>
    </row>
    <row r="1521" hidden="1" customHeight="1" spans="1:17">
      <c r="A1521">
        <v>886</v>
      </c>
      <c r="B1521" t="s">
        <v>80</v>
      </c>
      <c r="C1521">
        <v>4</v>
      </c>
      <c r="D1521" s="37">
        <v>42819</v>
      </c>
      <c r="E1521">
        <v>3</v>
      </c>
      <c r="F1521">
        <v>2017</v>
      </c>
      <c r="G1521">
        <v>200000</v>
      </c>
      <c r="H1521">
        <f t="shared" si="169"/>
        <v>150000</v>
      </c>
      <c r="I1521">
        <f t="shared" si="165"/>
        <v>0</v>
      </c>
      <c r="J1521">
        <f t="shared" si="166"/>
        <v>0</v>
      </c>
      <c r="K1521">
        <f t="shared" si="167"/>
        <v>0</v>
      </c>
      <c r="O1521">
        <v>50000</v>
      </c>
      <c r="P1521" t="b">
        <f t="shared" si="168"/>
        <v>1</v>
      </c>
      <c r="Q1521" t="str">
        <f t="shared" si="170"/>
        <v>20173</v>
      </c>
    </row>
    <row r="1522" hidden="1" customHeight="1" spans="1:17">
      <c r="A1522">
        <v>963</v>
      </c>
      <c r="B1522" t="s">
        <v>80</v>
      </c>
      <c r="C1522">
        <v>4</v>
      </c>
      <c r="D1522" s="37">
        <v>42840</v>
      </c>
      <c r="E1522">
        <v>4</v>
      </c>
      <c r="F1522">
        <v>2017</v>
      </c>
      <c r="G1522">
        <v>200000</v>
      </c>
      <c r="H1522">
        <f t="shared" si="169"/>
        <v>150000</v>
      </c>
      <c r="I1522">
        <f t="shared" si="165"/>
        <v>0</v>
      </c>
      <c r="J1522">
        <f t="shared" si="166"/>
        <v>0</v>
      </c>
      <c r="K1522">
        <f t="shared" si="167"/>
        <v>0</v>
      </c>
      <c r="O1522">
        <v>50000</v>
      </c>
      <c r="P1522" t="b">
        <f t="shared" si="168"/>
        <v>1</v>
      </c>
      <c r="Q1522" t="str">
        <f t="shared" si="170"/>
        <v>20174</v>
      </c>
    </row>
    <row r="1523" hidden="1" customHeight="1" spans="1:17">
      <c r="A1523" s="34">
        <v>83</v>
      </c>
      <c r="B1523" s="34" t="s">
        <v>116</v>
      </c>
      <c r="C1523" s="34">
        <v>7</v>
      </c>
      <c r="D1523" s="35">
        <v>42616</v>
      </c>
      <c r="E1523" s="34">
        <v>9</v>
      </c>
      <c r="F1523" s="34">
        <v>2016</v>
      </c>
      <c r="G1523" s="34">
        <v>425000</v>
      </c>
      <c r="H1523">
        <f t="shared" si="169"/>
        <v>150000</v>
      </c>
      <c r="I1523">
        <f t="shared" si="165"/>
        <v>260000</v>
      </c>
      <c r="J1523">
        <f t="shared" si="166"/>
        <v>5000</v>
      </c>
      <c r="K1523">
        <f t="shared" si="167"/>
        <v>10000</v>
      </c>
      <c r="P1523" t="b">
        <f t="shared" si="168"/>
        <v>1</v>
      </c>
      <c r="Q1523" t="str">
        <f t="shared" si="170"/>
        <v>20169</v>
      </c>
    </row>
    <row r="1524" hidden="1" customHeight="1" spans="1:17">
      <c r="A1524" s="34">
        <v>213</v>
      </c>
      <c r="B1524" s="34" t="s">
        <v>116</v>
      </c>
      <c r="C1524" s="34">
        <v>7</v>
      </c>
      <c r="D1524" s="37">
        <v>42591</v>
      </c>
      <c r="E1524" s="34">
        <v>8</v>
      </c>
      <c r="F1524" s="34">
        <v>2016</v>
      </c>
      <c r="G1524" s="34">
        <v>425000</v>
      </c>
      <c r="H1524">
        <f t="shared" si="169"/>
        <v>150000</v>
      </c>
      <c r="I1524">
        <f t="shared" si="165"/>
        <v>260000</v>
      </c>
      <c r="J1524">
        <f t="shared" si="166"/>
        <v>5000</v>
      </c>
      <c r="K1524">
        <f t="shared" si="167"/>
        <v>10000</v>
      </c>
      <c r="P1524" t="b">
        <f t="shared" si="168"/>
        <v>1</v>
      </c>
      <c r="Q1524" t="str">
        <f t="shared" si="170"/>
        <v>20168</v>
      </c>
    </row>
    <row r="1525" hidden="1" customHeight="1" spans="1:17">
      <c r="A1525" s="34">
        <v>322</v>
      </c>
      <c r="B1525" s="34" t="s">
        <v>116</v>
      </c>
      <c r="C1525" s="34">
        <v>7</v>
      </c>
      <c r="D1525" s="35">
        <v>42574</v>
      </c>
      <c r="E1525" s="34">
        <v>7</v>
      </c>
      <c r="F1525" s="34">
        <v>2016</v>
      </c>
      <c r="G1525" s="34">
        <v>425000</v>
      </c>
      <c r="H1525">
        <f t="shared" si="169"/>
        <v>150000</v>
      </c>
      <c r="I1525">
        <f t="shared" si="165"/>
        <v>260000</v>
      </c>
      <c r="J1525">
        <f t="shared" si="166"/>
        <v>5000</v>
      </c>
      <c r="K1525">
        <f t="shared" si="167"/>
        <v>10000</v>
      </c>
      <c r="P1525" t="b">
        <f t="shared" si="168"/>
        <v>1</v>
      </c>
      <c r="Q1525" t="str">
        <f t="shared" si="170"/>
        <v>20167</v>
      </c>
    </row>
    <row r="1526" hidden="1" customHeight="1" spans="1:17">
      <c r="A1526" s="34">
        <v>363</v>
      </c>
      <c r="B1526" s="34" t="s">
        <v>116</v>
      </c>
      <c r="C1526" s="34">
        <v>7</v>
      </c>
      <c r="D1526" s="36">
        <v>42658</v>
      </c>
      <c r="E1526" s="34">
        <v>10</v>
      </c>
      <c r="F1526" s="34">
        <v>2016</v>
      </c>
      <c r="G1526" s="34">
        <v>425000</v>
      </c>
      <c r="H1526">
        <f t="shared" si="169"/>
        <v>150000</v>
      </c>
      <c r="I1526">
        <f t="shared" si="165"/>
        <v>260000</v>
      </c>
      <c r="J1526">
        <f t="shared" si="166"/>
        <v>5000</v>
      </c>
      <c r="K1526">
        <f t="shared" si="167"/>
        <v>10000</v>
      </c>
      <c r="P1526" t="b">
        <f t="shared" si="168"/>
        <v>1</v>
      </c>
      <c r="Q1526" t="str">
        <f t="shared" si="170"/>
        <v>201610</v>
      </c>
    </row>
    <row r="1527" hidden="1" customHeight="1" spans="1:17">
      <c r="A1527" s="34">
        <v>506</v>
      </c>
      <c r="B1527" s="34" t="s">
        <v>116</v>
      </c>
      <c r="C1527" s="34">
        <v>7</v>
      </c>
      <c r="D1527" s="37">
        <v>42693</v>
      </c>
      <c r="E1527" s="34">
        <v>11</v>
      </c>
      <c r="F1527" s="34">
        <v>2016</v>
      </c>
      <c r="G1527" s="34">
        <v>425000</v>
      </c>
      <c r="H1527">
        <f t="shared" si="169"/>
        <v>150000</v>
      </c>
      <c r="I1527">
        <f t="shared" si="165"/>
        <v>260000</v>
      </c>
      <c r="J1527">
        <f t="shared" si="166"/>
        <v>5000</v>
      </c>
      <c r="K1527">
        <f t="shared" si="167"/>
        <v>10000</v>
      </c>
      <c r="P1527" t="b">
        <f t="shared" si="168"/>
        <v>1</v>
      </c>
      <c r="Q1527" t="str">
        <f t="shared" si="170"/>
        <v>201611</v>
      </c>
    </row>
    <row r="1528" hidden="1" customHeight="1" spans="1:17">
      <c r="A1528" s="34">
        <v>527</v>
      </c>
      <c r="B1528" s="34" t="s">
        <v>116</v>
      </c>
      <c r="C1528" s="34">
        <v>7</v>
      </c>
      <c r="D1528" s="37">
        <v>42711</v>
      </c>
      <c r="E1528" s="34">
        <v>12</v>
      </c>
      <c r="F1528" s="34">
        <v>2016</v>
      </c>
      <c r="G1528" s="34">
        <v>425000</v>
      </c>
      <c r="H1528">
        <f t="shared" si="169"/>
        <v>150000</v>
      </c>
      <c r="I1528">
        <f t="shared" si="165"/>
        <v>260000</v>
      </c>
      <c r="J1528">
        <f t="shared" si="166"/>
        <v>5000</v>
      </c>
      <c r="K1528">
        <f t="shared" si="167"/>
        <v>10000</v>
      </c>
      <c r="P1528" t="b">
        <f t="shared" si="168"/>
        <v>1</v>
      </c>
      <c r="Q1528" t="str">
        <f t="shared" si="170"/>
        <v>201612</v>
      </c>
    </row>
    <row r="1529" hidden="1" customHeight="1" spans="1:17">
      <c r="A1529">
        <v>640</v>
      </c>
      <c r="B1529" s="34" t="s">
        <v>116</v>
      </c>
      <c r="C1529" s="34">
        <v>7</v>
      </c>
      <c r="D1529" s="39">
        <v>42756</v>
      </c>
      <c r="E1529" s="34">
        <v>1</v>
      </c>
      <c r="F1529" s="34">
        <v>2017</v>
      </c>
      <c r="G1529" s="34">
        <v>425000</v>
      </c>
      <c r="H1529">
        <f t="shared" si="169"/>
        <v>150000</v>
      </c>
      <c r="I1529">
        <f t="shared" si="165"/>
        <v>260000</v>
      </c>
      <c r="J1529">
        <f t="shared" si="166"/>
        <v>5000</v>
      </c>
      <c r="K1529">
        <f t="shared" si="167"/>
        <v>10000</v>
      </c>
      <c r="P1529" t="b">
        <f t="shared" si="168"/>
        <v>1</v>
      </c>
      <c r="Q1529" t="str">
        <f t="shared" si="170"/>
        <v>20171</v>
      </c>
    </row>
    <row r="1530" hidden="1" customHeight="1" spans="1:17">
      <c r="A1530" s="34">
        <v>678</v>
      </c>
      <c r="B1530" s="34" t="s">
        <v>116</v>
      </c>
      <c r="C1530" s="34">
        <v>7</v>
      </c>
      <c r="D1530" s="39">
        <v>42767</v>
      </c>
      <c r="E1530" s="34">
        <v>2</v>
      </c>
      <c r="F1530" s="34">
        <v>2017</v>
      </c>
      <c r="G1530" s="34">
        <v>425000</v>
      </c>
      <c r="H1530">
        <f t="shared" si="169"/>
        <v>150000</v>
      </c>
      <c r="I1530">
        <f t="shared" si="165"/>
        <v>260000</v>
      </c>
      <c r="J1530">
        <f t="shared" si="166"/>
        <v>5000</v>
      </c>
      <c r="K1530">
        <f t="shared" si="167"/>
        <v>10000</v>
      </c>
      <c r="P1530" t="b">
        <f t="shared" si="168"/>
        <v>1</v>
      </c>
      <c r="Q1530" t="str">
        <f t="shared" si="170"/>
        <v>20172</v>
      </c>
    </row>
    <row r="1531" hidden="1" customHeight="1" spans="1:17">
      <c r="A1531">
        <v>842</v>
      </c>
      <c r="B1531" s="34" t="s">
        <v>116</v>
      </c>
      <c r="C1531" s="34">
        <v>7</v>
      </c>
      <c r="D1531" s="35">
        <v>42803</v>
      </c>
      <c r="E1531" s="34">
        <v>3</v>
      </c>
      <c r="F1531">
        <v>2017</v>
      </c>
      <c r="G1531" s="34">
        <v>425000</v>
      </c>
      <c r="H1531">
        <f t="shared" si="169"/>
        <v>150000</v>
      </c>
      <c r="I1531">
        <f t="shared" si="165"/>
        <v>260000</v>
      </c>
      <c r="J1531">
        <f t="shared" si="166"/>
        <v>5000</v>
      </c>
      <c r="K1531">
        <f t="shared" si="167"/>
        <v>10000</v>
      </c>
      <c r="P1531" t="b">
        <f t="shared" si="168"/>
        <v>1</v>
      </c>
      <c r="Q1531" t="str">
        <f t="shared" si="170"/>
        <v>20173</v>
      </c>
    </row>
    <row r="1532" hidden="1" customHeight="1" spans="1:17">
      <c r="A1532">
        <v>1001</v>
      </c>
      <c r="B1532" t="s">
        <v>116</v>
      </c>
      <c r="C1532">
        <v>7</v>
      </c>
      <c r="D1532" s="37">
        <v>42856</v>
      </c>
      <c r="E1532">
        <v>4</v>
      </c>
      <c r="F1532">
        <v>2017</v>
      </c>
      <c r="G1532">
        <v>425000</v>
      </c>
      <c r="H1532">
        <f t="shared" si="169"/>
        <v>150000</v>
      </c>
      <c r="I1532">
        <f t="shared" si="165"/>
        <v>260000</v>
      </c>
      <c r="J1532">
        <f t="shared" si="166"/>
        <v>5000</v>
      </c>
      <c r="K1532">
        <f t="shared" si="167"/>
        <v>10000</v>
      </c>
      <c r="P1532" t="b">
        <f t="shared" si="168"/>
        <v>1</v>
      </c>
      <c r="Q1532" t="str">
        <f t="shared" si="170"/>
        <v>20175</v>
      </c>
    </row>
    <row r="1533" hidden="1" customHeight="1" spans="1:17">
      <c r="A1533">
        <v>1001</v>
      </c>
      <c r="B1533" t="s">
        <v>116</v>
      </c>
      <c r="C1533">
        <v>7</v>
      </c>
      <c r="D1533" s="37">
        <v>42856</v>
      </c>
      <c r="E1533">
        <v>5</v>
      </c>
      <c r="F1533">
        <v>2017</v>
      </c>
      <c r="G1533">
        <v>425000</v>
      </c>
      <c r="H1533">
        <f t="shared" si="169"/>
        <v>150000</v>
      </c>
      <c r="I1533">
        <f t="shared" si="165"/>
        <v>260000</v>
      </c>
      <c r="J1533">
        <f t="shared" si="166"/>
        <v>5000</v>
      </c>
      <c r="K1533">
        <f t="shared" si="167"/>
        <v>10000</v>
      </c>
      <c r="P1533" t="b">
        <f t="shared" si="168"/>
        <v>1</v>
      </c>
      <c r="Q1533" t="str">
        <f t="shared" si="170"/>
        <v>20175</v>
      </c>
    </row>
    <row r="1534" hidden="1" customHeight="1" spans="1:17">
      <c r="A1534" s="34">
        <v>128</v>
      </c>
      <c r="B1534" s="34" t="s">
        <v>64</v>
      </c>
      <c r="C1534" s="34">
        <v>3</v>
      </c>
      <c r="D1534" s="35">
        <v>42630</v>
      </c>
      <c r="E1534" s="34">
        <v>9</v>
      </c>
      <c r="F1534" s="34">
        <v>2016</v>
      </c>
      <c r="G1534" s="34">
        <v>150000</v>
      </c>
      <c r="H1534">
        <f t="shared" si="169"/>
        <v>150000</v>
      </c>
      <c r="I1534">
        <f t="shared" si="165"/>
        <v>0</v>
      </c>
      <c r="J1534">
        <f t="shared" si="166"/>
        <v>0</v>
      </c>
      <c r="K1534">
        <f t="shared" si="167"/>
        <v>0</v>
      </c>
      <c r="P1534" t="b">
        <f t="shared" si="168"/>
        <v>1</v>
      </c>
      <c r="Q1534" t="str">
        <f t="shared" si="170"/>
        <v>20169</v>
      </c>
    </row>
    <row r="1535" hidden="1" customHeight="1" spans="1:17">
      <c r="A1535" s="34">
        <v>282</v>
      </c>
      <c r="B1535" s="34" t="s">
        <v>64</v>
      </c>
      <c r="C1535">
        <v>3</v>
      </c>
      <c r="D1535" s="37">
        <v>42655</v>
      </c>
      <c r="E1535" s="34">
        <v>11</v>
      </c>
      <c r="F1535" s="34">
        <v>2016</v>
      </c>
      <c r="G1535" s="34">
        <v>175000</v>
      </c>
      <c r="H1535">
        <f t="shared" si="169"/>
        <v>150000</v>
      </c>
      <c r="I1535">
        <f t="shared" si="165"/>
        <v>0</v>
      </c>
      <c r="J1535">
        <f t="shared" si="166"/>
        <v>0</v>
      </c>
      <c r="K1535">
        <f t="shared" si="167"/>
        <v>0</v>
      </c>
      <c r="N1535">
        <v>25000</v>
      </c>
      <c r="P1535" t="b">
        <f t="shared" si="168"/>
        <v>1</v>
      </c>
      <c r="Q1535" t="str">
        <f t="shared" si="170"/>
        <v>201610</v>
      </c>
    </row>
    <row r="1536" hidden="1" customHeight="1" spans="1:17">
      <c r="A1536" s="34">
        <v>282</v>
      </c>
      <c r="B1536" s="34" t="s">
        <v>64</v>
      </c>
      <c r="C1536">
        <v>3</v>
      </c>
      <c r="D1536" s="37">
        <v>42655</v>
      </c>
      <c r="E1536" s="34">
        <v>12</v>
      </c>
      <c r="F1536" s="34">
        <v>2016</v>
      </c>
      <c r="G1536" s="34">
        <v>175000</v>
      </c>
      <c r="H1536">
        <f t="shared" si="169"/>
        <v>150000</v>
      </c>
      <c r="I1536">
        <f t="shared" si="165"/>
        <v>0</v>
      </c>
      <c r="J1536">
        <f t="shared" si="166"/>
        <v>0</v>
      </c>
      <c r="K1536">
        <f t="shared" si="167"/>
        <v>0</v>
      </c>
      <c r="N1536">
        <v>25000</v>
      </c>
      <c r="P1536" t="b">
        <f t="shared" si="168"/>
        <v>1</v>
      </c>
      <c r="Q1536" t="str">
        <f t="shared" si="170"/>
        <v>201610</v>
      </c>
    </row>
    <row r="1537" hidden="1" customHeight="1" spans="1:17">
      <c r="A1537">
        <v>704</v>
      </c>
      <c r="B1537" t="s">
        <v>64</v>
      </c>
      <c r="C1537">
        <v>3</v>
      </c>
      <c r="D1537" s="39">
        <v>42770</v>
      </c>
      <c r="E1537">
        <v>1</v>
      </c>
      <c r="F1537">
        <v>2017</v>
      </c>
      <c r="G1537">
        <v>175000</v>
      </c>
      <c r="H1537">
        <f t="shared" si="169"/>
        <v>150000</v>
      </c>
      <c r="I1537">
        <f t="shared" si="165"/>
        <v>0</v>
      </c>
      <c r="J1537">
        <f t="shared" si="166"/>
        <v>0</v>
      </c>
      <c r="K1537">
        <f t="shared" si="167"/>
        <v>0</v>
      </c>
      <c r="N1537">
        <v>25000</v>
      </c>
      <c r="P1537" t="b">
        <f t="shared" si="168"/>
        <v>1</v>
      </c>
      <c r="Q1537" t="str">
        <f t="shared" si="170"/>
        <v>20172</v>
      </c>
    </row>
    <row r="1538" hidden="1" customHeight="1" spans="1:17">
      <c r="A1538">
        <v>704</v>
      </c>
      <c r="B1538" t="s">
        <v>64</v>
      </c>
      <c r="C1538">
        <v>3</v>
      </c>
      <c r="D1538" s="39">
        <v>42770</v>
      </c>
      <c r="E1538">
        <v>2</v>
      </c>
      <c r="F1538">
        <v>2017</v>
      </c>
      <c r="G1538">
        <v>175000</v>
      </c>
      <c r="H1538">
        <f t="shared" si="169"/>
        <v>150000</v>
      </c>
      <c r="I1538">
        <f t="shared" si="165"/>
        <v>0</v>
      </c>
      <c r="J1538">
        <f t="shared" si="166"/>
        <v>0</v>
      </c>
      <c r="K1538">
        <f t="shared" si="167"/>
        <v>0</v>
      </c>
      <c r="N1538">
        <v>25000</v>
      </c>
      <c r="P1538" t="b">
        <f t="shared" si="168"/>
        <v>1</v>
      </c>
      <c r="Q1538" t="str">
        <f t="shared" si="170"/>
        <v>20172</v>
      </c>
    </row>
    <row r="1539" hidden="1" customHeight="1" spans="1:17">
      <c r="A1539">
        <v>871</v>
      </c>
      <c r="B1539" s="34" t="s">
        <v>64</v>
      </c>
      <c r="C1539" s="34">
        <v>3</v>
      </c>
      <c r="D1539" s="35">
        <v>42805</v>
      </c>
      <c r="E1539" s="34">
        <v>3</v>
      </c>
      <c r="F1539" s="34">
        <v>2017</v>
      </c>
      <c r="G1539" s="34">
        <v>150000</v>
      </c>
      <c r="H1539">
        <f t="shared" si="169"/>
        <v>150000</v>
      </c>
      <c r="I1539">
        <f t="shared" si="165"/>
        <v>0</v>
      </c>
      <c r="J1539">
        <f t="shared" si="166"/>
        <v>0</v>
      </c>
      <c r="K1539">
        <f t="shared" si="167"/>
        <v>0</v>
      </c>
      <c r="P1539" t="b">
        <f t="shared" si="168"/>
        <v>1</v>
      </c>
      <c r="Q1539" t="str">
        <f t="shared" si="170"/>
        <v>20173</v>
      </c>
    </row>
    <row r="1540" hidden="1" customHeight="1" spans="1:17">
      <c r="A1540">
        <v>964</v>
      </c>
      <c r="B1540" s="34" t="s">
        <v>64</v>
      </c>
      <c r="C1540">
        <v>3</v>
      </c>
      <c r="D1540" s="37">
        <v>42840</v>
      </c>
      <c r="E1540">
        <v>4</v>
      </c>
      <c r="F1540">
        <v>2017</v>
      </c>
      <c r="G1540">
        <v>150000</v>
      </c>
      <c r="H1540">
        <f t="shared" si="169"/>
        <v>150000</v>
      </c>
      <c r="I1540">
        <f t="shared" si="165"/>
        <v>0</v>
      </c>
      <c r="J1540">
        <f t="shared" si="166"/>
        <v>0</v>
      </c>
      <c r="K1540">
        <f t="shared" si="167"/>
        <v>0</v>
      </c>
      <c r="P1540" t="b">
        <f t="shared" si="168"/>
        <v>1</v>
      </c>
      <c r="Q1540" t="str">
        <f t="shared" si="170"/>
        <v>20174</v>
      </c>
    </row>
    <row r="1541" hidden="1" customHeight="1" spans="1:17">
      <c r="A1541">
        <v>1067</v>
      </c>
      <c r="B1541" t="s">
        <v>64</v>
      </c>
      <c r="C1541">
        <v>3</v>
      </c>
      <c r="D1541" s="37">
        <v>42875</v>
      </c>
      <c r="E1541">
        <v>5</v>
      </c>
      <c r="F1541">
        <v>2017</v>
      </c>
      <c r="G1541">
        <v>175000</v>
      </c>
      <c r="H1541">
        <f t="shared" si="169"/>
        <v>150000</v>
      </c>
      <c r="I1541">
        <f t="shared" ref="I1541:I1604" si="171">IF(C1541&lt;6,0,G1541-H1541-SUM(J1541:O1541))</f>
        <v>0</v>
      </c>
      <c r="J1541">
        <f t="shared" ref="J1541:J1604" si="172">IF(C1541&lt;6,0,5000)</f>
        <v>0</v>
      </c>
      <c r="K1541">
        <f t="shared" ref="K1541:K1604" si="173">IF(C1541&lt;6,0,10000)</f>
        <v>0</v>
      </c>
      <c r="N1541">
        <v>25000</v>
      </c>
      <c r="P1541" t="b">
        <f t="shared" ref="P1541:P1604" si="174">G1541=SUM(H1541:O1541)</f>
        <v>1</v>
      </c>
      <c r="Q1541" t="str">
        <f t="shared" si="170"/>
        <v>20175</v>
      </c>
    </row>
    <row r="1542" hidden="1" customHeight="1" spans="1:17">
      <c r="A1542" s="34">
        <v>3</v>
      </c>
      <c r="B1542" s="34" t="s">
        <v>241</v>
      </c>
      <c r="C1542" s="34">
        <v>2</v>
      </c>
      <c r="D1542" s="37">
        <v>42579</v>
      </c>
      <c r="E1542" s="34">
        <v>7</v>
      </c>
      <c r="F1542" s="34">
        <v>2016</v>
      </c>
      <c r="G1542" s="34">
        <v>150000</v>
      </c>
      <c r="H1542">
        <f t="shared" si="169"/>
        <v>150000</v>
      </c>
      <c r="I1542">
        <f t="shared" si="171"/>
        <v>0</v>
      </c>
      <c r="J1542">
        <f t="shared" si="172"/>
        <v>0</v>
      </c>
      <c r="K1542">
        <f t="shared" si="173"/>
        <v>0</v>
      </c>
      <c r="P1542" t="b">
        <f t="shared" si="174"/>
        <v>1</v>
      </c>
      <c r="Q1542" t="str">
        <f t="shared" si="170"/>
        <v>20167</v>
      </c>
    </row>
    <row r="1543" hidden="1" customHeight="1" spans="1:17">
      <c r="A1543" s="34">
        <v>556</v>
      </c>
      <c r="B1543" s="34" t="s">
        <v>241</v>
      </c>
      <c r="C1543">
        <v>2</v>
      </c>
      <c r="D1543" s="37">
        <v>42728</v>
      </c>
      <c r="E1543">
        <v>8</v>
      </c>
      <c r="F1543" s="34">
        <v>2016</v>
      </c>
      <c r="G1543" s="34">
        <v>150000</v>
      </c>
      <c r="H1543">
        <f t="shared" si="169"/>
        <v>150000</v>
      </c>
      <c r="I1543">
        <f t="shared" si="171"/>
        <v>0</v>
      </c>
      <c r="J1543">
        <f t="shared" si="172"/>
        <v>0</v>
      </c>
      <c r="K1543">
        <f t="shared" si="173"/>
        <v>0</v>
      </c>
      <c r="P1543" t="b">
        <f t="shared" si="174"/>
        <v>1</v>
      </c>
      <c r="Q1543" t="str">
        <f t="shared" si="170"/>
        <v>201612</v>
      </c>
    </row>
    <row r="1544" hidden="1" customHeight="1" spans="1:17">
      <c r="A1544" s="34">
        <v>556</v>
      </c>
      <c r="B1544" s="34" t="s">
        <v>241</v>
      </c>
      <c r="C1544">
        <v>2</v>
      </c>
      <c r="D1544" s="37">
        <v>42728</v>
      </c>
      <c r="E1544">
        <v>9</v>
      </c>
      <c r="F1544" s="34">
        <v>2016</v>
      </c>
      <c r="G1544" s="34">
        <v>150000</v>
      </c>
      <c r="H1544">
        <f t="shared" si="169"/>
        <v>150000</v>
      </c>
      <c r="I1544">
        <f t="shared" si="171"/>
        <v>0</v>
      </c>
      <c r="J1544">
        <f t="shared" si="172"/>
        <v>0</v>
      </c>
      <c r="K1544">
        <f t="shared" si="173"/>
        <v>0</v>
      </c>
      <c r="P1544" t="b">
        <f t="shared" si="174"/>
        <v>1</v>
      </c>
      <c r="Q1544" t="str">
        <f t="shared" si="170"/>
        <v>201612</v>
      </c>
    </row>
    <row r="1545" hidden="1" customHeight="1" spans="1:17">
      <c r="A1545" s="34">
        <v>556</v>
      </c>
      <c r="B1545" s="34" t="s">
        <v>241</v>
      </c>
      <c r="C1545">
        <v>2</v>
      </c>
      <c r="D1545" s="37">
        <v>42728</v>
      </c>
      <c r="E1545">
        <v>10</v>
      </c>
      <c r="F1545" s="34">
        <v>2016</v>
      </c>
      <c r="G1545" s="34">
        <v>150000</v>
      </c>
      <c r="H1545">
        <f t="shared" si="169"/>
        <v>150000</v>
      </c>
      <c r="I1545">
        <f t="shared" si="171"/>
        <v>0</v>
      </c>
      <c r="J1545">
        <f t="shared" si="172"/>
        <v>0</v>
      </c>
      <c r="K1545">
        <f t="shared" si="173"/>
        <v>0</v>
      </c>
      <c r="P1545" t="b">
        <f t="shared" si="174"/>
        <v>1</v>
      </c>
      <c r="Q1545" t="str">
        <f t="shared" si="170"/>
        <v>201612</v>
      </c>
    </row>
    <row r="1546" hidden="1" customHeight="1" spans="1:17">
      <c r="A1546" s="34">
        <v>556</v>
      </c>
      <c r="B1546" s="34" t="s">
        <v>241</v>
      </c>
      <c r="C1546">
        <v>2</v>
      </c>
      <c r="D1546" s="37">
        <v>42728</v>
      </c>
      <c r="E1546">
        <v>11</v>
      </c>
      <c r="F1546" s="34">
        <v>2016</v>
      </c>
      <c r="G1546" s="34">
        <v>150000</v>
      </c>
      <c r="H1546">
        <f t="shared" si="169"/>
        <v>150000</v>
      </c>
      <c r="I1546">
        <f t="shared" si="171"/>
        <v>0</v>
      </c>
      <c r="J1546">
        <f t="shared" si="172"/>
        <v>0</v>
      </c>
      <c r="K1546">
        <f t="shared" si="173"/>
        <v>0</v>
      </c>
      <c r="P1546" t="b">
        <f t="shared" si="174"/>
        <v>1</v>
      </c>
      <c r="Q1546" t="str">
        <f t="shared" si="170"/>
        <v>201612</v>
      </c>
    </row>
    <row r="1547" hidden="1" customHeight="1" spans="1:17">
      <c r="A1547" s="34">
        <v>556</v>
      </c>
      <c r="B1547" s="34" t="s">
        <v>241</v>
      </c>
      <c r="C1547">
        <v>2</v>
      </c>
      <c r="D1547" s="37">
        <v>42728</v>
      </c>
      <c r="E1547">
        <v>12</v>
      </c>
      <c r="F1547" s="34">
        <v>2016</v>
      </c>
      <c r="G1547" s="34">
        <v>150000</v>
      </c>
      <c r="H1547">
        <f t="shared" si="169"/>
        <v>150000</v>
      </c>
      <c r="I1547">
        <f t="shared" si="171"/>
        <v>0</v>
      </c>
      <c r="J1547">
        <f t="shared" si="172"/>
        <v>0</v>
      </c>
      <c r="K1547">
        <f t="shared" si="173"/>
        <v>0</v>
      </c>
      <c r="P1547" t="b">
        <f t="shared" si="174"/>
        <v>1</v>
      </c>
      <c r="Q1547" t="str">
        <f t="shared" si="170"/>
        <v>201612</v>
      </c>
    </row>
    <row r="1548" hidden="1" customHeight="1" spans="1:17">
      <c r="A1548" s="34">
        <v>132</v>
      </c>
      <c r="B1548" s="34" t="s">
        <v>8</v>
      </c>
      <c r="C1548" s="34">
        <v>1</v>
      </c>
      <c r="D1548" s="35">
        <v>42630</v>
      </c>
      <c r="E1548" s="34">
        <v>9</v>
      </c>
      <c r="F1548" s="34">
        <v>2016</v>
      </c>
      <c r="G1548" s="34">
        <v>150000</v>
      </c>
      <c r="H1548">
        <f t="shared" si="169"/>
        <v>150000</v>
      </c>
      <c r="I1548">
        <f t="shared" si="171"/>
        <v>0</v>
      </c>
      <c r="J1548">
        <f t="shared" si="172"/>
        <v>0</v>
      </c>
      <c r="K1548">
        <f t="shared" si="173"/>
        <v>0</v>
      </c>
      <c r="P1548" t="b">
        <f t="shared" si="174"/>
        <v>1</v>
      </c>
      <c r="Q1548" t="str">
        <f t="shared" si="170"/>
        <v>20169</v>
      </c>
    </row>
    <row r="1549" hidden="1" customHeight="1" spans="1:17">
      <c r="A1549" s="34">
        <v>185</v>
      </c>
      <c r="B1549" s="34" t="s">
        <v>8</v>
      </c>
      <c r="C1549" s="34">
        <v>1</v>
      </c>
      <c r="D1549" s="36">
        <v>42651</v>
      </c>
      <c r="E1549" s="34">
        <v>10</v>
      </c>
      <c r="F1549" s="34">
        <v>2016</v>
      </c>
      <c r="G1549" s="34">
        <v>150000</v>
      </c>
      <c r="H1549">
        <f t="shared" si="169"/>
        <v>150000</v>
      </c>
      <c r="I1549">
        <f t="shared" si="171"/>
        <v>0</v>
      </c>
      <c r="J1549">
        <f t="shared" si="172"/>
        <v>0</v>
      </c>
      <c r="K1549">
        <f t="shared" si="173"/>
        <v>0</v>
      </c>
      <c r="P1549" t="b">
        <f t="shared" si="174"/>
        <v>1</v>
      </c>
      <c r="Q1549" t="str">
        <f t="shared" si="170"/>
        <v>201610</v>
      </c>
    </row>
    <row r="1550" hidden="1" customHeight="1" spans="1:17">
      <c r="A1550" s="34">
        <v>481</v>
      </c>
      <c r="B1550" s="34" t="s">
        <v>8</v>
      </c>
      <c r="C1550" s="34">
        <v>1</v>
      </c>
      <c r="D1550" s="37">
        <v>42679</v>
      </c>
      <c r="E1550" s="34">
        <v>11</v>
      </c>
      <c r="F1550" s="34">
        <v>2016</v>
      </c>
      <c r="G1550" s="34">
        <v>150000</v>
      </c>
      <c r="H1550">
        <f t="shared" si="169"/>
        <v>150000</v>
      </c>
      <c r="I1550">
        <f t="shared" si="171"/>
        <v>0</v>
      </c>
      <c r="J1550">
        <f t="shared" si="172"/>
        <v>0</v>
      </c>
      <c r="K1550">
        <f t="shared" si="173"/>
        <v>0</v>
      </c>
      <c r="P1550" t="b">
        <f t="shared" si="174"/>
        <v>1</v>
      </c>
      <c r="Q1550" t="str">
        <f t="shared" si="170"/>
        <v>201611</v>
      </c>
    </row>
    <row r="1551" hidden="1" customHeight="1" spans="1:17">
      <c r="A1551" s="34">
        <v>602</v>
      </c>
      <c r="B1551" s="34" t="s">
        <v>8</v>
      </c>
      <c r="C1551">
        <v>1</v>
      </c>
      <c r="D1551" s="37">
        <v>42743</v>
      </c>
      <c r="E1551" s="34">
        <v>12</v>
      </c>
      <c r="F1551" s="34">
        <v>2016</v>
      </c>
      <c r="G1551" s="34">
        <v>150000</v>
      </c>
      <c r="H1551">
        <f t="shared" si="169"/>
        <v>150000</v>
      </c>
      <c r="I1551">
        <f t="shared" si="171"/>
        <v>0</v>
      </c>
      <c r="J1551">
        <f t="shared" si="172"/>
        <v>0</v>
      </c>
      <c r="K1551">
        <f t="shared" si="173"/>
        <v>0</v>
      </c>
      <c r="P1551" t="b">
        <f t="shared" si="174"/>
        <v>1</v>
      </c>
      <c r="Q1551" t="str">
        <f t="shared" si="170"/>
        <v>20171</v>
      </c>
    </row>
    <row r="1552" hidden="1" customHeight="1" spans="1:17">
      <c r="A1552" s="34">
        <v>602</v>
      </c>
      <c r="B1552" s="34" t="s">
        <v>8</v>
      </c>
      <c r="C1552">
        <v>1</v>
      </c>
      <c r="D1552" s="37">
        <v>42743</v>
      </c>
      <c r="E1552" s="34">
        <v>1</v>
      </c>
      <c r="F1552" s="34">
        <v>2017</v>
      </c>
      <c r="G1552" s="34">
        <v>150000</v>
      </c>
      <c r="H1552">
        <f t="shared" si="169"/>
        <v>150000</v>
      </c>
      <c r="I1552">
        <f t="shared" si="171"/>
        <v>0</v>
      </c>
      <c r="J1552">
        <f t="shared" si="172"/>
        <v>0</v>
      </c>
      <c r="K1552">
        <f t="shared" si="173"/>
        <v>0</v>
      </c>
      <c r="P1552" t="b">
        <f t="shared" si="174"/>
        <v>1</v>
      </c>
      <c r="Q1552" t="str">
        <f t="shared" si="170"/>
        <v>20171</v>
      </c>
    </row>
    <row r="1553" hidden="1" customHeight="1" spans="1:17">
      <c r="A1553">
        <v>701</v>
      </c>
      <c r="B1553" s="34" t="s">
        <v>8</v>
      </c>
      <c r="C1553">
        <v>1</v>
      </c>
      <c r="D1553" s="39">
        <v>42770</v>
      </c>
      <c r="E1553">
        <v>2</v>
      </c>
      <c r="F1553" s="34">
        <v>2017</v>
      </c>
      <c r="G1553">
        <v>150000</v>
      </c>
      <c r="H1553">
        <f t="shared" si="169"/>
        <v>150000</v>
      </c>
      <c r="I1553">
        <f t="shared" si="171"/>
        <v>0</v>
      </c>
      <c r="J1553">
        <f t="shared" si="172"/>
        <v>0</v>
      </c>
      <c r="K1553">
        <f t="shared" si="173"/>
        <v>0</v>
      </c>
      <c r="P1553" t="b">
        <f t="shared" si="174"/>
        <v>1</v>
      </c>
      <c r="Q1553" t="str">
        <f t="shared" si="170"/>
        <v>20172</v>
      </c>
    </row>
    <row r="1554" s="1" customFormat="1" hidden="1" customHeight="1" spans="1:17">
      <c r="A1554">
        <v>820</v>
      </c>
      <c r="B1554" s="34" t="s">
        <v>8</v>
      </c>
      <c r="C1554" s="34">
        <v>1</v>
      </c>
      <c r="D1554" s="35">
        <v>42798</v>
      </c>
      <c r="E1554" s="34">
        <v>3</v>
      </c>
      <c r="F1554">
        <v>2017</v>
      </c>
      <c r="G1554" s="34">
        <v>150000</v>
      </c>
      <c r="H1554">
        <f t="shared" si="169"/>
        <v>150000</v>
      </c>
      <c r="I1554">
        <f t="shared" si="171"/>
        <v>0</v>
      </c>
      <c r="J1554">
        <f t="shared" si="172"/>
        <v>0</v>
      </c>
      <c r="K1554">
        <f t="shared" si="173"/>
        <v>0</v>
      </c>
      <c r="L1554"/>
      <c r="M1554"/>
      <c r="N1554"/>
      <c r="O1554"/>
      <c r="P1554" t="b">
        <f t="shared" si="174"/>
        <v>1</v>
      </c>
      <c r="Q1554" t="str">
        <f t="shared" si="170"/>
        <v>20173</v>
      </c>
    </row>
    <row r="1555" hidden="1" customHeight="1" spans="1:17">
      <c r="A1555">
        <v>958</v>
      </c>
      <c r="B1555" s="34" t="s">
        <v>8</v>
      </c>
      <c r="C1555" s="34">
        <v>1</v>
      </c>
      <c r="D1555" s="37">
        <v>42840</v>
      </c>
      <c r="E1555">
        <v>4</v>
      </c>
      <c r="F1555">
        <v>2017</v>
      </c>
      <c r="G1555">
        <v>150000</v>
      </c>
      <c r="H1555">
        <f t="shared" si="169"/>
        <v>150000</v>
      </c>
      <c r="I1555">
        <f t="shared" si="171"/>
        <v>0</v>
      </c>
      <c r="J1555">
        <f t="shared" si="172"/>
        <v>0</v>
      </c>
      <c r="K1555">
        <f t="shared" si="173"/>
        <v>0</v>
      </c>
      <c r="P1555" t="b">
        <f t="shared" si="174"/>
        <v>1</v>
      </c>
      <c r="Q1555" t="str">
        <f>CONCATENATE(YEAR(D1524),MONTH(D1524))</f>
        <v>20168</v>
      </c>
    </row>
    <row r="1556" hidden="1" customHeight="1" spans="1:17">
      <c r="A1556">
        <v>1052</v>
      </c>
      <c r="B1556" s="34" t="s">
        <v>8</v>
      </c>
      <c r="C1556" s="34">
        <v>1</v>
      </c>
      <c r="D1556" s="37">
        <v>42868</v>
      </c>
      <c r="E1556">
        <v>5</v>
      </c>
      <c r="F1556">
        <v>2017</v>
      </c>
      <c r="G1556">
        <v>150000</v>
      </c>
      <c r="H1556">
        <f t="shared" si="169"/>
        <v>150000</v>
      </c>
      <c r="I1556">
        <f t="shared" si="171"/>
        <v>0</v>
      </c>
      <c r="J1556">
        <f t="shared" si="172"/>
        <v>0</v>
      </c>
      <c r="K1556">
        <f t="shared" si="173"/>
        <v>0</v>
      </c>
      <c r="P1556" t="b">
        <f t="shared" si="174"/>
        <v>1</v>
      </c>
      <c r="Q1556" t="str">
        <f t="shared" ref="Q1556:Q1619" si="175">CONCATENATE(YEAR(D1556),MONTH(D1556))</f>
        <v>20175</v>
      </c>
    </row>
    <row r="1557" hidden="1" customHeight="1" spans="1:17">
      <c r="A1557" s="34">
        <v>124</v>
      </c>
      <c r="B1557" s="34" t="s">
        <v>35</v>
      </c>
      <c r="C1557" s="34">
        <v>2</v>
      </c>
      <c r="D1557" s="35">
        <v>42630</v>
      </c>
      <c r="E1557" s="34">
        <v>9</v>
      </c>
      <c r="F1557" s="34">
        <v>2016</v>
      </c>
      <c r="G1557" s="34">
        <v>150000</v>
      </c>
      <c r="H1557">
        <f t="shared" si="169"/>
        <v>150000</v>
      </c>
      <c r="I1557">
        <f t="shared" si="171"/>
        <v>0</v>
      </c>
      <c r="J1557">
        <f t="shared" si="172"/>
        <v>0</v>
      </c>
      <c r="K1557">
        <f t="shared" si="173"/>
        <v>0</v>
      </c>
      <c r="P1557" t="b">
        <f t="shared" si="174"/>
        <v>1</v>
      </c>
      <c r="Q1557" t="str">
        <f t="shared" si="175"/>
        <v>20169</v>
      </c>
    </row>
    <row r="1558" hidden="1" customHeight="1" spans="1:17">
      <c r="A1558" s="34">
        <v>223</v>
      </c>
      <c r="B1558" s="34" t="s">
        <v>35</v>
      </c>
      <c r="C1558" s="34">
        <v>2</v>
      </c>
      <c r="D1558" s="37">
        <v>42595</v>
      </c>
      <c r="E1558" s="34">
        <v>7</v>
      </c>
      <c r="F1558" s="34">
        <v>2016</v>
      </c>
      <c r="G1558" s="34">
        <v>150000</v>
      </c>
      <c r="H1558">
        <f t="shared" si="169"/>
        <v>150000</v>
      </c>
      <c r="I1558">
        <f t="shared" si="171"/>
        <v>0</v>
      </c>
      <c r="J1558">
        <f t="shared" si="172"/>
        <v>0</v>
      </c>
      <c r="K1558">
        <f t="shared" si="173"/>
        <v>0</v>
      </c>
      <c r="P1558" t="b">
        <f t="shared" si="174"/>
        <v>1</v>
      </c>
      <c r="Q1558" t="str">
        <f t="shared" si="175"/>
        <v>20168</v>
      </c>
    </row>
    <row r="1559" hidden="1" customHeight="1" spans="1:17">
      <c r="A1559" s="34">
        <v>223</v>
      </c>
      <c r="B1559" s="34" t="s">
        <v>35</v>
      </c>
      <c r="C1559" s="34">
        <v>2</v>
      </c>
      <c r="D1559" s="37">
        <v>42595</v>
      </c>
      <c r="E1559" s="34">
        <v>8</v>
      </c>
      <c r="F1559" s="34">
        <v>2016</v>
      </c>
      <c r="G1559" s="34">
        <v>150000</v>
      </c>
      <c r="H1559">
        <f t="shared" si="169"/>
        <v>150000</v>
      </c>
      <c r="I1559">
        <f t="shared" si="171"/>
        <v>0</v>
      </c>
      <c r="J1559">
        <f t="shared" si="172"/>
        <v>0</v>
      </c>
      <c r="K1559">
        <f t="shared" si="173"/>
        <v>0</v>
      </c>
      <c r="P1559" t="b">
        <f t="shared" si="174"/>
        <v>1</v>
      </c>
      <c r="Q1559" t="str">
        <f t="shared" si="175"/>
        <v>20168</v>
      </c>
    </row>
    <row r="1560" hidden="1" customHeight="1" spans="1:17">
      <c r="A1560" s="34">
        <v>285</v>
      </c>
      <c r="B1560" s="34" t="s">
        <v>35</v>
      </c>
      <c r="C1560">
        <v>2</v>
      </c>
      <c r="D1560" s="39">
        <v>42721</v>
      </c>
      <c r="E1560" s="34">
        <v>12</v>
      </c>
      <c r="F1560" s="34">
        <v>2016</v>
      </c>
      <c r="G1560" s="34">
        <v>150000</v>
      </c>
      <c r="H1560">
        <f t="shared" si="169"/>
        <v>150000</v>
      </c>
      <c r="I1560">
        <f t="shared" si="171"/>
        <v>0</v>
      </c>
      <c r="J1560">
        <f t="shared" si="172"/>
        <v>0</v>
      </c>
      <c r="K1560">
        <f t="shared" si="173"/>
        <v>0</v>
      </c>
      <c r="P1560" t="b">
        <f t="shared" si="174"/>
        <v>1</v>
      </c>
      <c r="Q1560" t="str">
        <f t="shared" si="175"/>
        <v>201612</v>
      </c>
    </row>
    <row r="1561" hidden="1" customHeight="1" spans="1:17">
      <c r="A1561" s="34">
        <v>357</v>
      </c>
      <c r="B1561" s="34" t="s">
        <v>35</v>
      </c>
      <c r="C1561" s="34">
        <v>2</v>
      </c>
      <c r="D1561" s="35">
        <v>42651</v>
      </c>
      <c r="E1561" s="34">
        <v>10</v>
      </c>
      <c r="F1561" s="34">
        <v>2016</v>
      </c>
      <c r="G1561" s="34">
        <v>150000</v>
      </c>
      <c r="H1561">
        <f t="shared" si="169"/>
        <v>150000</v>
      </c>
      <c r="I1561">
        <f t="shared" si="171"/>
        <v>0</v>
      </c>
      <c r="J1561">
        <f t="shared" si="172"/>
        <v>0</v>
      </c>
      <c r="K1561">
        <f t="shared" si="173"/>
        <v>0</v>
      </c>
      <c r="P1561" t="b">
        <f t="shared" si="174"/>
        <v>1</v>
      </c>
      <c r="Q1561" t="str">
        <f t="shared" si="175"/>
        <v>201610</v>
      </c>
    </row>
    <row r="1562" hidden="1" customHeight="1" spans="1:17">
      <c r="A1562" s="34">
        <v>402</v>
      </c>
      <c r="B1562" s="34" t="s">
        <v>35</v>
      </c>
      <c r="C1562" s="34">
        <v>2</v>
      </c>
      <c r="D1562" s="37">
        <v>42679</v>
      </c>
      <c r="E1562" s="34">
        <v>11</v>
      </c>
      <c r="F1562" s="34">
        <v>2016</v>
      </c>
      <c r="G1562" s="34">
        <v>150000</v>
      </c>
      <c r="H1562">
        <f t="shared" si="169"/>
        <v>150000</v>
      </c>
      <c r="I1562">
        <f t="shared" si="171"/>
        <v>0</v>
      </c>
      <c r="J1562">
        <f t="shared" si="172"/>
        <v>0</v>
      </c>
      <c r="K1562">
        <f t="shared" si="173"/>
        <v>0</v>
      </c>
      <c r="P1562" t="b">
        <f t="shared" si="174"/>
        <v>1</v>
      </c>
      <c r="Q1562" t="str">
        <f t="shared" si="175"/>
        <v>201611</v>
      </c>
    </row>
    <row r="1563" hidden="1" customHeight="1" spans="1:17">
      <c r="A1563">
        <v>628</v>
      </c>
      <c r="B1563" s="34" t="s">
        <v>35</v>
      </c>
      <c r="C1563">
        <v>2</v>
      </c>
      <c r="D1563" s="37">
        <v>42741</v>
      </c>
      <c r="E1563" s="34">
        <v>1</v>
      </c>
      <c r="F1563" s="34">
        <v>2017</v>
      </c>
      <c r="G1563" s="34">
        <v>150000</v>
      </c>
      <c r="H1563">
        <f t="shared" si="169"/>
        <v>150000</v>
      </c>
      <c r="I1563">
        <f t="shared" si="171"/>
        <v>0</v>
      </c>
      <c r="J1563">
        <f t="shared" si="172"/>
        <v>0</v>
      </c>
      <c r="K1563">
        <f t="shared" si="173"/>
        <v>0</v>
      </c>
      <c r="P1563" t="b">
        <f t="shared" si="174"/>
        <v>1</v>
      </c>
      <c r="Q1563" t="str">
        <f t="shared" si="175"/>
        <v>20171</v>
      </c>
    </row>
    <row r="1564" hidden="1" customHeight="1" spans="1:17">
      <c r="A1564" s="34">
        <v>691</v>
      </c>
      <c r="B1564" s="34" t="s">
        <v>35</v>
      </c>
      <c r="C1564" s="34">
        <v>2</v>
      </c>
      <c r="D1564" s="39">
        <v>42767</v>
      </c>
      <c r="E1564" s="34">
        <v>2</v>
      </c>
      <c r="F1564" s="34">
        <v>2017</v>
      </c>
      <c r="G1564" s="34">
        <v>150000</v>
      </c>
      <c r="H1564">
        <f t="shared" si="169"/>
        <v>150000</v>
      </c>
      <c r="I1564">
        <f t="shared" si="171"/>
        <v>0</v>
      </c>
      <c r="J1564">
        <f t="shared" si="172"/>
        <v>0</v>
      </c>
      <c r="K1564">
        <f t="shared" si="173"/>
        <v>0</v>
      </c>
      <c r="P1564" t="b">
        <f t="shared" si="174"/>
        <v>1</v>
      </c>
      <c r="Q1564" t="str">
        <f t="shared" si="175"/>
        <v>20172</v>
      </c>
    </row>
    <row r="1565" hidden="1" customHeight="1" spans="1:17">
      <c r="A1565">
        <v>864</v>
      </c>
      <c r="B1565" s="34" t="s">
        <v>35</v>
      </c>
      <c r="C1565" s="34">
        <v>2</v>
      </c>
      <c r="D1565" s="35">
        <v>42805</v>
      </c>
      <c r="E1565" s="34">
        <v>3</v>
      </c>
      <c r="F1565" s="34">
        <v>2017</v>
      </c>
      <c r="G1565" s="34">
        <v>150000</v>
      </c>
      <c r="H1565">
        <f t="shared" si="169"/>
        <v>150000</v>
      </c>
      <c r="I1565">
        <f t="shared" si="171"/>
        <v>0</v>
      </c>
      <c r="J1565">
        <f t="shared" si="172"/>
        <v>0</v>
      </c>
      <c r="K1565">
        <f t="shared" si="173"/>
        <v>0</v>
      </c>
      <c r="P1565" t="b">
        <f t="shared" si="174"/>
        <v>1</v>
      </c>
      <c r="Q1565" t="str">
        <f t="shared" si="175"/>
        <v>20173</v>
      </c>
    </row>
    <row r="1566" hidden="1" customHeight="1" spans="1:17">
      <c r="A1566">
        <v>941</v>
      </c>
      <c r="B1566" s="34" t="s">
        <v>35</v>
      </c>
      <c r="C1566" s="34">
        <v>2</v>
      </c>
      <c r="D1566" s="37">
        <v>42833</v>
      </c>
      <c r="E1566">
        <v>4</v>
      </c>
      <c r="F1566">
        <v>2017</v>
      </c>
      <c r="G1566">
        <v>175000</v>
      </c>
      <c r="H1566">
        <f t="shared" si="169"/>
        <v>150000</v>
      </c>
      <c r="I1566">
        <f t="shared" si="171"/>
        <v>0</v>
      </c>
      <c r="J1566">
        <f t="shared" si="172"/>
        <v>0</v>
      </c>
      <c r="K1566">
        <f t="shared" si="173"/>
        <v>0</v>
      </c>
      <c r="L1566">
        <v>25000</v>
      </c>
      <c r="P1566" t="b">
        <f t="shared" si="174"/>
        <v>1</v>
      </c>
      <c r="Q1566" t="str">
        <f t="shared" si="175"/>
        <v>20174</v>
      </c>
    </row>
    <row r="1567" hidden="1" customHeight="1" spans="1:17">
      <c r="A1567">
        <v>1010</v>
      </c>
      <c r="B1567" s="34" t="s">
        <v>35</v>
      </c>
      <c r="C1567" s="34">
        <v>2</v>
      </c>
      <c r="D1567" s="37">
        <v>42858</v>
      </c>
      <c r="E1567">
        <v>5</v>
      </c>
      <c r="F1567">
        <v>2017</v>
      </c>
      <c r="G1567">
        <v>150000</v>
      </c>
      <c r="H1567">
        <f t="shared" si="169"/>
        <v>150000</v>
      </c>
      <c r="I1567">
        <f t="shared" si="171"/>
        <v>0</v>
      </c>
      <c r="J1567">
        <f t="shared" si="172"/>
        <v>0</v>
      </c>
      <c r="K1567">
        <f t="shared" si="173"/>
        <v>0</v>
      </c>
      <c r="P1567" t="b">
        <f t="shared" si="174"/>
        <v>1</v>
      </c>
      <c r="Q1567" t="str">
        <f t="shared" si="175"/>
        <v>20175</v>
      </c>
    </row>
    <row r="1568" hidden="1" customHeight="1" spans="1:17">
      <c r="A1568">
        <v>1080</v>
      </c>
      <c r="B1568" s="34" t="s">
        <v>35</v>
      </c>
      <c r="C1568" s="34">
        <v>2</v>
      </c>
      <c r="D1568" s="37">
        <v>42887</v>
      </c>
      <c r="E1568" s="34">
        <v>6</v>
      </c>
      <c r="F1568">
        <v>2017</v>
      </c>
      <c r="G1568" s="34">
        <v>150000</v>
      </c>
      <c r="H1568">
        <f t="shared" ref="H1568:H1631" si="176">IF(C1568&lt;6,IF(E1568&lt;1,0,IF(G1568&gt;150000,150000,G1568)),150000)</f>
        <v>150000</v>
      </c>
      <c r="I1568">
        <f t="shared" si="171"/>
        <v>0</v>
      </c>
      <c r="J1568">
        <f t="shared" si="172"/>
        <v>0</v>
      </c>
      <c r="K1568">
        <f t="shared" si="173"/>
        <v>0</v>
      </c>
      <c r="P1568" t="b">
        <f t="shared" si="174"/>
        <v>1</v>
      </c>
      <c r="Q1568" t="str">
        <f t="shared" si="175"/>
        <v>20176</v>
      </c>
    </row>
    <row r="1569" hidden="1" customHeight="1" spans="1:17">
      <c r="A1569" s="34">
        <v>154</v>
      </c>
      <c r="B1569" s="34" t="s">
        <v>63</v>
      </c>
      <c r="C1569" s="34">
        <v>2</v>
      </c>
      <c r="D1569" s="35">
        <v>42637</v>
      </c>
      <c r="E1569" s="34">
        <v>6</v>
      </c>
      <c r="F1569" s="34">
        <v>2016</v>
      </c>
      <c r="G1569" s="34">
        <v>150000</v>
      </c>
      <c r="H1569">
        <f t="shared" si="176"/>
        <v>150000</v>
      </c>
      <c r="I1569">
        <f t="shared" si="171"/>
        <v>0</v>
      </c>
      <c r="J1569">
        <f t="shared" si="172"/>
        <v>0</v>
      </c>
      <c r="K1569">
        <f t="shared" si="173"/>
        <v>0</v>
      </c>
      <c r="P1569" t="b">
        <f t="shared" si="174"/>
        <v>1</v>
      </c>
      <c r="Q1569" t="str">
        <f t="shared" si="175"/>
        <v>20169</v>
      </c>
    </row>
    <row r="1570" hidden="1" customHeight="1" spans="1:17">
      <c r="A1570" s="34">
        <v>154</v>
      </c>
      <c r="B1570" s="34" t="s">
        <v>63</v>
      </c>
      <c r="C1570" s="34">
        <v>3</v>
      </c>
      <c r="D1570" s="35">
        <v>42637</v>
      </c>
      <c r="E1570" s="34">
        <v>7</v>
      </c>
      <c r="F1570" s="34">
        <v>2016</v>
      </c>
      <c r="G1570" s="34">
        <v>150000</v>
      </c>
      <c r="H1570">
        <f t="shared" si="176"/>
        <v>150000</v>
      </c>
      <c r="I1570">
        <f t="shared" si="171"/>
        <v>0</v>
      </c>
      <c r="J1570">
        <f t="shared" si="172"/>
        <v>0</v>
      </c>
      <c r="K1570">
        <f t="shared" si="173"/>
        <v>0</v>
      </c>
      <c r="P1570" t="b">
        <f t="shared" si="174"/>
        <v>1</v>
      </c>
      <c r="Q1570" t="str">
        <f t="shared" si="175"/>
        <v>20169</v>
      </c>
    </row>
    <row r="1571" hidden="1" customHeight="1" spans="1:17">
      <c r="A1571" s="34">
        <v>154</v>
      </c>
      <c r="B1571" s="34" t="s">
        <v>63</v>
      </c>
      <c r="C1571" s="34">
        <v>3</v>
      </c>
      <c r="D1571" s="35">
        <v>42637</v>
      </c>
      <c r="E1571" s="34">
        <v>8</v>
      </c>
      <c r="F1571" s="34">
        <v>2016</v>
      </c>
      <c r="G1571" s="34">
        <v>150000</v>
      </c>
      <c r="H1571">
        <f t="shared" si="176"/>
        <v>150000</v>
      </c>
      <c r="I1571">
        <f t="shared" si="171"/>
        <v>0</v>
      </c>
      <c r="J1571">
        <f t="shared" si="172"/>
        <v>0</v>
      </c>
      <c r="K1571">
        <f t="shared" si="173"/>
        <v>0</v>
      </c>
      <c r="P1571" t="b">
        <f t="shared" si="174"/>
        <v>1</v>
      </c>
      <c r="Q1571" t="str">
        <f t="shared" si="175"/>
        <v>20169</v>
      </c>
    </row>
    <row r="1572" hidden="1" customHeight="1" spans="1:17">
      <c r="A1572" s="34">
        <v>154</v>
      </c>
      <c r="B1572" s="34" t="s">
        <v>63</v>
      </c>
      <c r="C1572" s="34">
        <v>3</v>
      </c>
      <c r="D1572" s="35">
        <v>42637</v>
      </c>
      <c r="E1572" s="34">
        <v>9</v>
      </c>
      <c r="F1572" s="34">
        <v>2016</v>
      </c>
      <c r="G1572" s="34">
        <v>150000</v>
      </c>
      <c r="H1572">
        <f t="shared" si="176"/>
        <v>150000</v>
      </c>
      <c r="I1572">
        <f t="shared" si="171"/>
        <v>0</v>
      </c>
      <c r="J1572">
        <f t="shared" si="172"/>
        <v>0</v>
      </c>
      <c r="K1572">
        <f t="shared" si="173"/>
        <v>0</v>
      </c>
      <c r="P1572" t="b">
        <f t="shared" si="174"/>
        <v>1</v>
      </c>
      <c r="Q1572" t="str">
        <f t="shared" si="175"/>
        <v>20169</v>
      </c>
    </row>
    <row r="1573" hidden="1" customHeight="1" spans="1:17">
      <c r="A1573" s="34">
        <v>261</v>
      </c>
      <c r="B1573" s="34" t="s">
        <v>63</v>
      </c>
      <c r="C1573">
        <v>3</v>
      </c>
      <c r="D1573" s="37">
        <v>42655</v>
      </c>
      <c r="E1573" s="34">
        <v>12</v>
      </c>
      <c r="F1573" s="34">
        <v>2016</v>
      </c>
      <c r="G1573" s="34">
        <v>150000</v>
      </c>
      <c r="H1573">
        <f t="shared" si="176"/>
        <v>150000</v>
      </c>
      <c r="I1573">
        <f t="shared" si="171"/>
        <v>0</v>
      </c>
      <c r="J1573">
        <f t="shared" si="172"/>
        <v>0</v>
      </c>
      <c r="K1573">
        <f t="shared" si="173"/>
        <v>0</v>
      </c>
      <c r="P1573" t="b">
        <f t="shared" si="174"/>
        <v>1</v>
      </c>
      <c r="Q1573" t="str">
        <f t="shared" si="175"/>
        <v>201610</v>
      </c>
    </row>
    <row r="1574" hidden="1" customHeight="1" spans="1:17">
      <c r="A1574" s="34">
        <v>378</v>
      </c>
      <c r="B1574" s="34" t="s">
        <v>63</v>
      </c>
      <c r="C1574" s="34">
        <v>3</v>
      </c>
      <c r="D1574" s="36">
        <v>42658</v>
      </c>
      <c r="E1574" s="34">
        <v>10</v>
      </c>
      <c r="F1574" s="34">
        <v>2016</v>
      </c>
      <c r="G1574" s="34">
        <v>150000</v>
      </c>
      <c r="H1574">
        <f t="shared" si="176"/>
        <v>150000</v>
      </c>
      <c r="I1574">
        <f t="shared" si="171"/>
        <v>0</v>
      </c>
      <c r="J1574">
        <f t="shared" si="172"/>
        <v>0</v>
      </c>
      <c r="K1574">
        <f t="shared" si="173"/>
        <v>0</v>
      </c>
      <c r="P1574" t="b">
        <f t="shared" si="174"/>
        <v>1</v>
      </c>
      <c r="Q1574" t="str">
        <f t="shared" si="175"/>
        <v>201610</v>
      </c>
    </row>
    <row r="1575" hidden="1" customHeight="1" spans="1:17">
      <c r="A1575" s="34">
        <v>430</v>
      </c>
      <c r="B1575" s="34" t="s">
        <v>63</v>
      </c>
      <c r="C1575" s="34">
        <v>3</v>
      </c>
      <c r="D1575" s="37">
        <v>42686</v>
      </c>
      <c r="E1575" s="34">
        <v>11</v>
      </c>
      <c r="F1575" s="34">
        <v>2016</v>
      </c>
      <c r="G1575" s="34">
        <v>150000</v>
      </c>
      <c r="H1575">
        <f t="shared" si="176"/>
        <v>150000</v>
      </c>
      <c r="I1575">
        <f t="shared" si="171"/>
        <v>0</v>
      </c>
      <c r="J1575">
        <f t="shared" si="172"/>
        <v>0</v>
      </c>
      <c r="K1575">
        <f t="shared" si="173"/>
        <v>0</v>
      </c>
      <c r="P1575" t="b">
        <f t="shared" si="174"/>
        <v>1</v>
      </c>
      <c r="Q1575" t="str">
        <f t="shared" si="175"/>
        <v>201611</v>
      </c>
    </row>
    <row r="1576" hidden="1" customHeight="1" spans="1:17">
      <c r="A1576">
        <v>828</v>
      </c>
      <c r="B1576" s="34" t="s">
        <v>63</v>
      </c>
      <c r="C1576">
        <v>3</v>
      </c>
      <c r="D1576" s="35">
        <v>42798</v>
      </c>
      <c r="E1576" s="34">
        <v>1</v>
      </c>
      <c r="F1576">
        <v>2017</v>
      </c>
      <c r="G1576" s="34">
        <v>150000</v>
      </c>
      <c r="H1576">
        <f t="shared" si="176"/>
        <v>150000</v>
      </c>
      <c r="I1576">
        <f t="shared" si="171"/>
        <v>0</v>
      </c>
      <c r="J1576">
        <f t="shared" si="172"/>
        <v>0</v>
      </c>
      <c r="K1576">
        <f t="shared" si="173"/>
        <v>0</v>
      </c>
      <c r="P1576" t="b">
        <f t="shared" si="174"/>
        <v>1</v>
      </c>
      <c r="Q1576" t="str">
        <f t="shared" si="175"/>
        <v>20173</v>
      </c>
    </row>
    <row r="1577" hidden="1" customHeight="1" spans="1:17">
      <c r="A1577">
        <v>828</v>
      </c>
      <c r="B1577" s="34" t="s">
        <v>63</v>
      </c>
      <c r="C1577">
        <v>3</v>
      </c>
      <c r="D1577" s="35">
        <v>42798</v>
      </c>
      <c r="E1577" s="34">
        <v>2</v>
      </c>
      <c r="F1577">
        <v>2017</v>
      </c>
      <c r="G1577" s="34">
        <v>150000</v>
      </c>
      <c r="H1577">
        <f t="shared" si="176"/>
        <v>150000</v>
      </c>
      <c r="I1577">
        <f t="shared" si="171"/>
        <v>0</v>
      </c>
      <c r="J1577">
        <f t="shared" si="172"/>
        <v>0</v>
      </c>
      <c r="K1577">
        <f t="shared" si="173"/>
        <v>0</v>
      </c>
      <c r="P1577" t="b">
        <f t="shared" si="174"/>
        <v>1</v>
      </c>
      <c r="Q1577" t="str">
        <f t="shared" si="175"/>
        <v>20173</v>
      </c>
    </row>
    <row r="1578" hidden="1" customHeight="1" spans="1:17">
      <c r="A1578">
        <v>828</v>
      </c>
      <c r="B1578" s="34" t="s">
        <v>63</v>
      </c>
      <c r="C1578">
        <v>3</v>
      </c>
      <c r="D1578" s="35">
        <v>42798</v>
      </c>
      <c r="E1578" s="34">
        <v>3</v>
      </c>
      <c r="F1578">
        <v>2017</v>
      </c>
      <c r="G1578" s="34">
        <v>150000</v>
      </c>
      <c r="H1578">
        <f t="shared" si="176"/>
        <v>150000</v>
      </c>
      <c r="I1578">
        <f t="shared" si="171"/>
        <v>0</v>
      </c>
      <c r="J1578">
        <f t="shared" si="172"/>
        <v>0</v>
      </c>
      <c r="K1578">
        <f t="shared" si="173"/>
        <v>0</v>
      </c>
      <c r="P1578" t="b">
        <f t="shared" si="174"/>
        <v>1</v>
      </c>
      <c r="Q1578" t="str">
        <f t="shared" si="175"/>
        <v>20173</v>
      </c>
    </row>
    <row r="1579" hidden="1" customHeight="1" spans="1:17">
      <c r="A1579">
        <v>1099</v>
      </c>
      <c r="B1579" s="34" t="s">
        <v>63</v>
      </c>
      <c r="C1579" s="34">
        <v>3</v>
      </c>
      <c r="D1579" s="37">
        <v>42889</v>
      </c>
      <c r="E1579">
        <v>4</v>
      </c>
      <c r="F1579">
        <v>2017</v>
      </c>
      <c r="G1579">
        <v>150000</v>
      </c>
      <c r="H1579">
        <f t="shared" si="176"/>
        <v>150000</v>
      </c>
      <c r="I1579">
        <f t="shared" si="171"/>
        <v>0</v>
      </c>
      <c r="J1579">
        <f t="shared" si="172"/>
        <v>0</v>
      </c>
      <c r="K1579">
        <f t="shared" si="173"/>
        <v>0</v>
      </c>
      <c r="P1579" t="b">
        <f t="shared" si="174"/>
        <v>1</v>
      </c>
      <c r="Q1579" t="str">
        <f t="shared" si="175"/>
        <v>20176</v>
      </c>
    </row>
    <row r="1580" hidden="1" customHeight="1" spans="1:17">
      <c r="A1580">
        <v>1099</v>
      </c>
      <c r="B1580" s="34" t="s">
        <v>63</v>
      </c>
      <c r="C1580" s="34">
        <v>3</v>
      </c>
      <c r="D1580" s="37">
        <v>42889</v>
      </c>
      <c r="E1580">
        <v>5</v>
      </c>
      <c r="F1580">
        <v>2017</v>
      </c>
      <c r="G1580">
        <v>150000</v>
      </c>
      <c r="H1580">
        <f t="shared" si="176"/>
        <v>150000</v>
      </c>
      <c r="I1580">
        <f t="shared" si="171"/>
        <v>0</v>
      </c>
      <c r="J1580">
        <f t="shared" si="172"/>
        <v>0</v>
      </c>
      <c r="K1580">
        <f t="shared" si="173"/>
        <v>0</v>
      </c>
      <c r="P1580" t="b">
        <f t="shared" si="174"/>
        <v>1</v>
      </c>
      <c r="Q1580" t="str">
        <f t="shared" si="175"/>
        <v>20176</v>
      </c>
    </row>
    <row r="1581" hidden="1" customHeight="1" spans="1:17">
      <c r="A1581">
        <v>1099</v>
      </c>
      <c r="B1581" s="34" t="s">
        <v>63</v>
      </c>
      <c r="C1581" s="34">
        <v>3</v>
      </c>
      <c r="D1581" s="37">
        <v>42889</v>
      </c>
      <c r="E1581">
        <v>6</v>
      </c>
      <c r="F1581">
        <v>2017</v>
      </c>
      <c r="G1581">
        <v>150000</v>
      </c>
      <c r="H1581">
        <f t="shared" si="176"/>
        <v>150000</v>
      </c>
      <c r="I1581">
        <f t="shared" si="171"/>
        <v>0</v>
      </c>
      <c r="J1581">
        <f t="shared" si="172"/>
        <v>0</v>
      </c>
      <c r="K1581">
        <f t="shared" si="173"/>
        <v>0</v>
      </c>
      <c r="P1581" t="b">
        <f t="shared" si="174"/>
        <v>1</v>
      </c>
      <c r="Q1581" t="str">
        <f t="shared" si="175"/>
        <v>20176</v>
      </c>
    </row>
    <row r="1582" hidden="1" customHeight="1" spans="1:17">
      <c r="A1582" s="34">
        <v>26</v>
      </c>
      <c r="B1582" s="34" t="s">
        <v>242</v>
      </c>
      <c r="C1582" s="34">
        <v>5</v>
      </c>
      <c r="D1582" s="37">
        <v>42581</v>
      </c>
      <c r="E1582" s="34">
        <v>7</v>
      </c>
      <c r="F1582" s="34">
        <v>2016</v>
      </c>
      <c r="G1582" s="34">
        <v>100000</v>
      </c>
      <c r="H1582">
        <f t="shared" si="176"/>
        <v>100000</v>
      </c>
      <c r="I1582">
        <f t="shared" si="171"/>
        <v>0</v>
      </c>
      <c r="J1582">
        <f t="shared" si="172"/>
        <v>0</v>
      </c>
      <c r="K1582">
        <f t="shared" si="173"/>
        <v>0</v>
      </c>
      <c r="P1582" t="b">
        <f t="shared" si="174"/>
        <v>1</v>
      </c>
      <c r="Q1582" t="str">
        <f t="shared" si="175"/>
        <v>20167</v>
      </c>
    </row>
    <row r="1583" hidden="1" customHeight="1" spans="1:17">
      <c r="A1583" s="34">
        <v>19</v>
      </c>
      <c r="B1583" s="34" t="s">
        <v>7</v>
      </c>
      <c r="C1583" s="34">
        <v>1</v>
      </c>
      <c r="D1583" s="37">
        <v>42581</v>
      </c>
      <c r="E1583" s="34">
        <v>9</v>
      </c>
      <c r="F1583" s="34">
        <v>2016</v>
      </c>
      <c r="G1583" s="34">
        <v>150000</v>
      </c>
      <c r="H1583">
        <f t="shared" si="176"/>
        <v>150000</v>
      </c>
      <c r="I1583">
        <f t="shared" si="171"/>
        <v>0</v>
      </c>
      <c r="J1583">
        <f t="shared" si="172"/>
        <v>0</v>
      </c>
      <c r="K1583">
        <f t="shared" si="173"/>
        <v>0</v>
      </c>
      <c r="P1583" t="b">
        <f t="shared" si="174"/>
        <v>1</v>
      </c>
      <c r="Q1583" t="str">
        <f t="shared" si="175"/>
        <v>20167</v>
      </c>
    </row>
    <row r="1584" hidden="1" customHeight="1" spans="1:17">
      <c r="A1584" s="34">
        <v>196</v>
      </c>
      <c r="B1584" s="34" t="s">
        <v>7</v>
      </c>
      <c r="C1584" s="34">
        <v>1</v>
      </c>
      <c r="D1584" s="36">
        <v>42651</v>
      </c>
      <c r="E1584" s="34">
        <v>10</v>
      </c>
      <c r="F1584" s="34">
        <v>2016</v>
      </c>
      <c r="G1584" s="34">
        <v>150000</v>
      </c>
      <c r="H1584">
        <f t="shared" si="176"/>
        <v>150000</v>
      </c>
      <c r="I1584">
        <f t="shared" si="171"/>
        <v>0</v>
      </c>
      <c r="J1584">
        <f t="shared" si="172"/>
        <v>0</v>
      </c>
      <c r="K1584">
        <f t="shared" si="173"/>
        <v>0</v>
      </c>
      <c r="N1584">
        <v>0</v>
      </c>
      <c r="P1584" t="b">
        <f t="shared" si="174"/>
        <v>1</v>
      </c>
      <c r="Q1584" t="str">
        <f t="shared" si="175"/>
        <v>201610</v>
      </c>
    </row>
    <row r="1585" hidden="1" customHeight="1" spans="1:17">
      <c r="A1585" s="34">
        <v>263</v>
      </c>
      <c r="B1585" s="34" t="s">
        <v>7</v>
      </c>
      <c r="C1585">
        <v>1</v>
      </c>
      <c r="D1585" s="37">
        <v>42655</v>
      </c>
      <c r="E1585" s="34">
        <v>11</v>
      </c>
      <c r="F1585" s="34">
        <v>2016</v>
      </c>
      <c r="G1585" s="34">
        <v>150000</v>
      </c>
      <c r="H1585">
        <f t="shared" si="176"/>
        <v>150000</v>
      </c>
      <c r="I1585">
        <f t="shared" si="171"/>
        <v>0</v>
      </c>
      <c r="J1585">
        <f t="shared" si="172"/>
        <v>0</v>
      </c>
      <c r="K1585">
        <f t="shared" si="173"/>
        <v>0</v>
      </c>
      <c r="P1585" t="b">
        <f t="shared" si="174"/>
        <v>1</v>
      </c>
      <c r="Q1585" t="str">
        <f t="shared" si="175"/>
        <v>201610</v>
      </c>
    </row>
    <row r="1586" hidden="1" customHeight="1" spans="1:17">
      <c r="A1586" s="34">
        <v>263</v>
      </c>
      <c r="B1586" s="34" t="s">
        <v>7</v>
      </c>
      <c r="C1586">
        <v>1</v>
      </c>
      <c r="D1586" s="37">
        <v>42655</v>
      </c>
      <c r="E1586" s="34">
        <v>12</v>
      </c>
      <c r="F1586" s="34">
        <v>2016</v>
      </c>
      <c r="G1586" s="34">
        <v>150000</v>
      </c>
      <c r="H1586">
        <f t="shared" si="176"/>
        <v>150000</v>
      </c>
      <c r="I1586">
        <f t="shared" si="171"/>
        <v>0</v>
      </c>
      <c r="J1586">
        <f t="shared" si="172"/>
        <v>0</v>
      </c>
      <c r="K1586">
        <f t="shared" si="173"/>
        <v>0</v>
      </c>
      <c r="P1586" t="b">
        <f t="shared" si="174"/>
        <v>1</v>
      </c>
      <c r="Q1586" t="str">
        <f t="shared" si="175"/>
        <v>201610</v>
      </c>
    </row>
    <row r="1587" hidden="1" customHeight="1" spans="1:17">
      <c r="A1587">
        <v>708</v>
      </c>
      <c r="B1587" t="s">
        <v>7</v>
      </c>
      <c r="C1587">
        <v>1</v>
      </c>
      <c r="D1587" s="39">
        <v>42770</v>
      </c>
      <c r="E1587">
        <v>1</v>
      </c>
      <c r="F1587">
        <v>2017</v>
      </c>
      <c r="G1587">
        <v>150000</v>
      </c>
      <c r="H1587">
        <f t="shared" si="176"/>
        <v>150000</v>
      </c>
      <c r="I1587">
        <f t="shared" si="171"/>
        <v>0</v>
      </c>
      <c r="J1587">
        <f t="shared" si="172"/>
        <v>0</v>
      </c>
      <c r="K1587">
        <f t="shared" si="173"/>
        <v>0</v>
      </c>
      <c r="P1587" t="b">
        <f t="shared" si="174"/>
        <v>1</v>
      </c>
      <c r="Q1587" t="str">
        <f t="shared" si="175"/>
        <v>20172</v>
      </c>
    </row>
    <row r="1588" hidden="1" customHeight="1" spans="1:17">
      <c r="A1588">
        <v>708</v>
      </c>
      <c r="B1588" t="s">
        <v>7</v>
      </c>
      <c r="C1588">
        <v>1</v>
      </c>
      <c r="D1588" s="39">
        <v>42770</v>
      </c>
      <c r="E1588">
        <v>2</v>
      </c>
      <c r="F1588">
        <v>2017</v>
      </c>
      <c r="G1588">
        <v>150000</v>
      </c>
      <c r="H1588">
        <f t="shared" si="176"/>
        <v>150000</v>
      </c>
      <c r="I1588">
        <f t="shared" si="171"/>
        <v>0</v>
      </c>
      <c r="J1588">
        <f t="shared" si="172"/>
        <v>0</v>
      </c>
      <c r="K1588">
        <f t="shared" si="173"/>
        <v>0</v>
      </c>
      <c r="P1588" t="b">
        <f t="shared" si="174"/>
        <v>1</v>
      </c>
      <c r="Q1588" t="str">
        <f t="shared" si="175"/>
        <v>20172</v>
      </c>
    </row>
    <row r="1589" hidden="1" customHeight="1" spans="1:17">
      <c r="A1589">
        <v>819</v>
      </c>
      <c r="B1589" s="34" t="s">
        <v>7</v>
      </c>
      <c r="C1589" s="34">
        <v>1</v>
      </c>
      <c r="D1589" s="35">
        <v>42798</v>
      </c>
      <c r="E1589" s="34">
        <v>3</v>
      </c>
      <c r="F1589">
        <v>2017</v>
      </c>
      <c r="G1589" s="34">
        <v>150000</v>
      </c>
      <c r="H1589">
        <f t="shared" si="176"/>
        <v>150000</v>
      </c>
      <c r="I1589">
        <f t="shared" si="171"/>
        <v>0</v>
      </c>
      <c r="J1589">
        <f t="shared" si="172"/>
        <v>0</v>
      </c>
      <c r="K1589">
        <f t="shared" si="173"/>
        <v>0</v>
      </c>
      <c r="P1589" t="b">
        <f t="shared" si="174"/>
        <v>1</v>
      </c>
      <c r="Q1589" t="str">
        <f t="shared" si="175"/>
        <v>20173</v>
      </c>
    </row>
    <row r="1590" hidden="1" customHeight="1" spans="1:17">
      <c r="A1590">
        <v>997</v>
      </c>
      <c r="B1590" t="s">
        <v>7</v>
      </c>
      <c r="C1590">
        <v>1</v>
      </c>
      <c r="D1590" s="37">
        <v>42854</v>
      </c>
      <c r="E1590">
        <v>4</v>
      </c>
      <c r="F1590">
        <v>2017</v>
      </c>
      <c r="G1590">
        <v>150000</v>
      </c>
      <c r="H1590">
        <f t="shared" si="176"/>
        <v>150000</v>
      </c>
      <c r="I1590">
        <f t="shared" si="171"/>
        <v>0</v>
      </c>
      <c r="J1590">
        <f t="shared" si="172"/>
        <v>0</v>
      </c>
      <c r="K1590">
        <f t="shared" si="173"/>
        <v>0</v>
      </c>
      <c r="P1590" t="b">
        <f t="shared" si="174"/>
        <v>1</v>
      </c>
      <c r="Q1590" t="str">
        <f t="shared" si="175"/>
        <v>20174</v>
      </c>
    </row>
    <row r="1591" hidden="1" customHeight="1" spans="1:17">
      <c r="A1591" s="34">
        <v>28</v>
      </c>
      <c r="B1591" s="34" t="s">
        <v>79</v>
      </c>
      <c r="C1591" s="34">
        <v>4</v>
      </c>
      <c r="D1591" s="37">
        <v>42581</v>
      </c>
      <c r="E1591" s="34">
        <v>7</v>
      </c>
      <c r="F1591" s="34">
        <v>2016</v>
      </c>
      <c r="G1591" s="34">
        <v>150000</v>
      </c>
      <c r="H1591">
        <f t="shared" si="176"/>
        <v>150000</v>
      </c>
      <c r="I1591">
        <f t="shared" si="171"/>
        <v>0</v>
      </c>
      <c r="J1591">
        <f t="shared" si="172"/>
        <v>0</v>
      </c>
      <c r="K1591">
        <f t="shared" si="173"/>
        <v>0</v>
      </c>
      <c r="P1591" t="b">
        <f t="shared" si="174"/>
        <v>1</v>
      </c>
      <c r="Q1591" t="str">
        <f t="shared" si="175"/>
        <v>20167</v>
      </c>
    </row>
    <row r="1592" hidden="1" customHeight="1" spans="1:17">
      <c r="A1592" s="34">
        <v>28</v>
      </c>
      <c r="B1592" s="34" t="s">
        <v>79</v>
      </c>
      <c r="C1592" s="34">
        <v>4</v>
      </c>
      <c r="D1592" s="37">
        <v>42581</v>
      </c>
      <c r="E1592" s="34">
        <v>8</v>
      </c>
      <c r="F1592" s="34">
        <v>2016</v>
      </c>
      <c r="G1592" s="34">
        <v>150000</v>
      </c>
      <c r="H1592">
        <f t="shared" si="176"/>
        <v>150000</v>
      </c>
      <c r="I1592">
        <f t="shared" si="171"/>
        <v>0</v>
      </c>
      <c r="J1592">
        <f t="shared" si="172"/>
        <v>0</v>
      </c>
      <c r="K1592">
        <f t="shared" si="173"/>
        <v>0</v>
      </c>
      <c r="P1592" t="b">
        <f t="shared" si="174"/>
        <v>1</v>
      </c>
      <c r="Q1592" t="str">
        <f t="shared" si="175"/>
        <v>20167</v>
      </c>
    </row>
    <row r="1593" hidden="1" customHeight="1" spans="1:17">
      <c r="A1593" s="34">
        <v>28</v>
      </c>
      <c r="B1593" s="34" t="s">
        <v>79</v>
      </c>
      <c r="C1593" s="34">
        <v>4</v>
      </c>
      <c r="D1593" s="37">
        <v>42581</v>
      </c>
      <c r="E1593" s="34">
        <v>9</v>
      </c>
      <c r="F1593" s="34">
        <v>2016</v>
      </c>
      <c r="G1593" s="34">
        <v>150000</v>
      </c>
      <c r="H1593">
        <f t="shared" si="176"/>
        <v>150000</v>
      </c>
      <c r="I1593">
        <f t="shared" si="171"/>
        <v>0</v>
      </c>
      <c r="J1593">
        <f t="shared" si="172"/>
        <v>0</v>
      </c>
      <c r="K1593">
        <f t="shared" si="173"/>
        <v>0</v>
      </c>
      <c r="P1593" t="b">
        <f t="shared" si="174"/>
        <v>1</v>
      </c>
      <c r="Q1593" t="str">
        <f t="shared" si="175"/>
        <v>20167</v>
      </c>
    </row>
    <row r="1594" hidden="1" customHeight="1" spans="1:17">
      <c r="A1594" s="34">
        <v>28</v>
      </c>
      <c r="B1594" s="34" t="s">
        <v>79</v>
      </c>
      <c r="C1594" s="34">
        <v>4</v>
      </c>
      <c r="D1594" s="37">
        <v>42581</v>
      </c>
      <c r="E1594" s="34">
        <v>10</v>
      </c>
      <c r="F1594" s="34">
        <v>2016</v>
      </c>
      <c r="G1594" s="34">
        <v>150000</v>
      </c>
      <c r="H1594">
        <f t="shared" si="176"/>
        <v>150000</v>
      </c>
      <c r="I1594">
        <f t="shared" si="171"/>
        <v>0</v>
      </c>
      <c r="J1594">
        <f t="shared" si="172"/>
        <v>0</v>
      </c>
      <c r="K1594">
        <f t="shared" si="173"/>
        <v>0</v>
      </c>
      <c r="P1594" t="b">
        <f t="shared" si="174"/>
        <v>1</v>
      </c>
      <c r="Q1594" t="str">
        <f t="shared" si="175"/>
        <v>20167</v>
      </c>
    </row>
    <row r="1595" hidden="1" customHeight="1" spans="1:17">
      <c r="A1595" s="34">
        <v>28</v>
      </c>
      <c r="B1595" s="34" t="s">
        <v>79</v>
      </c>
      <c r="C1595" s="34">
        <v>4</v>
      </c>
      <c r="D1595" s="37">
        <v>42581</v>
      </c>
      <c r="E1595" s="34">
        <v>11</v>
      </c>
      <c r="F1595" s="34">
        <v>2016</v>
      </c>
      <c r="G1595" s="34">
        <v>234500</v>
      </c>
      <c r="H1595">
        <f t="shared" si="176"/>
        <v>150000</v>
      </c>
      <c r="I1595">
        <f t="shared" si="171"/>
        <v>0</v>
      </c>
      <c r="J1595">
        <f t="shared" si="172"/>
        <v>0</v>
      </c>
      <c r="K1595">
        <f t="shared" si="173"/>
        <v>0</v>
      </c>
      <c r="O1595">
        <v>84500</v>
      </c>
      <c r="P1595" t="b">
        <f t="shared" si="174"/>
        <v>1</v>
      </c>
      <c r="Q1595" t="str">
        <f t="shared" si="175"/>
        <v>20167</v>
      </c>
    </row>
    <row r="1596" hidden="1" customHeight="1" spans="1:17">
      <c r="A1596" s="34">
        <v>420</v>
      </c>
      <c r="B1596" s="34" t="s">
        <v>79</v>
      </c>
      <c r="C1596" s="34">
        <v>4</v>
      </c>
      <c r="D1596" s="37">
        <v>42686</v>
      </c>
      <c r="E1596" s="34">
        <v>12</v>
      </c>
      <c r="F1596" s="34">
        <v>2016</v>
      </c>
      <c r="G1596" s="34">
        <v>150000</v>
      </c>
      <c r="H1596">
        <f t="shared" si="176"/>
        <v>150000</v>
      </c>
      <c r="I1596">
        <f t="shared" si="171"/>
        <v>0</v>
      </c>
      <c r="J1596">
        <f t="shared" si="172"/>
        <v>0</v>
      </c>
      <c r="K1596">
        <f t="shared" si="173"/>
        <v>0</v>
      </c>
      <c r="P1596" t="b">
        <f t="shared" si="174"/>
        <v>1</v>
      </c>
      <c r="Q1596" t="str">
        <f t="shared" si="175"/>
        <v>201611</v>
      </c>
    </row>
    <row r="1597" hidden="1" customHeight="1" spans="1:17">
      <c r="A1597" s="34">
        <v>658</v>
      </c>
      <c r="B1597" s="34" t="s">
        <v>79</v>
      </c>
      <c r="C1597" s="34">
        <v>4</v>
      </c>
      <c r="D1597" s="39">
        <v>42756</v>
      </c>
      <c r="E1597" s="34">
        <v>1</v>
      </c>
      <c r="F1597" s="34">
        <v>2017</v>
      </c>
      <c r="G1597" s="34">
        <v>150000</v>
      </c>
      <c r="H1597">
        <f t="shared" si="176"/>
        <v>150000</v>
      </c>
      <c r="I1597">
        <f t="shared" si="171"/>
        <v>0</v>
      </c>
      <c r="J1597">
        <f t="shared" si="172"/>
        <v>0</v>
      </c>
      <c r="K1597">
        <f t="shared" si="173"/>
        <v>0</v>
      </c>
      <c r="P1597" t="b">
        <f t="shared" si="174"/>
        <v>1</v>
      </c>
      <c r="Q1597" t="str">
        <f t="shared" si="175"/>
        <v>20171</v>
      </c>
    </row>
    <row r="1598" hidden="1" customHeight="1" spans="1:17">
      <c r="A1598" s="34">
        <v>658</v>
      </c>
      <c r="B1598" s="34" t="s">
        <v>79</v>
      </c>
      <c r="C1598" s="34">
        <v>4</v>
      </c>
      <c r="D1598" s="39">
        <v>42756</v>
      </c>
      <c r="E1598" s="34">
        <v>2</v>
      </c>
      <c r="F1598" s="34">
        <v>2017</v>
      </c>
      <c r="G1598" s="34">
        <v>150000</v>
      </c>
      <c r="H1598">
        <f t="shared" si="176"/>
        <v>150000</v>
      </c>
      <c r="I1598">
        <f t="shared" si="171"/>
        <v>0</v>
      </c>
      <c r="J1598">
        <f t="shared" si="172"/>
        <v>0</v>
      </c>
      <c r="K1598">
        <f t="shared" si="173"/>
        <v>0</v>
      </c>
      <c r="P1598" t="b">
        <f t="shared" si="174"/>
        <v>1</v>
      </c>
      <c r="Q1598" t="str">
        <f t="shared" si="175"/>
        <v>20171</v>
      </c>
    </row>
    <row r="1599" hidden="1" customHeight="1" spans="1:17">
      <c r="A1599" s="34">
        <v>658</v>
      </c>
      <c r="B1599" s="34" t="s">
        <v>79</v>
      </c>
      <c r="C1599" s="34">
        <v>4</v>
      </c>
      <c r="D1599" s="39">
        <v>42756</v>
      </c>
      <c r="E1599" s="34">
        <v>3</v>
      </c>
      <c r="F1599" s="34">
        <v>2017</v>
      </c>
      <c r="G1599" s="34">
        <v>150000</v>
      </c>
      <c r="H1599">
        <f t="shared" si="176"/>
        <v>150000</v>
      </c>
      <c r="I1599">
        <f t="shared" si="171"/>
        <v>0</v>
      </c>
      <c r="J1599">
        <f t="shared" si="172"/>
        <v>0</v>
      </c>
      <c r="K1599">
        <f t="shared" si="173"/>
        <v>0</v>
      </c>
      <c r="P1599" t="b">
        <f t="shared" si="174"/>
        <v>1</v>
      </c>
      <c r="Q1599" t="str">
        <f t="shared" si="175"/>
        <v>20171</v>
      </c>
    </row>
    <row r="1600" hidden="1" customHeight="1" spans="1:17">
      <c r="A1600">
        <v>971</v>
      </c>
      <c r="B1600" t="s">
        <v>243</v>
      </c>
      <c r="C1600">
        <v>4</v>
      </c>
      <c r="D1600" s="37">
        <v>42840</v>
      </c>
      <c r="E1600">
        <v>4</v>
      </c>
      <c r="F1600">
        <v>2017</v>
      </c>
      <c r="G1600">
        <v>150000</v>
      </c>
      <c r="H1600">
        <f t="shared" si="176"/>
        <v>150000</v>
      </c>
      <c r="I1600">
        <f t="shared" si="171"/>
        <v>0</v>
      </c>
      <c r="J1600">
        <f t="shared" si="172"/>
        <v>0</v>
      </c>
      <c r="K1600">
        <f t="shared" si="173"/>
        <v>0</v>
      </c>
      <c r="P1600" t="b">
        <f t="shared" si="174"/>
        <v>1</v>
      </c>
      <c r="Q1600" t="str">
        <f t="shared" si="175"/>
        <v>20174</v>
      </c>
    </row>
    <row r="1601" hidden="1" customHeight="1" spans="1:17">
      <c r="A1601">
        <v>971</v>
      </c>
      <c r="B1601" t="s">
        <v>243</v>
      </c>
      <c r="C1601">
        <v>4</v>
      </c>
      <c r="D1601" s="37">
        <v>42840</v>
      </c>
      <c r="E1601">
        <v>5</v>
      </c>
      <c r="F1601">
        <v>2017</v>
      </c>
      <c r="G1601">
        <v>150000</v>
      </c>
      <c r="H1601">
        <f t="shared" si="176"/>
        <v>150000</v>
      </c>
      <c r="I1601">
        <f t="shared" si="171"/>
        <v>0</v>
      </c>
      <c r="J1601">
        <f t="shared" si="172"/>
        <v>0</v>
      </c>
      <c r="K1601">
        <f t="shared" si="173"/>
        <v>0</v>
      </c>
      <c r="P1601" t="b">
        <f t="shared" si="174"/>
        <v>1</v>
      </c>
      <c r="Q1601" t="str">
        <f t="shared" si="175"/>
        <v>20174</v>
      </c>
    </row>
    <row r="1602" hidden="1" customHeight="1" spans="1:17">
      <c r="A1602" s="34">
        <v>57</v>
      </c>
      <c r="B1602" s="34" t="s">
        <v>34</v>
      </c>
      <c r="C1602" s="34">
        <v>2</v>
      </c>
      <c r="D1602" s="36">
        <v>42609</v>
      </c>
      <c r="E1602" s="34">
        <v>7</v>
      </c>
      <c r="F1602" s="34">
        <v>2016</v>
      </c>
      <c r="G1602" s="34">
        <v>150000</v>
      </c>
      <c r="H1602">
        <f t="shared" si="176"/>
        <v>150000</v>
      </c>
      <c r="I1602">
        <f t="shared" si="171"/>
        <v>0</v>
      </c>
      <c r="J1602">
        <f t="shared" si="172"/>
        <v>0</v>
      </c>
      <c r="K1602">
        <f t="shared" si="173"/>
        <v>0</v>
      </c>
      <c r="P1602" t="b">
        <f t="shared" si="174"/>
        <v>1</v>
      </c>
      <c r="Q1602" t="str">
        <f t="shared" si="175"/>
        <v>20168</v>
      </c>
    </row>
    <row r="1603" hidden="1" customHeight="1" spans="1:17">
      <c r="A1603" s="34">
        <v>57</v>
      </c>
      <c r="B1603" s="34" t="s">
        <v>34</v>
      </c>
      <c r="C1603" s="34">
        <v>2</v>
      </c>
      <c r="D1603" s="36">
        <v>42609</v>
      </c>
      <c r="E1603" s="34">
        <v>8</v>
      </c>
      <c r="F1603" s="34">
        <v>2016</v>
      </c>
      <c r="G1603" s="34">
        <v>150000</v>
      </c>
      <c r="H1603">
        <f t="shared" si="176"/>
        <v>150000</v>
      </c>
      <c r="I1603">
        <f t="shared" si="171"/>
        <v>0</v>
      </c>
      <c r="J1603">
        <f t="shared" si="172"/>
        <v>0</v>
      </c>
      <c r="K1603">
        <f t="shared" si="173"/>
        <v>0</v>
      </c>
      <c r="P1603" t="b">
        <f t="shared" si="174"/>
        <v>1</v>
      </c>
      <c r="Q1603" t="str">
        <f t="shared" si="175"/>
        <v>20168</v>
      </c>
    </row>
    <row r="1604" hidden="1" customHeight="1" spans="1:17">
      <c r="A1604" s="34">
        <v>259</v>
      </c>
      <c r="B1604" s="34" t="s">
        <v>34</v>
      </c>
      <c r="C1604">
        <v>2</v>
      </c>
      <c r="D1604" s="37">
        <v>42655</v>
      </c>
      <c r="E1604" s="34">
        <v>11</v>
      </c>
      <c r="F1604" s="34">
        <v>2016</v>
      </c>
      <c r="G1604" s="34">
        <v>150000</v>
      </c>
      <c r="H1604">
        <f t="shared" si="176"/>
        <v>150000</v>
      </c>
      <c r="I1604">
        <f t="shared" si="171"/>
        <v>0</v>
      </c>
      <c r="J1604">
        <f t="shared" si="172"/>
        <v>0</v>
      </c>
      <c r="K1604">
        <f t="shared" si="173"/>
        <v>0</v>
      </c>
      <c r="P1604" t="b">
        <f t="shared" si="174"/>
        <v>1</v>
      </c>
      <c r="Q1604" t="str">
        <f t="shared" si="175"/>
        <v>201610</v>
      </c>
    </row>
    <row r="1605" hidden="1" customHeight="1" spans="1:17">
      <c r="A1605" s="34">
        <v>259</v>
      </c>
      <c r="B1605" s="34" t="s">
        <v>34</v>
      </c>
      <c r="C1605">
        <v>2</v>
      </c>
      <c r="D1605" s="37">
        <v>42655</v>
      </c>
      <c r="E1605" s="34">
        <v>12</v>
      </c>
      <c r="F1605" s="34">
        <v>2016</v>
      </c>
      <c r="G1605" s="34">
        <v>150000</v>
      </c>
      <c r="H1605">
        <f t="shared" si="176"/>
        <v>150000</v>
      </c>
      <c r="I1605">
        <f t="shared" ref="I1605:I1668" si="177">IF(C1605&lt;6,0,G1605-H1605-SUM(J1605:O1605))</f>
        <v>0</v>
      </c>
      <c r="J1605">
        <f t="shared" ref="J1605:J1668" si="178">IF(C1605&lt;6,0,5000)</f>
        <v>0</v>
      </c>
      <c r="K1605">
        <f t="shared" ref="K1605:K1668" si="179">IF(C1605&lt;6,0,10000)</f>
        <v>0</v>
      </c>
      <c r="P1605" t="b">
        <f t="shared" ref="P1605:P1668" si="180">G1605=SUM(H1605:O1605)</f>
        <v>1</v>
      </c>
      <c r="Q1605" t="str">
        <f t="shared" si="175"/>
        <v>201610</v>
      </c>
    </row>
    <row r="1606" hidden="1" customHeight="1" spans="1:17">
      <c r="A1606" s="34">
        <v>459</v>
      </c>
      <c r="B1606" s="34" t="s">
        <v>34</v>
      </c>
      <c r="C1606" s="34">
        <v>2</v>
      </c>
      <c r="D1606" s="37">
        <v>42672</v>
      </c>
      <c r="E1606" s="34">
        <v>9</v>
      </c>
      <c r="F1606" s="34">
        <v>2016</v>
      </c>
      <c r="G1606" s="34">
        <v>150000</v>
      </c>
      <c r="H1606">
        <f t="shared" si="176"/>
        <v>150000</v>
      </c>
      <c r="I1606">
        <f t="shared" si="177"/>
        <v>0</v>
      </c>
      <c r="J1606">
        <f t="shared" si="178"/>
        <v>0</v>
      </c>
      <c r="K1606">
        <f t="shared" si="179"/>
        <v>0</v>
      </c>
      <c r="P1606" t="b">
        <f t="shared" si="180"/>
        <v>1</v>
      </c>
      <c r="Q1606" t="str">
        <f t="shared" si="175"/>
        <v>201610</v>
      </c>
    </row>
    <row r="1607" hidden="1" customHeight="1" spans="1:17">
      <c r="A1607" s="34">
        <v>459</v>
      </c>
      <c r="B1607" s="34" t="s">
        <v>34</v>
      </c>
      <c r="C1607" s="34">
        <v>2</v>
      </c>
      <c r="D1607" s="37">
        <v>42672</v>
      </c>
      <c r="E1607" s="34">
        <v>10</v>
      </c>
      <c r="F1607" s="34">
        <v>2016</v>
      </c>
      <c r="G1607" s="34">
        <v>150000</v>
      </c>
      <c r="H1607">
        <f t="shared" si="176"/>
        <v>150000</v>
      </c>
      <c r="I1607">
        <f t="shared" si="177"/>
        <v>0</v>
      </c>
      <c r="J1607">
        <f t="shared" si="178"/>
        <v>0</v>
      </c>
      <c r="K1607">
        <f t="shared" si="179"/>
        <v>0</v>
      </c>
      <c r="P1607" t="b">
        <f t="shared" si="180"/>
        <v>1</v>
      </c>
      <c r="Q1607" t="str">
        <f t="shared" si="175"/>
        <v>201610</v>
      </c>
    </row>
    <row r="1608" hidden="1" customHeight="1" spans="1:17">
      <c r="A1608">
        <v>717</v>
      </c>
      <c r="B1608" s="38" t="s">
        <v>34</v>
      </c>
      <c r="C1608">
        <v>2</v>
      </c>
      <c r="D1608" s="39">
        <v>42770</v>
      </c>
      <c r="E1608">
        <v>1</v>
      </c>
      <c r="F1608">
        <v>2017</v>
      </c>
      <c r="G1608">
        <v>150000</v>
      </c>
      <c r="H1608">
        <f t="shared" si="176"/>
        <v>150000</v>
      </c>
      <c r="I1608">
        <f t="shared" si="177"/>
        <v>0</v>
      </c>
      <c r="J1608">
        <f t="shared" si="178"/>
        <v>0</v>
      </c>
      <c r="K1608">
        <f t="shared" si="179"/>
        <v>0</v>
      </c>
      <c r="P1608" t="b">
        <f t="shared" si="180"/>
        <v>1</v>
      </c>
      <c r="Q1608" t="str">
        <f t="shared" si="175"/>
        <v>20172</v>
      </c>
    </row>
    <row r="1609" hidden="1" customHeight="1" spans="1:17">
      <c r="A1609">
        <v>717</v>
      </c>
      <c r="B1609" s="38" t="s">
        <v>34</v>
      </c>
      <c r="C1609">
        <v>2</v>
      </c>
      <c r="D1609" s="39">
        <v>42770</v>
      </c>
      <c r="E1609">
        <v>2</v>
      </c>
      <c r="F1609">
        <v>2017</v>
      </c>
      <c r="G1609">
        <v>150000</v>
      </c>
      <c r="H1609">
        <f t="shared" si="176"/>
        <v>150000</v>
      </c>
      <c r="I1609">
        <f t="shared" si="177"/>
        <v>0</v>
      </c>
      <c r="J1609">
        <f t="shared" si="178"/>
        <v>0</v>
      </c>
      <c r="K1609">
        <f t="shared" si="179"/>
        <v>0</v>
      </c>
      <c r="P1609" t="b">
        <f t="shared" si="180"/>
        <v>1</v>
      </c>
      <c r="Q1609" t="str">
        <f t="shared" si="175"/>
        <v>20172</v>
      </c>
    </row>
    <row r="1610" hidden="1" customHeight="1" spans="1:17">
      <c r="A1610">
        <v>901</v>
      </c>
      <c r="B1610" t="s">
        <v>34</v>
      </c>
      <c r="C1610">
        <v>2</v>
      </c>
      <c r="D1610" s="37">
        <v>42826</v>
      </c>
      <c r="E1610">
        <v>3</v>
      </c>
      <c r="F1610">
        <v>2017</v>
      </c>
      <c r="G1610">
        <v>150000</v>
      </c>
      <c r="H1610">
        <f t="shared" si="176"/>
        <v>150000</v>
      </c>
      <c r="I1610">
        <f t="shared" si="177"/>
        <v>0</v>
      </c>
      <c r="J1610">
        <f t="shared" si="178"/>
        <v>0</v>
      </c>
      <c r="K1610">
        <f t="shared" si="179"/>
        <v>0</v>
      </c>
      <c r="P1610" t="b">
        <f t="shared" si="180"/>
        <v>1</v>
      </c>
      <c r="Q1610" t="str">
        <f t="shared" si="175"/>
        <v>20174</v>
      </c>
    </row>
    <row r="1611" hidden="1" customHeight="1" spans="1:17">
      <c r="A1611">
        <v>901</v>
      </c>
      <c r="B1611" t="s">
        <v>34</v>
      </c>
      <c r="C1611">
        <v>2</v>
      </c>
      <c r="D1611" s="37">
        <v>42826</v>
      </c>
      <c r="E1611">
        <v>4</v>
      </c>
      <c r="F1611">
        <v>2017</v>
      </c>
      <c r="G1611">
        <v>150000</v>
      </c>
      <c r="H1611">
        <f t="shared" si="176"/>
        <v>150000</v>
      </c>
      <c r="I1611">
        <f t="shared" si="177"/>
        <v>0</v>
      </c>
      <c r="J1611">
        <f t="shared" si="178"/>
        <v>0</v>
      </c>
      <c r="K1611">
        <f t="shared" si="179"/>
        <v>0</v>
      </c>
      <c r="P1611" t="b">
        <f t="shared" si="180"/>
        <v>1</v>
      </c>
      <c r="Q1611" t="str">
        <f t="shared" si="175"/>
        <v>20174</v>
      </c>
    </row>
    <row r="1612" hidden="1" customHeight="1" spans="1:17">
      <c r="A1612" s="34">
        <v>344</v>
      </c>
      <c r="B1612" s="34" t="s">
        <v>62</v>
      </c>
      <c r="C1612" s="34">
        <v>3</v>
      </c>
      <c r="D1612" s="37">
        <v>42576</v>
      </c>
      <c r="E1612" s="34">
        <v>7</v>
      </c>
      <c r="F1612" s="34">
        <v>2016</v>
      </c>
      <c r="G1612" s="34">
        <v>150000</v>
      </c>
      <c r="H1612">
        <f t="shared" si="176"/>
        <v>150000</v>
      </c>
      <c r="I1612">
        <f t="shared" si="177"/>
        <v>0</v>
      </c>
      <c r="J1612">
        <f t="shared" si="178"/>
        <v>0</v>
      </c>
      <c r="K1612">
        <f t="shared" si="179"/>
        <v>0</v>
      </c>
      <c r="P1612" t="b">
        <f t="shared" si="180"/>
        <v>1</v>
      </c>
      <c r="Q1612" t="str">
        <f t="shared" si="175"/>
        <v>20167</v>
      </c>
    </row>
    <row r="1613" hidden="1" customHeight="1" spans="1:17">
      <c r="A1613" s="34">
        <v>489</v>
      </c>
      <c r="B1613" s="34" t="s">
        <v>62</v>
      </c>
      <c r="C1613" s="34">
        <v>3</v>
      </c>
      <c r="D1613" s="37">
        <v>42679</v>
      </c>
      <c r="E1613" s="34">
        <v>9</v>
      </c>
      <c r="F1613" s="34">
        <v>2016</v>
      </c>
      <c r="G1613" s="34">
        <v>150000</v>
      </c>
      <c r="H1613">
        <f t="shared" si="176"/>
        <v>150000</v>
      </c>
      <c r="I1613">
        <f t="shared" si="177"/>
        <v>0</v>
      </c>
      <c r="J1613">
        <f t="shared" si="178"/>
        <v>0</v>
      </c>
      <c r="K1613">
        <f t="shared" si="179"/>
        <v>0</v>
      </c>
      <c r="P1613" t="b">
        <f t="shared" si="180"/>
        <v>1</v>
      </c>
      <c r="Q1613" t="str">
        <f t="shared" si="175"/>
        <v>201611</v>
      </c>
    </row>
    <row r="1614" hidden="1" customHeight="1" spans="1:17">
      <c r="A1614" s="34">
        <v>489</v>
      </c>
      <c r="B1614" s="34" t="s">
        <v>62</v>
      </c>
      <c r="C1614" s="34">
        <v>3</v>
      </c>
      <c r="D1614" s="37">
        <v>42679</v>
      </c>
      <c r="E1614" s="34">
        <v>10</v>
      </c>
      <c r="F1614" s="34">
        <v>2016</v>
      </c>
      <c r="G1614" s="34">
        <v>150000</v>
      </c>
      <c r="H1614">
        <f t="shared" si="176"/>
        <v>150000</v>
      </c>
      <c r="I1614">
        <f t="shared" si="177"/>
        <v>0</v>
      </c>
      <c r="J1614">
        <f t="shared" si="178"/>
        <v>0</v>
      </c>
      <c r="K1614">
        <f t="shared" si="179"/>
        <v>0</v>
      </c>
      <c r="P1614" t="b">
        <f t="shared" si="180"/>
        <v>1</v>
      </c>
      <c r="Q1614" t="str">
        <f t="shared" si="175"/>
        <v>201611</v>
      </c>
    </row>
    <row r="1615" hidden="1" customHeight="1" spans="1:17">
      <c r="A1615" s="34">
        <v>489</v>
      </c>
      <c r="B1615" s="34" t="s">
        <v>62</v>
      </c>
      <c r="C1615" s="34">
        <v>3</v>
      </c>
      <c r="D1615" s="37">
        <v>42679</v>
      </c>
      <c r="E1615" s="34">
        <v>11</v>
      </c>
      <c r="F1615" s="34">
        <v>2016</v>
      </c>
      <c r="G1615" s="34">
        <v>150000</v>
      </c>
      <c r="H1615">
        <f t="shared" si="176"/>
        <v>150000</v>
      </c>
      <c r="I1615">
        <f t="shared" si="177"/>
        <v>0</v>
      </c>
      <c r="J1615">
        <f t="shared" si="178"/>
        <v>0</v>
      </c>
      <c r="K1615">
        <f t="shared" si="179"/>
        <v>0</v>
      </c>
      <c r="P1615" t="b">
        <f t="shared" si="180"/>
        <v>1</v>
      </c>
      <c r="Q1615" t="str">
        <f t="shared" si="175"/>
        <v>201611</v>
      </c>
    </row>
    <row r="1616" hidden="1" customHeight="1" spans="1:17">
      <c r="A1616" s="34">
        <v>622</v>
      </c>
      <c r="B1616" s="34" t="s">
        <v>62</v>
      </c>
      <c r="C1616">
        <v>3</v>
      </c>
      <c r="D1616" s="37">
        <v>42741</v>
      </c>
      <c r="E1616" s="34">
        <v>8</v>
      </c>
      <c r="F1616" s="34">
        <v>2016</v>
      </c>
      <c r="G1616" s="34">
        <v>150000</v>
      </c>
      <c r="H1616">
        <f t="shared" si="176"/>
        <v>150000</v>
      </c>
      <c r="I1616">
        <f t="shared" si="177"/>
        <v>0</v>
      </c>
      <c r="J1616">
        <f t="shared" si="178"/>
        <v>0</v>
      </c>
      <c r="K1616">
        <f t="shared" si="179"/>
        <v>0</v>
      </c>
      <c r="P1616" t="b">
        <f t="shared" si="180"/>
        <v>1</v>
      </c>
      <c r="Q1616" t="str">
        <f t="shared" si="175"/>
        <v>20171</v>
      </c>
    </row>
    <row r="1617" hidden="1" customHeight="1" spans="1:17">
      <c r="A1617" s="34">
        <v>622</v>
      </c>
      <c r="B1617" s="34" t="s">
        <v>62</v>
      </c>
      <c r="C1617">
        <v>3</v>
      </c>
      <c r="D1617" s="37">
        <v>42741</v>
      </c>
      <c r="E1617" s="34">
        <v>12</v>
      </c>
      <c r="F1617" s="34">
        <v>2016</v>
      </c>
      <c r="G1617" s="34">
        <v>150000</v>
      </c>
      <c r="H1617">
        <f t="shared" si="176"/>
        <v>150000</v>
      </c>
      <c r="I1617">
        <f t="shared" si="177"/>
        <v>0</v>
      </c>
      <c r="J1617">
        <f t="shared" si="178"/>
        <v>0</v>
      </c>
      <c r="K1617">
        <f t="shared" si="179"/>
        <v>0</v>
      </c>
      <c r="P1617" t="b">
        <f t="shared" si="180"/>
        <v>1</v>
      </c>
      <c r="Q1617" t="str">
        <f t="shared" si="175"/>
        <v>20171</v>
      </c>
    </row>
    <row r="1618" hidden="1" customHeight="1" spans="1:17">
      <c r="A1618" s="34">
        <v>622</v>
      </c>
      <c r="B1618" s="34" t="s">
        <v>62</v>
      </c>
      <c r="C1618">
        <v>3</v>
      </c>
      <c r="D1618" s="37">
        <v>42741</v>
      </c>
      <c r="E1618" s="34">
        <v>1</v>
      </c>
      <c r="F1618" s="34">
        <v>2017</v>
      </c>
      <c r="G1618" s="34">
        <v>150000</v>
      </c>
      <c r="H1618">
        <f t="shared" si="176"/>
        <v>150000</v>
      </c>
      <c r="I1618">
        <f t="shared" si="177"/>
        <v>0</v>
      </c>
      <c r="J1618">
        <f t="shared" si="178"/>
        <v>0</v>
      </c>
      <c r="K1618">
        <f t="shared" si="179"/>
        <v>0</v>
      </c>
      <c r="P1618" t="b">
        <f t="shared" si="180"/>
        <v>1</v>
      </c>
      <c r="Q1618" t="str">
        <f t="shared" si="175"/>
        <v>20171</v>
      </c>
    </row>
    <row r="1619" hidden="1" customHeight="1" spans="1:17">
      <c r="A1619">
        <v>882</v>
      </c>
      <c r="B1619" t="s">
        <v>62</v>
      </c>
      <c r="C1619">
        <v>3</v>
      </c>
      <c r="D1619" s="37">
        <v>42816</v>
      </c>
      <c r="E1619">
        <v>2</v>
      </c>
      <c r="F1619">
        <v>2017</v>
      </c>
      <c r="G1619">
        <v>150000</v>
      </c>
      <c r="H1619">
        <f t="shared" si="176"/>
        <v>150000</v>
      </c>
      <c r="I1619">
        <f t="shared" si="177"/>
        <v>0</v>
      </c>
      <c r="J1619">
        <f t="shared" si="178"/>
        <v>0</v>
      </c>
      <c r="K1619">
        <f t="shared" si="179"/>
        <v>0</v>
      </c>
      <c r="P1619" t="b">
        <f t="shared" si="180"/>
        <v>1</v>
      </c>
      <c r="Q1619" t="str">
        <f t="shared" si="175"/>
        <v>20173</v>
      </c>
    </row>
    <row r="1620" hidden="1" customHeight="1" spans="1:17">
      <c r="A1620">
        <v>882</v>
      </c>
      <c r="B1620" t="s">
        <v>62</v>
      </c>
      <c r="C1620">
        <v>3</v>
      </c>
      <c r="D1620" s="37">
        <v>42816</v>
      </c>
      <c r="E1620">
        <v>3</v>
      </c>
      <c r="F1620">
        <v>2017</v>
      </c>
      <c r="G1620">
        <v>150000</v>
      </c>
      <c r="H1620">
        <f t="shared" si="176"/>
        <v>150000</v>
      </c>
      <c r="I1620">
        <f t="shared" si="177"/>
        <v>0</v>
      </c>
      <c r="J1620">
        <f t="shared" si="178"/>
        <v>0</v>
      </c>
      <c r="K1620">
        <f t="shared" si="179"/>
        <v>0</v>
      </c>
      <c r="P1620" t="b">
        <f t="shared" si="180"/>
        <v>1</v>
      </c>
      <c r="Q1620" t="str">
        <f t="shared" ref="Q1620:Q1683" si="181">CONCATENATE(YEAR(D1620),MONTH(D1620))</f>
        <v>20173</v>
      </c>
    </row>
    <row r="1621" hidden="1" customHeight="1" spans="1:17">
      <c r="A1621">
        <v>952</v>
      </c>
      <c r="B1621" t="s">
        <v>62</v>
      </c>
      <c r="C1621">
        <v>3</v>
      </c>
      <c r="D1621" s="37">
        <v>42835</v>
      </c>
      <c r="E1621">
        <v>4</v>
      </c>
      <c r="F1621">
        <v>2017</v>
      </c>
      <c r="G1621">
        <v>150000</v>
      </c>
      <c r="H1621">
        <f t="shared" si="176"/>
        <v>150000</v>
      </c>
      <c r="I1621">
        <f t="shared" si="177"/>
        <v>0</v>
      </c>
      <c r="J1621">
        <f t="shared" si="178"/>
        <v>0</v>
      </c>
      <c r="K1621">
        <f t="shared" si="179"/>
        <v>0</v>
      </c>
      <c r="P1621" t="b">
        <f t="shared" si="180"/>
        <v>1</v>
      </c>
      <c r="Q1621" t="str">
        <f t="shared" si="181"/>
        <v>20174</v>
      </c>
    </row>
    <row r="1622" hidden="1" customHeight="1" spans="1:17">
      <c r="A1622">
        <v>1003</v>
      </c>
      <c r="B1622" t="s">
        <v>62</v>
      </c>
      <c r="C1622">
        <v>3</v>
      </c>
      <c r="D1622" s="37">
        <v>42856</v>
      </c>
      <c r="E1622">
        <v>5</v>
      </c>
      <c r="F1622">
        <v>2017</v>
      </c>
      <c r="G1622">
        <v>150000</v>
      </c>
      <c r="H1622">
        <f t="shared" si="176"/>
        <v>150000</v>
      </c>
      <c r="I1622">
        <f t="shared" si="177"/>
        <v>0</v>
      </c>
      <c r="J1622">
        <f t="shared" si="178"/>
        <v>0</v>
      </c>
      <c r="K1622">
        <f t="shared" si="179"/>
        <v>0</v>
      </c>
      <c r="P1622" t="b">
        <f t="shared" si="180"/>
        <v>1</v>
      </c>
      <c r="Q1622" t="str">
        <f t="shared" si="181"/>
        <v>20175</v>
      </c>
    </row>
    <row r="1623" hidden="1" customHeight="1" spans="1:17">
      <c r="A1623" s="34">
        <v>63</v>
      </c>
      <c r="B1623" s="34" t="s">
        <v>61</v>
      </c>
      <c r="C1623" s="34">
        <v>3</v>
      </c>
      <c r="D1623" s="35">
        <v>42616</v>
      </c>
      <c r="E1623" s="34">
        <v>7</v>
      </c>
      <c r="F1623" s="34">
        <v>2016</v>
      </c>
      <c r="G1623" s="34">
        <v>150000</v>
      </c>
      <c r="H1623">
        <f t="shared" si="176"/>
        <v>150000</v>
      </c>
      <c r="I1623">
        <f t="shared" si="177"/>
        <v>0</v>
      </c>
      <c r="J1623">
        <f t="shared" si="178"/>
        <v>0</v>
      </c>
      <c r="K1623">
        <f t="shared" si="179"/>
        <v>0</v>
      </c>
      <c r="P1623" t="b">
        <f t="shared" si="180"/>
        <v>1</v>
      </c>
      <c r="Q1623" t="str">
        <f t="shared" si="181"/>
        <v>20169</v>
      </c>
    </row>
    <row r="1624" hidden="1" customHeight="1" spans="1:17">
      <c r="A1624" s="34">
        <v>63</v>
      </c>
      <c r="B1624" s="34" t="s">
        <v>61</v>
      </c>
      <c r="C1624" s="34">
        <v>3</v>
      </c>
      <c r="D1624" s="35">
        <v>42616</v>
      </c>
      <c r="E1624" s="34">
        <v>8</v>
      </c>
      <c r="F1624" s="34">
        <v>2016</v>
      </c>
      <c r="G1624" s="34">
        <v>150000</v>
      </c>
      <c r="H1624">
        <f t="shared" si="176"/>
        <v>150000</v>
      </c>
      <c r="I1624">
        <f t="shared" si="177"/>
        <v>0</v>
      </c>
      <c r="J1624">
        <f t="shared" si="178"/>
        <v>0</v>
      </c>
      <c r="K1624">
        <f t="shared" si="179"/>
        <v>0</v>
      </c>
      <c r="P1624" t="b">
        <f t="shared" si="180"/>
        <v>1</v>
      </c>
      <c r="Q1624" t="str">
        <f t="shared" si="181"/>
        <v>20169</v>
      </c>
    </row>
    <row r="1625" hidden="1" customHeight="1" spans="1:17">
      <c r="A1625" s="34">
        <v>63</v>
      </c>
      <c r="B1625" s="34" t="s">
        <v>61</v>
      </c>
      <c r="C1625" s="34">
        <v>3</v>
      </c>
      <c r="D1625" s="35">
        <v>42616</v>
      </c>
      <c r="E1625" s="34">
        <v>9</v>
      </c>
      <c r="F1625" s="34">
        <v>2016</v>
      </c>
      <c r="G1625" s="34">
        <v>160000</v>
      </c>
      <c r="H1625">
        <f t="shared" si="176"/>
        <v>150000</v>
      </c>
      <c r="I1625">
        <f t="shared" si="177"/>
        <v>0</v>
      </c>
      <c r="J1625">
        <f t="shared" si="178"/>
        <v>0</v>
      </c>
      <c r="K1625">
        <f t="shared" si="179"/>
        <v>0</v>
      </c>
      <c r="O1625" s="34">
        <v>10000</v>
      </c>
      <c r="P1625" t="b">
        <f t="shared" si="180"/>
        <v>1</v>
      </c>
      <c r="Q1625" t="str">
        <f t="shared" si="181"/>
        <v>20169</v>
      </c>
    </row>
    <row r="1626" hidden="1" customHeight="1" spans="1:17">
      <c r="A1626" s="34">
        <v>375</v>
      </c>
      <c r="B1626" s="34" t="s">
        <v>61</v>
      </c>
      <c r="C1626" s="34">
        <v>3</v>
      </c>
      <c r="D1626" s="36">
        <v>42658</v>
      </c>
      <c r="E1626" s="34">
        <v>10</v>
      </c>
      <c r="F1626" s="34">
        <v>2016</v>
      </c>
      <c r="G1626" s="34">
        <v>150000</v>
      </c>
      <c r="H1626">
        <f t="shared" si="176"/>
        <v>150000</v>
      </c>
      <c r="I1626">
        <f t="shared" si="177"/>
        <v>0</v>
      </c>
      <c r="J1626">
        <f t="shared" si="178"/>
        <v>0</v>
      </c>
      <c r="K1626">
        <f t="shared" si="179"/>
        <v>0</v>
      </c>
      <c r="P1626" t="b">
        <f t="shared" si="180"/>
        <v>1</v>
      </c>
      <c r="Q1626" t="str">
        <f t="shared" si="181"/>
        <v>201610</v>
      </c>
    </row>
    <row r="1627" hidden="1" customHeight="1" spans="1:17">
      <c r="A1627" s="34">
        <v>548</v>
      </c>
      <c r="B1627" s="34" t="s">
        <v>61</v>
      </c>
      <c r="C1627" s="34">
        <v>3</v>
      </c>
      <c r="D1627" s="37">
        <v>42714</v>
      </c>
      <c r="E1627" s="34">
        <v>11</v>
      </c>
      <c r="F1627" s="34">
        <v>2016</v>
      </c>
      <c r="G1627" s="34">
        <v>155000</v>
      </c>
      <c r="H1627">
        <f t="shared" si="176"/>
        <v>150000</v>
      </c>
      <c r="I1627">
        <f t="shared" si="177"/>
        <v>0</v>
      </c>
      <c r="J1627">
        <f t="shared" si="178"/>
        <v>0</v>
      </c>
      <c r="K1627">
        <f t="shared" si="179"/>
        <v>0</v>
      </c>
      <c r="N1627">
        <v>5000</v>
      </c>
      <c r="P1627" t="b">
        <f t="shared" si="180"/>
        <v>1</v>
      </c>
      <c r="Q1627" t="str">
        <f t="shared" si="181"/>
        <v>201612</v>
      </c>
    </row>
    <row r="1628" hidden="1" customHeight="1" spans="1:17">
      <c r="A1628">
        <v>656</v>
      </c>
      <c r="B1628" s="34" t="s">
        <v>61</v>
      </c>
      <c r="C1628" s="34">
        <v>3</v>
      </c>
      <c r="D1628" s="39">
        <v>42756</v>
      </c>
      <c r="E1628" s="34">
        <v>12</v>
      </c>
      <c r="F1628" s="34">
        <v>2017</v>
      </c>
      <c r="G1628" s="34">
        <v>150000</v>
      </c>
      <c r="H1628">
        <f t="shared" si="176"/>
        <v>150000</v>
      </c>
      <c r="I1628">
        <f t="shared" si="177"/>
        <v>0</v>
      </c>
      <c r="J1628">
        <f t="shared" si="178"/>
        <v>0</v>
      </c>
      <c r="K1628">
        <f t="shared" si="179"/>
        <v>0</v>
      </c>
      <c r="P1628" t="b">
        <f t="shared" si="180"/>
        <v>1</v>
      </c>
      <c r="Q1628" t="str">
        <f t="shared" si="181"/>
        <v>20171</v>
      </c>
    </row>
    <row r="1629" hidden="1" customHeight="1" spans="1:17">
      <c r="A1629">
        <v>656</v>
      </c>
      <c r="B1629" s="34" t="s">
        <v>61</v>
      </c>
      <c r="C1629" s="34">
        <v>3</v>
      </c>
      <c r="D1629" s="39">
        <v>42756</v>
      </c>
      <c r="E1629" s="34">
        <v>1</v>
      </c>
      <c r="F1629" s="34">
        <v>2017</v>
      </c>
      <c r="G1629" s="34">
        <v>150000</v>
      </c>
      <c r="H1629">
        <f t="shared" si="176"/>
        <v>150000</v>
      </c>
      <c r="I1629">
        <f t="shared" si="177"/>
        <v>0</v>
      </c>
      <c r="J1629">
        <f t="shared" si="178"/>
        <v>0</v>
      </c>
      <c r="K1629">
        <f t="shared" si="179"/>
        <v>0</v>
      </c>
      <c r="P1629" t="b">
        <f t="shared" si="180"/>
        <v>1</v>
      </c>
      <c r="Q1629" t="str">
        <f t="shared" si="181"/>
        <v>20171</v>
      </c>
    </row>
    <row r="1630" hidden="1" customHeight="1" spans="1:17">
      <c r="A1630">
        <v>724</v>
      </c>
      <c r="B1630" s="34" t="s">
        <v>61</v>
      </c>
      <c r="C1630" s="34">
        <v>3</v>
      </c>
      <c r="D1630" s="39">
        <v>42777</v>
      </c>
      <c r="E1630">
        <v>2</v>
      </c>
      <c r="F1630">
        <v>2017</v>
      </c>
      <c r="G1630">
        <v>150000</v>
      </c>
      <c r="H1630">
        <f t="shared" si="176"/>
        <v>150000</v>
      </c>
      <c r="I1630">
        <f t="shared" si="177"/>
        <v>0</v>
      </c>
      <c r="J1630">
        <f t="shared" si="178"/>
        <v>0</v>
      </c>
      <c r="K1630">
        <f t="shared" si="179"/>
        <v>0</v>
      </c>
      <c r="P1630" t="b">
        <f t="shared" si="180"/>
        <v>1</v>
      </c>
      <c r="Q1630" t="str">
        <f t="shared" si="181"/>
        <v>20172</v>
      </c>
    </row>
    <row r="1631" hidden="1" customHeight="1" spans="1:17">
      <c r="A1631">
        <v>926</v>
      </c>
      <c r="B1631" s="34" t="s">
        <v>61</v>
      </c>
      <c r="C1631">
        <v>3</v>
      </c>
      <c r="D1631" s="37">
        <v>42833</v>
      </c>
      <c r="E1631">
        <v>3</v>
      </c>
      <c r="F1631">
        <v>2017</v>
      </c>
      <c r="G1631">
        <v>150000</v>
      </c>
      <c r="H1631">
        <f t="shared" si="176"/>
        <v>150000</v>
      </c>
      <c r="I1631">
        <f t="shared" si="177"/>
        <v>0</v>
      </c>
      <c r="J1631">
        <f t="shared" si="178"/>
        <v>0</v>
      </c>
      <c r="K1631">
        <f t="shared" si="179"/>
        <v>0</v>
      </c>
      <c r="P1631" t="b">
        <f t="shared" si="180"/>
        <v>1</v>
      </c>
      <c r="Q1631" t="str">
        <f t="shared" si="181"/>
        <v>20174</v>
      </c>
    </row>
    <row r="1632" hidden="1" customHeight="1" spans="1:17">
      <c r="A1632">
        <v>926</v>
      </c>
      <c r="B1632" s="34" t="s">
        <v>61</v>
      </c>
      <c r="C1632">
        <v>3</v>
      </c>
      <c r="D1632" s="37">
        <v>42833</v>
      </c>
      <c r="E1632">
        <v>4</v>
      </c>
      <c r="F1632">
        <v>2017</v>
      </c>
      <c r="G1632">
        <v>150000</v>
      </c>
      <c r="H1632">
        <f t="shared" ref="H1632:H1695" si="182">IF(C1632&lt;6,IF(E1632&lt;1,0,IF(G1632&gt;150000,150000,G1632)),150000)</f>
        <v>150000</v>
      </c>
      <c r="I1632">
        <f t="shared" si="177"/>
        <v>0</v>
      </c>
      <c r="J1632">
        <f t="shared" si="178"/>
        <v>0</v>
      </c>
      <c r="K1632">
        <f t="shared" si="179"/>
        <v>0</v>
      </c>
      <c r="P1632" t="b">
        <f t="shared" si="180"/>
        <v>1</v>
      </c>
      <c r="Q1632" t="str">
        <f t="shared" si="181"/>
        <v>20174</v>
      </c>
    </row>
    <row r="1633" hidden="1" customHeight="1" spans="1:17">
      <c r="A1633">
        <v>1043</v>
      </c>
      <c r="B1633" s="34" t="s">
        <v>61</v>
      </c>
      <c r="C1633" s="34">
        <v>3</v>
      </c>
      <c r="D1633" s="37">
        <v>42861</v>
      </c>
      <c r="E1633">
        <v>5</v>
      </c>
      <c r="F1633">
        <v>2017</v>
      </c>
      <c r="G1633">
        <v>150000</v>
      </c>
      <c r="H1633">
        <f t="shared" si="182"/>
        <v>150000</v>
      </c>
      <c r="I1633">
        <f t="shared" si="177"/>
        <v>0</v>
      </c>
      <c r="J1633">
        <f t="shared" si="178"/>
        <v>0</v>
      </c>
      <c r="K1633">
        <f t="shared" si="179"/>
        <v>0</v>
      </c>
      <c r="P1633" t="b">
        <f t="shared" si="180"/>
        <v>1</v>
      </c>
      <c r="Q1633" t="str">
        <f t="shared" si="181"/>
        <v>20175</v>
      </c>
    </row>
    <row r="1634" hidden="1" customHeight="1" spans="1:17">
      <c r="A1634" s="34">
        <v>95</v>
      </c>
      <c r="B1634" s="34" t="s">
        <v>115</v>
      </c>
      <c r="C1634" s="34">
        <v>7</v>
      </c>
      <c r="D1634" s="35">
        <v>42622</v>
      </c>
      <c r="E1634" s="34">
        <v>9</v>
      </c>
      <c r="F1634" s="34">
        <v>2016</v>
      </c>
      <c r="G1634" s="34">
        <v>425000</v>
      </c>
      <c r="H1634">
        <f t="shared" si="182"/>
        <v>150000</v>
      </c>
      <c r="I1634">
        <f t="shared" si="177"/>
        <v>260000</v>
      </c>
      <c r="J1634">
        <f t="shared" si="178"/>
        <v>5000</v>
      </c>
      <c r="K1634">
        <f t="shared" si="179"/>
        <v>10000</v>
      </c>
      <c r="P1634" t="b">
        <f t="shared" si="180"/>
        <v>1</v>
      </c>
      <c r="Q1634" t="str">
        <f t="shared" si="181"/>
        <v>20169</v>
      </c>
    </row>
    <row r="1635" hidden="1" customHeight="1" spans="1:17">
      <c r="A1635" s="34">
        <v>191</v>
      </c>
      <c r="B1635" s="34" t="s">
        <v>115</v>
      </c>
      <c r="C1635" s="34">
        <v>7</v>
      </c>
      <c r="D1635" s="36">
        <v>42651</v>
      </c>
      <c r="E1635" s="34">
        <v>10</v>
      </c>
      <c r="F1635" s="34">
        <v>2016</v>
      </c>
      <c r="G1635" s="34">
        <v>425000</v>
      </c>
      <c r="H1635">
        <f t="shared" si="182"/>
        <v>150000</v>
      </c>
      <c r="I1635">
        <f t="shared" si="177"/>
        <v>260000</v>
      </c>
      <c r="J1635">
        <f t="shared" si="178"/>
        <v>5000</v>
      </c>
      <c r="K1635">
        <f t="shared" si="179"/>
        <v>10000</v>
      </c>
      <c r="P1635" t="b">
        <f t="shared" si="180"/>
        <v>1</v>
      </c>
      <c r="Q1635" t="str">
        <f t="shared" si="181"/>
        <v>201610</v>
      </c>
    </row>
    <row r="1636" hidden="1" customHeight="1" spans="1:17">
      <c r="A1636" s="34">
        <v>213</v>
      </c>
      <c r="B1636" s="34" t="s">
        <v>115</v>
      </c>
      <c r="C1636" s="34">
        <v>7</v>
      </c>
      <c r="D1636" s="37">
        <v>42591</v>
      </c>
      <c r="E1636" s="34">
        <v>8</v>
      </c>
      <c r="F1636" s="34">
        <v>2016</v>
      </c>
      <c r="G1636" s="34">
        <v>425000</v>
      </c>
      <c r="H1636">
        <f t="shared" si="182"/>
        <v>150000</v>
      </c>
      <c r="I1636">
        <f t="shared" si="177"/>
        <v>260000</v>
      </c>
      <c r="J1636">
        <f t="shared" si="178"/>
        <v>5000</v>
      </c>
      <c r="K1636">
        <f t="shared" si="179"/>
        <v>10000</v>
      </c>
      <c r="P1636" t="b">
        <f t="shared" si="180"/>
        <v>1</v>
      </c>
      <c r="Q1636" t="str">
        <f t="shared" si="181"/>
        <v>20168</v>
      </c>
    </row>
    <row r="1637" hidden="1" customHeight="1" spans="1:17">
      <c r="A1637" s="34">
        <v>341</v>
      </c>
      <c r="B1637" s="34" t="s">
        <v>115</v>
      </c>
      <c r="C1637" s="34">
        <v>7</v>
      </c>
      <c r="D1637" s="37">
        <v>42574</v>
      </c>
      <c r="E1637" s="34">
        <v>7</v>
      </c>
      <c r="F1637" s="34">
        <v>2015</v>
      </c>
      <c r="G1637" s="34">
        <v>425000</v>
      </c>
      <c r="H1637">
        <f t="shared" si="182"/>
        <v>150000</v>
      </c>
      <c r="I1637">
        <f t="shared" si="177"/>
        <v>260000</v>
      </c>
      <c r="J1637">
        <f t="shared" si="178"/>
        <v>5000</v>
      </c>
      <c r="K1637">
        <f t="shared" si="179"/>
        <v>10000</v>
      </c>
      <c r="P1637" t="b">
        <f t="shared" si="180"/>
        <v>1</v>
      </c>
      <c r="Q1637" t="str">
        <f t="shared" si="181"/>
        <v>20167</v>
      </c>
    </row>
    <row r="1638" hidden="1" customHeight="1" spans="1:17">
      <c r="A1638" s="34">
        <v>495</v>
      </c>
      <c r="B1638" s="34" t="s">
        <v>115</v>
      </c>
      <c r="C1638" s="34">
        <v>7</v>
      </c>
      <c r="D1638" s="37">
        <v>42679</v>
      </c>
      <c r="E1638" s="34">
        <v>11</v>
      </c>
      <c r="F1638" s="34">
        <v>2016</v>
      </c>
      <c r="G1638" s="34">
        <v>425000</v>
      </c>
      <c r="H1638">
        <f t="shared" si="182"/>
        <v>150000</v>
      </c>
      <c r="I1638">
        <f t="shared" si="177"/>
        <v>260000</v>
      </c>
      <c r="J1638">
        <f t="shared" si="178"/>
        <v>5000</v>
      </c>
      <c r="K1638">
        <f t="shared" si="179"/>
        <v>10000</v>
      </c>
      <c r="P1638" t="b">
        <f t="shared" si="180"/>
        <v>1</v>
      </c>
      <c r="Q1638" t="str">
        <f t="shared" si="181"/>
        <v>201611</v>
      </c>
    </row>
    <row r="1639" hidden="1" customHeight="1" spans="1:17">
      <c r="A1639" s="34">
        <v>517</v>
      </c>
      <c r="B1639" s="34" t="s">
        <v>115</v>
      </c>
      <c r="C1639" s="34">
        <v>7</v>
      </c>
      <c r="D1639" s="37">
        <v>42711</v>
      </c>
      <c r="E1639" s="34">
        <v>12</v>
      </c>
      <c r="F1639" s="34">
        <v>2016</v>
      </c>
      <c r="G1639" s="34">
        <v>425000</v>
      </c>
      <c r="H1639">
        <f t="shared" si="182"/>
        <v>150000</v>
      </c>
      <c r="I1639">
        <f t="shared" si="177"/>
        <v>260000</v>
      </c>
      <c r="J1639">
        <f t="shared" si="178"/>
        <v>5000</v>
      </c>
      <c r="K1639">
        <f t="shared" si="179"/>
        <v>10000</v>
      </c>
      <c r="P1639" t="b">
        <f t="shared" si="180"/>
        <v>1</v>
      </c>
      <c r="Q1639" t="str">
        <f t="shared" si="181"/>
        <v>201612</v>
      </c>
    </row>
    <row r="1640" hidden="1" customHeight="1" spans="1:17">
      <c r="A1640" s="34">
        <v>609</v>
      </c>
      <c r="B1640" s="34" t="s">
        <v>115</v>
      </c>
      <c r="C1640">
        <v>7</v>
      </c>
      <c r="D1640" s="37">
        <v>42745</v>
      </c>
      <c r="E1640" s="34">
        <v>1</v>
      </c>
      <c r="F1640" s="34">
        <v>2017</v>
      </c>
      <c r="G1640" s="34">
        <v>425000</v>
      </c>
      <c r="H1640">
        <f t="shared" si="182"/>
        <v>150000</v>
      </c>
      <c r="I1640">
        <f t="shared" si="177"/>
        <v>260000</v>
      </c>
      <c r="J1640">
        <f t="shared" si="178"/>
        <v>5000</v>
      </c>
      <c r="K1640">
        <f t="shared" si="179"/>
        <v>10000</v>
      </c>
      <c r="P1640" t="b">
        <f t="shared" si="180"/>
        <v>1</v>
      </c>
      <c r="Q1640" t="str">
        <f t="shared" si="181"/>
        <v>20171</v>
      </c>
    </row>
    <row r="1641" hidden="1" customHeight="1" spans="1:17">
      <c r="A1641">
        <v>736</v>
      </c>
      <c r="B1641" s="38" t="s">
        <v>115</v>
      </c>
      <c r="C1641">
        <v>7</v>
      </c>
      <c r="D1641" s="37">
        <v>42777</v>
      </c>
      <c r="E1641">
        <v>2</v>
      </c>
      <c r="F1641">
        <v>2017</v>
      </c>
      <c r="G1641">
        <v>425000</v>
      </c>
      <c r="H1641">
        <f t="shared" si="182"/>
        <v>150000</v>
      </c>
      <c r="I1641">
        <f t="shared" si="177"/>
        <v>260000</v>
      </c>
      <c r="J1641">
        <f t="shared" si="178"/>
        <v>5000</v>
      </c>
      <c r="K1641">
        <f t="shared" si="179"/>
        <v>10000</v>
      </c>
      <c r="P1641" t="b">
        <f t="shared" si="180"/>
        <v>1</v>
      </c>
      <c r="Q1641" t="str">
        <f t="shared" si="181"/>
        <v>20172</v>
      </c>
    </row>
    <row r="1642" hidden="1" customHeight="1" spans="1:17">
      <c r="A1642">
        <v>842</v>
      </c>
      <c r="B1642" s="34" t="s">
        <v>115</v>
      </c>
      <c r="C1642" s="34">
        <v>7</v>
      </c>
      <c r="D1642" s="35">
        <v>42803</v>
      </c>
      <c r="E1642" s="34">
        <v>3</v>
      </c>
      <c r="F1642">
        <v>2017</v>
      </c>
      <c r="G1642" s="34">
        <v>425000</v>
      </c>
      <c r="H1642">
        <f t="shared" si="182"/>
        <v>150000</v>
      </c>
      <c r="I1642">
        <f t="shared" si="177"/>
        <v>260000</v>
      </c>
      <c r="J1642">
        <f t="shared" si="178"/>
        <v>5000</v>
      </c>
      <c r="K1642">
        <f t="shared" si="179"/>
        <v>10000</v>
      </c>
      <c r="P1642" t="b">
        <f t="shared" si="180"/>
        <v>1</v>
      </c>
      <c r="Q1642" t="str">
        <f t="shared" si="181"/>
        <v>20173</v>
      </c>
    </row>
    <row r="1643" hidden="1" customHeight="1" spans="1:17">
      <c r="A1643" s="1">
        <v>966</v>
      </c>
      <c r="B1643" s="1" t="s">
        <v>115</v>
      </c>
      <c r="C1643" s="1">
        <v>7</v>
      </c>
      <c r="D1643" s="52">
        <v>42840</v>
      </c>
      <c r="E1643" s="1">
        <v>4</v>
      </c>
      <c r="F1643" s="1">
        <v>2017</v>
      </c>
      <c r="G1643" s="1">
        <v>425000</v>
      </c>
      <c r="H1643" s="1">
        <f t="shared" si="182"/>
        <v>150000</v>
      </c>
      <c r="I1643" s="1">
        <f t="shared" si="177"/>
        <v>260000</v>
      </c>
      <c r="J1643" s="1">
        <f t="shared" si="178"/>
        <v>5000</v>
      </c>
      <c r="K1643" s="1">
        <f t="shared" si="179"/>
        <v>10000</v>
      </c>
      <c r="L1643" s="1"/>
      <c r="M1643" s="1"/>
      <c r="N1643" s="1"/>
      <c r="O1643" s="1"/>
      <c r="P1643" s="1" t="b">
        <f t="shared" si="180"/>
        <v>1</v>
      </c>
      <c r="Q1643" s="1" t="str">
        <f t="shared" si="181"/>
        <v>20174</v>
      </c>
    </row>
    <row r="1644" hidden="1" customHeight="1" spans="1:17">
      <c r="A1644">
        <v>1024</v>
      </c>
      <c r="B1644" t="s">
        <v>115</v>
      </c>
      <c r="C1644">
        <v>7</v>
      </c>
      <c r="D1644" s="37">
        <v>42861</v>
      </c>
      <c r="E1644">
        <v>5</v>
      </c>
      <c r="F1644">
        <v>2017</v>
      </c>
      <c r="G1644">
        <v>425000</v>
      </c>
      <c r="H1644">
        <f t="shared" si="182"/>
        <v>150000</v>
      </c>
      <c r="I1644">
        <f t="shared" si="177"/>
        <v>260000</v>
      </c>
      <c r="J1644">
        <f t="shared" si="178"/>
        <v>5000</v>
      </c>
      <c r="K1644">
        <f t="shared" si="179"/>
        <v>10000</v>
      </c>
      <c r="P1644" t="b">
        <f t="shared" si="180"/>
        <v>1</v>
      </c>
      <c r="Q1644" t="str">
        <f t="shared" si="181"/>
        <v>20175</v>
      </c>
    </row>
    <row r="1645" hidden="1" customHeight="1" spans="1:17">
      <c r="A1645" s="34">
        <v>517</v>
      </c>
      <c r="B1645" s="34" t="s">
        <v>98</v>
      </c>
      <c r="C1645" s="34">
        <v>6</v>
      </c>
      <c r="D1645" s="37">
        <v>42711</v>
      </c>
      <c r="E1645" s="34">
        <v>9</v>
      </c>
      <c r="F1645">
        <v>2016</v>
      </c>
      <c r="G1645" s="34">
        <v>425000</v>
      </c>
      <c r="H1645">
        <f t="shared" si="182"/>
        <v>150000</v>
      </c>
      <c r="I1645">
        <f t="shared" si="177"/>
        <v>260000</v>
      </c>
      <c r="J1645">
        <f t="shared" si="178"/>
        <v>5000</v>
      </c>
      <c r="K1645">
        <f t="shared" si="179"/>
        <v>10000</v>
      </c>
      <c r="P1645" t="b">
        <f t="shared" si="180"/>
        <v>1</v>
      </c>
      <c r="Q1645" t="str">
        <f t="shared" si="181"/>
        <v>201612</v>
      </c>
    </row>
    <row r="1646" hidden="1" customHeight="1" spans="1:17">
      <c r="A1646">
        <v>640</v>
      </c>
      <c r="B1646" s="34" t="s">
        <v>98</v>
      </c>
      <c r="C1646">
        <v>6</v>
      </c>
      <c r="D1646" s="39">
        <v>42756</v>
      </c>
      <c r="E1646">
        <v>10</v>
      </c>
      <c r="F1646">
        <v>2016</v>
      </c>
      <c r="G1646" s="34">
        <v>425000</v>
      </c>
      <c r="H1646">
        <f t="shared" si="182"/>
        <v>150000</v>
      </c>
      <c r="I1646">
        <f t="shared" si="177"/>
        <v>260000</v>
      </c>
      <c r="J1646">
        <f t="shared" si="178"/>
        <v>5000</v>
      </c>
      <c r="K1646">
        <f t="shared" si="179"/>
        <v>10000</v>
      </c>
      <c r="P1646" t="b">
        <f t="shared" si="180"/>
        <v>1</v>
      </c>
      <c r="Q1646" t="str">
        <f t="shared" si="181"/>
        <v>20171</v>
      </c>
    </row>
    <row r="1647" hidden="1" customHeight="1" spans="1:17">
      <c r="A1647">
        <v>801</v>
      </c>
      <c r="B1647" s="34" t="s">
        <v>98</v>
      </c>
      <c r="C1647" s="34">
        <v>6</v>
      </c>
      <c r="D1647" s="37">
        <v>42780</v>
      </c>
      <c r="E1647" s="34">
        <v>11</v>
      </c>
      <c r="F1647">
        <v>2016</v>
      </c>
      <c r="G1647" s="34">
        <v>425000</v>
      </c>
      <c r="H1647">
        <f t="shared" si="182"/>
        <v>150000</v>
      </c>
      <c r="I1647">
        <f t="shared" si="177"/>
        <v>260000</v>
      </c>
      <c r="J1647">
        <f t="shared" si="178"/>
        <v>5000</v>
      </c>
      <c r="K1647">
        <f t="shared" si="179"/>
        <v>10000</v>
      </c>
      <c r="P1647" t="b">
        <f t="shared" si="180"/>
        <v>1</v>
      </c>
      <c r="Q1647" t="str">
        <f t="shared" si="181"/>
        <v>20172</v>
      </c>
    </row>
    <row r="1648" hidden="1" customHeight="1" spans="1:17">
      <c r="A1648">
        <v>965</v>
      </c>
      <c r="B1648" t="s">
        <v>98</v>
      </c>
      <c r="C1648">
        <v>6</v>
      </c>
      <c r="D1648" s="37">
        <v>42840</v>
      </c>
      <c r="E1648">
        <v>12</v>
      </c>
      <c r="F1648">
        <v>2016</v>
      </c>
      <c r="G1648">
        <v>425000</v>
      </c>
      <c r="H1648">
        <f t="shared" si="182"/>
        <v>150000</v>
      </c>
      <c r="I1648">
        <f t="shared" si="177"/>
        <v>260000</v>
      </c>
      <c r="J1648">
        <f t="shared" si="178"/>
        <v>5000</v>
      </c>
      <c r="K1648">
        <f t="shared" si="179"/>
        <v>10000</v>
      </c>
      <c r="P1648" t="b">
        <f t="shared" si="180"/>
        <v>1</v>
      </c>
      <c r="Q1648" t="str">
        <f t="shared" si="181"/>
        <v>20174</v>
      </c>
    </row>
    <row r="1649" hidden="1" customHeight="1" spans="1:17">
      <c r="A1649">
        <v>965</v>
      </c>
      <c r="B1649" t="s">
        <v>98</v>
      </c>
      <c r="C1649">
        <v>6</v>
      </c>
      <c r="D1649" s="37">
        <v>42840</v>
      </c>
      <c r="E1649">
        <v>1</v>
      </c>
      <c r="F1649">
        <v>2017</v>
      </c>
      <c r="G1649">
        <v>425000</v>
      </c>
      <c r="H1649">
        <f t="shared" si="182"/>
        <v>150000</v>
      </c>
      <c r="I1649">
        <f t="shared" si="177"/>
        <v>260000</v>
      </c>
      <c r="J1649">
        <f t="shared" si="178"/>
        <v>5000</v>
      </c>
      <c r="K1649">
        <f t="shared" si="179"/>
        <v>10000</v>
      </c>
      <c r="P1649" t="b">
        <f t="shared" si="180"/>
        <v>1</v>
      </c>
      <c r="Q1649" t="str">
        <f t="shared" si="181"/>
        <v>20174</v>
      </c>
    </row>
    <row r="1650" hidden="1" customHeight="1" spans="1:17">
      <c r="A1650">
        <v>965</v>
      </c>
      <c r="B1650" t="s">
        <v>98</v>
      </c>
      <c r="C1650">
        <v>6</v>
      </c>
      <c r="D1650" s="37">
        <v>42840</v>
      </c>
      <c r="E1650">
        <v>2</v>
      </c>
      <c r="F1650">
        <v>2017</v>
      </c>
      <c r="G1650">
        <v>425000</v>
      </c>
      <c r="H1650">
        <f t="shared" si="182"/>
        <v>150000</v>
      </c>
      <c r="I1650">
        <f t="shared" si="177"/>
        <v>260000</v>
      </c>
      <c r="J1650">
        <f t="shared" si="178"/>
        <v>5000</v>
      </c>
      <c r="K1650">
        <f t="shared" si="179"/>
        <v>10000</v>
      </c>
      <c r="P1650" t="b">
        <f t="shared" si="180"/>
        <v>1</v>
      </c>
      <c r="Q1650" t="str">
        <f t="shared" si="181"/>
        <v>20174</v>
      </c>
    </row>
    <row r="1651" hidden="1" customHeight="1" spans="1:17">
      <c r="A1651">
        <v>996</v>
      </c>
      <c r="B1651" t="s">
        <v>98</v>
      </c>
      <c r="C1651">
        <v>6</v>
      </c>
      <c r="D1651" s="37">
        <v>42854</v>
      </c>
      <c r="E1651">
        <v>3</v>
      </c>
      <c r="F1651">
        <v>2017</v>
      </c>
      <c r="G1651">
        <v>425000</v>
      </c>
      <c r="H1651">
        <f t="shared" si="182"/>
        <v>150000</v>
      </c>
      <c r="I1651">
        <f t="shared" si="177"/>
        <v>260000</v>
      </c>
      <c r="J1651">
        <f t="shared" si="178"/>
        <v>5000</v>
      </c>
      <c r="K1651">
        <f t="shared" si="179"/>
        <v>10000</v>
      </c>
      <c r="P1651" t="b">
        <f t="shared" si="180"/>
        <v>1</v>
      </c>
      <c r="Q1651" t="str">
        <f t="shared" si="181"/>
        <v>20174</v>
      </c>
    </row>
    <row r="1652" hidden="1" customHeight="1" spans="1:17">
      <c r="A1652">
        <v>996</v>
      </c>
      <c r="B1652" t="s">
        <v>98</v>
      </c>
      <c r="C1652">
        <v>6</v>
      </c>
      <c r="D1652" s="37">
        <v>42854</v>
      </c>
      <c r="E1652">
        <v>4</v>
      </c>
      <c r="F1652">
        <v>2017</v>
      </c>
      <c r="G1652">
        <v>425000</v>
      </c>
      <c r="H1652">
        <f t="shared" si="182"/>
        <v>150000</v>
      </c>
      <c r="I1652">
        <f t="shared" si="177"/>
        <v>260000</v>
      </c>
      <c r="J1652">
        <f t="shared" si="178"/>
        <v>5000</v>
      </c>
      <c r="K1652">
        <f t="shared" si="179"/>
        <v>10000</v>
      </c>
      <c r="P1652" t="b">
        <f t="shared" si="180"/>
        <v>1</v>
      </c>
      <c r="Q1652" t="str">
        <f t="shared" si="181"/>
        <v>20174</v>
      </c>
    </row>
    <row r="1653" hidden="1" customHeight="1" spans="1:17">
      <c r="A1653" s="34">
        <v>329</v>
      </c>
      <c r="B1653" s="34" t="s">
        <v>139</v>
      </c>
      <c r="C1653" s="34">
        <v>8</v>
      </c>
      <c r="D1653" s="35">
        <v>42574</v>
      </c>
      <c r="E1653" s="34">
        <v>7</v>
      </c>
      <c r="F1653" s="34">
        <v>2016</v>
      </c>
      <c r="G1653" s="34">
        <v>450000</v>
      </c>
      <c r="H1653">
        <f t="shared" si="182"/>
        <v>150000</v>
      </c>
      <c r="I1653">
        <f t="shared" si="177"/>
        <v>285000</v>
      </c>
      <c r="J1653">
        <f t="shared" si="178"/>
        <v>5000</v>
      </c>
      <c r="K1653">
        <f t="shared" si="179"/>
        <v>10000</v>
      </c>
      <c r="P1653" t="b">
        <f t="shared" si="180"/>
        <v>1</v>
      </c>
      <c r="Q1653" t="str">
        <f t="shared" si="181"/>
        <v>20167</v>
      </c>
    </row>
    <row r="1654" hidden="1" customHeight="1" spans="1:17">
      <c r="A1654" s="34">
        <v>329</v>
      </c>
      <c r="B1654" s="34" t="s">
        <v>139</v>
      </c>
      <c r="C1654" s="34">
        <v>8</v>
      </c>
      <c r="D1654" s="35">
        <v>42574</v>
      </c>
      <c r="E1654" s="34">
        <v>8</v>
      </c>
      <c r="F1654" s="34">
        <v>2016</v>
      </c>
      <c r="G1654" s="34">
        <v>450000</v>
      </c>
      <c r="H1654">
        <f t="shared" si="182"/>
        <v>150000</v>
      </c>
      <c r="I1654">
        <f t="shared" si="177"/>
        <v>285000</v>
      </c>
      <c r="J1654">
        <f t="shared" si="178"/>
        <v>5000</v>
      </c>
      <c r="K1654">
        <f t="shared" si="179"/>
        <v>10000</v>
      </c>
      <c r="P1654" t="b">
        <f t="shared" si="180"/>
        <v>1</v>
      </c>
      <c r="Q1654" t="str">
        <f t="shared" si="181"/>
        <v>20167</v>
      </c>
    </row>
    <row r="1655" hidden="1" customHeight="1" spans="1:17">
      <c r="A1655" s="34">
        <v>468</v>
      </c>
      <c r="B1655" s="34" t="s">
        <v>139</v>
      </c>
      <c r="C1655" s="34">
        <v>8</v>
      </c>
      <c r="D1655" s="37">
        <v>42672</v>
      </c>
      <c r="E1655" s="34">
        <v>9</v>
      </c>
      <c r="F1655" s="34">
        <v>2016</v>
      </c>
      <c r="G1655" s="34">
        <v>425000</v>
      </c>
      <c r="H1655">
        <f t="shared" si="182"/>
        <v>150000</v>
      </c>
      <c r="I1655">
        <f t="shared" si="177"/>
        <v>260000</v>
      </c>
      <c r="J1655">
        <f t="shared" si="178"/>
        <v>5000</v>
      </c>
      <c r="K1655">
        <f t="shared" si="179"/>
        <v>10000</v>
      </c>
      <c r="P1655" t="b">
        <f t="shared" si="180"/>
        <v>1</v>
      </c>
      <c r="Q1655" t="str">
        <f t="shared" si="181"/>
        <v>201610</v>
      </c>
    </row>
    <row r="1656" hidden="1" customHeight="1" spans="1:17">
      <c r="A1656" s="34">
        <v>468</v>
      </c>
      <c r="B1656" s="34" t="s">
        <v>139</v>
      </c>
      <c r="C1656" s="34">
        <v>8</v>
      </c>
      <c r="D1656" s="37">
        <v>42672</v>
      </c>
      <c r="E1656" s="34">
        <v>10</v>
      </c>
      <c r="F1656" s="34">
        <v>2016</v>
      </c>
      <c r="G1656" s="34">
        <v>425000</v>
      </c>
      <c r="H1656">
        <f t="shared" si="182"/>
        <v>150000</v>
      </c>
      <c r="I1656">
        <f t="shared" si="177"/>
        <v>260000</v>
      </c>
      <c r="J1656">
        <f t="shared" si="178"/>
        <v>5000</v>
      </c>
      <c r="K1656">
        <f t="shared" si="179"/>
        <v>10000</v>
      </c>
      <c r="P1656" t="b">
        <f t="shared" si="180"/>
        <v>1</v>
      </c>
      <c r="Q1656" t="str">
        <f t="shared" si="181"/>
        <v>201610</v>
      </c>
    </row>
    <row r="1657" hidden="1" customHeight="1" spans="1:17">
      <c r="A1657" s="34">
        <v>511</v>
      </c>
      <c r="B1657" s="34" t="s">
        <v>139</v>
      </c>
      <c r="C1657" s="34">
        <v>8</v>
      </c>
      <c r="D1657" s="37">
        <v>42693</v>
      </c>
      <c r="E1657" s="34">
        <v>11</v>
      </c>
      <c r="F1657" s="34">
        <v>2016</v>
      </c>
      <c r="G1657" s="34">
        <v>425000</v>
      </c>
      <c r="H1657">
        <f t="shared" si="182"/>
        <v>150000</v>
      </c>
      <c r="I1657">
        <f t="shared" si="177"/>
        <v>260000</v>
      </c>
      <c r="J1657">
        <f t="shared" si="178"/>
        <v>5000</v>
      </c>
      <c r="K1657">
        <f t="shared" si="179"/>
        <v>10000</v>
      </c>
      <c r="P1657" t="b">
        <f t="shared" si="180"/>
        <v>1</v>
      </c>
      <c r="Q1657" t="str">
        <f t="shared" si="181"/>
        <v>201611</v>
      </c>
    </row>
    <row r="1658" hidden="1" customHeight="1" spans="1:17">
      <c r="A1658" s="34">
        <v>511</v>
      </c>
      <c r="B1658" s="34" t="s">
        <v>139</v>
      </c>
      <c r="C1658" s="34">
        <v>8</v>
      </c>
      <c r="D1658" s="37">
        <v>42693</v>
      </c>
      <c r="E1658" s="34">
        <v>12</v>
      </c>
      <c r="F1658" s="34">
        <v>2016</v>
      </c>
      <c r="G1658" s="34">
        <v>425000</v>
      </c>
      <c r="H1658">
        <f t="shared" si="182"/>
        <v>150000</v>
      </c>
      <c r="I1658">
        <f t="shared" si="177"/>
        <v>260000</v>
      </c>
      <c r="J1658">
        <f t="shared" si="178"/>
        <v>5000</v>
      </c>
      <c r="K1658">
        <f t="shared" si="179"/>
        <v>10000</v>
      </c>
      <c r="P1658" t="b">
        <f t="shared" si="180"/>
        <v>1</v>
      </c>
      <c r="Q1658" t="str">
        <f t="shared" si="181"/>
        <v>201611</v>
      </c>
    </row>
    <row r="1659" hidden="1" customHeight="1" spans="1:17">
      <c r="A1659" s="34">
        <v>590</v>
      </c>
      <c r="B1659" s="34" t="s">
        <v>139</v>
      </c>
      <c r="C1659">
        <v>8</v>
      </c>
      <c r="D1659" s="37">
        <v>42756</v>
      </c>
      <c r="E1659" s="34">
        <v>1</v>
      </c>
      <c r="F1659" s="34">
        <v>2017</v>
      </c>
      <c r="G1659" s="34">
        <v>425000</v>
      </c>
      <c r="H1659">
        <f t="shared" si="182"/>
        <v>150000</v>
      </c>
      <c r="I1659">
        <f t="shared" si="177"/>
        <v>260000</v>
      </c>
      <c r="J1659">
        <f t="shared" si="178"/>
        <v>5000</v>
      </c>
      <c r="K1659">
        <f t="shared" si="179"/>
        <v>10000</v>
      </c>
      <c r="P1659" t="b">
        <f t="shared" si="180"/>
        <v>1</v>
      </c>
      <c r="Q1659" t="str">
        <f t="shared" si="181"/>
        <v>20171</v>
      </c>
    </row>
    <row r="1660" hidden="1" customHeight="1" spans="1:17">
      <c r="A1660">
        <v>909</v>
      </c>
      <c r="B1660" t="s">
        <v>139</v>
      </c>
      <c r="C1660">
        <v>8</v>
      </c>
      <c r="D1660" s="37">
        <v>42826</v>
      </c>
      <c r="E1660">
        <v>2</v>
      </c>
      <c r="F1660">
        <v>2017</v>
      </c>
      <c r="G1660">
        <v>425000</v>
      </c>
      <c r="H1660">
        <f t="shared" si="182"/>
        <v>150000</v>
      </c>
      <c r="I1660">
        <f t="shared" si="177"/>
        <v>260000</v>
      </c>
      <c r="J1660">
        <f t="shared" si="178"/>
        <v>5000</v>
      </c>
      <c r="K1660">
        <f t="shared" si="179"/>
        <v>10000</v>
      </c>
      <c r="P1660" t="b">
        <f t="shared" si="180"/>
        <v>1</v>
      </c>
      <c r="Q1660" t="str">
        <f t="shared" si="181"/>
        <v>20174</v>
      </c>
    </row>
    <row r="1661" hidden="1" customHeight="1" spans="1:17">
      <c r="A1661">
        <v>909</v>
      </c>
      <c r="B1661" t="s">
        <v>139</v>
      </c>
      <c r="C1661">
        <v>8</v>
      </c>
      <c r="D1661" s="37">
        <v>42826</v>
      </c>
      <c r="E1661">
        <v>3</v>
      </c>
      <c r="F1661">
        <v>2017</v>
      </c>
      <c r="G1661">
        <v>425000</v>
      </c>
      <c r="H1661">
        <f t="shared" si="182"/>
        <v>150000</v>
      </c>
      <c r="I1661">
        <f t="shared" si="177"/>
        <v>260000</v>
      </c>
      <c r="J1661">
        <f t="shared" si="178"/>
        <v>5000</v>
      </c>
      <c r="K1661">
        <f t="shared" si="179"/>
        <v>10000</v>
      </c>
      <c r="P1661" t="b">
        <f t="shared" si="180"/>
        <v>1</v>
      </c>
      <c r="Q1661" t="str">
        <f t="shared" si="181"/>
        <v>20174</v>
      </c>
    </row>
    <row r="1662" hidden="1" customHeight="1" spans="1:17">
      <c r="A1662">
        <v>909</v>
      </c>
      <c r="B1662" t="s">
        <v>139</v>
      </c>
      <c r="C1662">
        <v>8</v>
      </c>
      <c r="D1662" s="37">
        <v>42826</v>
      </c>
      <c r="E1662">
        <v>4</v>
      </c>
      <c r="F1662">
        <v>2017</v>
      </c>
      <c r="G1662">
        <v>425000</v>
      </c>
      <c r="H1662">
        <f t="shared" si="182"/>
        <v>150000</v>
      </c>
      <c r="I1662">
        <f t="shared" si="177"/>
        <v>260000</v>
      </c>
      <c r="J1662">
        <f t="shared" si="178"/>
        <v>5000</v>
      </c>
      <c r="K1662">
        <f t="shared" si="179"/>
        <v>10000</v>
      </c>
      <c r="P1662" t="b">
        <f t="shared" si="180"/>
        <v>1</v>
      </c>
      <c r="Q1662" t="str">
        <f t="shared" si="181"/>
        <v>20174</v>
      </c>
    </row>
    <row r="1663" hidden="1" customHeight="1" spans="1:17">
      <c r="A1663" s="34">
        <v>30</v>
      </c>
      <c r="B1663" s="34" t="s">
        <v>33</v>
      </c>
      <c r="C1663" s="34">
        <v>2</v>
      </c>
      <c r="D1663" s="37">
        <v>42581</v>
      </c>
      <c r="E1663" s="34">
        <v>7</v>
      </c>
      <c r="F1663" s="34">
        <v>2016</v>
      </c>
      <c r="G1663" s="34">
        <v>150000</v>
      </c>
      <c r="H1663">
        <f t="shared" si="182"/>
        <v>150000</v>
      </c>
      <c r="I1663">
        <f t="shared" si="177"/>
        <v>0</v>
      </c>
      <c r="J1663">
        <f t="shared" si="178"/>
        <v>0</v>
      </c>
      <c r="K1663">
        <f t="shared" si="179"/>
        <v>0</v>
      </c>
      <c r="P1663" t="b">
        <f t="shared" si="180"/>
        <v>1</v>
      </c>
      <c r="Q1663" t="str">
        <f t="shared" si="181"/>
        <v>20167</v>
      </c>
    </row>
    <row r="1664" hidden="1" customHeight="1" spans="1:17">
      <c r="A1664" s="34">
        <v>30</v>
      </c>
      <c r="B1664" s="34" t="s">
        <v>33</v>
      </c>
      <c r="C1664" s="34">
        <v>2</v>
      </c>
      <c r="D1664" s="37">
        <v>42581</v>
      </c>
      <c r="E1664" s="34">
        <v>8</v>
      </c>
      <c r="F1664" s="34">
        <v>2016</v>
      </c>
      <c r="G1664" s="34">
        <v>150000</v>
      </c>
      <c r="H1664">
        <f t="shared" si="182"/>
        <v>150000</v>
      </c>
      <c r="I1664">
        <f t="shared" si="177"/>
        <v>0</v>
      </c>
      <c r="J1664">
        <f t="shared" si="178"/>
        <v>0</v>
      </c>
      <c r="K1664">
        <f t="shared" si="179"/>
        <v>0</v>
      </c>
      <c r="P1664" t="b">
        <f t="shared" si="180"/>
        <v>1</v>
      </c>
      <c r="Q1664" t="str">
        <f t="shared" si="181"/>
        <v>20167</v>
      </c>
    </row>
    <row r="1665" hidden="1" customHeight="1" spans="1:17">
      <c r="A1665" s="34">
        <v>148</v>
      </c>
      <c r="B1665" s="34" t="s">
        <v>33</v>
      </c>
      <c r="C1665" s="34">
        <v>2</v>
      </c>
      <c r="D1665" s="35">
        <v>42634</v>
      </c>
      <c r="E1665" s="34">
        <v>9</v>
      </c>
      <c r="F1665" s="34">
        <v>2016</v>
      </c>
      <c r="G1665" s="34">
        <v>150000</v>
      </c>
      <c r="H1665">
        <f t="shared" si="182"/>
        <v>150000</v>
      </c>
      <c r="I1665">
        <f t="shared" si="177"/>
        <v>0</v>
      </c>
      <c r="J1665">
        <f t="shared" si="178"/>
        <v>0</v>
      </c>
      <c r="K1665">
        <f t="shared" si="179"/>
        <v>0</v>
      </c>
      <c r="P1665" t="b">
        <f t="shared" si="180"/>
        <v>1</v>
      </c>
      <c r="Q1665" t="str">
        <f t="shared" si="181"/>
        <v>20169</v>
      </c>
    </row>
    <row r="1666" hidden="1" customHeight="1" spans="1:17">
      <c r="A1666" s="34">
        <v>148</v>
      </c>
      <c r="B1666" s="34" t="s">
        <v>33</v>
      </c>
      <c r="C1666" s="34">
        <v>2</v>
      </c>
      <c r="D1666" s="35">
        <v>42634</v>
      </c>
      <c r="E1666" s="34">
        <v>10</v>
      </c>
      <c r="F1666" s="34">
        <v>2016</v>
      </c>
      <c r="G1666" s="34">
        <v>150000</v>
      </c>
      <c r="H1666">
        <f t="shared" si="182"/>
        <v>150000</v>
      </c>
      <c r="I1666">
        <f t="shared" si="177"/>
        <v>0</v>
      </c>
      <c r="J1666">
        <f t="shared" si="178"/>
        <v>0</v>
      </c>
      <c r="K1666">
        <f t="shared" si="179"/>
        <v>0</v>
      </c>
      <c r="P1666" t="b">
        <f t="shared" si="180"/>
        <v>1</v>
      </c>
      <c r="Q1666" t="str">
        <f t="shared" si="181"/>
        <v>20169</v>
      </c>
    </row>
    <row r="1667" hidden="1" customHeight="1" spans="1:17">
      <c r="A1667" s="34">
        <v>291</v>
      </c>
      <c r="B1667" s="34" t="s">
        <v>33</v>
      </c>
      <c r="C1667">
        <v>2</v>
      </c>
      <c r="D1667" s="39">
        <v>42721</v>
      </c>
      <c r="E1667" s="34">
        <v>11</v>
      </c>
      <c r="F1667" s="34">
        <v>2016</v>
      </c>
      <c r="G1667" s="34">
        <v>150000</v>
      </c>
      <c r="H1667">
        <f t="shared" si="182"/>
        <v>150000</v>
      </c>
      <c r="I1667">
        <f t="shared" si="177"/>
        <v>0</v>
      </c>
      <c r="J1667">
        <f t="shared" si="178"/>
        <v>0</v>
      </c>
      <c r="K1667">
        <f t="shared" si="179"/>
        <v>0</v>
      </c>
      <c r="P1667" t="b">
        <f t="shared" si="180"/>
        <v>1</v>
      </c>
      <c r="Q1667" t="str">
        <f t="shared" si="181"/>
        <v>201612</v>
      </c>
    </row>
    <row r="1668" hidden="1" customHeight="1" spans="1:17">
      <c r="A1668" s="34">
        <v>291</v>
      </c>
      <c r="B1668" s="34" t="s">
        <v>33</v>
      </c>
      <c r="C1668">
        <v>2</v>
      </c>
      <c r="D1668" s="39">
        <v>42721</v>
      </c>
      <c r="E1668" s="34">
        <v>12</v>
      </c>
      <c r="F1668" s="34">
        <v>2016</v>
      </c>
      <c r="G1668" s="34">
        <v>150000</v>
      </c>
      <c r="H1668">
        <f t="shared" si="182"/>
        <v>150000</v>
      </c>
      <c r="I1668">
        <f t="shared" si="177"/>
        <v>0</v>
      </c>
      <c r="J1668">
        <f t="shared" si="178"/>
        <v>0</v>
      </c>
      <c r="K1668">
        <f t="shared" si="179"/>
        <v>0</v>
      </c>
      <c r="P1668" t="b">
        <f t="shared" si="180"/>
        <v>1</v>
      </c>
      <c r="Q1668" t="str">
        <f t="shared" si="181"/>
        <v>201612</v>
      </c>
    </row>
    <row r="1669" hidden="1" customHeight="1" spans="1:17">
      <c r="A1669" s="34">
        <v>291</v>
      </c>
      <c r="B1669" s="34" t="s">
        <v>33</v>
      </c>
      <c r="C1669">
        <v>2</v>
      </c>
      <c r="D1669" s="39">
        <v>42721</v>
      </c>
      <c r="E1669" s="34">
        <v>1</v>
      </c>
      <c r="F1669" s="34">
        <v>2017</v>
      </c>
      <c r="G1669" s="34">
        <v>150000</v>
      </c>
      <c r="H1669">
        <f t="shared" si="182"/>
        <v>150000</v>
      </c>
      <c r="I1669">
        <f t="shared" ref="I1669:I1686" si="183">IF(C1669&lt;6,0,G1669-H1669-SUM(J1669:O1669))</f>
        <v>0</v>
      </c>
      <c r="J1669">
        <f t="shared" ref="J1669:J1686" si="184">IF(C1669&lt;6,0,5000)</f>
        <v>0</v>
      </c>
      <c r="K1669">
        <f t="shared" ref="K1669:K1686" si="185">IF(C1669&lt;6,0,10000)</f>
        <v>0</v>
      </c>
      <c r="P1669" t="b">
        <f t="shared" ref="P1669:P1686" si="186">G1669=SUM(H1669:O1669)</f>
        <v>1</v>
      </c>
      <c r="Q1669" t="str">
        <f t="shared" si="181"/>
        <v>201612</v>
      </c>
    </row>
    <row r="1670" hidden="1" customHeight="1" spans="1:17">
      <c r="A1670">
        <v>947</v>
      </c>
      <c r="B1670" t="s">
        <v>33</v>
      </c>
      <c r="C1670">
        <v>2</v>
      </c>
      <c r="D1670" s="37">
        <v>42833</v>
      </c>
      <c r="E1670">
        <v>2</v>
      </c>
      <c r="F1670">
        <v>2017</v>
      </c>
      <c r="G1670">
        <v>150000</v>
      </c>
      <c r="H1670">
        <f t="shared" si="182"/>
        <v>150000</v>
      </c>
      <c r="I1670">
        <f t="shared" si="183"/>
        <v>0</v>
      </c>
      <c r="J1670">
        <f t="shared" si="184"/>
        <v>0</v>
      </c>
      <c r="K1670">
        <f t="shared" si="185"/>
        <v>0</v>
      </c>
      <c r="P1670" t="b">
        <f t="shared" si="186"/>
        <v>1</v>
      </c>
      <c r="Q1670" t="str">
        <f t="shared" si="181"/>
        <v>20174</v>
      </c>
    </row>
    <row r="1671" hidden="1" customHeight="1" spans="1:17">
      <c r="A1671">
        <v>947</v>
      </c>
      <c r="B1671" t="s">
        <v>33</v>
      </c>
      <c r="C1671">
        <v>2</v>
      </c>
      <c r="D1671" s="37">
        <v>42833</v>
      </c>
      <c r="E1671">
        <v>3</v>
      </c>
      <c r="F1671">
        <v>2017</v>
      </c>
      <c r="G1671">
        <v>150000</v>
      </c>
      <c r="H1671">
        <f t="shared" si="182"/>
        <v>150000</v>
      </c>
      <c r="I1671">
        <f t="shared" si="183"/>
        <v>0</v>
      </c>
      <c r="J1671">
        <f t="shared" si="184"/>
        <v>0</v>
      </c>
      <c r="K1671">
        <f t="shared" si="185"/>
        <v>0</v>
      </c>
      <c r="P1671" t="b">
        <f t="shared" si="186"/>
        <v>1</v>
      </c>
      <c r="Q1671" t="str">
        <f t="shared" si="181"/>
        <v>20174</v>
      </c>
    </row>
    <row r="1672" hidden="1" customHeight="1" spans="1:17">
      <c r="A1672">
        <v>947</v>
      </c>
      <c r="B1672" t="s">
        <v>33</v>
      </c>
      <c r="C1672">
        <v>2</v>
      </c>
      <c r="D1672" s="37">
        <v>42833</v>
      </c>
      <c r="E1672">
        <v>4</v>
      </c>
      <c r="F1672">
        <v>2017</v>
      </c>
      <c r="G1672">
        <v>150000</v>
      </c>
      <c r="H1672">
        <f t="shared" si="182"/>
        <v>150000</v>
      </c>
      <c r="I1672">
        <f t="shared" si="183"/>
        <v>0</v>
      </c>
      <c r="J1672">
        <f t="shared" si="184"/>
        <v>0</v>
      </c>
      <c r="K1672">
        <f t="shared" si="185"/>
        <v>0</v>
      </c>
      <c r="P1672" t="b">
        <f t="shared" si="186"/>
        <v>1</v>
      </c>
      <c r="Q1672" t="str">
        <f t="shared" si="181"/>
        <v>20174</v>
      </c>
    </row>
    <row r="1673" hidden="1" customHeight="1" spans="1:17">
      <c r="A1673">
        <v>1061</v>
      </c>
      <c r="B1673" t="s">
        <v>33</v>
      </c>
      <c r="C1673">
        <v>2</v>
      </c>
      <c r="D1673" s="37">
        <v>42868</v>
      </c>
      <c r="E1673">
        <v>5</v>
      </c>
      <c r="F1673">
        <v>2017</v>
      </c>
      <c r="G1673">
        <v>150000</v>
      </c>
      <c r="H1673">
        <f t="shared" si="182"/>
        <v>150000</v>
      </c>
      <c r="I1673">
        <f t="shared" si="183"/>
        <v>0</v>
      </c>
      <c r="J1673">
        <f t="shared" si="184"/>
        <v>0</v>
      </c>
      <c r="K1673">
        <f t="shared" si="185"/>
        <v>0</v>
      </c>
      <c r="P1673" t="b">
        <f t="shared" si="186"/>
        <v>1</v>
      </c>
      <c r="Q1673" t="str">
        <f t="shared" si="181"/>
        <v>20175</v>
      </c>
    </row>
    <row r="1674" hidden="1" customHeight="1" spans="1:17">
      <c r="A1674">
        <v>1061</v>
      </c>
      <c r="B1674" t="s">
        <v>33</v>
      </c>
      <c r="C1674">
        <v>2</v>
      </c>
      <c r="D1674" s="37">
        <v>42868</v>
      </c>
      <c r="E1674">
        <v>6</v>
      </c>
      <c r="F1674">
        <v>2017</v>
      </c>
      <c r="G1674">
        <v>150000</v>
      </c>
      <c r="H1674">
        <f t="shared" si="182"/>
        <v>150000</v>
      </c>
      <c r="I1674">
        <f t="shared" si="183"/>
        <v>0</v>
      </c>
      <c r="J1674">
        <f t="shared" si="184"/>
        <v>0</v>
      </c>
      <c r="K1674">
        <f t="shared" si="185"/>
        <v>0</v>
      </c>
      <c r="P1674" t="b">
        <f t="shared" si="186"/>
        <v>1</v>
      </c>
      <c r="Q1674" t="str">
        <f t="shared" si="181"/>
        <v>20175</v>
      </c>
    </row>
    <row r="1675" hidden="1" customHeight="1" spans="1:17">
      <c r="A1675" s="34">
        <v>99</v>
      </c>
      <c r="B1675" s="34" t="s">
        <v>32</v>
      </c>
      <c r="C1675" s="34">
        <v>2</v>
      </c>
      <c r="D1675" s="35">
        <v>42623</v>
      </c>
      <c r="E1675" s="34">
        <v>9</v>
      </c>
      <c r="F1675" s="34">
        <v>2016</v>
      </c>
      <c r="G1675" s="34">
        <v>150000</v>
      </c>
      <c r="H1675">
        <f t="shared" si="182"/>
        <v>150000</v>
      </c>
      <c r="I1675">
        <f t="shared" si="183"/>
        <v>0</v>
      </c>
      <c r="J1675">
        <f t="shared" si="184"/>
        <v>0</v>
      </c>
      <c r="K1675">
        <f t="shared" si="185"/>
        <v>0</v>
      </c>
      <c r="P1675" t="b">
        <f t="shared" si="186"/>
        <v>1</v>
      </c>
      <c r="Q1675" t="str">
        <f t="shared" si="181"/>
        <v>20169</v>
      </c>
    </row>
    <row r="1676" hidden="1" customHeight="1" spans="1:17">
      <c r="A1676" s="34">
        <v>197</v>
      </c>
      <c r="B1676" s="34" t="s">
        <v>32</v>
      </c>
      <c r="C1676" s="34">
        <v>2</v>
      </c>
      <c r="D1676" s="36">
        <v>42651</v>
      </c>
      <c r="E1676" s="34">
        <v>10</v>
      </c>
      <c r="F1676" s="34">
        <v>2016</v>
      </c>
      <c r="G1676" s="34">
        <v>175000</v>
      </c>
      <c r="H1676">
        <f t="shared" si="182"/>
        <v>150000</v>
      </c>
      <c r="I1676">
        <f t="shared" si="183"/>
        <v>0</v>
      </c>
      <c r="J1676">
        <f t="shared" si="184"/>
        <v>0</v>
      </c>
      <c r="K1676">
        <f t="shared" si="185"/>
        <v>0</v>
      </c>
      <c r="N1676">
        <v>25000</v>
      </c>
      <c r="P1676" t="b">
        <f t="shared" si="186"/>
        <v>1</v>
      </c>
      <c r="Q1676" t="str">
        <f t="shared" si="181"/>
        <v>201610</v>
      </c>
    </row>
    <row r="1677" hidden="1" customHeight="1" spans="1:17">
      <c r="A1677" s="34">
        <v>246</v>
      </c>
      <c r="B1677" s="34" t="s">
        <v>32</v>
      </c>
      <c r="C1677" s="34">
        <v>2</v>
      </c>
      <c r="D1677" s="37">
        <v>42610</v>
      </c>
      <c r="E1677" s="34">
        <v>7</v>
      </c>
      <c r="F1677" s="34">
        <v>2016</v>
      </c>
      <c r="G1677" s="34">
        <v>150000</v>
      </c>
      <c r="H1677">
        <f t="shared" si="182"/>
        <v>150000</v>
      </c>
      <c r="I1677">
        <f t="shared" si="183"/>
        <v>0</v>
      </c>
      <c r="J1677">
        <f t="shared" si="184"/>
        <v>0</v>
      </c>
      <c r="K1677">
        <f t="shared" si="185"/>
        <v>0</v>
      </c>
      <c r="P1677" t="b">
        <f t="shared" si="186"/>
        <v>1</v>
      </c>
      <c r="Q1677" t="str">
        <f t="shared" si="181"/>
        <v>20168</v>
      </c>
    </row>
    <row r="1678" hidden="1" customHeight="1" spans="1:17">
      <c r="A1678" s="34">
        <v>246</v>
      </c>
      <c r="B1678" s="34" t="s">
        <v>32</v>
      </c>
      <c r="C1678" s="34">
        <v>2</v>
      </c>
      <c r="D1678" s="37">
        <v>42610</v>
      </c>
      <c r="E1678" s="34">
        <v>8</v>
      </c>
      <c r="F1678" s="34">
        <v>2016</v>
      </c>
      <c r="G1678" s="34">
        <v>150000</v>
      </c>
      <c r="H1678">
        <f t="shared" si="182"/>
        <v>150000</v>
      </c>
      <c r="I1678">
        <f t="shared" si="183"/>
        <v>0</v>
      </c>
      <c r="J1678">
        <f t="shared" si="184"/>
        <v>0</v>
      </c>
      <c r="K1678">
        <f t="shared" si="185"/>
        <v>0</v>
      </c>
      <c r="P1678" t="b">
        <f t="shared" si="186"/>
        <v>1</v>
      </c>
      <c r="Q1678" t="str">
        <f t="shared" si="181"/>
        <v>20168</v>
      </c>
    </row>
    <row r="1679" hidden="1" customHeight="1" spans="1:17">
      <c r="A1679" s="34">
        <v>450</v>
      </c>
      <c r="B1679" s="34" t="s">
        <v>32</v>
      </c>
      <c r="C1679" s="34">
        <v>2</v>
      </c>
      <c r="D1679" s="37">
        <v>42693</v>
      </c>
      <c r="E1679" s="34">
        <v>11</v>
      </c>
      <c r="F1679" s="34">
        <v>2016</v>
      </c>
      <c r="G1679" s="34">
        <v>150000</v>
      </c>
      <c r="H1679">
        <f t="shared" si="182"/>
        <v>150000</v>
      </c>
      <c r="I1679">
        <f t="shared" si="183"/>
        <v>0</v>
      </c>
      <c r="J1679">
        <f t="shared" si="184"/>
        <v>0</v>
      </c>
      <c r="K1679">
        <f t="shared" si="185"/>
        <v>0</v>
      </c>
      <c r="P1679" t="b">
        <f t="shared" si="186"/>
        <v>1</v>
      </c>
      <c r="Q1679" t="str">
        <f t="shared" si="181"/>
        <v>201611</v>
      </c>
    </row>
    <row r="1680" hidden="1" customHeight="1" spans="1:17">
      <c r="A1680" s="34">
        <v>517</v>
      </c>
      <c r="B1680" s="34" t="s">
        <v>32</v>
      </c>
      <c r="C1680" s="34">
        <v>2</v>
      </c>
      <c r="D1680" s="37">
        <v>42711</v>
      </c>
      <c r="E1680" s="34">
        <v>12</v>
      </c>
      <c r="F1680" s="34">
        <v>2016</v>
      </c>
      <c r="G1680" s="34">
        <v>150000</v>
      </c>
      <c r="H1680">
        <f t="shared" si="182"/>
        <v>150000</v>
      </c>
      <c r="I1680">
        <f t="shared" si="183"/>
        <v>0</v>
      </c>
      <c r="J1680">
        <f t="shared" si="184"/>
        <v>0</v>
      </c>
      <c r="K1680">
        <f t="shared" si="185"/>
        <v>0</v>
      </c>
      <c r="P1680" t="b">
        <f t="shared" si="186"/>
        <v>1</v>
      </c>
      <c r="Q1680" t="str">
        <f t="shared" si="181"/>
        <v>201612</v>
      </c>
    </row>
    <row r="1681" hidden="1" customHeight="1" spans="1:17">
      <c r="A1681" s="34">
        <v>619</v>
      </c>
      <c r="B1681" s="34" t="s">
        <v>32</v>
      </c>
      <c r="C1681">
        <v>2</v>
      </c>
      <c r="D1681" s="37">
        <v>42741</v>
      </c>
      <c r="E1681" s="34">
        <v>1</v>
      </c>
      <c r="F1681" s="34">
        <v>2017</v>
      </c>
      <c r="G1681" s="34">
        <v>175000</v>
      </c>
      <c r="H1681">
        <f t="shared" si="182"/>
        <v>150000</v>
      </c>
      <c r="I1681">
        <f t="shared" si="183"/>
        <v>0</v>
      </c>
      <c r="J1681">
        <f t="shared" si="184"/>
        <v>0</v>
      </c>
      <c r="K1681">
        <f t="shared" si="185"/>
        <v>0</v>
      </c>
      <c r="N1681">
        <v>25000</v>
      </c>
      <c r="P1681" t="b">
        <f t="shared" si="186"/>
        <v>1</v>
      </c>
      <c r="Q1681" t="str">
        <f t="shared" si="181"/>
        <v>20171</v>
      </c>
    </row>
    <row r="1682" hidden="1" customHeight="1" spans="1:17">
      <c r="A1682">
        <v>746</v>
      </c>
      <c r="B1682" s="34" t="s">
        <v>32</v>
      </c>
      <c r="C1682" s="34">
        <v>2</v>
      </c>
      <c r="D1682" s="35">
        <v>42777</v>
      </c>
      <c r="E1682" s="34">
        <v>2</v>
      </c>
      <c r="F1682">
        <v>2017</v>
      </c>
      <c r="G1682" s="34">
        <v>175000</v>
      </c>
      <c r="H1682">
        <f t="shared" si="182"/>
        <v>150000</v>
      </c>
      <c r="I1682">
        <f t="shared" si="183"/>
        <v>0</v>
      </c>
      <c r="J1682">
        <f t="shared" si="184"/>
        <v>0</v>
      </c>
      <c r="K1682">
        <f t="shared" si="185"/>
        <v>0</v>
      </c>
      <c r="N1682">
        <v>25000</v>
      </c>
      <c r="P1682" t="b">
        <f t="shared" si="186"/>
        <v>1</v>
      </c>
      <c r="Q1682" t="str">
        <f t="shared" si="181"/>
        <v>20172</v>
      </c>
    </row>
    <row r="1683" hidden="1" customHeight="1" spans="1:17">
      <c r="A1683">
        <v>823</v>
      </c>
      <c r="B1683" s="34" t="s">
        <v>32</v>
      </c>
      <c r="C1683" s="34">
        <v>2</v>
      </c>
      <c r="D1683" s="35">
        <v>42798</v>
      </c>
      <c r="E1683" s="34">
        <v>3</v>
      </c>
      <c r="F1683">
        <v>2017</v>
      </c>
      <c r="G1683" s="34">
        <v>150000</v>
      </c>
      <c r="H1683">
        <f t="shared" si="182"/>
        <v>150000</v>
      </c>
      <c r="I1683">
        <f t="shared" si="183"/>
        <v>0</v>
      </c>
      <c r="J1683">
        <f t="shared" si="184"/>
        <v>0</v>
      </c>
      <c r="K1683">
        <f t="shared" si="185"/>
        <v>0</v>
      </c>
      <c r="P1683" t="b">
        <f t="shared" si="186"/>
        <v>1</v>
      </c>
      <c r="Q1683" t="str">
        <f t="shared" si="181"/>
        <v>20173</v>
      </c>
    </row>
    <row r="1684" hidden="1" customHeight="1" spans="1:17">
      <c r="A1684">
        <v>954</v>
      </c>
      <c r="B1684" t="s">
        <v>32</v>
      </c>
      <c r="C1684">
        <v>2</v>
      </c>
      <c r="D1684" s="37">
        <v>42835</v>
      </c>
      <c r="E1684">
        <v>4</v>
      </c>
      <c r="F1684">
        <v>2017</v>
      </c>
      <c r="G1684">
        <v>175000</v>
      </c>
      <c r="H1684">
        <f t="shared" si="182"/>
        <v>150000</v>
      </c>
      <c r="I1684">
        <f t="shared" si="183"/>
        <v>0</v>
      </c>
      <c r="J1684">
        <f t="shared" si="184"/>
        <v>0</v>
      </c>
      <c r="K1684">
        <f t="shared" si="185"/>
        <v>0</v>
      </c>
      <c r="N1684">
        <v>25000</v>
      </c>
      <c r="P1684" t="b">
        <f t="shared" si="186"/>
        <v>1</v>
      </c>
      <c r="Q1684" t="str">
        <f t="shared" ref="Q1684:Q1686" si="187">CONCATENATE(YEAR(D1684),MONTH(D1684))</f>
        <v>20174</v>
      </c>
    </row>
    <row r="1685" hidden="1" customHeight="1" spans="1:17">
      <c r="A1685">
        <v>954</v>
      </c>
      <c r="B1685" t="s">
        <v>32</v>
      </c>
      <c r="C1685">
        <v>2</v>
      </c>
      <c r="D1685" s="37">
        <v>42835</v>
      </c>
      <c r="E1685">
        <v>5</v>
      </c>
      <c r="F1685">
        <v>2017</v>
      </c>
      <c r="G1685">
        <v>175000</v>
      </c>
      <c r="H1685">
        <f t="shared" si="182"/>
        <v>150000</v>
      </c>
      <c r="I1685">
        <f t="shared" si="183"/>
        <v>0</v>
      </c>
      <c r="J1685">
        <f t="shared" si="184"/>
        <v>0</v>
      </c>
      <c r="K1685">
        <f t="shared" si="185"/>
        <v>0</v>
      </c>
      <c r="N1685">
        <v>25000</v>
      </c>
      <c r="P1685" t="b">
        <f t="shared" si="186"/>
        <v>1</v>
      </c>
      <c r="Q1685" t="str">
        <f t="shared" si="187"/>
        <v>20174</v>
      </c>
    </row>
    <row r="1686" hidden="1" customHeight="1" spans="1:17">
      <c r="A1686">
        <v>1024</v>
      </c>
      <c r="B1686" t="s">
        <v>32</v>
      </c>
      <c r="C1686">
        <v>2</v>
      </c>
      <c r="D1686" s="37">
        <v>42861</v>
      </c>
      <c r="E1686">
        <v>6</v>
      </c>
      <c r="F1686">
        <v>2017</v>
      </c>
      <c r="G1686">
        <v>150000</v>
      </c>
      <c r="H1686">
        <f t="shared" si="182"/>
        <v>150000</v>
      </c>
      <c r="I1686">
        <f t="shared" si="183"/>
        <v>0</v>
      </c>
      <c r="J1686">
        <f t="shared" si="184"/>
        <v>0</v>
      </c>
      <c r="K1686">
        <f t="shared" si="185"/>
        <v>0</v>
      </c>
      <c r="P1686" t="b">
        <f t="shared" si="186"/>
        <v>1</v>
      </c>
      <c r="Q1686" t="str">
        <f t="shared" si="187"/>
        <v>20175</v>
      </c>
    </row>
    <row r="1687" hidden="1" customHeight="1" spans="1:17">
      <c r="A1687" t="s">
        <v>187</v>
      </c>
      <c r="B1687" s="34" t="s">
        <v>234</v>
      </c>
      <c r="C1687" s="34">
        <v>1</v>
      </c>
      <c r="D1687" s="35">
        <v>42677</v>
      </c>
      <c r="E1687" s="34">
        <v>11</v>
      </c>
      <c r="F1687" s="34">
        <v>2016</v>
      </c>
      <c r="G1687" s="34">
        <v>160000</v>
      </c>
      <c r="H1687">
        <f t="shared" si="182"/>
        <v>150000</v>
      </c>
      <c r="I1687">
        <f t="shared" ref="I1687:I1750" si="188">IF(C1687&lt;6,0,G1687-H1687-SUM(J1687:O1687))</f>
        <v>0</v>
      </c>
      <c r="J1687">
        <f t="shared" ref="J1687:J1750" si="189">IF(C1687&lt;6,0,5000)</f>
        <v>0</v>
      </c>
      <c r="K1687">
        <f t="shared" ref="K1687:K1750" si="190">IF(C1687&lt;6,0,10000)</f>
        <v>0</v>
      </c>
      <c r="N1687">
        <v>10000</v>
      </c>
      <c r="P1687" t="b">
        <f t="shared" ref="P1687:P1750" si="191">G1687=SUM(H1687:O1687)</f>
        <v>1</v>
      </c>
      <c r="Q1687" t="str">
        <f t="shared" ref="Q1687:Q1750" si="192">CONCATENATE(YEAR(D1687),MONTH(D1687))</f>
        <v>201611</v>
      </c>
    </row>
    <row r="1688" hidden="1" customHeight="1" spans="1:17">
      <c r="A1688" t="s">
        <v>187</v>
      </c>
      <c r="B1688" s="34" t="s">
        <v>234</v>
      </c>
      <c r="C1688" s="34">
        <v>1</v>
      </c>
      <c r="D1688" s="35">
        <v>2</v>
      </c>
      <c r="E1688" s="34">
        <v>12</v>
      </c>
      <c r="F1688" s="34">
        <v>2016</v>
      </c>
      <c r="G1688" s="34">
        <v>160000</v>
      </c>
      <c r="H1688">
        <f t="shared" si="182"/>
        <v>150000</v>
      </c>
      <c r="I1688">
        <f t="shared" si="188"/>
        <v>0</v>
      </c>
      <c r="J1688">
        <f t="shared" si="189"/>
        <v>0</v>
      </c>
      <c r="K1688">
        <f t="shared" si="190"/>
        <v>0</v>
      </c>
      <c r="N1688">
        <v>10000</v>
      </c>
      <c r="P1688" t="b">
        <f t="shared" si="191"/>
        <v>1</v>
      </c>
      <c r="Q1688" t="str">
        <f t="shared" si="192"/>
        <v>19001</v>
      </c>
    </row>
    <row r="1689" hidden="1" customHeight="1" spans="1:17">
      <c r="A1689" t="s">
        <v>187</v>
      </c>
      <c r="B1689" s="34" t="s">
        <v>234</v>
      </c>
      <c r="C1689" s="34">
        <v>1</v>
      </c>
      <c r="D1689" s="35">
        <v>42709</v>
      </c>
      <c r="E1689" s="34">
        <v>1</v>
      </c>
      <c r="F1689" s="34">
        <v>2016</v>
      </c>
      <c r="G1689" s="34">
        <v>160000</v>
      </c>
      <c r="H1689">
        <f t="shared" si="182"/>
        <v>150000</v>
      </c>
      <c r="I1689">
        <f t="shared" si="188"/>
        <v>0</v>
      </c>
      <c r="J1689">
        <f t="shared" si="189"/>
        <v>0</v>
      </c>
      <c r="K1689">
        <f t="shared" si="190"/>
        <v>0</v>
      </c>
      <c r="N1689">
        <v>10000</v>
      </c>
      <c r="P1689" t="b">
        <f t="shared" si="191"/>
        <v>1</v>
      </c>
      <c r="Q1689" t="str">
        <f t="shared" si="192"/>
        <v>201612</v>
      </c>
    </row>
    <row r="1690" hidden="1" customHeight="1" spans="1:17">
      <c r="A1690" t="s">
        <v>187</v>
      </c>
      <c r="B1690" s="34" t="s">
        <v>234</v>
      </c>
      <c r="C1690" s="34">
        <v>1</v>
      </c>
      <c r="D1690" s="35">
        <v>42741</v>
      </c>
      <c r="E1690" s="34">
        <v>2</v>
      </c>
      <c r="F1690" s="34">
        <v>2016</v>
      </c>
      <c r="G1690" s="34">
        <v>160000</v>
      </c>
      <c r="H1690">
        <f t="shared" si="182"/>
        <v>150000</v>
      </c>
      <c r="I1690">
        <f t="shared" si="188"/>
        <v>0</v>
      </c>
      <c r="J1690">
        <f t="shared" si="189"/>
        <v>0</v>
      </c>
      <c r="K1690">
        <f t="shared" si="190"/>
        <v>0</v>
      </c>
      <c r="N1690">
        <v>10000</v>
      </c>
      <c r="P1690" t="b">
        <f t="shared" si="191"/>
        <v>1</v>
      </c>
      <c r="Q1690" t="str">
        <f t="shared" si="192"/>
        <v>20171</v>
      </c>
    </row>
    <row r="1691" hidden="1" customHeight="1" spans="1:17">
      <c r="A1691" t="s">
        <v>187</v>
      </c>
      <c r="B1691" s="34" t="s">
        <v>234</v>
      </c>
      <c r="C1691" s="34">
        <v>1</v>
      </c>
      <c r="D1691" s="35">
        <v>42772</v>
      </c>
      <c r="E1691" s="34">
        <v>3</v>
      </c>
      <c r="F1691" s="34">
        <v>2016</v>
      </c>
      <c r="G1691" s="34">
        <v>160000</v>
      </c>
      <c r="H1691">
        <f t="shared" si="182"/>
        <v>150000</v>
      </c>
      <c r="I1691">
        <f t="shared" si="188"/>
        <v>0</v>
      </c>
      <c r="J1691">
        <f t="shared" si="189"/>
        <v>0</v>
      </c>
      <c r="K1691">
        <f t="shared" si="190"/>
        <v>0</v>
      </c>
      <c r="N1691">
        <v>10000</v>
      </c>
      <c r="P1691" t="b">
        <f t="shared" si="191"/>
        <v>1</v>
      </c>
      <c r="Q1691" t="str">
        <f t="shared" si="192"/>
        <v>20172</v>
      </c>
    </row>
    <row r="1692" hidden="1" customHeight="1" spans="1:17">
      <c r="A1692" t="s">
        <v>187</v>
      </c>
      <c r="B1692" s="34" t="s">
        <v>234</v>
      </c>
      <c r="C1692" s="34">
        <v>1</v>
      </c>
      <c r="D1692" s="35">
        <v>42800</v>
      </c>
      <c r="E1692" s="34">
        <v>4</v>
      </c>
      <c r="F1692" s="34">
        <v>2016</v>
      </c>
      <c r="G1692" s="34">
        <v>160000</v>
      </c>
      <c r="H1692">
        <f t="shared" si="182"/>
        <v>150000</v>
      </c>
      <c r="I1692">
        <f t="shared" si="188"/>
        <v>0</v>
      </c>
      <c r="J1692">
        <f t="shared" si="189"/>
        <v>0</v>
      </c>
      <c r="K1692">
        <f t="shared" si="190"/>
        <v>0</v>
      </c>
      <c r="N1692">
        <v>10000</v>
      </c>
      <c r="P1692" t="b">
        <f t="shared" si="191"/>
        <v>1</v>
      </c>
      <c r="Q1692" t="str">
        <f t="shared" si="192"/>
        <v>20173</v>
      </c>
    </row>
    <row r="1693" hidden="1" customHeight="1" spans="1:17">
      <c r="A1693" t="s">
        <v>187</v>
      </c>
      <c r="B1693" s="34" t="s">
        <v>234</v>
      </c>
      <c r="C1693" s="34">
        <v>1</v>
      </c>
      <c r="D1693" s="35">
        <v>42831</v>
      </c>
      <c r="E1693" s="34">
        <v>5</v>
      </c>
      <c r="F1693" s="34">
        <v>2016</v>
      </c>
      <c r="G1693" s="34">
        <v>160000</v>
      </c>
      <c r="H1693">
        <f t="shared" si="182"/>
        <v>150000</v>
      </c>
      <c r="I1693">
        <f t="shared" si="188"/>
        <v>0</v>
      </c>
      <c r="J1693">
        <f t="shared" si="189"/>
        <v>0</v>
      </c>
      <c r="K1693">
        <f t="shared" si="190"/>
        <v>0</v>
      </c>
      <c r="N1693">
        <v>10000</v>
      </c>
      <c r="P1693" t="b">
        <f t="shared" si="191"/>
        <v>1</v>
      </c>
      <c r="Q1693" t="str">
        <f t="shared" si="192"/>
        <v>20174</v>
      </c>
    </row>
    <row r="1694" hidden="1" customHeight="1" spans="1:17">
      <c r="A1694" t="s">
        <v>187</v>
      </c>
      <c r="B1694" s="34" t="s">
        <v>234</v>
      </c>
      <c r="C1694" s="34">
        <v>1</v>
      </c>
      <c r="D1694" s="35">
        <v>42861</v>
      </c>
      <c r="E1694" s="34">
        <v>6</v>
      </c>
      <c r="F1694" s="34">
        <v>2016</v>
      </c>
      <c r="G1694" s="34">
        <v>160000</v>
      </c>
      <c r="H1694">
        <f t="shared" si="182"/>
        <v>150000</v>
      </c>
      <c r="I1694">
        <f t="shared" si="188"/>
        <v>0</v>
      </c>
      <c r="J1694">
        <f t="shared" si="189"/>
        <v>0</v>
      </c>
      <c r="K1694">
        <f t="shared" si="190"/>
        <v>0</v>
      </c>
      <c r="N1694">
        <v>10000</v>
      </c>
      <c r="P1694" t="b">
        <f t="shared" si="191"/>
        <v>1</v>
      </c>
      <c r="Q1694" t="str">
        <f t="shared" si="192"/>
        <v>20175</v>
      </c>
    </row>
    <row r="1695" hidden="1" customHeight="1" spans="1:17">
      <c r="A1695">
        <v>1113</v>
      </c>
      <c r="B1695" s="34" t="s">
        <v>15</v>
      </c>
      <c r="C1695" s="34">
        <v>1</v>
      </c>
      <c r="D1695" s="37">
        <v>42891</v>
      </c>
      <c r="E1695">
        <v>2</v>
      </c>
      <c r="F1695">
        <v>2017</v>
      </c>
      <c r="G1695">
        <v>200000</v>
      </c>
      <c r="H1695">
        <f t="shared" ref="H1695:H1713" si="193">IF(C1695&lt;6,IF(E1695&lt;1,0,IF(G1695&gt;150000,150000,G1695)),150000)</f>
        <v>150000</v>
      </c>
      <c r="I1695">
        <f t="shared" si="188"/>
        <v>0</v>
      </c>
      <c r="J1695">
        <f t="shared" si="189"/>
        <v>0</v>
      </c>
      <c r="K1695">
        <f t="shared" si="190"/>
        <v>0</v>
      </c>
      <c r="N1695">
        <v>50000</v>
      </c>
      <c r="P1695" t="b">
        <f t="shared" si="191"/>
        <v>1</v>
      </c>
      <c r="Q1695" t="str">
        <f t="shared" si="192"/>
        <v>20176</v>
      </c>
    </row>
    <row r="1696" hidden="1" customHeight="1" spans="1:17">
      <c r="A1696">
        <v>1113</v>
      </c>
      <c r="B1696" s="34" t="s">
        <v>15</v>
      </c>
      <c r="C1696" s="34">
        <v>1</v>
      </c>
      <c r="D1696" s="37">
        <v>42891</v>
      </c>
      <c r="E1696">
        <v>3</v>
      </c>
      <c r="F1696">
        <v>2017</v>
      </c>
      <c r="G1696">
        <v>200000</v>
      </c>
      <c r="H1696">
        <f t="shared" si="193"/>
        <v>150000</v>
      </c>
      <c r="I1696">
        <f t="shared" si="188"/>
        <v>0</v>
      </c>
      <c r="J1696">
        <f t="shared" si="189"/>
        <v>0</v>
      </c>
      <c r="K1696">
        <f t="shared" si="190"/>
        <v>0</v>
      </c>
      <c r="N1696">
        <v>50000</v>
      </c>
      <c r="P1696" t="b">
        <f t="shared" si="191"/>
        <v>1</v>
      </c>
      <c r="Q1696" t="str">
        <f t="shared" si="192"/>
        <v>20176</v>
      </c>
    </row>
    <row r="1697" hidden="1" customHeight="1" spans="1:17">
      <c r="A1697">
        <v>1113</v>
      </c>
      <c r="B1697" s="34" t="s">
        <v>15</v>
      </c>
      <c r="C1697" s="34">
        <v>1</v>
      </c>
      <c r="D1697" s="37">
        <v>42891</v>
      </c>
      <c r="E1697">
        <v>4</v>
      </c>
      <c r="F1697">
        <v>2017</v>
      </c>
      <c r="G1697">
        <v>200000</v>
      </c>
      <c r="H1697">
        <f t="shared" si="193"/>
        <v>150000</v>
      </c>
      <c r="I1697">
        <f t="shared" si="188"/>
        <v>0</v>
      </c>
      <c r="J1697">
        <f t="shared" si="189"/>
        <v>0</v>
      </c>
      <c r="K1697">
        <f t="shared" si="190"/>
        <v>0</v>
      </c>
      <c r="N1697">
        <v>50000</v>
      </c>
      <c r="P1697" t="b">
        <f t="shared" si="191"/>
        <v>1</v>
      </c>
      <c r="Q1697" t="str">
        <f t="shared" si="192"/>
        <v>20176</v>
      </c>
    </row>
    <row r="1698" hidden="1" customHeight="1" spans="1:17">
      <c r="A1698">
        <v>1113</v>
      </c>
      <c r="B1698" s="34" t="s">
        <v>15</v>
      </c>
      <c r="C1698" s="34">
        <v>1</v>
      </c>
      <c r="D1698" s="37">
        <v>42891</v>
      </c>
      <c r="E1698">
        <v>5</v>
      </c>
      <c r="F1698">
        <v>2017</v>
      </c>
      <c r="G1698">
        <v>200000</v>
      </c>
      <c r="H1698">
        <f t="shared" si="193"/>
        <v>150000</v>
      </c>
      <c r="I1698">
        <f t="shared" si="188"/>
        <v>0</v>
      </c>
      <c r="J1698">
        <f t="shared" si="189"/>
        <v>0</v>
      </c>
      <c r="K1698">
        <f t="shared" si="190"/>
        <v>0</v>
      </c>
      <c r="N1698">
        <v>50000</v>
      </c>
      <c r="P1698" t="b">
        <f t="shared" si="191"/>
        <v>1</v>
      </c>
      <c r="Q1698" t="str">
        <f t="shared" si="192"/>
        <v>20176</v>
      </c>
    </row>
    <row r="1699" hidden="1" customHeight="1" spans="1:17">
      <c r="A1699">
        <v>1113</v>
      </c>
      <c r="B1699" s="34" t="s">
        <v>15</v>
      </c>
      <c r="C1699" s="34">
        <v>1</v>
      </c>
      <c r="D1699" s="37">
        <v>42891</v>
      </c>
      <c r="E1699">
        <v>6</v>
      </c>
      <c r="F1699">
        <v>2017</v>
      </c>
      <c r="G1699">
        <v>200000</v>
      </c>
      <c r="H1699">
        <f t="shared" si="193"/>
        <v>150000</v>
      </c>
      <c r="I1699">
        <f t="shared" si="188"/>
        <v>0</v>
      </c>
      <c r="J1699">
        <f t="shared" si="189"/>
        <v>0</v>
      </c>
      <c r="K1699">
        <f t="shared" si="190"/>
        <v>0</v>
      </c>
      <c r="N1699">
        <v>50000</v>
      </c>
      <c r="P1699" t="b">
        <f t="shared" si="191"/>
        <v>1</v>
      </c>
      <c r="Q1699" t="str">
        <f t="shared" si="192"/>
        <v>20176</v>
      </c>
    </row>
    <row r="1700" hidden="1" customHeight="1" spans="1:17">
      <c r="A1700" t="s">
        <v>244</v>
      </c>
      <c r="B1700" t="s">
        <v>245</v>
      </c>
      <c r="C1700">
        <v>2</v>
      </c>
      <c r="D1700" s="37">
        <v>42891</v>
      </c>
      <c r="E1700">
        <v>0</v>
      </c>
      <c r="F1700">
        <v>2017</v>
      </c>
      <c r="G1700">
        <v>0</v>
      </c>
      <c r="H1700">
        <f t="shared" si="193"/>
        <v>0</v>
      </c>
      <c r="I1700">
        <f t="shared" si="188"/>
        <v>0</v>
      </c>
      <c r="J1700">
        <f t="shared" si="189"/>
        <v>0</v>
      </c>
      <c r="K1700">
        <f t="shared" si="190"/>
        <v>0</v>
      </c>
      <c r="P1700" t="b">
        <f t="shared" si="191"/>
        <v>1</v>
      </c>
      <c r="Q1700" t="str">
        <f t="shared" si="192"/>
        <v>20176</v>
      </c>
    </row>
    <row r="1701" hidden="1" customHeight="1" spans="1:17">
      <c r="A1701" t="s">
        <v>244</v>
      </c>
      <c r="B1701" t="s">
        <v>246</v>
      </c>
      <c r="C1701">
        <v>3</v>
      </c>
      <c r="D1701" s="37">
        <v>42891</v>
      </c>
      <c r="E1701">
        <v>0</v>
      </c>
      <c r="F1701">
        <v>2017</v>
      </c>
      <c r="G1701">
        <v>0</v>
      </c>
      <c r="H1701">
        <f t="shared" si="193"/>
        <v>0</v>
      </c>
      <c r="I1701">
        <f t="shared" si="188"/>
        <v>0</v>
      </c>
      <c r="J1701">
        <f t="shared" si="189"/>
        <v>0</v>
      </c>
      <c r="K1701">
        <f t="shared" si="190"/>
        <v>0</v>
      </c>
      <c r="P1701" t="b">
        <f t="shared" si="191"/>
        <v>1</v>
      </c>
      <c r="Q1701" t="str">
        <f t="shared" si="192"/>
        <v>20176</v>
      </c>
    </row>
    <row r="1702" hidden="1" customHeight="1" spans="1:17">
      <c r="A1702" t="s">
        <v>244</v>
      </c>
      <c r="B1702" t="s">
        <v>247</v>
      </c>
      <c r="C1702">
        <v>3</v>
      </c>
      <c r="D1702" s="37">
        <v>42891</v>
      </c>
      <c r="E1702">
        <v>0</v>
      </c>
      <c r="F1702">
        <v>2017</v>
      </c>
      <c r="G1702">
        <v>0</v>
      </c>
      <c r="H1702">
        <f t="shared" si="193"/>
        <v>0</v>
      </c>
      <c r="I1702">
        <f t="shared" si="188"/>
        <v>0</v>
      </c>
      <c r="J1702">
        <f t="shared" si="189"/>
        <v>0</v>
      </c>
      <c r="K1702">
        <f t="shared" si="190"/>
        <v>0</v>
      </c>
      <c r="P1702" t="b">
        <f t="shared" si="191"/>
        <v>1</v>
      </c>
      <c r="Q1702" t="str">
        <f t="shared" si="192"/>
        <v>20176</v>
      </c>
    </row>
    <row r="1703" hidden="1" customHeight="1" spans="1:17">
      <c r="A1703" t="s">
        <v>244</v>
      </c>
      <c r="B1703" t="s">
        <v>248</v>
      </c>
      <c r="C1703">
        <v>4</v>
      </c>
      <c r="D1703" s="37">
        <v>42891</v>
      </c>
      <c r="E1703">
        <v>0</v>
      </c>
      <c r="F1703">
        <v>2017</v>
      </c>
      <c r="G1703">
        <v>0</v>
      </c>
      <c r="H1703">
        <f t="shared" si="193"/>
        <v>0</v>
      </c>
      <c r="I1703">
        <f t="shared" si="188"/>
        <v>0</v>
      </c>
      <c r="J1703">
        <f t="shared" si="189"/>
        <v>0</v>
      </c>
      <c r="K1703">
        <f t="shared" si="190"/>
        <v>0</v>
      </c>
      <c r="P1703" t="b">
        <f t="shared" si="191"/>
        <v>1</v>
      </c>
      <c r="Q1703" t="str">
        <f t="shared" si="192"/>
        <v>20176</v>
      </c>
    </row>
    <row r="1704" hidden="1" customHeight="1" spans="1:17">
      <c r="A1704" t="s">
        <v>187</v>
      </c>
      <c r="B1704" s="34" t="s">
        <v>19</v>
      </c>
      <c r="C1704" s="34">
        <v>5</v>
      </c>
      <c r="D1704" s="35">
        <v>42644</v>
      </c>
      <c r="E1704" s="34">
        <v>8</v>
      </c>
      <c r="F1704" s="34">
        <v>2016</v>
      </c>
      <c r="G1704" s="34">
        <v>160000</v>
      </c>
      <c r="H1704">
        <f t="shared" si="193"/>
        <v>150000</v>
      </c>
      <c r="I1704">
        <f t="shared" si="188"/>
        <v>0</v>
      </c>
      <c r="J1704">
        <f t="shared" si="189"/>
        <v>0</v>
      </c>
      <c r="K1704">
        <f t="shared" si="190"/>
        <v>0</v>
      </c>
      <c r="N1704">
        <v>10000</v>
      </c>
      <c r="P1704" t="b">
        <f t="shared" si="191"/>
        <v>1</v>
      </c>
      <c r="Q1704" t="str">
        <f t="shared" si="192"/>
        <v>201610</v>
      </c>
    </row>
    <row r="1705" hidden="1" customHeight="1" spans="1:17">
      <c r="A1705" t="s">
        <v>187</v>
      </c>
      <c r="B1705" s="34" t="s">
        <v>19</v>
      </c>
      <c r="C1705" s="34">
        <v>5</v>
      </c>
      <c r="D1705" s="35">
        <v>42677</v>
      </c>
      <c r="E1705" s="34">
        <v>10</v>
      </c>
      <c r="F1705" s="34">
        <v>2016</v>
      </c>
      <c r="G1705" s="34">
        <v>160000</v>
      </c>
      <c r="H1705">
        <f t="shared" si="193"/>
        <v>150000</v>
      </c>
      <c r="I1705">
        <f t="shared" si="188"/>
        <v>0</v>
      </c>
      <c r="J1705">
        <f t="shared" si="189"/>
        <v>0</v>
      </c>
      <c r="K1705">
        <f t="shared" si="190"/>
        <v>0</v>
      </c>
      <c r="N1705">
        <v>10000</v>
      </c>
      <c r="P1705" t="b">
        <f t="shared" si="191"/>
        <v>1</v>
      </c>
      <c r="Q1705" t="str">
        <f t="shared" si="192"/>
        <v>201611</v>
      </c>
    </row>
    <row r="1706" hidden="1" customHeight="1" spans="1:17">
      <c r="A1706" t="s">
        <v>187</v>
      </c>
      <c r="B1706" s="34" t="s">
        <v>19</v>
      </c>
      <c r="C1706" s="34">
        <v>5</v>
      </c>
      <c r="D1706" s="35">
        <v>2</v>
      </c>
      <c r="E1706" s="34">
        <v>11</v>
      </c>
      <c r="F1706" s="34">
        <v>2016</v>
      </c>
      <c r="G1706" s="34">
        <v>160000</v>
      </c>
      <c r="H1706">
        <f t="shared" si="193"/>
        <v>150000</v>
      </c>
      <c r="I1706">
        <f t="shared" si="188"/>
        <v>0</v>
      </c>
      <c r="J1706">
        <f t="shared" si="189"/>
        <v>0</v>
      </c>
      <c r="K1706">
        <f t="shared" si="190"/>
        <v>0</v>
      </c>
      <c r="N1706">
        <v>10000</v>
      </c>
      <c r="P1706" t="b">
        <f t="shared" si="191"/>
        <v>1</v>
      </c>
      <c r="Q1706" t="str">
        <f t="shared" si="192"/>
        <v>19001</v>
      </c>
    </row>
    <row r="1707" hidden="1" customHeight="1" spans="1:17">
      <c r="A1707" t="s">
        <v>187</v>
      </c>
      <c r="B1707" s="34" t="s">
        <v>19</v>
      </c>
      <c r="C1707" s="34">
        <v>5</v>
      </c>
      <c r="D1707" s="35">
        <v>42709</v>
      </c>
      <c r="E1707" s="34">
        <v>12</v>
      </c>
      <c r="F1707" s="34">
        <v>2016</v>
      </c>
      <c r="G1707" s="34">
        <v>160000</v>
      </c>
      <c r="H1707">
        <f t="shared" si="193"/>
        <v>150000</v>
      </c>
      <c r="I1707">
        <f t="shared" si="188"/>
        <v>0</v>
      </c>
      <c r="J1707">
        <f t="shared" si="189"/>
        <v>0</v>
      </c>
      <c r="K1707">
        <f t="shared" si="190"/>
        <v>0</v>
      </c>
      <c r="N1707">
        <v>10000</v>
      </c>
      <c r="P1707" t="b">
        <f t="shared" si="191"/>
        <v>1</v>
      </c>
      <c r="Q1707" t="str">
        <f t="shared" si="192"/>
        <v>201612</v>
      </c>
    </row>
    <row r="1708" hidden="1" customHeight="1" spans="1:17">
      <c r="A1708" t="s">
        <v>187</v>
      </c>
      <c r="B1708" s="34" t="s">
        <v>19</v>
      </c>
      <c r="C1708" s="34">
        <v>5</v>
      </c>
      <c r="D1708" s="35">
        <v>42741</v>
      </c>
      <c r="E1708" s="34">
        <v>1</v>
      </c>
      <c r="F1708" s="34">
        <v>2017</v>
      </c>
      <c r="G1708" s="34">
        <v>160000</v>
      </c>
      <c r="H1708">
        <f t="shared" si="193"/>
        <v>150000</v>
      </c>
      <c r="I1708">
        <f t="shared" si="188"/>
        <v>0</v>
      </c>
      <c r="J1708">
        <f t="shared" si="189"/>
        <v>0</v>
      </c>
      <c r="K1708">
        <f t="shared" si="190"/>
        <v>0</v>
      </c>
      <c r="N1708">
        <v>10000</v>
      </c>
      <c r="P1708" t="b">
        <f t="shared" si="191"/>
        <v>1</v>
      </c>
      <c r="Q1708" t="str">
        <f t="shared" si="192"/>
        <v>20171</v>
      </c>
    </row>
    <row r="1709" hidden="1" customHeight="1" spans="1:17">
      <c r="A1709" t="s">
        <v>187</v>
      </c>
      <c r="B1709" s="34" t="s">
        <v>19</v>
      </c>
      <c r="C1709" s="34">
        <v>5</v>
      </c>
      <c r="D1709" s="35">
        <v>42772</v>
      </c>
      <c r="E1709" s="34">
        <v>2</v>
      </c>
      <c r="F1709" s="34">
        <v>2017</v>
      </c>
      <c r="G1709" s="34">
        <v>160000</v>
      </c>
      <c r="H1709">
        <f t="shared" si="193"/>
        <v>150000</v>
      </c>
      <c r="I1709">
        <f t="shared" si="188"/>
        <v>0</v>
      </c>
      <c r="J1709">
        <f t="shared" si="189"/>
        <v>0</v>
      </c>
      <c r="K1709">
        <f t="shared" si="190"/>
        <v>0</v>
      </c>
      <c r="N1709">
        <v>10000</v>
      </c>
      <c r="P1709" t="b">
        <f t="shared" si="191"/>
        <v>1</v>
      </c>
      <c r="Q1709" t="str">
        <f t="shared" si="192"/>
        <v>20172</v>
      </c>
    </row>
    <row r="1710" hidden="1" customHeight="1" spans="1:17">
      <c r="A1710" t="s">
        <v>187</v>
      </c>
      <c r="B1710" s="34" t="s">
        <v>19</v>
      </c>
      <c r="C1710" s="34">
        <v>5</v>
      </c>
      <c r="D1710" s="35">
        <v>42800</v>
      </c>
      <c r="E1710" s="34">
        <v>3</v>
      </c>
      <c r="F1710" s="34">
        <v>2017</v>
      </c>
      <c r="G1710" s="34">
        <v>160000</v>
      </c>
      <c r="H1710">
        <f t="shared" si="193"/>
        <v>150000</v>
      </c>
      <c r="I1710">
        <f t="shared" si="188"/>
        <v>0</v>
      </c>
      <c r="J1710">
        <f t="shared" si="189"/>
        <v>0</v>
      </c>
      <c r="K1710">
        <f t="shared" si="190"/>
        <v>0</v>
      </c>
      <c r="N1710">
        <v>10000</v>
      </c>
      <c r="P1710" t="b">
        <f t="shared" si="191"/>
        <v>1</v>
      </c>
      <c r="Q1710" t="str">
        <f t="shared" si="192"/>
        <v>20173</v>
      </c>
    </row>
    <row r="1711" hidden="1" customHeight="1" spans="1:17">
      <c r="A1711" t="s">
        <v>187</v>
      </c>
      <c r="B1711" s="34" t="s">
        <v>19</v>
      </c>
      <c r="C1711" s="34">
        <v>5</v>
      </c>
      <c r="D1711" s="35">
        <v>42831</v>
      </c>
      <c r="E1711" s="34">
        <v>4</v>
      </c>
      <c r="F1711" s="34">
        <v>2017</v>
      </c>
      <c r="G1711" s="34">
        <v>160000</v>
      </c>
      <c r="H1711">
        <f t="shared" si="193"/>
        <v>150000</v>
      </c>
      <c r="I1711">
        <f t="shared" si="188"/>
        <v>0</v>
      </c>
      <c r="J1711">
        <f t="shared" si="189"/>
        <v>0</v>
      </c>
      <c r="K1711">
        <f t="shared" si="190"/>
        <v>0</v>
      </c>
      <c r="N1711">
        <v>10000</v>
      </c>
      <c r="P1711" t="b">
        <f t="shared" si="191"/>
        <v>1</v>
      </c>
      <c r="Q1711" t="str">
        <f t="shared" si="192"/>
        <v>20174</v>
      </c>
    </row>
    <row r="1712" hidden="1" customHeight="1" spans="1:17">
      <c r="A1712" t="s">
        <v>187</v>
      </c>
      <c r="B1712" s="34" t="s">
        <v>19</v>
      </c>
      <c r="C1712" s="34">
        <v>5</v>
      </c>
      <c r="D1712" s="35">
        <v>42861</v>
      </c>
      <c r="E1712" s="34">
        <v>5</v>
      </c>
      <c r="F1712" s="34">
        <v>2017</v>
      </c>
      <c r="G1712" s="34">
        <v>160000</v>
      </c>
      <c r="H1712">
        <f t="shared" si="193"/>
        <v>150000</v>
      </c>
      <c r="I1712">
        <f t="shared" si="188"/>
        <v>0</v>
      </c>
      <c r="J1712">
        <f t="shared" si="189"/>
        <v>0</v>
      </c>
      <c r="K1712">
        <f t="shared" si="190"/>
        <v>0</v>
      </c>
      <c r="N1712">
        <v>10000</v>
      </c>
      <c r="P1712" t="b">
        <f t="shared" si="191"/>
        <v>1</v>
      </c>
      <c r="Q1712" t="str">
        <f t="shared" si="192"/>
        <v>20175</v>
      </c>
    </row>
    <row r="1713" hidden="1" customHeight="1" spans="1:17">
      <c r="A1713" t="s">
        <v>187</v>
      </c>
      <c r="B1713" s="34" t="s">
        <v>19</v>
      </c>
      <c r="C1713" s="34">
        <v>5</v>
      </c>
      <c r="D1713" s="35">
        <v>42861</v>
      </c>
      <c r="E1713" s="34">
        <v>6</v>
      </c>
      <c r="F1713" s="34">
        <v>2017</v>
      </c>
      <c r="G1713" s="34">
        <v>160000</v>
      </c>
      <c r="H1713">
        <f t="shared" si="193"/>
        <v>150000</v>
      </c>
      <c r="I1713">
        <f t="shared" si="188"/>
        <v>0</v>
      </c>
      <c r="J1713">
        <f t="shared" si="189"/>
        <v>0</v>
      </c>
      <c r="K1713">
        <f t="shared" si="190"/>
        <v>0</v>
      </c>
      <c r="N1713">
        <v>10000</v>
      </c>
      <c r="P1713" t="b">
        <f t="shared" si="191"/>
        <v>1</v>
      </c>
      <c r="Q1713" t="str">
        <f t="shared" si="192"/>
        <v>20175</v>
      </c>
    </row>
    <row r="1714" hidden="1" customHeight="1" spans="1:17">
      <c r="A1714">
        <v>1115</v>
      </c>
      <c r="B1714" t="s">
        <v>111</v>
      </c>
      <c r="C1714">
        <v>6</v>
      </c>
      <c r="D1714" s="35">
        <v>42891</v>
      </c>
      <c r="E1714">
        <v>6</v>
      </c>
      <c r="F1714" s="34">
        <v>2017</v>
      </c>
      <c r="G1714">
        <v>150000</v>
      </c>
      <c r="H1714">
        <f t="shared" ref="H1714:H1721" si="194">IF(C1714&lt;6,IF(E1714&lt;1,0,IF(G1714&gt;150000,150000,G1714)),150000)</f>
        <v>150000</v>
      </c>
      <c r="I1714">
        <f t="shared" si="188"/>
        <v>-15000</v>
      </c>
      <c r="J1714">
        <f t="shared" si="189"/>
        <v>5000</v>
      </c>
      <c r="K1714">
        <f t="shared" si="190"/>
        <v>10000</v>
      </c>
      <c r="P1714" t="b">
        <f t="shared" si="191"/>
        <v>1</v>
      </c>
      <c r="Q1714" t="str">
        <f t="shared" si="192"/>
        <v>20176</v>
      </c>
    </row>
    <row r="1715" hidden="1" customHeight="1" spans="1:17">
      <c r="A1715">
        <v>1116</v>
      </c>
      <c r="B1715" t="s">
        <v>65</v>
      </c>
      <c r="C1715">
        <v>3</v>
      </c>
      <c r="D1715" s="35">
        <v>42893</v>
      </c>
      <c r="E1715">
        <v>3</v>
      </c>
      <c r="F1715" s="34">
        <v>2017</v>
      </c>
      <c r="G1715">
        <v>150000</v>
      </c>
      <c r="H1715">
        <f t="shared" si="194"/>
        <v>150000</v>
      </c>
      <c r="I1715">
        <f t="shared" si="188"/>
        <v>0</v>
      </c>
      <c r="J1715">
        <f t="shared" si="189"/>
        <v>0</v>
      </c>
      <c r="K1715">
        <f t="shared" si="190"/>
        <v>0</v>
      </c>
      <c r="P1715" t="b">
        <f t="shared" si="191"/>
        <v>1</v>
      </c>
      <c r="Q1715" t="str">
        <f t="shared" si="192"/>
        <v>20176</v>
      </c>
    </row>
    <row r="1716" hidden="1" customHeight="1" spans="1:17">
      <c r="A1716">
        <v>1116</v>
      </c>
      <c r="B1716" t="s">
        <v>65</v>
      </c>
      <c r="C1716">
        <v>3</v>
      </c>
      <c r="D1716" s="35">
        <v>42893</v>
      </c>
      <c r="E1716">
        <v>4</v>
      </c>
      <c r="F1716" s="34">
        <v>2017</v>
      </c>
      <c r="G1716">
        <v>150000</v>
      </c>
      <c r="H1716">
        <f t="shared" si="194"/>
        <v>150000</v>
      </c>
      <c r="I1716">
        <f t="shared" si="188"/>
        <v>0</v>
      </c>
      <c r="J1716">
        <f t="shared" si="189"/>
        <v>0</v>
      </c>
      <c r="K1716">
        <f t="shared" si="190"/>
        <v>0</v>
      </c>
      <c r="P1716" t="b">
        <f t="shared" si="191"/>
        <v>1</v>
      </c>
      <c r="Q1716" t="str">
        <f t="shared" si="192"/>
        <v>20176</v>
      </c>
    </row>
    <row r="1717" hidden="1" customHeight="1" spans="1:17">
      <c r="A1717">
        <v>1116</v>
      </c>
      <c r="B1717" t="s">
        <v>65</v>
      </c>
      <c r="C1717">
        <v>3</v>
      </c>
      <c r="D1717" s="35">
        <v>42893</v>
      </c>
      <c r="E1717">
        <v>5</v>
      </c>
      <c r="F1717" s="34">
        <v>2017</v>
      </c>
      <c r="G1717">
        <v>150000</v>
      </c>
      <c r="H1717">
        <f t="shared" si="194"/>
        <v>150000</v>
      </c>
      <c r="I1717">
        <f t="shared" si="188"/>
        <v>0</v>
      </c>
      <c r="J1717">
        <f t="shared" si="189"/>
        <v>0</v>
      </c>
      <c r="K1717">
        <f t="shared" si="190"/>
        <v>0</v>
      </c>
      <c r="P1717" t="b">
        <f t="shared" si="191"/>
        <v>1</v>
      </c>
      <c r="Q1717" t="str">
        <f t="shared" si="192"/>
        <v>20176</v>
      </c>
    </row>
    <row r="1718" hidden="1" customHeight="1" spans="1:17">
      <c r="A1718">
        <v>1117</v>
      </c>
      <c r="B1718" t="s">
        <v>129</v>
      </c>
      <c r="C1718">
        <v>7</v>
      </c>
      <c r="D1718" s="35">
        <v>42893</v>
      </c>
      <c r="E1718">
        <v>6</v>
      </c>
      <c r="F1718" s="34">
        <v>2017</v>
      </c>
      <c r="G1718">
        <v>425000</v>
      </c>
      <c r="H1718">
        <f t="shared" si="194"/>
        <v>150000</v>
      </c>
      <c r="I1718">
        <f t="shared" si="188"/>
        <v>260000</v>
      </c>
      <c r="J1718">
        <f t="shared" si="189"/>
        <v>5000</v>
      </c>
      <c r="K1718">
        <f t="shared" si="190"/>
        <v>10000</v>
      </c>
      <c r="P1718" t="b">
        <f t="shared" si="191"/>
        <v>1</v>
      </c>
      <c r="Q1718" t="str">
        <f t="shared" si="192"/>
        <v>20176</v>
      </c>
    </row>
    <row r="1719" hidden="1" customHeight="1" spans="1:17">
      <c r="A1719">
        <v>1124</v>
      </c>
      <c r="B1719" t="s">
        <v>44</v>
      </c>
      <c r="C1719">
        <v>2</v>
      </c>
      <c r="D1719" s="35">
        <v>42984</v>
      </c>
      <c r="E1719" s="34">
        <v>4</v>
      </c>
      <c r="F1719" s="34">
        <v>2017</v>
      </c>
      <c r="G1719" s="34">
        <v>165000</v>
      </c>
      <c r="H1719">
        <f t="shared" si="194"/>
        <v>150000</v>
      </c>
      <c r="I1719">
        <f t="shared" si="188"/>
        <v>0</v>
      </c>
      <c r="J1719">
        <f t="shared" si="189"/>
        <v>0</v>
      </c>
      <c r="K1719">
        <f t="shared" si="190"/>
        <v>0</v>
      </c>
      <c r="N1719">
        <v>15000</v>
      </c>
      <c r="P1719" t="b">
        <f t="shared" si="191"/>
        <v>1</v>
      </c>
      <c r="Q1719" t="str">
        <f t="shared" si="192"/>
        <v>20179</v>
      </c>
    </row>
    <row r="1720" hidden="1" customHeight="1" spans="1:17">
      <c r="A1720">
        <v>1124</v>
      </c>
      <c r="B1720" t="s">
        <v>44</v>
      </c>
      <c r="C1720">
        <v>2</v>
      </c>
      <c r="D1720" s="35">
        <v>42984</v>
      </c>
      <c r="E1720" s="34">
        <v>5</v>
      </c>
      <c r="F1720" s="34">
        <v>2017</v>
      </c>
      <c r="G1720" s="34">
        <v>165000</v>
      </c>
      <c r="H1720">
        <f t="shared" si="194"/>
        <v>150000</v>
      </c>
      <c r="I1720">
        <f t="shared" si="188"/>
        <v>0</v>
      </c>
      <c r="J1720">
        <f t="shared" si="189"/>
        <v>0</v>
      </c>
      <c r="K1720">
        <f t="shared" si="190"/>
        <v>0</v>
      </c>
      <c r="N1720">
        <v>15000</v>
      </c>
      <c r="P1720" t="b">
        <f t="shared" si="191"/>
        <v>1</v>
      </c>
      <c r="Q1720" t="str">
        <f t="shared" si="192"/>
        <v>20179</v>
      </c>
    </row>
    <row r="1721" hidden="1" customHeight="1" spans="1:17">
      <c r="A1721">
        <v>1124</v>
      </c>
      <c r="B1721" t="s">
        <v>44</v>
      </c>
      <c r="C1721">
        <v>2</v>
      </c>
      <c r="D1721" s="35">
        <v>42984</v>
      </c>
      <c r="E1721" s="34">
        <v>6</v>
      </c>
      <c r="F1721" s="34">
        <v>2017</v>
      </c>
      <c r="G1721" s="34">
        <v>165000</v>
      </c>
      <c r="H1721">
        <f t="shared" si="194"/>
        <v>150000</v>
      </c>
      <c r="I1721">
        <f t="shared" si="188"/>
        <v>0</v>
      </c>
      <c r="J1721">
        <f t="shared" si="189"/>
        <v>0</v>
      </c>
      <c r="K1721">
        <f t="shared" si="190"/>
        <v>0</v>
      </c>
      <c r="N1721">
        <v>15000</v>
      </c>
      <c r="P1721" t="b">
        <f t="shared" si="191"/>
        <v>1</v>
      </c>
      <c r="Q1721" t="str">
        <f t="shared" si="192"/>
        <v>20179</v>
      </c>
    </row>
    <row r="1722" hidden="1" customHeight="1" spans="1:17">
      <c r="A1722">
        <v>1117</v>
      </c>
      <c r="B1722" t="s">
        <v>56</v>
      </c>
      <c r="C1722">
        <v>2</v>
      </c>
      <c r="D1722" s="35">
        <v>42893</v>
      </c>
      <c r="E1722">
        <v>6</v>
      </c>
      <c r="F1722" s="34">
        <v>2017</v>
      </c>
      <c r="G1722">
        <v>150000</v>
      </c>
      <c r="H1722">
        <f t="shared" ref="H1722:H1772" si="195">IF(C1722&lt;6,IF(E1722&lt;1,0,IF(G1722&gt;150000,150000,G1722)),150000)</f>
        <v>150000</v>
      </c>
      <c r="I1722">
        <f t="shared" si="188"/>
        <v>0</v>
      </c>
      <c r="J1722">
        <f t="shared" si="189"/>
        <v>0</v>
      </c>
      <c r="K1722">
        <f t="shared" si="190"/>
        <v>0</v>
      </c>
      <c r="P1722" t="b">
        <f t="shared" si="191"/>
        <v>1</v>
      </c>
      <c r="Q1722" t="str">
        <f t="shared" si="192"/>
        <v>20176</v>
      </c>
    </row>
    <row r="1723" hidden="1" customHeight="1" spans="1:17">
      <c r="A1723">
        <v>1119</v>
      </c>
      <c r="B1723" t="s">
        <v>165</v>
      </c>
      <c r="C1723">
        <v>10</v>
      </c>
      <c r="D1723" s="35">
        <v>42893</v>
      </c>
      <c r="E1723">
        <v>6</v>
      </c>
      <c r="F1723" s="34">
        <v>2017</v>
      </c>
      <c r="G1723">
        <v>425000</v>
      </c>
      <c r="H1723">
        <f t="shared" si="195"/>
        <v>150000</v>
      </c>
      <c r="I1723">
        <f t="shared" si="188"/>
        <v>260000</v>
      </c>
      <c r="J1723">
        <f t="shared" si="189"/>
        <v>5000</v>
      </c>
      <c r="K1723">
        <f t="shared" si="190"/>
        <v>10000</v>
      </c>
      <c r="P1723" t="b">
        <f t="shared" si="191"/>
        <v>1</v>
      </c>
      <c r="Q1723" t="str">
        <f t="shared" si="192"/>
        <v>20176</v>
      </c>
    </row>
    <row r="1724" hidden="1" customHeight="1" spans="1:17">
      <c r="A1724">
        <v>1120</v>
      </c>
      <c r="B1724" t="s">
        <v>136</v>
      </c>
      <c r="C1724">
        <v>7</v>
      </c>
      <c r="D1724" s="35">
        <v>42893</v>
      </c>
      <c r="E1724">
        <v>6</v>
      </c>
      <c r="F1724" s="34">
        <v>2017</v>
      </c>
      <c r="G1724">
        <v>425000</v>
      </c>
      <c r="H1724">
        <f t="shared" si="195"/>
        <v>150000</v>
      </c>
      <c r="I1724">
        <f t="shared" si="188"/>
        <v>260000</v>
      </c>
      <c r="J1724">
        <f t="shared" si="189"/>
        <v>5000</v>
      </c>
      <c r="K1724">
        <f t="shared" si="190"/>
        <v>10000</v>
      </c>
      <c r="P1724" t="b">
        <f t="shared" si="191"/>
        <v>1</v>
      </c>
      <c r="Q1724" t="str">
        <f t="shared" si="192"/>
        <v>20176</v>
      </c>
    </row>
    <row r="1725" hidden="1" customHeight="1" spans="1:17">
      <c r="A1725">
        <v>1121</v>
      </c>
      <c r="B1725" t="s">
        <v>154</v>
      </c>
      <c r="C1725">
        <v>9</v>
      </c>
      <c r="D1725" s="35">
        <v>42894</v>
      </c>
      <c r="E1725">
        <v>5</v>
      </c>
      <c r="F1725" s="34">
        <v>2017</v>
      </c>
      <c r="G1725">
        <v>425000</v>
      </c>
      <c r="H1725">
        <f t="shared" si="195"/>
        <v>150000</v>
      </c>
      <c r="I1725">
        <f t="shared" si="188"/>
        <v>260000</v>
      </c>
      <c r="J1725">
        <f t="shared" si="189"/>
        <v>5000</v>
      </c>
      <c r="K1725">
        <f t="shared" si="190"/>
        <v>10000</v>
      </c>
      <c r="P1725" t="b">
        <f t="shared" si="191"/>
        <v>1</v>
      </c>
      <c r="Q1725" t="str">
        <f t="shared" si="192"/>
        <v>20176</v>
      </c>
    </row>
    <row r="1726" hidden="1" customHeight="1" spans="1:17">
      <c r="A1726">
        <v>1121</v>
      </c>
      <c r="B1726" t="s">
        <v>154</v>
      </c>
      <c r="C1726">
        <v>9</v>
      </c>
      <c r="D1726" s="35">
        <v>42894</v>
      </c>
      <c r="E1726">
        <v>6</v>
      </c>
      <c r="F1726" s="34">
        <v>2017</v>
      </c>
      <c r="G1726">
        <v>425000</v>
      </c>
      <c r="H1726">
        <f t="shared" si="195"/>
        <v>150000</v>
      </c>
      <c r="I1726">
        <f t="shared" si="188"/>
        <v>260000</v>
      </c>
      <c r="J1726">
        <f t="shared" si="189"/>
        <v>5000</v>
      </c>
      <c r="K1726">
        <f t="shared" si="190"/>
        <v>10000</v>
      </c>
      <c r="P1726" t="b">
        <f t="shared" si="191"/>
        <v>1</v>
      </c>
      <c r="Q1726" t="str">
        <f t="shared" si="192"/>
        <v>20176</v>
      </c>
    </row>
    <row r="1727" hidden="1" customHeight="1" spans="1:17">
      <c r="A1727">
        <v>1121</v>
      </c>
      <c r="B1727" t="s">
        <v>101</v>
      </c>
      <c r="C1727">
        <v>6</v>
      </c>
      <c r="D1727" s="35">
        <v>42894</v>
      </c>
      <c r="E1727">
        <v>5</v>
      </c>
      <c r="F1727" s="34">
        <v>2017</v>
      </c>
      <c r="G1727">
        <v>425000</v>
      </c>
      <c r="H1727">
        <f t="shared" si="195"/>
        <v>150000</v>
      </c>
      <c r="I1727">
        <f t="shared" si="188"/>
        <v>260000</v>
      </c>
      <c r="J1727">
        <f t="shared" si="189"/>
        <v>5000</v>
      </c>
      <c r="K1727">
        <f t="shared" si="190"/>
        <v>10000</v>
      </c>
      <c r="P1727" t="b">
        <f t="shared" si="191"/>
        <v>1</v>
      </c>
      <c r="Q1727" t="str">
        <f t="shared" si="192"/>
        <v>20176</v>
      </c>
    </row>
    <row r="1728" hidden="1" customHeight="1" spans="1:17">
      <c r="A1728">
        <v>1121</v>
      </c>
      <c r="B1728" t="s">
        <v>101</v>
      </c>
      <c r="C1728">
        <v>6</v>
      </c>
      <c r="D1728" s="35">
        <v>42894</v>
      </c>
      <c r="E1728">
        <v>6</v>
      </c>
      <c r="F1728" s="34">
        <v>2017</v>
      </c>
      <c r="G1728">
        <v>425000</v>
      </c>
      <c r="H1728">
        <f t="shared" si="195"/>
        <v>150000</v>
      </c>
      <c r="I1728">
        <f t="shared" si="188"/>
        <v>260000</v>
      </c>
      <c r="J1728">
        <f t="shared" si="189"/>
        <v>5000</v>
      </c>
      <c r="K1728">
        <f t="shared" si="190"/>
        <v>10000</v>
      </c>
      <c r="P1728" t="b">
        <f t="shared" si="191"/>
        <v>1</v>
      </c>
      <c r="Q1728" t="str">
        <f t="shared" si="192"/>
        <v>20176</v>
      </c>
    </row>
    <row r="1729" hidden="1" customHeight="1" spans="1:17">
      <c r="A1729">
        <v>1121</v>
      </c>
      <c r="B1729" t="s">
        <v>89</v>
      </c>
      <c r="C1729">
        <v>4</v>
      </c>
      <c r="D1729" s="35">
        <v>42894</v>
      </c>
      <c r="E1729">
        <v>5</v>
      </c>
      <c r="F1729" s="34">
        <v>2017</v>
      </c>
      <c r="G1729">
        <v>125000</v>
      </c>
      <c r="H1729">
        <f t="shared" si="195"/>
        <v>125000</v>
      </c>
      <c r="I1729">
        <f t="shared" si="188"/>
        <v>0</v>
      </c>
      <c r="J1729">
        <f t="shared" si="189"/>
        <v>0</v>
      </c>
      <c r="K1729">
        <f t="shared" si="190"/>
        <v>0</v>
      </c>
      <c r="P1729" t="b">
        <f t="shared" si="191"/>
        <v>1</v>
      </c>
      <c r="Q1729" t="str">
        <f t="shared" si="192"/>
        <v>20176</v>
      </c>
    </row>
    <row r="1730" hidden="1" customHeight="1" spans="1:17">
      <c r="A1730">
        <v>1121</v>
      </c>
      <c r="B1730" t="s">
        <v>89</v>
      </c>
      <c r="C1730">
        <v>4</v>
      </c>
      <c r="D1730" s="35">
        <v>42894</v>
      </c>
      <c r="E1730">
        <v>6</v>
      </c>
      <c r="F1730" s="34">
        <v>2017</v>
      </c>
      <c r="G1730">
        <v>125000</v>
      </c>
      <c r="H1730">
        <f t="shared" si="195"/>
        <v>125000</v>
      </c>
      <c r="I1730">
        <f t="shared" si="188"/>
        <v>0</v>
      </c>
      <c r="J1730">
        <f t="shared" si="189"/>
        <v>0</v>
      </c>
      <c r="K1730">
        <f t="shared" si="190"/>
        <v>0</v>
      </c>
      <c r="P1730" t="b">
        <f t="shared" si="191"/>
        <v>1</v>
      </c>
      <c r="Q1730" t="str">
        <f t="shared" si="192"/>
        <v>20176</v>
      </c>
    </row>
    <row r="1731" hidden="1" customHeight="1" spans="1:17">
      <c r="A1731">
        <v>1122</v>
      </c>
      <c r="B1731" t="s">
        <v>99</v>
      </c>
      <c r="C1731">
        <v>6</v>
      </c>
      <c r="D1731" s="35">
        <v>42894</v>
      </c>
      <c r="E1731">
        <v>4</v>
      </c>
      <c r="F1731" s="34">
        <v>2017</v>
      </c>
      <c r="G1731">
        <v>500000</v>
      </c>
      <c r="H1731">
        <f t="shared" si="195"/>
        <v>150000</v>
      </c>
      <c r="I1731">
        <f t="shared" si="188"/>
        <v>260000</v>
      </c>
      <c r="J1731">
        <f t="shared" si="189"/>
        <v>5000</v>
      </c>
      <c r="K1731">
        <f t="shared" si="190"/>
        <v>10000</v>
      </c>
      <c r="O1731">
        <v>75000</v>
      </c>
      <c r="P1731" t="b">
        <f t="shared" si="191"/>
        <v>1</v>
      </c>
      <c r="Q1731" t="str">
        <f t="shared" si="192"/>
        <v>20176</v>
      </c>
    </row>
    <row r="1732" hidden="1" customHeight="1" spans="1:17">
      <c r="A1732">
        <v>1122</v>
      </c>
      <c r="B1732" t="s">
        <v>99</v>
      </c>
      <c r="C1732">
        <v>6</v>
      </c>
      <c r="D1732" s="35">
        <v>42894</v>
      </c>
      <c r="E1732">
        <v>5</v>
      </c>
      <c r="F1732" s="34">
        <v>2017</v>
      </c>
      <c r="G1732">
        <v>500000</v>
      </c>
      <c r="H1732">
        <f t="shared" si="195"/>
        <v>150000</v>
      </c>
      <c r="I1732">
        <f t="shared" si="188"/>
        <v>260000</v>
      </c>
      <c r="J1732">
        <f t="shared" si="189"/>
        <v>5000</v>
      </c>
      <c r="K1732">
        <f t="shared" si="190"/>
        <v>10000</v>
      </c>
      <c r="O1732">
        <v>75000</v>
      </c>
      <c r="P1732" t="b">
        <f t="shared" si="191"/>
        <v>1</v>
      </c>
      <c r="Q1732" t="str">
        <f t="shared" si="192"/>
        <v>20176</v>
      </c>
    </row>
    <row r="1733" hidden="1" customHeight="1" spans="1:17">
      <c r="A1733">
        <v>1122</v>
      </c>
      <c r="B1733" t="s">
        <v>99</v>
      </c>
      <c r="C1733">
        <v>6</v>
      </c>
      <c r="D1733" s="35">
        <v>42894</v>
      </c>
      <c r="E1733">
        <v>6</v>
      </c>
      <c r="F1733" s="34">
        <v>2017</v>
      </c>
      <c r="G1733">
        <v>500000</v>
      </c>
      <c r="H1733">
        <f t="shared" si="195"/>
        <v>150000</v>
      </c>
      <c r="I1733">
        <f t="shared" si="188"/>
        <v>260000</v>
      </c>
      <c r="J1733">
        <f t="shared" si="189"/>
        <v>5000</v>
      </c>
      <c r="K1733">
        <f t="shared" si="190"/>
        <v>10000</v>
      </c>
      <c r="O1733">
        <v>75000</v>
      </c>
      <c r="P1733" t="b">
        <f t="shared" si="191"/>
        <v>1</v>
      </c>
      <c r="Q1733" t="str">
        <f t="shared" si="192"/>
        <v>20176</v>
      </c>
    </row>
    <row r="1734" hidden="1" customHeight="1" spans="1:17">
      <c r="A1734">
        <v>1122</v>
      </c>
      <c r="B1734" t="s">
        <v>99</v>
      </c>
      <c r="C1734">
        <v>6</v>
      </c>
      <c r="D1734" s="35">
        <v>42894</v>
      </c>
      <c r="E1734">
        <v>7</v>
      </c>
      <c r="F1734" s="34">
        <v>2017</v>
      </c>
      <c r="G1734">
        <v>500000</v>
      </c>
      <c r="H1734">
        <f t="shared" si="195"/>
        <v>150000</v>
      </c>
      <c r="I1734">
        <f t="shared" si="188"/>
        <v>260000</v>
      </c>
      <c r="J1734">
        <f t="shared" si="189"/>
        <v>5000</v>
      </c>
      <c r="K1734">
        <f t="shared" si="190"/>
        <v>10000</v>
      </c>
      <c r="O1734">
        <v>75000</v>
      </c>
      <c r="P1734" t="b">
        <f t="shared" si="191"/>
        <v>1</v>
      </c>
      <c r="Q1734" t="str">
        <f t="shared" si="192"/>
        <v>20176</v>
      </c>
    </row>
    <row r="1735" hidden="1" customHeight="1" spans="1:17">
      <c r="A1735">
        <v>1112</v>
      </c>
      <c r="B1735" t="s">
        <v>103</v>
      </c>
      <c r="C1735">
        <v>6</v>
      </c>
      <c r="D1735" s="35">
        <v>42890</v>
      </c>
      <c r="E1735">
        <v>5</v>
      </c>
      <c r="F1735" s="34">
        <v>2017</v>
      </c>
      <c r="G1735">
        <v>350000</v>
      </c>
      <c r="H1735">
        <f t="shared" si="195"/>
        <v>150000</v>
      </c>
      <c r="I1735">
        <f t="shared" si="188"/>
        <v>185000</v>
      </c>
      <c r="J1735">
        <f t="shared" si="189"/>
        <v>5000</v>
      </c>
      <c r="K1735">
        <f t="shared" si="190"/>
        <v>10000</v>
      </c>
      <c r="P1735" t="b">
        <f t="shared" si="191"/>
        <v>1</v>
      </c>
      <c r="Q1735" t="str">
        <f t="shared" si="192"/>
        <v>20176</v>
      </c>
    </row>
    <row r="1736" hidden="1" customHeight="1" spans="1:17">
      <c r="A1736">
        <v>1112</v>
      </c>
      <c r="B1736" t="s">
        <v>103</v>
      </c>
      <c r="C1736">
        <v>6</v>
      </c>
      <c r="D1736" s="35">
        <v>42890</v>
      </c>
      <c r="E1736">
        <v>6</v>
      </c>
      <c r="F1736" s="34">
        <v>2017</v>
      </c>
      <c r="G1736">
        <v>350000</v>
      </c>
      <c r="H1736">
        <f t="shared" si="195"/>
        <v>150000</v>
      </c>
      <c r="I1736">
        <f t="shared" si="188"/>
        <v>185000</v>
      </c>
      <c r="J1736">
        <f t="shared" si="189"/>
        <v>5000</v>
      </c>
      <c r="K1736">
        <f t="shared" si="190"/>
        <v>10000</v>
      </c>
      <c r="P1736" t="b">
        <f t="shared" si="191"/>
        <v>1</v>
      </c>
      <c r="Q1736" t="str">
        <f t="shared" si="192"/>
        <v>20176</v>
      </c>
    </row>
    <row r="1737" hidden="1" customHeight="1" spans="1:17">
      <c r="A1737">
        <v>1123</v>
      </c>
      <c r="B1737" t="s">
        <v>106</v>
      </c>
      <c r="C1737">
        <v>6</v>
      </c>
      <c r="D1737" s="35">
        <v>42888</v>
      </c>
      <c r="E1737">
        <v>6</v>
      </c>
      <c r="F1737" s="34">
        <v>2017</v>
      </c>
      <c r="G1737">
        <v>425000</v>
      </c>
      <c r="H1737">
        <f t="shared" si="195"/>
        <v>150000</v>
      </c>
      <c r="I1737">
        <f t="shared" si="188"/>
        <v>260000</v>
      </c>
      <c r="J1737">
        <f t="shared" si="189"/>
        <v>5000</v>
      </c>
      <c r="K1737">
        <f t="shared" si="190"/>
        <v>10000</v>
      </c>
      <c r="P1737" t="b">
        <f t="shared" si="191"/>
        <v>1</v>
      </c>
      <c r="Q1737" t="str">
        <f t="shared" si="192"/>
        <v>20176</v>
      </c>
    </row>
    <row r="1738" hidden="1" customHeight="1" spans="1:17">
      <c r="A1738">
        <v>1123</v>
      </c>
      <c r="B1738" t="s">
        <v>249</v>
      </c>
      <c r="C1738">
        <v>9</v>
      </c>
      <c r="D1738" s="35">
        <v>42888</v>
      </c>
      <c r="E1738">
        <v>6</v>
      </c>
      <c r="F1738" s="34">
        <v>2017</v>
      </c>
      <c r="G1738">
        <v>425000</v>
      </c>
      <c r="H1738">
        <f t="shared" si="195"/>
        <v>150000</v>
      </c>
      <c r="I1738">
        <f t="shared" si="188"/>
        <v>260000</v>
      </c>
      <c r="J1738">
        <f t="shared" si="189"/>
        <v>5000</v>
      </c>
      <c r="K1738">
        <f t="shared" si="190"/>
        <v>10000</v>
      </c>
      <c r="P1738" t="b">
        <f t="shared" si="191"/>
        <v>1</v>
      </c>
      <c r="Q1738" t="str">
        <f t="shared" si="192"/>
        <v>20176</v>
      </c>
    </row>
    <row r="1739" hidden="1" customHeight="1" spans="1:17">
      <c r="A1739">
        <v>1125</v>
      </c>
      <c r="B1739" t="s">
        <v>34</v>
      </c>
      <c r="C1739">
        <v>2</v>
      </c>
      <c r="D1739" s="35">
        <v>42895</v>
      </c>
      <c r="E1739">
        <v>5</v>
      </c>
      <c r="F1739" s="34">
        <v>2017</v>
      </c>
      <c r="G1739">
        <v>150000</v>
      </c>
      <c r="H1739">
        <f t="shared" si="195"/>
        <v>150000</v>
      </c>
      <c r="I1739">
        <f t="shared" si="188"/>
        <v>0</v>
      </c>
      <c r="J1739">
        <f t="shared" si="189"/>
        <v>0</v>
      </c>
      <c r="K1739">
        <f t="shared" si="190"/>
        <v>0</v>
      </c>
      <c r="P1739" t="b">
        <f t="shared" si="191"/>
        <v>1</v>
      </c>
      <c r="Q1739" t="str">
        <f t="shared" si="192"/>
        <v>20176</v>
      </c>
    </row>
    <row r="1740" hidden="1" customHeight="1" spans="1:17">
      <c r="A1740">
        <v>1125</v>
      </c>
      <c r="B1740" t="s">
        <v>34</v>
      </c>
      <c r="C1740">
        <v>2</v>
      </c>
      <c r="D1740" s="35">
        <v>42895</v>
      </c>
      <c r="E1740">
        <v>6</v>
      </c>
      <c r="F1740" s="34">
        <v>2017</v>
      </c>
      <c r="G1740">
        <v>150000</v>
      </c>
      <c r="H1740">
        <f t="shared" si="195"/>
        <v>150000</v>
      </c>
      <c r="I1740">
        <f t="shared" si="188"/>
        <v>0</v>
      </c>
      <c r="J1740">
        <f t="shared" si="189"/>
        <v>0</v>
      </c>
      <c r="K1740">
        <f t="shared" si="190"/>
        <v>0</v>
      </c>
      <c r="P1740" t="b">
        <f t="shared" si="191"/>
        <v>1</v>
      </c>
      <c r="Q1740" t="str">
        <f t="shared" si="192"/>
        <v>20176</v>
      </c>
    </row>
    <row r="1741" hidden="1" customHeight="1" spans="1:17">
      <c r="A1741">
        <v>1126</v>
      </c>
      <c r="B1741" t="s">
        <v>250</v>
      </c>
      <c r="C1741">
        <v>1</v>
      </c>
      <c r="D1741" s="35">
        <v>42894</v>
      </c>
      <c r="E1741">
        <v>5</v>
      </c>
      <c r="F1741" s="34">
        <v>2017</v>
      </c>
      <c r="G1741">
        <v>150000</v>
      </c>
      <c r="H1741">
        <f t="shared" si="195"/>
        <v>150000</v>
      </c>
      <c r="I1741">
        <f t="shared" si="188"/>
        <v>0</v>
      </c>
      <c r="J1741">
        <f t="shared" si="189"/>
        <v>0</v>
      </c>
      <c r="K1741">
        <f t="shared" si="190"/>
        <v>0</v>
      </c>
      <c r="P1741" t="b">
        <f t="shared" si="191"/>
        <v>1</v>
      </c>
      <c r="Q1741" t="str">
        <f t="shared" si="192"/>
        <v>20176</v>
      </c>
    </row>
    <row r="1742" hidden="1" customHeight="1" spans="1:17">
      <c r="A1742">
        <v>1126</v>
      </c>
      <c r="B1742" t="s">
        <v>250</v>
      </c>
      <c r="C1742">
        <v>1</v>
      </c>
      <c r="D1742" s="35">
        <v>42894</v>
      </c>
      <c r="E1742">
        <v>6</v>
      </c>
      <c r="F1742" s="34">
        <v>2017</v>
      </c>
      <c r="G1742">
        <v>150000</v>
      </c>
      <c r="H1742">
        <f t="shared" si="195"/>
        <v>150000</v>
      </c>
      <c r="I1742">
        <f t="shared" si="188"/>
        <v>0</v>
      </c>
      <c r="J1742">
        <f t="shared" si="189"/>
        <v>0</v>
      </c>
      <c r="K1742">
        <f t="shared" si="190"/>
        <v>0</v>
      </c>
      <c r="P1742" t="b">
        <f t="shared" si="191"/>
        <v>1</v>
      </c>
      <c r="Q1742" t="str">
        <f t="shared" si="192"/>
        <v>20176</v>
      </c>
    </row>
    <row r="1743" hidden="1" customHeight="1" spans="1:17">
      <c r="A1743">
        <v>1129</v>
      </c>
      <c r="B1743" t="s">
        <v>67</v>
      </c>
      <c r="C1743">
        <v>3</v>
      </c>
      <c r="D1743" s="37">
        <v>42896</v>
      </c>
      <c r="E1743">
        <v>2</v>
      </c>
      <c r="F1743">
        <v>2017</v>
      </c>
      <c r="G1743">
        <v>150000</v>
      </c>
      <c r="H1743">
        <f t="shared" si="195"/>
        <v>150000</v>
      </c>
      <c r="I1743">
        <f t="shared" si="188"/>
        <v>0</v>
      </c>
      <c r="J1743">
        <f t="shared" si="189"/>
        <v>0</v>
      </c>
      <c r="K1743">
        <f t="shared" si="190"/>
        <v>0</v>
      </c>
      <c r="P1743" t="b">
        <f t="shared" si="191"/>
        <v>1</v>
      </c>
      <c r="Q1743" t="str">
        <f t="shared" si="192"/>
        <v>20176</v>
      </c>
    </row>
    <row r="1744" hidden="1" customHeight="1" spans="1:17">
      <c r="A1744">
        <v>1129</v>
      </c>
      <c r="B1744" t="s">
        <v>67</v>
      </c>
      <c r="C1744">
        <v>3</v>
      </c>
      <c r="D1744" s="37">
        <v>42896</v>
      </c>
      <c r="E1744">
        <v>3</v>
      </c>
      <c r="F1744">
        <v>2017</v>
      </c>
      <c r="G1744">
        <v>150000</v>
      </c>
      <c r="H1744">
        <f t="shared" si="195"/>
        <v>150000</v>
      </c>
      <c r="I1744">
        <f t="shared" si="188"/>
        <v>0</v>
      </c>
      <c r="J1744">
        <f t="shared" si="189"/>
        <v>0</v>
      </c>
      <c r="K1744">
        <f t="shared" si="190"/>
        <v>0</v>
      </c>
      <c r="P1744" t="b">
        <f t="shared" si="191"/>
        <v>1</v>
      </c>
      <c r="Q1744" t="str">
        <f t="shared" si="192"/>
        <v>20176</v>
      </c>
    </row>
    <row r="1745" hidden="1" customHeight="1" spans="1:17">
      <c r="A1745">
        <v>1129</v>
      </c>
      <c r="B1745" t="s">
        <v>67</v>
      </c>
      <c r="C1745">
        <v>3</v>
      </c>
      <c r="D1745" s="37">
        <v>42896</v>
      </c>
      <c r="E1745">
        <v>4</v>
      </c>
      <c r="F1745">
        <v>2017</v>
      </c>
      <c r="G1745">
        <v>150000</v>
      </c>
      <c r="H1745">
        <f t="shared" si="195"/>
        <v>150000</v>
      </c>
      <c r="I1745">
        <f t="shared" si="188"/>
        <v>0</v>
      </c>
      <c r="J1745">
        <f t="shared" si="189"/>
        <v>0</v>
      </c>
      <c r="K1745">
        <f t="shared" si="190"/>
        <v>0</v>
      </c>
      <c r="P1745" t="b">
        <f t="shared" si="191"/>
        <v>1</v>
      </c>
      <c r="Q1745" t="str">
        <f t="shared" si="192"/>
        <v>20176</v>
      </c>
    </row>
    <row r="1746" hidden="1" customHeight="1" spans="1:17">
      <c r="A1746">
        <v>1129</v>
      </c>
      <c r="B1746" t="s">
        <v>67</v>
      </c>
      <c r="C1746">
        <v>3</v>
      </c>
      <c r="D1746" s="37">
        <v>42896</v>
      </c>
      <c r="E1746">
        <v>5</v>
      </c>
      <c r="F1746">
        <v>2017</v>
      </c>
      <c r="G1746">
        <v>150000</v>
      </c>
      <c r="H1746">
        <f t="shared" si="195"/>
        <v>150000</v>
      </c>
      <c r="I1746">
        <f t="shared" si="188"/>
        <v>0</v>
      </c>
      <c r="J1746">
        <f t="shared" si="189"/>
        <v>0</v>
      </c>
      <c r="K1746">
        <f t="shared" si="190"/>
        <v>0</v>
      </c>
      <c r="P1746" t="b">
        <f t="shared" si="191"/>
        <v>1</v>
      </c>
      <c r="Q1746" t="str">
        <f t="shared" si="192"/>
        <v>20176</v>
      </c>
    </row>
    <row r="1747" hidden="1" customHeight="1" spans="1:17">
      <c r="A1747">
        <v>1127</v>
      </c>
      <c r="B1747" t="s">
        <v>69</v>
      </c>
      <c r="C1747">
        <v>3</v>
      </c>
      <c r="D1747" s="37">
        <v>42896</v>
      </c>
      <c r="E1747">
        <v>6</v>
      </c>
      <c r="F1747">
        <v>2017</v>
      </c>
      <c r="G1747">
        <v>150000</v>
      </c>
      <c r="H1747">
        <f t="shared" si="195"/>
        <v>150000</v>
      </c>
      <c r="I1747">
        <f t="shared" si="188"/>
        <v>0</v>
      </c>
      <c r="J1747">
        <f t="shared" si="189"/>
        <v>0</v>
      </c>
      <c r="K1747">
        <f t="shared" si="190"/>
        <v>0</v>
      </c>
      <c r="P1747" t="b">
        <f t="shared" si="191"/>
        <v>1</v>
      </c>
      <c r="Q1747" t="str">
        <f t="shared" si="192"/>
        <v>20176</v>
      </c>
    </row>
    <row r="1748" hidden="1" customHeight="1" spans="1:17">
      <c r="A1748" t="s">
        <v>244</v>
      </c>
      <c r="B1748" t="s">
        <v>251</v>
      </c>
      <c r="C1748">
        <v>4</v>
      </c>
      <c r="H1748">
        <f t="shared" si="195"/>
        <v>0</v>
      </c>
      <c r="I1748">
        <f t="shared" si="188"/>
        <v>0</v>
      </c>
      <c r="J1748">
        <f t="shared" si="189"/>
        <v>0</v>
      </c>
      <c r="K1748">
        <f t="shared" si="190"/>
        <v>0</v>
      </c>
      <c r="P1748" t="b">
        <f t="shared" si="191"/>
        <v>1</v>
      </c>
      <c r="Q1748" t="str">
        <f t="shared" si="192"/>
        <v>19001</v>
      </c>
    </row>
    <row r="1749" hidden="1" customHeight="1" spans="1:17">
      <c r="A1749">
        <v>1128</v>
      </c>
      <c r="B1749" t="s">
        <v>95</v>
      </c>
      <c r="C1749">
        <v>5</v>
      </c>
      <c r="D1749" s="37">
        <v>42896</v>
      </c>
      <c r="E1749">
        <v>3</v>
      </c>
      <c r="F1749">
        <v>2017</v>
      </c>
      <c r="G1749">
        <v>150000</v>
      </c>
      <c r="H1749">
        <f t="shared" si="195"/>
        <v>150000</v>
      </c>
      <c r="I1749">
        <f t="shared" si="188"/>
        <v>0</v>
      </c>
      <c r="J1749">
        <f t="shared" si="189"/>
        <v>0</v>
      </c>
      <c r="K1749">
        <f t="shared" si="190"/>
        <v>0</v>
      </c>
      <c r="P1749" t="b">
        <f t="shared" si="191"/>
        <v>1</v>
      </c>
      <c r="Q1749" t="str">
        <f t="shared" si="192"/>
        <v>20176</v>
      </c>
    </row>
    <row r="1750" hidden="1" customHeight="1" spans="1:17">
      <c r="A1750">
        <v>1128</v>
      </c>
      <c r="B1750" t="s">
        <v>95</v>
      </c>
      <c r="C1750">
        <v>5</v>
      </c>
      <c r="D1750" s="37">
        <v>42896</v>
      </c>
      <c r="E1750">
        <v>4</v>
      </c>
      <c r="F1750">
        <v>2017</v>
      </c>
      <c r="G1750">
        <v>150000</v>
      </c>
      <c r="H1750">
        <f t="shared" si="195"/>
        <v>150000</v>
      </c>
      <c r="I1750">
        <f t="shared" si="188"/>
        <v>0</v>
      </c>
      <c r="J1750">
        <f t="shared" si="189"/>
        <v>0</v>
      </c>
      <c r="K1750">
        <f t="shared" si="190"/>
        <v>0</v>
      </c>
      <c r="P1750" t="b">
        <f t="shared" si="191"/>
        <v>1</v>
      </c>
      <c r="Q1750" t="str">
        <f t="shared" si="192"/>
        <v>20176</v>
      </c>
    </row>
    <row r="1751" hidden="1" customHeight="1" spans="1:17">
      <c r="A1751">
        <v>1130</v>
      </c>
      <c r="B1751" t="s">
        <v>168</v>
      </c>
      <c r="C1751">
        <v>11</v>
      </c>
      <c r="D1751" s="37">
        <v>42896</v>
      </c>
      <c r="E1751">
        <v>6</v>
      </c>
      <c r="F1751">
        <v>2017</v>
      </c>
      <c r="G1751">
        <v>425000</v>
      </c>
      <c r="H1751">
        <f t="shared" si="195"/>
        <v>150000</v>
      </c>
      <c r="I1751">
        <f t="shared" ref="I1751:I1753" si="196">IF(C1751&lt;6,0,G1751-H1751-SUM(J1751:O1751))</f>
        <v>260000</v>
      </c>
      <c r="J1751">
        <f t="shared" ref="J1751:J1753" si="197">IF(C1751&lt;6,0,5000)</f>
        <v>5000</v>
      </c>
      <c r="K1751">
        <f t="shared" ref="K1751:K1753" si="198">IF(C1751&lt;6,0,10000)</f>
        <v>10000</v>
      </c>
      <c r="P1751" t="b">
        <f t="shared" ref="P1751:P1753" si="199">G1751=SUM(H1751:O1751)</f>
        <v>1</v>
      </c>
      <c r="Q1751" t="str">
        <f t="shared" ref="Q1751:Q1753" si="200">CONCATENATE(YEAR(D1751),MONTH(D1751))</f>
        <v>20176</v>
      </c>
    </row>
    <row r="1752" hidden="1" customHeight="1" spans="1:17">
      <c r="A1752">
        <v>1130</v>
      </c>
      <c r="B1752" t="s">
        <v>156</v>
      </c>
      <c r="C1752">
        <v>9</v>
      </c>
      <c r="D1752" s="37">
        <v>42896</v>
      </c>
      <c r="E1752">
        <v>6</v>
      </c>
      <c r="F1752">
        <v>2017</v>
      </c>
      <c r="G1752">
        <v>425000</v>
      </c>
      <c r="H1752">
        <f t="shared" si="195"/>
        <v>150000</v>
      </c>
      <c r="I1752">
        <f t="shared" si="196"/>
        <v>260000</v>
      </c>
      <c r="J1752">
        <f t="shared" si="197"/>
        <v>5000</v>
      </c>
      <c r="K1752">
        <f t="shared" si="198"/>
        <v>10000</v>
      </c>
      <c r="P1752" t="b">
        <f t="shared" si="199"/>
        <v>1</v>
      </c>
      <c r="Q1752" t="str">
        <f t="shared" si="200"/>
        <v>20176</v>
      </c>
    </row>
    <row r="1753" hidden="1" customHeight="1" spans="8:17">
      <c r="H1753">
        <f t="shared" si="195"/>
        <v>0</v>
      </c>
      <c r="I1753">
        <f t="shared" si="196"/>
        <v>0</v>
      </c>
      <c r="J1753">
        <f t="shared" si="197"/>
        <v>0</v>
      </c>
      <c r="K1753">
        <f t="shared" si="198"/>
        <v>0</v>
      </c>
      <c r="P1753" t="b">
        <f t="shared" si="199"/>
        <v>1</v>
      </c>
      <c r="Q1753" t="str">
        <f t="shared" si="200"/>
        <v>19001</v>
      </c>
    </row>
    <row r="1754" hidden="1" customHeight="1" spans="8:17">
      <c r="H1754">
        <f t="shared" si="195"/>
        <v>0</v>
      </c>
      <c r="I1754">
        <f t="shared" ref="I1754:I1772" si="201">IF(C1754&lt;6,0,G1754-H1754-SUM(J1754:O1754))</f>
        <v>0</v>
      </c>
      <c r="J1754">
        <f t="shared" ref="J1754:J1772" si="202">IF(C1754&lt;6,0,5000)</f>
        <v>0</v>
      </c>
      <c r="K1754">
        <f t="shared" ref="K1754:K1772" si="203">IF(C1754&lt;6,0,10000)</f>
        <v>0</v>
      </c>
      <c r="P1754" t="b">
        <f t="shared" ref="P1754:P1772" si="204">G1754=SUM(H1754:O1754)</f>
        <v>1</v>
      </c>
      <c r="Q1754" t="str">
        <f t="shared" ref="Q1754:Q1772" si="205">CONCATENATE(YEAR(D1754),MONTH(D1754))</f>
        <v>19001</v>
      </c>
    </row>
    <row r="1755" hidden="1" customHeight="1" spans="8:17">
      <c r="H1755">
        <f t="shared" si="195"/>
        <v>0</v>
      </c>
      <c r="I1755">
        <f t="shared" si="201"/>
        <v>0</v>
      </c>
      <c r="J1755">
        <f t="shared" si="202"/>
        <v>0</v>
      </c>
      <c r="K1755">
        <f t="shared" si="203"/>
        <v>0</v>
      </c>
      <c r="P1755" t="b">
        <f t="shared" si="204"/>
        <v>1</v>
      </c>
      <c r="Q1755" t="str">
        <f t="shared" si="205"/>
        <v>19001</v>
      </c>
    </row>
    <row r="1756" hidden="1" customHeight="1" spans="8:17">
      <c r="H1756">
        <f t="shared" si="195"/>
        <v>0</v>
      </c>
      <c r="I1756">
        <f t="shared" si="201"/>
        <v>0</v>
      </c>
      <c r="J1756">
        <f t="shared" si="202"/>
        <v>0</v>
      </c>
      <c r="K1756">
        <f t="shared" si="203"/>
        <v>0</v>
      </c>
      <c r="P1756" t="b">
        <f t="shared" si="204"/>
        <v>1</v>
      </c>
      <c r="Q1756" t="str">
        <f t="shared" si="205"/>
        <v>19001</v>
      </c>
    </row>
    <row r="1757" hidden="1" customHeight="1" spans="8:17">
      <c r="H1757">
        <f t="shared" si="195"/>
        <v>0</v>
      </c>
      <c r="I1757">
        <f t="shared" si="201"/>
        <v>0</v>
      </c>
      <c r="J1757">
        <f t="shared" si="202"/>
        <v>0</v>
      </c>
      <c r="K1757">
        <f t="shared" si="203"/>
        <v>0</v>
      </c>
      <c r="P1757" t="b">
        <f t="shared" si="204"/>
        <v>1</v>
      </c>
      <c r="Q1757" t="str">
        <f t="shared" si="205"/>
        <v>19001</v>
      </c>
    </row>
    <row r="1758" hidden="1" customHeight="1" spans="8:17">
      <c r="H1758">
        <f t="shared" si="195"/>
        <v>0</v>
      </c>
      <c r="I1758">
        <f t="shared" si="201"/>
        <v>0</v>
      </c>
      <c r="J1758">
        <f t="shared" si="202"/>
        <v>0</v>
      </c>
      <c r="K1758">
        <f t="shared" si="203"/>
        <v>0</v>
      </c>
      <c r="P1758" t="b">
        <f t="shared" si="204"/>
        <v>1</v>
      </c>
      <c r="Q1758" t="str">
        <f t="shared" si="205"/>
        <v>19001</v>
      </c>
    </row>
    <row r="1759" hidden="1" customHeight="1" spans="8:17">
      <c r="H1759">
        <f t="shared" si="195"/>
        <v>0</v>
      </c>
      <c r="I1759">
        <f t="shared" si="201"/>
        <v>0</v>
      </c>
      <c r="J1759">
        <f t="shared" si="202"/>
        <v>0</v>
      </c>
      <c r="K1759">
        <f t="shared" si="203"/>
        <v>0</v>
      </c>
      <c r="P1759" t="b">
        <f t="shared" si="204"/>
        <v>1</v>
      </c>
      <c r="Q1759" t="str">
        <f t="shared" si="205"/>
        <v>19001</v>
      </c>
    </row>
    <row r="1760" hidden="1" customHeight="1" spans="8:17">
      <c r="H1760">
        <f t="shared" si="195"/>
        <v>0</v>
      </c>
      <c r="I1760">
        <f t="shared" si="201"/>
        <v>0</v>
      </c>
      <c r="J1760">
        <f t="shared" si="202"/>
        <v>0</v>
      </c>
      <c r="K1760">
        <f t="shared" si="203"/>
        <v>0</v>
      </c>
      <c r="P1760" t="b">
        <f t="shared" si="204"/>
        <v>1</v>
      </c>
      <c r="Q1760" t="str">
        <f t="shared" si="205"/>
        <v>19001</v>
      </c>
    </row>
    <row r="1761" hidden="1" customHeight="1" spans="8:17">
      <c r="H1761">
        <f t="shared" si="195"/>
        <v>0</v>
      </c>
      <c r="I1761">
        <f t="shared" si="201"/>
        <v>0</v>
      </c>
      <c r="J1761">
        <f t="shared" si="202"/>
        <v>0</v>
      </c>
      <c r="K1761">
        <f t="shared" si="203"/>
        <v>0</v>
      </c>
      <c r="P1761" t="b">
        <f t="shared" si="204"/>
        <v>1</v>
      </c>
      <c r="Q1761" t="str">
        <f t="shared" si="205"/>
        <v>19001</v>
      </c>
    </row>
    <row r="1762" hidden="1" customHeight="1" spans="8:17">
      <c r="H1762">
        <f t="shared" si="195"/>
        <v>0</v>
      </c>
      <c r="I1762">
        <f t="shared" si="201"/>
        <v>0</v>
      </c>
      <c r="J1762">
        <f t="shared" si="202"/>
        <v>0</v>
      </c>
      <c r="K1762">
        <f t="shared" si="203"/>
        <v>0</v>
      </c>
      <c r="P1762" t="b">
        <f t="shared" si="204"/>
        <v>1</v>
      </c>
      <c r="Q1762" t="str">
        <f t="shared" si="205"/>
        <v>19001</v>
      </c>
    </row>
    <row r="1763" hidden="1" customHeight="1" spans="8:17">
      <c r="H1763">
        <f t="shared" si="195"/>
        <v>0</v>
      </c>
      <c r="I1763">
        <f t="shared" si="201"/>
        <v>0</v>
      </c>
      <c r="J1763">
        <f t="shared" si="202"/>
        <v>0</v>
      </c>
      <c r="K1763">
        <f t="shared" si="203"/>
        <v>0</v>
      </c>
      <c r="P1763" t="b">
        <f t="shared" si="204"/>
        <v>1</v>
      </c>
      <c r="Q1763" t="str">
        <f t="shared" si="205"/>
        <v>19001</v>
      </c>
    </row>
    <row r="1764" hidden="1" customHeight="1" spans="8:17">
      <c r="H1764">
        <f t="shared" si="195"/>
        <v>0</v>
      </c>
      <c r="I1764">
        <f t="shared" si="201"/>
        <v>0</v>
      </c>
      <c r="J1764">
        <f t="shared" si="202"/>
        <v>0</v>
      </c>
      <c r="K1764">
        <f t="shared" si="203"/>
        <v>0</v>
      </c>
      <c r="P1764" t="b">
        <f t="shared" si="204"/>
        <v>1</v>
      </c>
      <c r="Q1764" t="str">
        <f t="shared" si="205"/>
        <v>19001</v>
      </c>
    </row>
    <row r="1765" hidden="1" customHeight="1" spans="8:17">
      <c r="H1765">
        <f t="shared" si="195"/>
        <v>0</v>
      </c>
      <c r="I1765">
        <f t="shared" si="201"/>
        <v>0</v>
      </c>
      <c r="J1765">
        <f t="shared" si="202"/>
        <v>0</v>
      </c>
      <c r="K1765">
        <f t="shared" si="203"/>
        <v>0</v>
      </c>
      <c r="P1765" t="b">
        <f t="shared" si="204"/>
        <v>1</v>
      </c>
      <c r="Q1765" t="str">
        <f t="shared" si="205"/>
        <v>19001</v>
      </c>
    </row>
    <row r="1766" hidden="1" customHeight="1" spans="8:17">
      <c r="H1766">
        <f t="shared" si="195"/>
        <v>0</v>
      </c>
      <c r="I1766">
        <f t="shared" si="201"/>
        <v>0</v>
      </c>
      <c r="J1766">
        <f t="shared" si="202"/>
        <v>0</v>
      </c>
      <c r="K1766">
        <f t="shared" si="203"/>
        <v>0</v>
      </c>
      <c r="P1766" t="b">
        <f t="shared" si="204"/>
        <v>1</v>
      </c>
      <c r="Q1766" t="str">
        <f t="shared" si="205"/>
        <v>19001</v>
      </c>
    </row>
    <row r="1767" hidden="1" customHeight="1" spans="8:17">
      <c r="H1767">
        <f t="shared" si="195"/>
        <v>0</v>
      </c>
      <c r="I1767">
        <f t="shared" si="201"/>
        <v>0</v>
      </c>
      <c r="J1767">
        <f t="shared" si="202"/>
        <v>0</v>
      </c>
      <c r="K1767">
        <f t="shared" si="203"/>
        <v>0</v>
      </c>
      <c r="P1767" t="b">
        <f t="shared" si="204"/>
        <v>1</v>
      </c>
      <c r="Q1767" t="str">
        <f t="shared" si="205"/>
        <v>19001</v>
      </c>
    </row>
    <row r="1768" hidden="1" customHeight="1" spans="8:17">
      <c r="H1768">
        <f t="shared" si="195"/>
        <v>0</v>
      </c>
      <c r="I1768">
        <f t="shared" si="201"/>
        <v>0</v>
      </c>
      <c r="J1768">
        <f t="shared" si="202"/>
        <v>0</v>
      </c>
      <c r="K1768">
        <f t="shared" si="203"/>
        <v>0</v>
      </c>
      <c r="P1768" t="b">
        <f t="shared" si="204"/>
        <v>1</v>
      </c>
      <c r="Q1768" t="str">
        <f t="shared" si="205"/>
        <v>19001</v>
      </c>
    </row>
    <row r="1769" hidden="1" customHeight="1" spans="8:17">
      <c r="H1769">
        <f t="shared" si="195"/>
        <v>0</v>
      </c>
      <c r="I1769">
        <f t="shared" si="201"/>
        <v>0</v>
      </c>
      <c r="J1769">
        <f t="shared" si="202"/>
        <v>0</v>
      </c>
      <c r="K1769">
        <f t="shared" si="203"/>
        <v>0</v>
      </c>
      <c r="P1769" t="b">
        <f t="shared" si="204"/>
        <v>1</v>
      </c>
      <c r="Q1769" t="str">
        <f t="shared" si="205"/>
        <v>19001</v>
      </c>
    </row>
    <row r="1770" hidden="1" customHeight="1" spans="8:17">
      <c r="H1770">
        <f t="shared" si="195"/>
        <v>0</v>
      </c>
      <c r="I1770">
        <f t="shared" si="201"/>
        <v>0</v>
      </c>
      <c r="J1770">
        <f t="shared" si="202"/>
        <v>0</v>
      </c>
      <c r="K1770">
        <f t="shared" si="203"/>
        <v>0</v>
      </c>
      <c r="P1770" t="b">
        <f t="shared" si="204"/>
        <v>1</v>
      </c>
      <c r="Q1770" t="str">
        <f t="shared" si="205"/>
        <v>19001</v>
      </c>
    </row>
    <row r="1771" hidden="1" customHeight="1" spans="8:17">
      <c r="H1771">
        <f t="shared" si="195"/>
        <v>0</v>
      </c>
      <c r="I1771">
        <f t="shared" si="201"/>
        <v>0</v>
      </c>
      <c r="J1771">
        <f t="shared" si="202"/>
        <v>0</v>
      </c>
      <c r="K1771">
        <f t="shared" si="203"/>
        <v>0</v>
      </c>
      <c r="P1771" t="b">
        <f t="shared" si="204"/>
        <v>1</v>
      </c>
      <c r="Q1771" t="str">
        <f t="shared" si="205"/>
        <v>19001</v>
      </c>
    </row>
    <row r="1772" hidden="1" customHeight="1" spans="8:17">
      <c r="H1772">
        <f t="shared" si="195"/>
        <v>0</v>
      </c>
      <c r="I1772">
        <f t="shared" si="201"/>
        <v>0</v>
      </c>
      <c r="J1772">
        <f t="shared" si="202"/>
        <v>0</v>
      </c>
      <c r="K1772">
        <f t="shared" si="203"/>
        <v>0</v>
      </c>
      <c r="P1772" t="b">
        <f t="shared" si="204"/>
        <v>1</v>
      </c>
      <c r="Q1772" t="str">
        <f t="shared" si="205"/>
        <v>19001</v>
      </c>
    </row>
  </sheetData>
  <autoFilter ref="A1:Q1772">
    <filterColumn colId="1">
      <customFilters>
        <customFilter operator="equal" val="Qudamah"/>
      </customFilters>
    </filterColumn>
    <sortState ref="A2:Q1772">
      <sortCondition ref="B1"/>
    </sortState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7"/>
  <sheetViews>
    <sheetView tabSelected="1" workbookViewId="0">
      <pane xSplit="2" ySplit="1" topLeftCell="C8" activePane="bottomRight" state="frozen"/>
      <selection/>
      <selection pane="topRight"/>
      <selection pane="bottomLeft"/>
      <selection pane="bottomRight" activeCell="F7" sqref="F7"/>
    </sheetView>
  </sheetViews>
  <sheetFormatPr defaultColWidth="9.14285714285714" defaultRowHeight="12.75" outlineLevelCol="7"/>
  <cols>
    <col min="1" max="1" width="30.8571428571429" style="3" customWidth="1"/>
    <col min="2" max="2" width="6.57142857142857" style="3" customWidth="1"/>
    <col min="3" max="3" width="10.8571428571429" style="3" customWidth="1"/>
    <col min="4" max="4" width="10.8571428571429" style="4" customWidth="1"/>
    <col min="5" max="5" width="11" style="4" customWidth="1"/>
    <col min="6" max="6" width="12.1428571428571" style="4" customWidth="1"/>
    <col min="7" max="7" width="20.4285714285714" style="3" customWidth="1"/>
    <col min="8" max="8" width="12.1428571428571" style="3"/>
    <col min="9" max="16384" width="9.14285714285714" style="3"/>
  </cols>
  <sheetData>
    <row r="1" ht="30" customHeight="1" spans="1:8">
      <c r="A1" s="5" t="s">
        <v>6</v>
      </c>
      <c r="B1" s="5" t="s">
        <v>5</v>
      </c>
      <c r="C1" s="5" t="s">
        <v>252</v>
      </c>
      <c r="D1" s="6" t="s">
        <v>253</v>
      </c>
      <c r="E1" s="6" t="s">
        <v>254</v>
      </c>
      <c r="F1" s="7" t="s">
        <v>255</v>
      </c>
      <c r="G1" s="8" t="s">
        <v>256</v>
      </c>
      <c r="H1" s="9">
        <f>SUM(E2:E177)</f>
        <v>77435000</v>
      </c>
    </row>
    <row r="2" spans="1:5">
      <c r="A2" s="10" t="s">
        <v>7</v>
      </c>
      <c r="B2" s="11">
        <v>1</v>
      </c>
      <c r="C2" s="12">
        <v>150000</v>
      </c>
      <c r="D2" s="13">
        <v>0</v>
      </c>
      <c r="E2" s="13">
        <f>C2*D2</f>
        <v>0</v>
      </c>
    </row>
    <row r="3" spans="1:5">
      <c r="A3" s="10" t="s">
        <v>8</v>
      </c>
      <c r="B3" s="11">
        <v>1</v>
      </c>
      <c r="C3" s="12">
        <v>150000</v>
      </c>
      <c r="D3" s="13">
        <v>1</v>
      </c>
      <c r="E3" s="13">
        <f>C3*D3</f>
        <v>150000</v>
      </c>
    </row>
    <row r="4" spans="1:5">
      <c r="A4" s="10" t="s">
        <v>234</v>
      </c>
      <c r="B4" s="11">
        <v>1</v>
      </c>
      <c r="C4" s="12">
        <v>150000</v>
      </c>
      <c r="D4" s="13">
        <v>0</v>
      </c>
      <c r="E4" s="13">
        <f>C4*D4</f>
        <v>0</v>
      </c>
    </row>
    <row r="5" spans="1:5">
      <c r="A5" s="10" t="s">
        <v>9</v>
      </c>
      <c r="B5" s="11">
        <v>1</v>
      </c>
      <c r="C5" s="12">
        <v>200000</v>
      </c>
      <c r="D5" s="13">
        <v>1</v>
      </c>
      <c r="E5" s="13">
        <f>C5*D5</f>
        <v>200000</v>
      </c>
    </row>
    <row r="6" spans="1:5">
      <c r="A6" s="10" t="s">
        <v>10</v>
      </c>
      <c r="B6" s="11">
        <v>1</v>
      </c>
      <c r="C6" s="12">
        <v>150000</v>
      </c>
      <c r="D6" s="13">
        <v>1</v>
      </c>
      <c r="E6" s="13">
        <f>C6*D6</f>
        <v>150000</v>
      </c>
    </row>
    <row r="7" spans="1:5">
      <c r="A7" s="10" t="s">
        <v>11</v>
      </c>
      <c r="B7" s="11">
        <v>1</v>
      </c>
      <c r="C7" s="12">
        <v>150000</v>
      </c>
      <c r="D7" s="13">
        <v>0</v>
      </c>
      <c r="E7" s="13">
        <f>C7*D7</f>
        <v>0</v>
      </c>
    </row>
    <row r="8" spans="1:5">
      <c r="A8" s="11" t="s">
        <v>12</v>
      </c>
      <c r="B8" s="11">
        <v>1</v>
      </c>
      <c r="C8" s="12">
        <v>150000</v>
      </c>
      <c r="D8" s="13">
        <v>0</v>
      </c>
      <c r="E8" s="13">
        <f>C8*D8</f>
        <v>0</v>
      </c>
    </row>
    <row r="9" spans="1:5">
      <c r="A9" s="11" t="s">
        <v>13</v>
      </c>
      <c r="B9" s="11">
        <v>1</v>
      </c>
      <c r="C9" s="12">
        <v>150000</v>
      </c>
      <c r="D9" s="13">
        <v>0</v>
      </c>
      <c r="E9" s="13">
        <f>C9*D9</f>
        <v>0</v>
      </c>
    </row>
    <row r="10" spans="1:5">
      <c r="A10" s="11" t="s">
        <v>14</v>
      </c>
      <c r="B10" s="11">
        <v>1</v>
      </c>
      <c r="C10" s="12">
        <v>150000</v>
      </c>
      <c r="D10" s="13">
        <v>2</v>
      </c>
      <c r="E10" s="13">
        <f>C10*D10</f>
        <v>300000</v>
      </c>
    </row>
    <row r="11" spans="1:5">
      <c r="A11" s="11" t="s">
        <v>257</v>
      </c>
      <c r="B11" s="11">
        <v>1</v>
      </c>
      <c r="C11" s="12">
        <v>150000</v>
      </c>
      <c r="D11" s="13">
        <v>1</v>
      </c>
      <c r="E11" s="13">
        <f>C11*D11</f>
        <v>150000</v>
      </c>
    </row>
    <row r="12" spans="1:5">
      <c r="A12" s="10" t="s">
        <v>15</v>
      </c>
      <c r="B12" s="11">
        <v>1</v>
      </c>
      <c r="C12" s="12">
        <v>150000</v>
      </c>
      <c r="D12" s="13">
        <v>0</v>
      </c>
      <c r="E12" s="13">
        <f>C12*D12</f>
        <v>0</v>
      </c>
    </row>
    <row r="13" spans="1:5">
      <c r="A13" s="11" t="s">
        <v>16</v>
      </c>
      <c r="B13" s="11">
        <v>1</v>
      </c>
      <c r="C13" s="12">
        <v>150000</v>
      </c>
      <c r="D13" s="13">
        <v>1</v>
      </c>
      <c r="E13" s="13">
        <f>C13*D13</f>
        <v>150000</v>
      </c>
    </row>
    <row r="14" spans="1:5">
      <c r="A14" s="10" t="s">
        <v>17</v>
      </c>
      <c r="B14" s="11">
        <v>1</v>
      </c>
      <c r="C14" s="12">
        <v>150000</v>
      </c>
      <c r="D14" s="13">
        <v>2</v>
      </c>
      <c r="E14" s="13">
        <f>C14*D14</f>
        <v>300000</v>
      </c>
    </row>
    <row r="15" spans="1:5">
      <c r="A15" s="10" t="s">
        <v>20</v>
      </c>
      <c r="B15" s="11">
        <v>1</v>
      </c>
      <c r="C15" s="12">
        <v>150000</v>
      </c>
      <c r="D15" s="13">
        <v>1</v>
      </c>
      <c r="E15" s="13">
        <f>C15*D15</f>
        <v>150000</v>
      </c>
    </row>
    <row r="16" spans="1:5">
      <c r="A16" s="10" t="s">
        <v>21</v>
      </c>
      <c r="B16" s="11">
        <v>1</v>
      </c>
      <c r="C16" s="12">
        <v>150000</v>
      </c>
      <c r="D16" s="13">
        <v>2</v>
      </c>
      <c r="E16" s="13">
        <f>C16*D16</f>
        <v>300000</v>
      </c>
    </row>
    <row r="17" spans="1:5">
      <c r="A17" s="11" t="s">
        <v>258</v>
      </c>
      <c r="B17" s="11">
        <v>1</v>
      </c>
      <c r="C17" s="12">
        <v>150000</v>
      </c>
      <c r="D17" s="13">
        <v>3</v>
      </c>
      <c r="E17" s="13">
        <f>C17*D17</f>
        <v>450000</v>
      </c>
    </row>
    <row r="18" spans="1:5">
      <c r="A18" s="10" t="s">
        <v>22</v>
      </c>
      <c r="B18" s="11">
        <v>1</v>
      </c>
      <c r="C18" s="12">
        <v>150000</v>
      </c>
      <c r="D18" s="13">
        <v>0</v>
      </c>
      <c r="E18" s="13">
        <f>C18*D18</f>
        <v>0</v>
      </c>
    </row>
    <row r="19" spans="1:5">
      <c r="A19" s="11" t="s">
        <v>259</v>
      </c>
      <c r="B19" s="11">
        <v>1</v>
      </c>
      <c r="C19" s="12">
        <v>0</v>
      </c>
      <c r="D19" s="13">
        <v>0</v>
      </c>
      <c r="E19" s="13">
        <f>C19*D19</f>
        <v>0</v>
      </c>
    </row>
    <row r="20" spans="1:5">
      <c r="A20" s="10" t="s">
        <v>24</v>
      </c>
      <c r="B20" s="11">
        <v>1</v>
      </c>
      <c r="C20" s="12">
        <v>150000</v>
      </c>
      <c r="D20" s="13">
        <v>0</v>
      </c>
      <c r="E20" s="13">
        <f>C20*D20</f>
        <v>0</v>
      </c>
    </row>
    <row r="21" spans="1:5">
      <c r="A21" s="10" t="s">
        <v>25</v>
      </c>
      <c r="B21" s="11">
        <v>1</v>
      </c>
      <c r="C21" s="12">
        <v>150000</v>
      </c>
      <c r="D21" s="13">
        <v>0</v>
      </c>
      <c r="E21" s="13">
        <f>C21*D21</f>
        <v>0</v>
      </c>
    </row>
    <row r="22" spans="1:5">
      <c r="A22" s="10" t="s">
        <v>26</v>
      </c>
      <c r="B22" s="11">
        <v>1</v>
      </c>
      <c r="C22" s="12">
        <v>150000</v>
      </c>
      <c r="D22" s="13">
        <v>2</v>
      </c>
      <c r="E22" s="13">
        <f>C22*D22</f>
        <v>300000</v>
      </c>
    </row>
    <row r="23" spans="1:5">
      <c r="A23" s="10" t="s">
        <v>27</v>
      </c>
      <c r="B23" s="11">
        <v>1</v>
      </c>
      <c r="C23" s="12">
        <v>150000</v>
      </c>
      <c r="D23" s="13">
        <v>2</v>
      </c>
      <c r="E23" s="13">
        <f>C23*D23</f>
        <v>300000</v>
      </c>
    </row>
    <row r="24" spans="1:5">
      <c r="A24" s="10" t="s">
        <v>29</v>
      </c>
      <c r="B24" s="11">
        <v>1</v>
      </c>
      <c r="C24" s="12">
        <v>350000</v>
      </c>
      <c r="D24" s="13">
        <v>1</v>
      </c>
      <c r="E24" s="13">
        <f>C24*D24</f>
        <v>350000</v>
      </c>
    </row>
    <row r="25" spans="1:5">
      <c r="A25" s="10" t="s">
        <v>30</v>
      </c>
      <c r="B25" s="11">
        <v>1</v>
      </c>
      <c r="C25" s="12">
        <v>150000</v>
      </c>
      <c r="D25" s="13">
        <v>3</v>
      </c>
      <c r="E25" s="13">
        <f>C25*D25</f>
        <v>450000</v>
      </c>
    </row>
    <row r="26" spans="1:5">
      <c r="A26" s="14" t="s">
        <v>260</v>
      </c>
      <c r="B26" s="11">
        <v>2</v>
      </c>
      <c r="C26" s="12">
        <v>150000</v>
      </c>
      <c r="D26" s="13">
        <v>0</v>
      </c>
      <c r="E26" s="13">
        <f>C26*D26</f>
        <v>0</v>
      </c>
    </row>
    <row r="27" spans="1:5">
      <c r="A27" s="14" t="s">
        <v>261</v>
      </c>
      <c r="B27" s="11">
        <v>2</v>
      </c>
      <c r="C27" s="12">
        <v>150000</v>
      </c>
      <c r="D27" s="13">
        <v>0</v>
      </c>
      <c r="E27" s="13">
        <f>C27*D27</f>
        <v>0</v>
      </c>
    </row>
    <row r="28" spans="1:5">
      <c r="A28" s="14" t="s">
        <v>34</v>
      </c>
      <c r="B28" s="11">
        <v>2</v>
      </c>
      <c r="C28" s="12">
        <v>150000</v>
      </c>
      <c r="D28" s="13">
        <v>0</v>
      </c>
      <c r="E28" s="13">
        <f>C28*D28</f>
        <v>0</v>
      </c>
    </row>
    <row r="29" spans="1:5">
      <c r="A29" s="14" t="s">
        <v>35</v>
      </c>
      <c r="B29" s="11">
        <v>2</v>
      </c>
      <c r="C29" s="12">
        <v>150000</v>
      </c>
      <c r="D29" s="13">
        <v>0</v>
      </c>
      <c r="E29" s="13"/>
    </row>
    <row r="30" spans="1:5">
      <c r="A30" s="14" t="s">
        <v>246</v>
      </c>
      <c r="B30" s="11">
        <v>2</v>
      </c>
      <c r="C30" s="12">
        <v>150000</v>
      </c>
      <c r="D30" s="13">
        <v>6</v>
      </c>
      <c r="E30" s="13">
        <f t="shared" ref="E30:E65" si="0">C30*D30</f>
        <v>900000</v>
      </c>
    </row>
    <row r="31" spans="1:5">
      <c r="A31" s="14" t="s">
        <v>36</v>
      </c>
      <c r="B31" s="11">
        <v>2</v>
      </c>
      <c r="C31" s="12">
        <v>160000</v>
      </c>
      <c r="D31" s="13">
        <v>0</v>
      </c>
      <c r="E31" s="13">
        <f t="shared" si="0"/>
        <v>0</v>
      </c>
    </row>
    <row r="32" spans="1:5">
      <c r="A32" s="14" t="s">
        <v>262</v>
      </c>
      <c r="B32" s="11">
        <v>2</v>
      </c>
      <c r="C32" s="12">
        <v>150000</v>
      </c>
      <c r="D32" s="13">
        <v>2</v>
      </c>
      <c r="E32" s="13">
        <f t="shared" si="0"/>
        <v>300000</v>
      </c>
    </row>
    <row r="33" spans="1:5">
      <c r="A33" s="14" t="s">
        <v>263</v>
      </c>
      <c r="B33" s="11">
        <v>2</v>
      </c>
      <c r="C33" s="12">
        <v>150000</v>
      </c>
      <c r="D33" s="13">
        <v>1</v>
      </c>
      <c r="E33" s="13">
        <f t="shared" si="0"/>
        <v>150000</v>
      </c>
    </row>
    <row r="34" spans="1:5">
      <c r="A34" s="14" t="s">
        <v>264</v>
      </c>
      <c r="B34" s="11">
        <v>2</v>
      </c>
      <c r="C34" s="12">
        <v>150000</v>
      </c>
      <c r="D34" s="13">
        <v>0</v>
      </c>
      <c r="E34" s="13">
        <f t="shared" si="0"/>
        <v>0</v>
      </c>
    </row>
    <row r="35" spans="1:5">
      <c r="A35" s="14" t="s">
        <v>265</v>
      </c>
      <c r="B35" s="11">
        <v>2</v>
      </c>
      <c r="C35" s="12">
        <v>75000</v>
      </c>
      <c r="D35" s="13">
        <v>3</v>
      </c>
      <c r="E35" s="13">
        <f t="shared" si="0"/>
        <v>225000</v>
      </c>
    </row>
    <row r="36" spans="1:5">
      <c r="A36" s="14" t="s">
        <v>41</v>
      </c>
      <c r="B36" s="11">
        <v>2</v>
      </c>
      <c r="C36" s="12">
        <v>200000</v>
      </c>
      <c r="D36" s="13">
        <v>1</v>
      </c>
      <c r="E36" s="13">
        <f t="shared" si="0"/>
        <v>200000</v>
      </c>
    </row>
    <row r="37" spans="1:5">
      <c r="A37" s="14" t="s">
        <v>42</v>
      </c>
      <c r="B37" s="11">
        <v>2</v>
      </c>
      <c r="C37" s="12">
        <v>120000</v>
      </c>
      <c r="D37" s="13">
        <v>1</v>
      </c>
      <c r="E37" s="13">
        <f t="shared" si="0"/>
        <v>120000</v>
      </c>
    </row>
    <row r="38" spans="1:5">
      <c r="A38" s="14" t="s">
        <v>266</v>
      </c>
      <c r="B38" s="11">
        <v>2</v>
      </c>
      <c r="C38" s="12">
        <v>100000</v>
      </c>
      <c r="D38" s="13">
        <v>0</v>
      </c>
      <c r="E38" s="13">
        <f t="shared" si="0"/>
        <v>0</v>
      </c>
    </row>
    <row r="39" spans="1:5">
      <c r="A39" s="14" t="s">
        <v>44</v>
      </c>
      <c r="B39" s="11">
        <v>2</v>
      </c>
      <c r="C39" s="12">
        <v>150000</v>
      </c>
      <c r="D39" s="13">
        <v>0</v>
      </c>
      <c r="E39" s="13">
        <f t="shared" si="0"/>
        <v>0</v>
      </c>
    </row>
    <row r="40" spans="1:5">
      <c r="A40" s="14" t="s">
        <v>267</v>
      </c>
      <c r="B40" s="11">
        <v>2</v>
      </c>
      <c r="C40" s="12">
        <v>150000</v>
      </c>
      <c r="D40" s="13">
        <v>12</v>
      </c>
      <c r="E40" s="13">
        <f t="shared" si="0"/>
        <v>1800000</v>
      </c>
    </row>
    <row r="41" spans="1:5">
      <c r="A41" s="14" t="s">
        <v>268</v>
      </c>
      <c r="B41" s="11">
        <v>2</v>
      </c>
      <c r="C41" s="12">
        <v>150000</v>
      </c>
      <c r="D41" s="13">
        <v>0</v>
      </c>
      <c r="E41" s="13">
        <f t="shared" ref="E41:E44" si="1">C41*D41</f>
        <v>0</v>
      </c>
    </row>
    <row r="42" spans="1:5">
      <c r="A42" s="14" t="s">
        <v>46</v>
      </c>
      <c r="B42" s="11">
        <v>2</v>
      </c>
      <c r="C42" s="12">
        <v>75000</v>
      </c>
      <c r="D42" s="13">
        <v>1</v>
      </c>
      <c r="E42" s="13">
        <f t="shared" si="1"/>
        <v>75000</v>
      </c>
    </row>
    <row r="43" spans="1:5">
      <c r="A43" s="14" t="s">
        <v>269</v>
      </c>
      <c r="B43" s="11">
        <v>2</v>
      </c>
      <c r="C43" s="12">
        <v>150000</v>
      </c>
      <c r="D43" s="13">
        <v>2</v>
      </c>
      <c r="E43" s="13">
        <f t="shared" si="1"/>
        <v>300000</v>
      </c>
    </row>
    <row r="44" spans="1:5">
      <c r="A44" s="14" t="s">
        <v>48</v>
      </c>
      <c r="B44" s="11">
        <v>2</v>
      </c>
      <c r="C44" s="12">
        <v>100000</v>
      </c>
      <c r="D44" s="13">
        <v>1</v>
      </c>
      <c r="E44" s="13">
        <f t="shared" si="1"/>
        <v>100000</v>
      </c>
    </row>
    <row r="45" spans="1:5">
      <c r="A45" s="14" t="s">
        <v>49</v>
      </c>
      <c r="B45" s="11">
        <v>2</v>
      </c>
      <c r="C45" s="12">
        <v>75000</v>
      </c>
      <c r="D45" s="13">
        <v>1</v>
      </c>
      <c r="E45" s="13">
        <f t="shared" ref="E45:E50" si="2">C45*D45</f>
        <v>75000</v>
      </c>
    </row>
    <row r="46" spans="1:5">
      <c r="A46" s="14" t="s">
        <v>50</v>
      </c>
      <c r="B46" s="11">
        <v>2</v>
      </c>
      <c r="C46" s="12">
        <v>150000</v>
      </c>
      <c r="D46" s="13">
        <v>1</v>
      </c>
      <c r="E46" s="13">
        <f t="shared" si="2"/>
        <v>150000</v>
      </c>
    </row>
    <row r="47" spans="1:5">
      <c r="A47" s="14" t="s">
        <v>245</v>
      </c>
      <c r="B47" s="11">
        <v>2</v>
      </c>
      <c r="C47" s="12">
        <v>50000</v>
      </c>
      <c r="D47" s="13">
        <v>12</v>
      </c>
      <c r="E47" s="13">
        <f t="shared" si="2"/>
        <v>600000</v>
      </c>
    </row>
    <row r="48" spans="1:5">
      <c r="A48" s="14" t="s">
        <v>213</v>
      </c>
      <c r="B48" s="11">
        <v>2</v>
      </c>
      <c r="C48" s="12">
        <v>150000</v>
      </c>
      <c r="D48" s="13">
        <v>6</v>
      </c>
      <c r="E48" s="13">
        <f t="shared" si="2"/>
        <v>900000</v>
      </c>
    </row>
    <row r="49" spans="1:5">
      <c r="A49" s="14" t="s">
        <v>209</v>
      </c>
      <c r="B49" s="11">
        <v>2</v>
      </c>
      <c r="C49" s="12">
        <v>150000</v>
      </c>
      <c r="D49" s="13">
        <v>8</v>
      </c>
      <c r="E49" s="13">
        <f t="shared" si="2"/>
        <v>1200000</v>
      </c>
    </row>
    <row r="50" spans="1:5">
      <c r="A50" s="14" t="s">
        <v>51</v>
      </c>
      <c r="B50" s="11">
        <v>2</v>
      </c>
      <c r="C50" s="12">
        <v>150000</v>
      </c>
      <c r="D50" s="13">
        <v>8</v>
      </c>
      <c r="E50" s="13">
        <f t="shared" si="2"/>
        <v>1200000</v>
      </c>
    </row>
    <row r="51" spans="1:5">
      <c r="A51" s="14" t="s">
        <v>270</v>
      </c>
      <c r="B51" s="11">
        <v>2</v>
      </c>
      <c r="C51" s="12">
        <v>120000</v>
      </c>
      <c r="D51" s="13">
        <v>6</v>
      </c>
      <c r="E51" s="13">
        <f t="shared" ref="E51:E61" si="3">C51*D51</f>
        <v>720000</v>
      </c>
    </row>
    <row r="52" spans="1:5">
      <c r="A52" s="14" t="s">
        <v>271</v>
      </c>
      <c r="B52" s="11">
        <v>2</v>
      </c>
      <c r="C52" s="12">
        <v>100000</v>
      </c>
      <c r="D52" s="13">
        <v>7</v>
      </c>
      <c r="E52" s="13">
        <f t="shared" si="3"/>
        <v>700000</v>
      </c>
    </row>
    <row r="53" spans="1:5">
      <c r="A53" s="14" t="s">
        <v>272</v>
      </c>
      <c r="B53" s="11">
        <v>2</v>
      </c>
      <c r="C53" s="12">
        <v>150000</v>
      </c>
      <c r="D53" s="13">
        <v>0</v>
      </c>
      <c r="E53" s="13">
        <f t="shared" si="3"/>
        <v>0</v>
      </c>
    </row>
    <row r="54" spans="1:5">
      <c r="A54" s="14" t="s">
        <v>57</v>
      </c>
      <c r="B54" s="11">
        <v>2</v>
      </c>
      <c r="C54" s="12">
        <v>150000</v>
      </c>
      <c r="D54" s="13">
        <v>1</v>
      </c>
      <c r="E54" s="13">
        <f t="shared" si="3"/>
        <v>150000</v>
      </c>
    </row>
    <row r="55" spans="1:5">
      <c r="A55" s="14" t="s">
        <v>190</v>
      </c>
      <c r="B55" s="11">
        <v>2</v>
      </c>
      <c r="C55" s="12">
        <v>150000</v>
      </c>
      <c r="D55" s="13">
        <v>8</v>
      </c>
      <c r="E55" s="13">
        <f t="shared" si="3"/>
        <v>1200000</v>
      </c>
    </row>
    <row r="56" spans="1:5">
      <c r="A56" s="14" t="s">
        <v>273</v>
      </c>
      <c r="B56" s="11">
        <v>2</v>
      </c>
      <c r="C56" s="12">
        <v>150000</v>
      </c>
      <c r="D56" s="13">
        <v>0</v>
      </c>
      <c r="E56" s="13">
        <f t="shared" si="3"/>
        <v>0</v>
      </c>
    </row>
    <row r="57" spans="1:5">
      <c r="A57" s="14" t="s">
        <v>52</v>
      </c>
      <c r="B57" s="11">
        <v>2</v>
      </c>
      <c r="C57" s="12">
        <v>150000</v>
      </c>
      <c r="D57" s="13">
        <v>2</v>
      </c>
      <c r="E57" s="13">
        <f t="shared" si="3"/>
        <v>300000</v>
      </c>
    </row>
    <row r="58" spans="1:5">
      <c r="A58" s="14" t="s">
        <v>53</v>
      </c>
      <c r="B58" s="11">
        <v>2</v>
      </c>
      <c r="C58" s="12">
        <v>120000</v>
      </c>
      <c r="D58" s="13">
        <v>3</v>
      </c>
      <c r="E58" s="13">
        <f t="shared" si="3"/>
        <v>360000</v>
      </c>
    </row>
    <row r="59" spans="1:5">
      <c r="A59" s="14" t="s">
        <v>54</v>
      </c>
      <c r="B59" s="11">
        <v>2</v>
      </c>
      <c r="C59" s="12">
        <v>150000</v>
      </c>
      <c r="D59" s="13">
        <v>1</v>
      </c>
      <c r="E59" s="13">
        <f t="shared" si="3"/>
        <v>150000</v>
      </c>
    </row>
    <row r="60" spans="1:5">
      <c r="A60" s="14" t="s">
        <v>55</v>
      </c>
      <c r="B60" s="11">
        <v>2</v>
      </c>
      <c r="C60" s="12">
        <v>150000</v>
      </c>
      <c r="D60" s="13">
        <v>2</v>
      </c>
      <c r="E60" s="13">
        <f t="shared" si="3"/>
        <v>300000</v>
      </c>
    </row>
    <row r="61" spans="1:5">
      <c r="A61" s="14" t="s">
        <v>58</v>
      </c>
      <c r="B61" s="11">
        <v>2</v>
      </c>
      <c r="C61" s="12">
        <v>150000</v>
      </c>
      <c r="D61" s="13">
        <v>1</v>
      </c>
      <c r="E61" s="13">
        <f t="shared" si="3"/>
        <v>150000</v>
      </c>
    </row>
    <row r="62" spans="1:5">
      <c r="A62" s="15" t="s">
        <v>274</v>
      </c>
      <c r="B62" s="11">
        <v>3</v>
      </c>
      <c r="C62" s="12">
        <v>150000</v>
      </c>
      <c r="D62" s="13">
        <v>1</v>
      </c>
      <c r="E62" s="13">
        <f>C62*D62</f>
        <v>150000</v>
      </c>
    </row>
    <row r="63" spans="1:5">
      <c r="A63" s="15" t="s">
        <v>275</v>
      </c>
      <c r="B63" s="11">
        <v>3</v>
      </c>
      <c r="C63" s="12">
        <v>150000</v>
      </c>
      <c r="D63" s="13">
        <v>1</v>
      </c>
      <c r="E63" s="13">
        <f>C63*D63</f>
        <v>150000</v>
      </c>
    </row>
    <row r="64" spans="1:5">
      <c r="A64" s="15" t="s">
        <v>276</v>
      </c>
      <c r="B64" s="11">
        <v>3</v>
      </c>
      <c r="C64" s="12">
        <v>150000</v>
      </c>
      <c r="D64" s="13">
        <v>0</v>
      </c>
      <c r="E64" s="13">
        <f>C64*D64</f>
        <v>0</v>
      </c>
    </row>
    <row r="65" spans="1:5">
      <c r="A65" s="15" t="s">
        <v>277</v>
      </c>
      <c r="B65" s="11">
        <v>3</v>
      </c>
      <c r="C65" s="12">
        <v>150000</v>
      </c>
      <c r="D65" s="13">
        <v>1</v>
      </c>
      <c r="E65" s="13">
        <f>C65*D65</f>
        <v>150000</v>
      </c>
    </row>
    <row r="66" spans="1:5">
      <c r="A66" s="15" t="s">
        <v>65</v>
      </c>
      <c r="B66" s="11">
        <v>3</v>
      </c>
      <c r="C66" s="12">
        <v>150000</v>
      </c>
      <c r="D66" s="13">
        <v>1</v>
      </c>
      <c r="E66" s="13">
        <f t="shared" ref="E66:E72" si="4">C66*D66</f>
        <v>150000</v>
      </c>
    </row>
    <row r="67" spans="1:5">
      <c r="A67" s="15" t="s">
        <v>66</v>
      </c>
      <c r="B67" s="11">
        <v>3</v>
      </c>
      <c r="C67" s="12">
        <v>150000</v>
      </c>
      <c r="D67" s="13">
        <v>1</v>
      </c>
      <c r="E67" s="13">
        <f t="shared" si="4"/>
        <v>150000</v>
      </c>
    </row>
    <row r="68" spans="1:5">
      <c r="A68" s="15" t="s">
        <v>278</v>
      </c>
      <c r="B68" s="11">
        <v>3</v>
      </c>
      <c r="C68" s="12">
        <v>150000</v>
      </c>
      <c r="D68" s="13">
        <v>1</v>
      </c>
      <c r="E68" s="13">
        <f t="shared" si="4"/>
        <v>150000</v>
      </c>
    </row>
    <row r="69" spans="1:5">
      <c r="A69" s="15" t="s">
        <v>279</v>
      </c>
      <c r="B69" s="11">
        <v>3</v>
      </c>
      <c r="C69" s="12">
        <v>150000</v>
      </c>
      <c r="D69" s="13">
        <v>0</v>
      </c>
      <c r="E69" s="13">
        <f t="shared" si="4"/>
        <v>0</v>
      </c>
    </row>
    <row r="70" spans="1:5">
      <c r="A70" s="15" t="s">
        <v>280</v>
      </c>
      <c r="B70" s="11">
        <v>3</v>
      </c>
      <c r="C70" s="12">
        <v>150000</v>
      </c>
      <c r="D70" s="13">
        <v>0</v>
      </c>
      <c r="E70" s="13">
        <f t="shared" si="4"/>
        <v>0</v>
      </c>
    </row>
    <row r="71" spans="1:5">
      <c r="A71" s="15" t="s">
        <v>281</v>
      </c>
      <c r="B71" s="11">
        <v>3</v>
      </c>
      <c r="C71" s="12">
        <v>150000</v>
      </c>
      <c r="D71" s="13">
        <v>0</v>
      </c>
      <c r="E71" s="13">
        <f t="shared" si="4"/>
        <v>0</v>
      </c>
    </row>
    <row r="72" spans="1:5">
      <c r="A72" s="1" t="s">
        <v>247</v>
      </c>
      <c r="B72" s="11">
        <v>3</v>
      </c>
      <c r="C72" s="12">
        <v>150000</v>
      </c>
      <c r="D72" s="13">
        <v>12</v>
      </c>
      <c r="E72" s="13">
        <f t="shared" si="4"/>
        <v>1800000</v>
      </c>
    </row>
    <row r="73" spans="1:5">
      <c r="A73" s="15" t="s">
        <v>71</v>
      </c>
      <c r="B73" s="11">
        <v>3</v>
      </c>
      <c r="C73" s="12">
        <v>120000</v>
      </c>
      <c r="D73" s="13">
        <v>2</v>
      </c>
      <c r="E73" s="13">
        <f>C73*D73</f>
        <v>240000</v>
      </c>
    </row>
    <row r="74" spans="1:5">
      <c r="A74" s="15" t="s">
        <v>282</v>
      </c>
      <c r="B74" s="11">
        <v>3</v>
      </c>
      <c r="C74" s="12">
        <v>150000</v>
      </c>
      <c r="D74" s="13">
        <v>1</v>
      </c>
      <c r="E74" s="13">
        <f>C74*D74</f>
        <v>150000</v>
      </c>
    </row>
    <row r="75" spans="1:5">
      <c r="A75" s="15" t="s">
        <v>283</v>
      </c>
      <c r="B75" s="11">
        <v>3</v>
      </c>
      <c r="C75" s="12">
        <v>150000</v>
      </c>
      <c r="D75" s="13">
        <v>0</v>
      </c>
      <c r="E75" s="13">
        <f>C75*D75</f>
        <v>0</v>
      </c>
    </row>
    <row r="76" spans="1:5">
      <c r="A76" s="15" t="s">
        <v>284</v>
      </c>
      <c r="B76" s="11">
        <v>3</v>
      </c>
      <c r="C76" s="12">
        <v>150000</v>
      </c>
      <c r="D76" s="13">
        <v>1</v>
      </c>
      <c r="E76" s="13">
        <f>C76*D76</f>
        <v>150000</v>
      </c>
    </row>
    <row r="77" spans="1:5">
      <c r="A77" s="15" t="s">
        <v>75</v>
      </c>
      <c r="B77" s="11">
        <v>3</v>
      </c>
      <c r="C77" s="12">
        <v>150000</v>
      </c>
      <c r="D77" s="13">
        <v>1</v>
      </c>
      <c r="E77" s="13">
        <f>C77*D77</f>
        <v>150000</v>
      </c>
    </row>
    <row r="78" spans="1:5">
      <c r="A78" s="15" t="s">
        <v>76</v>
      </c>
      <c r="B78" s="11">
        <v>3</v>
      </c>
      <c r="C78" s="12">
        <v>100000</v>
      </c>
      <c r="D78" s="13">
        <v>0</v>
      </c>
      <c r="E78" s="13">
        <f>C78*D78</f>
        <v>0</v>
      </c>
    </row>
    <row r="79" spans="1:5">
      <c r="A79" s="15" t="s">
        <v>77</v>
      </c>
      <c r="B79" s="11">
        <v>3</v>
      </c>
      <c r="C79" s="12">
        <v>100000</v>
      </c>
      <c r="D79" s="13">
        <v>4</v>
      </c>
      <c r="E79" s="13">
        <f>C79*D79</f>
        <v>400000</v>
      </c>
    </row>
    <row r="80" spans="1:5">
      <c r="A80" s="16" t="s">
        <v>79</v>
      </c>
      <c r="B80" s="11">
        <v>4</v>
      </c>
      <c r="C80" s="12">
        <v>150000</v>
      </c>
      <c r="D80" s="13">
        <v>1</v>
      </c>
      <c r="E80" s="13">
        <f>C80*D80</f>
        <v>150000</v>
      </c>
    </row>
    <row r="81" spans="1:5">
      <c r="A81" s="17" t="s">
        <v>80</v>
      </c>
      <c r="B81" s="11">
        <v>4</v>
      </c>
      <c r="C81" s="12">
        <v>150000</v>
      </c>
      <c r="D81" s="13">
        <v>2</v>
      </c>
      <c r="E81" s="13">
        <f>C81*D81</f>
        <v>300000</v>
      </c>
    </row>
    <row r="82" spans="1:5">
      <c r="A82" s="17" t="s">
        <v>285</v>
      </c>
      <c r="B82" s="11">
        <v>4</v>
      </c>
      <c r="C82" s="12">
        <v>150000</v>
      </c>
      <c r="D82" s="13">
        <v>1</v>
      </c>
      <c r="E82" s="13">
        <f>C82*D82</f>
        <v>150000</v>
      </c>
    </row>
    <row r="83" ht="25.5" spans="1:6">
      <c r="A83" s="17" t="s">
        <v>251</v>
      </c>
      <c r="B83" s="11">
        <v>4</v>
      </c>
      <c r="C83" s="12">
        <v>150000</v>
      </c>
      <c r="D83" s="13">
        <f>12+5</f>
        <v>17</v>
      </c>
      <c r="E83" s="13">
        <f>C83*D83</f>
        <v>2550000</v>
      </c>
      <c r="F83" s="4" t="s">
        <v>286</v>
      </c>
    </row>
    <row r="84" spans="1:5">
      <c r="A84" s="17" t="s">
        <v>267</v>
      </c>
      <c r="B84" s="11">
        <v>4</v>
      </c>
      <c r="C84" s="12">
        <v>150000</v>
      </c>
      <c r="D84" s="13">
        <v>5</v>
      </c>
      <c r="E84" s="13">
        <f>C84*D84</f>
        <v>750000</v>
      </c>
    </row>
    <row r="85" spans="1:5">
      <c r="A85" s="18" t="s">
        <v>83</v>
      </c>
      <c r="B85" s="11">
        <v>4</v>
      </c>
      <c r="C85" s="12">
        <v>150000</v>
      </c>
      <c r="D85" s="13">
        <v>1</v>
      </c>
      <c r="E85" s="13">
        <f>C85*D85</f>
        <v>150000</v>
      </c>
    </row>
    <row r="86" spans="1:5">
      <c r="A86" s="17" t="s">
        <v>84</v>
      </c>
      <c r="B86" s="11">
        <v>4</v>
      </c>
      <c r="C86" s="12">
        <v>150000</v>
      </c>
      <c r="D86" s="13">
        <v>1</v>
      </c>
      <c r="E86" s="13">
        <f>C86*D86</f>
        <v>150000</v>
      </c>
    </row>
    <row r="87" spans="1:5">
      <c r="A87" s="17" t="s">
        <v>287</v>
      </c>
      <c r="B87" s="11">
        <v>4</v>
      </c>
      <c r="C87" s="12">
        <v>120000</v>
      </c>
      <c r="D87" s="13">
        <v>0</v>
      </c>
      <c r="E87" s="13">
        <f>C87*D87</f>
        <v>0</v>
      </c>
    </row>
    <row r="88" spans="1:5">
      <c r="A88" s="17" t="s">
        <v>85</v>
      </c>
      <c r="B88" s="11">
        <v>4</v>
      </c>
      <c r="C88" s="12">
        <v>150000</v>
      </c>
      <c r="D88" s="13">
        <v>1</v>
      </c>
      <c r="E88" s="13">
        <f>C88*D88</f>
        <v>150000</v>
      </c>
    </row>
    <row r="89" spans="1:5">
      <c r="A89" s="17" t="s">
        <v>86</v>
      </c>
      <c r="B89" s="11">
        <v>4</v>
      </c>
      <c r="C89" s="12">
        <v>150000</v>
      </c>
      <c r="D89" s="13">
        <v>0</v>
      </c>
      <c r="E89" s="13">
        <f>C89*D89</f>
        <v>0</v>
      </c>
    </row>
    <row r="90" spans="1:5">
      <c r="A90" s="17" t="s">
        <v>88</v>
      </c>
      <c r="B90" s="11">
        <v>4</v>
      </c>
      <c r="C90" s="12">
        <v>150000</v>
      </c>
      <c r="D90" s="13">
        <v>1</v>
      </c>
      <c r="E90" s="13">
        <f>C90*D90</f>
        <v>150000</v>
      </c>
    </row>
    <row r="91" spans="1:5">
      <c r="A91" s="17" t="s">
        <v>288</v>
      </c>
      <c r="B91" s="11">
        <v>4</v>
      </c>
      <c r="C91" s="12">
        <v>125000</v>
      </c>
      <c r="D91" s="13">
        <v>0</v>
      </c>
      <c r="E91" s="13">
        <f>C91*D91</f>
        <v>0</v>
      </c>
    </row>
    <row r="92" spans="1:5">
      <c r="A92" s="17" t="s">
        <v>289</v>
      </c>
      <c r="B92" s="11">
        <v>4</v>
      </c>
      <c r="C92" s="12">
        <v>150000</v>
      </c>
      <c r="D92" s="13">
        <v>3</v>
      </c>
      <c r="E92" s="13">
        <f>C92*D92</f>
        <v>450000</v>
      </c>
    </row>
    <row r="93" spans="1:5">
      <c r="A93" s="19" t="s">
        <v>290</v>
      </c>
      <c r="B93" s="11">
        <v>5</v>
      </c>
      <c r="C93" s="12">
        <v>150000</v>
      </c>
      <c r="D93" s="13">
        <v>1</v>
      </c>
      <c r="E93" s="13">
        <f>C93*D93</f>
        <v>150000</v>
      </c>
    </row>
    <row r="94" ht="25.5" spans="1:6">
      <c r="A94" s="19" t="s">
        <v>291</v>
      </c>
      <c r="B94" s="11">
        <v>5</v>
      </c>
      <c r="C94" s="12">
        <v>150000</v>
      </c>
      <c r="D94" s="13">
        <v>17</v>
      </c>
      <c r="E94" s="13">
        <f>C94*D94</f>
        <v>2550000</v>
      </c>
      <c r="F94" s="4" t="s">
        <v>292</v>
      </c>
    </row>
    <row r="95" spans="1:5">
      <c r="A95" s="19" t="s">
        <v>293</v>
      </c>
      <c r="B95" s="11">
        <v>5</v>
      </c>
      <c r="C95" s="12">
        <v>100000</v>
      </c>
      <c r="D95" s="13">
        <v>2</v>
      </c>
      <c r="E95" s="13">
        <f>C95*D95</f>
        <v>200000</v>
      </c>
    </row>
    <row r="96" spans="1:5">
      <c r="A96" s="19" t="s">
        <v>294</v>
      </c>
      <c r="B96" s="11">
        <v>5</v>
      </c>
      <c r="C96" s="12">
        <v>150000</v>
      </c>
      <c r="D96" s="13">
        <v>12</v>
      </c>
      <c r="E96" s="13">
        <f>C96*D96</f>
        <v>1800000</v>
      </c>
    </row>
    <row r="97" spans="1:5">
      <c r="A97" s="19" t="s">
        <v>295</v>
      </c>
      <c r="B97" s="11">
        <v>5</v>
      </c>
      <c r="C97" s="12">
        <v>150000</v>
      </c>
      <c r="D97" s="13">
        <v>11</v>
      </c>
      <c r="E97" s="13">
        <f>C97*D97</f>
        <v>1650000</v>
      </c>
    </row>
    <row r="98" spans="1:5">
      <c r="A98" s="19" t="s">
        <v>296</v>
      </c>
      <c r="B98" s="11">
        <v>5</v>
      </c>
      <c r="C98" s="12">
        <v>150000</v>
      </c>
      <c r="D98" s="13">
        <v>2</v>
      </c>
      <c r="E98" s="13">
        <f>C98*D98</f>
        <v>300000</v>
      </c>
    </row>
    <row r="99" spans="1:5">
      <c r="A99" s="19" t="s">
        <v>297</v>
      </c>
      <c r="B99" s="11">
        <v>5</v>
      </c>
      <c r="C99" s="12">
        <v>150000</v>
      </c>
      <c r="D99" s="13">
        <v>0</v>
      </c>
      <c r="E99" s="13">
        <f>C99*D99</f>
        <v>0</v>
      </c>
    </row>
    <row r="100" spans="1:5">
      <c r="A100" s="19" t="s">
        <v>298</v>
      </c>
      <c r="B100" s="11">
        <v>5</v>
      </c>
      <c r="C100" s="12">
        <v>150000</v>
      </c>
      <c r="D100" s="13">
        <v>1</v>
      </c>
      <c r="E100" s="13">
        <f>C100*D100</f>
        <v>150000</v>
      </c>
    </row>
    <row r="101" spans="1:5">
      <c r="A101" s="19" t="s">
        <v>299</v>
      </c>
      <c r="B101" s="11">
        <v>5</v>
      </c>
      <c r="C101" s="12">
        <v>150000</v>
      </c>
      <c r="D101" s="13">
        <v>3</v>
      </c>
      <c r="E101" s="13">
        <f>C101*D101</f>
        <v>450000</v>
      </c>
    </row>
    <row r="102" spans="1:5">
      <c r="A102" s="20" t="s">
        <v>98</v>
      </c>
      <c r="B102" s="11">
        <v>6</v>
      </c>
      <c r="C102" s="12">
        <v>425000</v>
      </c>
      <c r="D102" s="13">
        <v>2</v>
      </c>
      <c r="E102" s="13">
        <f>C102*D102</f>
        <v>850000</v>
      </c>
    </row>
    <row r="103" spans="1:5">
      <c r="A103" s="21" t="s">
        <v>99</v>
      </c>
      <c r="B103" s="11">
        <v>6</v>
      </c>
      <c r="C103" s="12">
        <v>425000</v>
      </c>
      <c r="D103" s="13">
        <v>0</v>
      </c>
      <c r="E103" s="13">
        <f>C103*D103</f>
        <v>0</v>
      </c>
    </row>
    <row r="104" spans="1:5">
      <c r="A104" s="21" t="s">
        <v>113</v>
      </c>
      <c r="B104" s="11">
        <v>6</v>
      </c>
      <c r="C104" s="12">
        <v>425000</v>
      </c>
      <c r="D104" s="13">
        <v>1</v>
      </c>
      <c r="E104" s="13">
        <f>C104*D104</f>
        <v>425000</v>
      </c>
    </row>
    <row r="105" spans="1:5">
      <c r="A105" s="21" t="s">
        <v>300</v>
      </c>
      <c r="B105" s="11">
        <v>6</v>
      </c>
      <c r="C105" s="12">
        <v>350000</v>
      </c>
      <c r="D105" s="13">
        <v>1</v>
      </c>
      <c r="E105" s="13">
        <f>C105*D105</f>
        <v>350000</v>
      </c>
    </row>
    <row r="106" spans="1:5">
      <c r="A106" s="21" t="s">
        <v>301</v>
      </c>
      <c r="B106" s="11">
        <v>6</v>
      </c>
      <c r="C106" s="12">
        <v>425000</v>
      </c>
      <c r="D106" s="13">
        <v>0</v>
      </c>
      <c r="E106" s="13">
        <f>C106*D106</f>
        <v>0</v>
      </c>
    </row>
    <row r="107" spans="1:5">
      <c r="A107" s="21" t="s">
        <v>102</v>
      </c>
      <c r="B107" s="11">
        <v>6</v>
      </c>
      <c r="C107" s="12">
        <v>425000</v>
      </c>
      <c r="D107" s="13">
        <v>0</v>
      </c>
      <c r="E107" s="13">
        <f t="shared" ref="E107:E125" si="5">C107*D107</f>
        <v>0</v>
      </c>
    </row>
    <row r="108" spans="1:5">
      <c r="A108" s="21" t="s">
        <v>103</v>
      </c>
      <c r="B108" s="11">
        <v>6</v>
      </c>
      <c r="C108" s="12">
        <v>425000</v>
      </c>
      <c r="D108" s="13">
        <v>0</v>
      </c>
      <c r="E108" s="13">
        <f t="shared" si="5"/>
        <v>0</v>
      </c>
    </row>
    <row r="109" spans="1:5">
      <c r="A109" s="21" t="s">
        <v>104</v>
      </c>
      <c r="B109" s="11">
        <v>6</v>
      </c>
      <c r="C109" s="12">
        <v>425000</v>
      </c>
      <c r="D109" s="13">
        <v>0</v>
      </c>
      <c r="E109" s="13">
        <f t="shared" si="5"/>
        <v>0</v>
      </c>
    </row>
    <row r="110" spans="1:5">
      <c r="A110" s="21" t="s">
        <v>302</v>
      </c>
      <c r="B110" s="11">
        <v>6</v>
      </c>
      <c r="C110" s="12">
        <v>425000</v>
      </c>
      <c r="D110" s="13">
        <v>3</v>
      </c>
      <c r="E110" s="13">
        <f t="shared" si="5"/>
        <v>1275000</v>
      </c>
    </row>
    <row r="111" spans="1:5">
      <c r="A111" s="21" t="s">
        <v>269</v>
      </c>
      <c r="B111" s="11">
        <v>6</v>
      </c>
      <c r="C111" s="12">
        <v>425000</v>
      </c>
      <c r="D111" s="13"/>
      <c r="E111" s="13">
        <f t="shared" si="5"/>
        <v>0</v>
      </c>
    </row>
    <row r="112" ht="25.5" spans="1:6">
      <c r="A112" s="21" t="s">
        <v>303</v>
      </c>
      <c r="B112" s="11">
        <v>6</v>
      </c>
      <c r="C112" s="12">
        <v>425000</v>
      </c>
      <c r="D112" s="13">
        <v>12</v>
      </c>
      <c r="E112" s="13">
        <f>C112*D112+(3*150000)</f>
        <v>5550000</v>
      </c>
      <c r="F112" s="4" t="s">
        <v>304</v>
      </c>
    </row>
    <row r="113" spans="1:5">
      <c r="A113" s="21" t="s">
        <v>305</v>
      </c>
      <c r="B113" s="11">
        <v>6</v>
      </c>
      <c r="C113" s="12">
        <v>300000</v>
      </c>
      <c r="D113" s="13">
        <v>3</v>
      </c>
      <c r="E113" s="13">
        <f t="shared" si="5"/>
        <v>900000</v>
      </c>
    </row>
    <row r="114" spans="1:5">
      <c r="A114" s="21" t="s">
        <v>306</v>
      </c>
      <c r="B114" s="11">
        <v>6</v>
      </c>
      <c r="C114" s="12">
        <v>425000</v>
      </c>
      <c r="D114" s="13">
        <v>3</v>
      </c>
      <c r="E114" s="13">
        <f t="shared" si="5"/>
        <v>1275000</v>
      </c>
    </row>
    <row r="115" spans="1:5">
      <c r="A115" s="21" t="s">
        <v>307</v>
      </c>
      <c r="B115" s="11">
        <v>6</v>
      </c>
      <c r="C115" s="12">
        <v>425000</v>
      </c>
      <c r="D115" s="13">
        <v>0</v>
      </c>
      <c r="E115" s="13">
        <f t="shared" si="5"/>
        <v>0</v>
      </c>
    </row>
    <row r="116" spans="1:5">
      <c r="A116" s="22" t="s">
        <v>110</v>
      </c>
      <c r="B116" s="11">
        <v>6</v>
      </c>
      <c r="C116" s="12">
        <v>425000</v>
      </c>
      <c r="D116" s="13">
        <v>0</v>
      </c>
      <c r="E116" s="13">
        <f t="shared" si="5"/>
        <v>0</v>
      </c>
    </row>
    <row r="117" spans="1:5">
      <c r="A117" s="21" t="s">
        <v>108</v>
      </c>
      <c r="B117" s="11">
        <v>6</v>
      </c>
      <c r="C117" s="12">
        <v>425000</v>
      </c>
      <c r="D117" s="13">
        <v>1</v>
      </c>
      <c r="E117" s="13">
        <f t="shared" si="5"/>
        <v>425000</v>
      </c>
    </row>
    <row r="118" spans="1:5">
      <c r="A118" s="21" t="s">
        <v>308</v>
      </c>
      <c r="B118" s="11">
        <v>6</v>
      </c>
      <c r="C118" s="12">
        <v>425000</v>
      </c>
      <c r="D118" s="13">
        <v>0</v>
      </c>
      <c r="E118" s="13">
        <f t="shared" si="5"/>
        <v>0</v>
      </c>
    </row>
    <row r="119" spans="1:6">
      <c r="A119" s="21" t="s">
        <v>309</v>
      </c>
      <c r="B119" s="11">
        <v>6</v>
      </c>
      <c r="C119" s="12">
        <v>425000</v>
      </c>
      <c r="D119" s="13">
        <v>0</v>
      </c>
      <c r="E119" s="13">
        <f t="shared" si="5"/>
        <v>0</v>
      </c>
      <c r="F119" s="4" t="s">
        <v>310</v>
      </c>
    </row>
    <row r="120" spans="1:5">
      <c r="A120" s="21" t="s">
        <v>112</v>
      </c>
      <c r="B120" s="11">
        <v>6</v>
      </c>
      <c r="C120" s="12">
        <v>425000</v>
      </c>
      <c r="D120" s="13">
        <v>0</v>
      </c>
      <c r="E120" s="13">
        <f t="shared" si="5"/>
        <v>0</v>
      </c>
    </row>
    <row r="121" spans="1:5">
      <c r="A121" s="23" t="s">
        <v>115</v>
      </c>
      <c r="B121" s="11">
        <v>7</v>
      </c>
      <c r="C121" s="12">
        <v>425000</v>
      </c>
      <c r="D121" s="13">
        <v>1</v>
      </c>
      <c r="E121" s="13">
        <f t="shared" si="5"/>
        <v>425000</v>
      </c>
    </row>
    <row r="122" s="1" customFormat="1" spans="1:6">
      <c r="A122" s="15" t="s">
        <v>311</v>
      </c>
      <c r="B122" s="15">
        <v>7</v>
      </c>
      <c r="C122" s="24">
        <v>425000</v>
      </c>
      <c r="D122" s="25"/>
      <c r="E122" s="25">
        <f t="shared" si="5"/>
        <v>0</v>
      </c>
      <c r="F122" s="26"/>
    </row>
    <row r="123" spans="1:5">
      <c r="A123" s="23" t="s">
        <v>116</v>
      </c>
      <c r="B123" s="11">
        <v>7</v>
      </c>
      <c r="C123" s="12">
        <v>425000</v>
      </c>
      <c r="D123" s="13">
        <v>1</v>
      </c>
      <c r="E123" s="13">
        <f t="shared" si="5"/>
        <v>425000</v>
      </c>
    </row>
    <row r="124" spans="1:5">
      <c r="A124" s="23" t="s">
        <v>312</v>
      </c>
      <c r="B124" s="11">
        <v>7</v>
      </c>
      <c r="C124" s="12">
        <v>270000</v>
      </c>
      <c r="D124" s="13">
        <v>1</v>
      </c>
      <c r="E124" s="13">
        <f t="shared" si="5"/>
        <v>270000</v>
      </c>
    </row>
    <row r="125" spans="1:5">
      <c r="A125" s="23" t="s">
        <v>313</v>
      </c>
      <c r="B125" s="11">
        <v>7</v>
      </c>
      <c r="C125" s="12">
        <v>350000</v>
      </c>
      <c r="D125" s="13">
        <v>1</v>
      </c>
      <c r="E125" s="13">
        <f t="shared" si="5"/>
        <v>350000</v>
      </c>
    </row>
    <row r="126" spans="1:5">
      <c r="A126" s="23" t="s">
        <v>233</v>
      </c>
      <c r="B126" s="11">
        <v>7</v>
      </c>
      <c r="C126" s="12">
        <v>425000</v>
      </c>
      <c r="D126" s="13">
        <v>11</v>
      </c>
      <c r="E126" s="13">
        <f>C126*D126</f>
        <v>4675000</v>
      </c>
    </row>
    <row r="127" spans="1:5">
      <c r="A127" s="23" t="s">
        <v>142</v>
      </c>
      <c r="B127" s="11">
        <v>7</v>
      </c>
      <c r="C127" s="12">
        <v>425000</v>
      </c>
      <c r="D127" s="13">
        <v>3</v>
      </c>
      <c r="E127" s="13">
        <f>C127*D127</f>
        <v>1275000</v>
      </c>
    </row>
    <row r="128" spans="1:5">
      <c r="A128" s="23" t="s">
        <v>119</v>
      </c>
      <c r="B128" s="11">
        <v>7</v>
      </c>
      <c r="C128" s="12">
        <v>425000</v>
      </c>
      <c r="D128" s="13">
        <v>3</v>
      </c>
      <c r="E128" s="13">
        <f>C128*D128</f>
        <v>1275000</v>
      </c>
    </row>
    <row r="129" spans="1:5">
      <c r="A129" s="23" t="s">
        <v>314</v>
      </c>
      <c r="B129" s="11">
        <v>7</v>
      </c>
      <c r="C129" s="12">
        <v>425000</v>
      </c>
      <c r="D129" s="13">
        <v>1</v>
      </c>
      <c r="E129" s="13">
        <f>C129*D129</f>
        <v>425000</v>
      </c>
    </row>
    <row r="130" spans="1:5">
      <c r="A130" s="23" t="s">
        <v>315</v>
      </c>
      <c r="B130" s="11">
        <v>7</v>
      </c>
      <c r="C130" s="12">
        <v>425000</v>
      </c>
      <c r="D130" s="13">
        <v>0</v>
      </c>
      <c r="E130" s="13">
        <f>C130*D130</f>
        <v>0</v>
      </c>
    </row>
    <row r="131" spans="1:5">
      <c r="A131" s="23" t="s">
        <v>124</v>
      </c>
      <c r="B131" s="11">
        <v>7</v>
      </c>
      <c r="C131" s="12">
        <v>425000</v>
      </c>
      <c r="D131" s="13">
        <v>1</v>
      </c>
      <c r="E131" s="13">
        <f>C131*D131</f>
        <v>425000</v>
      </c>
    </row>
    <row r="132" spans="1:5">
      <c r="A132" s="23" t="s">
        <v>316</v>
      </c>
      <c r="B132" s="11">
        <v>7</v>
      </c>
      <c r="C132" s="12">
        <v>425000</v>
      </c>
      <c r="D132" s="13">
        <v>0</v>
      </c>
      <c r="E132" s="13">
        <f>C132*D132</f>
        <v>0</v>
      </c>
    </row>
    <row r="133" spans="1:5">
      <c r="A133" s="23" t="s">
        <v>317</v>
      </c>
      <c r="B133" s="11">
        <v>7</v>
      </c>
      <c r="C133" s="12">
        <v>425000</v>
      </c>
      <c r="D133" s="13"/>
      <c r="E133" s="13">
        <f>C133*D133</f>
        <v>0</v>
      </c>
    </row>
    <row r="134" spans="1:5">
      <c r="A134" s="23" t="s">
        <v>318</v>
      </c>
      <c r="B134" s="11">
        <v>7</v>
      </c>
      <c r="C134" s="12">
        <v>425000</v>
      </c>
      <c r="D134" s="13">
        <v>0</v>
      </c>
      <c r="E134" s="13">
        <f>C134*D134</f>
        <v>0</v>
      </c>
    </row>
    <row r="135" spans="1:5">
      <c r="A135" s="23" t="s">
        <v>319</v>
      </c>
      <c r="B135" s="11">
        <v>7</v>
      </c>
      <c r="C135" s="12">
        <v>425000</v>
      </c>
      <c r="D135" s="13">
        <v>0</v>
      </c>
      <c r="E135" s="13">
        <f>C135*D135</f>
        <v>0</v>
      </c>
    </row>
    <row r="136" spans="1:5">
      <c r="A136" s="23" t="s">
        <v>320</v>
      </c>
      <c r="B136" s="11">
        <v>7</v>
      </c>
      <c r="C136" s="12">
        <v>425000</v>
      </c>
      <c r="D136" s="13">
        <v>2</v>
      </c>
      <c r="E136" s="13">
        <f>C136*D136</f>
        <v>850000</v>
      </c>
    </row>
    <row r="137" spans="1:5">
      <c r="A137" s="23" t="s">
        <v>321</v>
      </c>
      <c r="B137" s="11">
        <v>7</v>
      </c>
      <c r="C137" s="12">
        <v>425000</v>
      </c>
      <c r="D137" s="13">
        <v>1</v>
      </c>
      <c r="E137" s="13">
        <f>C137*D137</f>
        <v>425000</v>
      </c>
    </row>
    <row r="138" spans="1:5">
      <c r="A138" s="23" t="s">
        <v>322</v>
      </c>
      <c r="B138" s="11">
        <v>7</v>
      </c>
      <c r="C138" s="12">
        <v>425000</v>
      </c>
      <c r="D138" s="13">
        <v>2</v>
      </c>
      <c r="E138" s="13">
        <f>C138*D138</f>
        <v>850000</v>
      </c>
    </row>
    <row r="139" spans="1:5">
      <c r="A139" s="23" t="s">
        <v>323</v>
      </c>
      <c r="B139" s="11">
        <v>7</v>
      </c>
      <c r="C139" s="12">
        <v>425000</v>
      </c>
      <c r="D139" s="13">
        <v>1</v>
      </c>
      <c r="E139" s="13">
        <f>C139*D139</f>
        <v>425000</v>
      </c>
    </row>
    <row r="140" spans="1:5">
      <c r="A140" s="23" t="s">
        <v>324</v>
      </c>
      <c r="B140" s="11">
        <v>7</v>
      </c>
      <c r="C140" s="12">
        <v>425000</v>
      </c>
      <c r="D140" s="13">
        <v>0</v>
      </c>
      <c r="E140" s="13">
        <f>C140*D140</f>
        <v>0</v>
      </c>
    </row>
    <row r="141" spans="1:5">
      <c r="A141" s="23" t="s">
        <v>133</v>
      </c>
      <c r="B141" s="11">
        <v>7</v>
      </c>
      <c r="C141" s="12">
        <v>425000</v>
      </c>
      <c r="D141" s="13">
        <v>0</v>
      </c>
      <c r="E141" s="13">
        <f>C141*D141</f>
        <v>0</v>
      </c>
    </row>
    <row r="142" spans="1:5">
      <c r="A142" s="23" t="s">
        <v>134</v>
      </c>
      <c r="B142" s="11">
        <v>7</v>
      </c>
      <c r="C142" s="12">
        <v>425000</v>
      </c>
      <c r="D142" s="13">
        <v>1</v>
      </c>
      <c r="E142" s="13">
        <f>C142*D142</f>
        <v>425000</v>
      </c>
    </row>
    <row r="143" spans="1:5">
      <c r="A143" s="23" t="s">
        <v>135</v>
      </c>
      <c r="B143" s="11">
        <v>7</v>
      </c>
      <c r="C143" s="12">
        <v>425000</v>
      </c>
      <c r="D143" s="13">
        <v>3</v>
      </c>
      <c r="E143" s="13">
        <f>C143*D143</f>
        <v>1275000</v>
      </c>
    </row>
    <row r="144" spans="1:5">
      <c r="A144" s="23" t="s">
        <v>325</v>
      </c>
      <c r="B144" s="11">
        <v>7</v>
      </c>
      <c r="C144" s="12">
        <v>425000</v>
      </c>
      <c r="D144" s="13">
        <v>0</v>
      </c>
      <c r="E144" s="13">
        <f>C144*D144</f>
        <v>0</v>
      </c>
    </row>
    <row r="145" spans="1:5">
      <c r="A145" s="23" t="s">
        <v>326</v>
      </c>
      <c r="B145" s="11">
        <v>7</v>
      </c>
      <c r="C145" s="12">
        <v>375000</v>
      </c>
      <c r="D145" s="13">
        <v>2</v>
      </c>
      <c r="E145" s="13">
        <f>C145*D145</f>
        <v>750000</v>
      </c>
    </row>
    <row r="146" spans="1:5">
      <c r="A146" s="23" t="s">
        <v>137</v>
      </c>
      <c r="B146" s="11">
        <v>7</v>
      </c>
      <c r="C146" s="12">
        <v>425000</v>
      </c>
      <c r="D146" s="13">
        <v>0</v>
      </c>
      <c r="E146" s="13">
        <f>C146*D146</f>
        <v>0</v>
      </c>
    </row>
    <row r="147" spans="1:5">
      <c r="A147" s="15" t="s">
        <v>139</v>
      </c>
      <c r="B147" s="11">
        <v>8</v>
      </c>
      <c r="C147" s="12">
        <v>425000</v>
      </c>
      <c r="D147" s="13">
        <v>2</v>
      </c>
      <c r="E147" s="13">
        <f>C147*D147</f>
        <v>850000</v>
      </c>
    </row>
    <row r="148" spans="1:5">
      <c r="A148" s="15" t="s">
        <v>140</v>
      </c>
      <c r="B148" s="11">
        <v>8</v>
      </c>
      <c r="C148" s="12">
        <v>425000</v>
      </c>
      <c r="D148" s="13">
        <v>0</v>
      </c>
      <c r="E148" s="13">
        <f>C148*D148</f>
        <v>0</v>
      </c>
    </row>
    <row r="149" spans="1:5">
      <c r="A149" s="15" t="s">
        <v>141</v>
      </c>
      <c r="B149" s="11">
        <v>8</v>
      </c>
      <c r="C149" s="12">
        <v>425000</v>
      </c>
      <c r="D149" s="13">
        <v>0</v>
      </c>
      <c r="E149" s="13">
        <f>C149*D149</f>
        <v>0</v>
      </c>
    </row>
    <row r="150" spans="1:5">
      <c r="A150" s="15" t="s">
        <v>327</v>
      </c>
      <c r="B150" s="11">
        <v>8</v>
      </c>
      <c r="C150" s="12">
        <v>425000</v>
      </c>
      <c r="D150" s="13">
        <v>2</v>
      </c>
      <c r="E150" s="13">
        <f>C150*D150</f>
        <v>850000</v>
      </c>
    </row>
    <row r="151" spans="1:5">
      <c r="A151" s="15" t="s">
        <v>144</v>
      </c>
      <c r="B151" s="11">
        <v>8</v>
      </c>
      <c r="C151" s="12">
        <v>425000</v>
      </c>
      <c r="D151" s="13">
        <v>2</v>
      </c>
      <c r="E151" s="13">
        <f>C151*D151</f>
        <v>850000</v>
      </c>
    </row>
    <row r="152" spans="1:5">
      <c r="A152" s="15" t="s">
        <v>328</v>
      </c>
      <c r="B152" s="11">
        <v>8</v>
      </c>
      <c r="C152" s="12">
        <v>350000</v>
      </c>
      <c r="D152" s="13">
        <v>2</v>
      </c>
      <c r="E152" s="13">
        <f>C152*D152</f>
        <v>700000</v>
      </c>
    </row>
    <row r="153" spans="1:5">
      <c r="A153" s="15" t="s">
        <v>329</v>
      </c>
      <c r="B153" s="11">
        <v>8</v>
      </c>
      <c r="C153" s="12">
        <v>425000</v>
      </c>
      <c r="D153" s="13">
        <v>4</v>
      </c>
      <c r="E153" s="13">
        <f>C153*D153</f>
        <v>1700000</v>
      </c>
    </row>
    <row r="154" s="2" customFormat="1" spans="1:6">
      <c r="A154" s="15" t="s">
        <v>330</v>
      </c>
      <c r="B154" s="27">
        <v>8</v>
      </c>
      <c r="C154" s="28">
        <v>400000</v>
      </c>
      <c r="D154" s="29">
        <v>5</v>
      </c>
      <c r="E154" s="29">
        <f>C154*D154</f>
        <v>2000000</v>
      </c>
      <c r="F154" s="30"/>
    </row>
    <row r="155" spans="1:5">
      <c r="A155" s="15" t="s">
        <v>331</v>
      </c>
      <c r="B155" s="11">
        <v>8</v>
      </c>
      <c r="C155" s="12">
        <v>425000</v>
      </c>
      <c r="D155" s="13">
        <v>0</v>
      </c>
      <c r="E155" s="13">
        <f>C155*D155</f>
        <v>0</v>
      </c>
    </row>
    <row r="156" spans="1:5">
      <c r="A156" s="15" t="s">
        <v>332</v>
      </c>
      <c r="B156" s="11">
        <v>8</v>
      </c>
      <c r="C156" s="12">
        <v>250000</v>
      </c>
      <c r="D156" s="13">
        <v>4</v>
      </c>
      <c r="E156" s="13">
        <f>C156*D156</f>
        <v>1000000</v>
      </c>
    </row>
    <row r="157" ht="38.25" spans="1:6">
      <c r="A157" s="15" t="s">
        <v>208</v>
      </c>
      <c r="B157" s="11">
        <v>8</v>
      </c>
      <c r="C157" s="12">
        <v>425000</v>
      </c>
      <c r="D157" s="13">
        <v>14</v>
      </c>
      <c r="E157" s="13">
        <f>C157*D157</f>
        <v>5950000</v>
      </c>
      <c r="F157" s="4" t="s">
        <v>333</v>
      </c>
    </row>
    <row r="158" spans="1:5">
      <c r="A158" s="15" t="s">
        <v>149</v>
      </c>
      <c r="B158" s="11">
        <v>8</v>
      </c>
      <c r="C158" s="12">
        <v>425000</v>
      </c>
      <c r="D158" s="13">
        <v>0</v>
      </c>
      <c r="E158" s="13">
        <f>C158*D158</f>
        <v>0</v>
      </c>
    </row>
    <row r="159" spans="1:5">
      <c r="A159" s="15" t="s">
        <v>151</v>
      </c>
      <c r="B159" s="11">
        <v>8</v>
      </c>
      <c r="C159" s="12">
        <v>425000</v>
      </c>
      <c r="D159" s="13">
        <v>0</v>
      </c>
      <c r="E159" s="13">
        <f>C159*D159</f>
        <v>0</v>
      </c>
    </row>
    <row r="160" spans="1:5">
      <c r="A160" s="19" t="s">
        <v>334</v>
      </c>
      <c r="B160" s="11">
        <v>9</v>
      </c>
      <c r="C160" s="12">
        <v>425000</v>
      </c>
      <c r="D160" s="13"/>
      <c r="E160" s="13">
        <f>C160*D160</f>
        <v>0</v>
      </c>
    </row>
    <row r="161" spans="1:5">
      <c r="A161" s="19" t="s">
        <v>335</v>
      </c>
      <c r="B161" s="11">
        <v>9</v>
      </c>
      <c r="C161" s="12">
        <v>425000</v>
      </c>
      <c r="D161" s="13"/>
      <c r="E161" s="13">
        <f>C161*D161</f>
        <v>0</v>
      </c>
    </row>
    <row r="162" spans="1:5">
      <c r="A162" s="19" t="s">
        <v>336</v>
      </c>
      <c r="B162" s="11">
        <v>9</v>
      </c>
      <c r="C162" s="12">
        <v>425000</v>
      </c>
      <c r="D162" s="13">
        <v>10</v>
      </c>
      <c r="E162" s="13">
        <f>C162*D162</f>
        <v>4250000</v>
      </c>
    </row>
    <row r="163" spans="1:5">
      <c r="A163" s="19" t="s">
        <v>337</v>
      </c>
      <c r="B163" s="11">
        <v>9</v>
      </c>
      <c r="C163" s="12">
        <v>425000</v>
      </c>
      <c r="D163" s="13">
        <v>0</v>
      </c>
      <c r="E163" s="13">
        <f>C163*D163</f>
        <v>0</v>
      </c>
    </row>
    <row r="164" spans="1:5">
      <c r="A164" s="19" t="s">
        <v>338</v>
      </c>
      <c r="B164" s="11">
        <v>9</v>
      </c>
      <c r="C164" s="12">
        <v>425000</v>
      </c>
      <c r="D164" s="13">
        <v>0</v>
      </c>
      <c r="E164" s="13">
        <f>C164*D164</f>
        <v>0</v>
      </c>
    </row>
    <row r="165" spans="1:5">
      <c r="A165" s="19" t="s">
        <v>339</v>
      </c>
      <c r="B165" s="11">
        <v>9</v>
      </c>
      <c r="C165" s="12">
        <v>400000</v>
      </c>
      <c r="D165" s="13">
        <v>1</v>
      </c>
      <c r="E165" s="13">
        <f>C165*D165</f>
        <v>400000</v>
      </c>
    </row>
    <row r="166" spans="1:5">
      <c r="A166" s="19" t="s">
        <v>340</v>
      </c>
      <c r="B166" s="11">
        <v>9</v>
      </c>
      <c r="C166" s="12">
        <v>425000</v>
      </c>
      <c r="D166" s="13">
        <v>1</v>
      </c>
      <c r="E166" s="13">
        <f>C166*D166</f>
        <v>425000</v>
      </c>
    </row>
    <row r="167" spans="1:5">
      <c r="A167" s="19" t="s">
        <v>341</v>
      </c>
      <c r="B167" s="11">
        <v>9</v>
      </c>
      <c r="C167" s="12">
        <v>425000</v>
      </c>
      <c r="D167" s="13">
        <v>0</v>
      </c>
      <c r="E167" s="13">
        <f>C167*D167</f>
        <v>0</v>
      </c>
    </row>
    <row r="168" spans="1:5">
      <c r="A168" s="19" t="s">
        <v>342</v>
      </c>
      <c r="B168" s="11">
        <v>9</v>
      </c>
      <c r="C168" s="12">
        <v>425000</v>
      </c>
      <c r="D168" s="13">
        <v>0</v>
      </c>
      <c r="E168" s="13">
        <f t="shared" ref="E168:E179" si="6">C168*D168</f>
        <v>0</v>
      </c>
    </row>
    <row r="169" spans="1:5">
      <c r="A169" s="19" t="s">
        <v>343</v>
      </c>
      <c r="B169" s="11">
        <v>9</v>
      </c>
      <c r="C169" s="12">
        <v>425000</v>
      </c>
      <c r="D169" s="13">
        <v>0</v>
      </c>
      <c r="E169" s="13">
        <f t="shared" si="6"/>
        <v>0</v>
      </c>
    </row>
    <row r="170" spans="1:5">
      <c r="A170" s="19" t="s">
        <v>344</v>
      </c>
      <c r="B170" s="11">
        <v>9</v>
      </c>
      <c r="C170" s="12">
        <v>425000</v>
      </c>
      <c r="D170" s="13">
        <v>0</v>
      </c>
      <c r="E170" s="13">
        <f t="shared" si="6"/>
        <v>0</v>
      </c>
    </row>
    <row r="171" spans="1:5">
      <c r="A171" s="14" t="s">
        <v>345</v>
      </c>
      <c r="B171" s="11">
        <v>10</v>
      </c>
      <c r="C171" s="12">
        <v>425000</v>
      </c>
      <c r="D171" s="13">
        <v>0</v>
      </c>
      <c r="E171" s="13">
        <f t="shared" si="6"/>
        <v>0</v>
      </c>
    </row>
    <row r="172" spans="1:5">
      <c r="A172" s="14" t="s">
        <v>346</v>
      </c>
      <c r="B172" s="11">
        <v>10</v>
      </c>
      <c r="C172" s="12">
        <v>425000</v>
      </c>
      <c r="D172" s="13">
        <v>0</v>
      </c>
      <c r="E172" s="13">
        <f t="shared" si="6"/>
        <v>0</v>
      </c>
    </row>
    <row r="173" spans="1:5">
      <c r="A173" s="14" t="s">
        <v>347</v>
      </c>
      <c r="B173" s="11">
        <v>10</v>
      </c>
      <c r="C173" s="12">
        <v>425000</v>
      </c>
      <c r="D173" s="13">
        <v>2</v>
      </c>
      <c r="E173" s="13">
        <f t="shared" si="6"/>
        <v>850000</v>
      </c>
    </row>
    <row r="174" spans="1:5">
      <c r="A174" s="14" t="s">
        <v>348</v>
      </c>
      <c r="B174" s="11">
        <v>10</v>
      </c>
      <c r="C174" s="12">
        <v>425000</v>
      </c>
      <c r="D174" s="13">
        <v>0</v>
      </c>
      <c r="E174" s="13">
        <f t="shared" si="6"/>
        <v>0</v>
      </c>
    </row>
    <row r="175" spans="1:5">
      <c r="A175" s="31" t="s">
        <v>349</v>
      </c>
      <c r="B175" s="11">
        <v>11</v>
      </c>
      <c r="C175" s="12">
        <v>425000</v>
      </c>
      <c r="D175" s="13">
        <v>0</v>
      </c>
      <c r="E175" s="13">
        <f>C175*D175</f>
        <v>0</v>
      </c>
    </row>
    <row r="176" spans="1:5">
      <c r="A176" s="31" t="s">
        <v>350</v>
      </c>
      <c r="B176" s="11">
        <v>11</v>
      </c>
      <c r="C176" s="12">
        <v>425000</v>
      </c>
      <c r="D176" s="13">
        <v>0</v>
      </c>
      <c r="E176" s="13">
        <f>C176*D176</f>
        <v>0</v>
      </c>
    </row>
    <row r="177" spans="1:5">
      <c r="A177" s="31" t="s">
        <v>351</v>
      </c>
      <c r="B177" s="11">
        <v>11</v>
      </c>
      <c r="C177" s="12">
        <v>425000</v>
      </c>
      <c r="D177" s="13">
        <v>0</v>
      </c>
      <c r="E177" s="13">
        <f>C177*D177</f>
        <v>0</v>
      </c>
    </row>
  </sheetData>
  <autoFilter ref="A1:E177"/>
  <sortState ref="A2:E188">
    <sortCondition ref="B2:B188"/>
    <sortCondition ref="A2:A188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SPP</vt:lpstr>
      <vt:lpstr>DATA SISWA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2017-06-09T16:16:21Z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