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2"/>
  </bookViews>
  <sheets>
    <sheet name="Sheet1" sheetId="1" r:id="rId1"/>
    <sheet name="Sheet2" sheetId="2" r:id="rId2"/>
    <sheet name="Sep 2016" sheetId="3" r:id="rId3"/>
  </sheets>
  <definedNames>
    <definedName name="_xlnm._FilterDatabase" localSheetId="2" hidden="1">'Sep 2016'!$A$1:$Q$1332</definedName>
  </definedName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<sst xmlns="http://schemas.openxmlformats.org/spreadsheetml/2006/main" count="233">
  <si>
    <t>Count of SPP</t>
  </si>
  <si>
    <t>Column Labels</t>
  </si>
  <si>
    <t>Row Labels</t>
  </si>
  <si>
    <t>(blank)</t>
  </si>
  <si>
    <t>Grand Total</t>
  </si>
  <si>
    <t>Abu Sufyan</t>
  </si>
  <si>
    <t>Muhammad Emir</t>
  </si>
  <si>
    <t>Abdullah Bin Rian</t>
  </si>
  <si>
    <t>Abdurrahman Bin Hendy</t>
  </si>
  <si>
    <t>Ali Al Auzai</t>
  </si>
  <si>
    <t>Haidar Yahya</t>
  </si>
  <si>
    <t>Hanafi Bin Dadi</t>
  </si>
  <si>
    <t>Ibrahim Al Atsari</t>
  </si>
  <si>
    <t>Ikhwanuddin Hanif</t>
  </si>
  <si>
    <t>Ismail bin ibrahim</t>
  </si>
  <si>
    <t>Muawiyah</t>
  </si>
  <si>
    <t>Muawiyah Bin Hasan</t>
  </si>
  <si>
    <t>Muhammad Ammar</t>
  </si>
  <si>
    <t>Muhammad Arifan</t>
  </si>
  <si>
    <t>Muhammad Bin Agus</t>
  </si>
  <si>
    <t>Muhammad Fakhrudin Mutsaqif</t>
  </si>
  <si>
    <t>Muhammad Sholih</t>
  </si>
  <si>
    <t>Muhammad Sufyan A Bin Sholih</t>
  </si>
  <si>
    <t>Muhammad Sufyan Al Atsari</t>
  </si>
  <si>
    <t>Muhammad Umair Al Atsari</t>
  </si>
  <si>
    <t>Muhammad Umar A</t>
  </si>
  <si>
    <t>Muhammad Zuhdi</t>
  </si>
  <si>
    <t>Musa Bin Icok</t>
  </si>
  <si>
    <t>Nizar</t>
  </si>
  <si>
    <t>Sholih</t>
  </si>
  <si>
    <t>Sulaiman bin Wahid</t>
  </si>
  <si>
    <t>Tubagus Hafidh</t>
  </si>
  <si>
    <t>Ubaidullah Bin Husein</t>
  </si>
  <si>
    <t>Usamah Bin Kamto</t>
  </si>
  <si>
    <t>Yahya bin Abu Musa</t>
  </si>
  <si>
    <t>Zakaria Amin</t>
  </si>
  <si>
    <t>Zidane</t>
  </si>
  <si>
    <t>Abdul Aziz Bin Agung</t>
  </si>
  <si>
    <t>Abdul Aziz Bin Sriyadi</t>
  </si>
  <si>
    <t>Abdullah Bin Hari</t>
  </si>
  <si>
    <t>Abdullah Salman</t>
  </si>
  <si>
    <t>Abdurrahim</t>
  </si>
  <si>
    <t>Abdurrahman Bin Jarot</t>
  </si>
  <si>
    <t>Abdurrazaq Bin Icok</t>
  </si>
  <si>
    <t>Abu Mubarok Uwais</t>
  </si>
  <si>
    <t>Ahmad Bin Sutris</t>
  </si>
  <si>
    <t>Amjad Al Murtadho</t>
  </si>
  <si>
    <t>Anas</t>
  </si>
  <si>
    <t>Attar Ata Arroyan</t>
  </si>
  <si>
    <t>Auzai</t>
  </si>
  <si>
    <t>Ayub Bin Polo</t>
  </si>
  <si>
    <t>Azzam bin Mulyono</t>
  </si>
  <si>
    <t>Hanif Asy Syidad</t>
  </si>
  <si>
    <t>Hasan</t>
  </si>
  <si>
    <t>Hudzaifah</t>
  </si>
  <si>
    <t>Ibrahim Bin Hamzah</t>
  </si>
  <si>
    <t>Ihsan</t>
  </si>
  <si>
    <t>Isa Adiknya Ilyas</t>
  </si>
  <si>
    <t>Ishaq</t>
  </si>
  <si>
    <t>Khuzaimah</t>
  </si>
  <si>
    <t>Muhammad Bin Panuju</t>
  </si>
  <si>
    <t>Muhammad Farid</t>
  </si>
  <si>
    <t>Muhammad Fauzan</t>
  </si>
  <si>
    <t>Muhammad Fino</t>
  </si>
  <si>
    <t>Muhammad Shofiyurrahman</t>
  </si>
  <si>
    <t>Musa Al Atsari</t>
  </si>
  <si>
    <t>Shafiyurrahman A</t>
  </si>
  <si>
    <t>Taymullah</t>
  </si>
  <si>
    <t>Thufail Bin Abu Taqiyan</t>
  </si>
  <si>
    <t>Urwah Abdurrahman</t>
  </si>
  <si>
    <t>Yahya</t>
  </si>
  <si>
    <t>Yazid Bin Yani</t>
  </si>
  <si>
    <t>Zerico Bin Jatmiko</t>
  </si>
  <si>
    <t>Abdullah Al Maghribi</t>
  </si>
  <si>
    <t>Abdullah bin ahmad padang</t>
  </si>
  <si>
    <t>Abdurrahman Bin Nashir</t>
  </si>
  <si>
    <t>Faqihuddin</t>
  </si>
  <si>
    <t>Fauzan Zain</t>
  </si>
  <si>
    <t>Hafidz</t>
  </si>
  <si>
    <t>Haikal Utsman</t>
  </si>
  <si>
    <t>Harits Aceh</t>
  </si>
  <si>
    <t>Kafka Solo</t>
  </si>
  <si>
    <t>Muhammad Ibrahim</t>
  </si>
  <si>
    <t>Muhammad Irbadh</t>
  </si>
  <si>
    <t>Musa Bin Zakaria</t>
  </si>
  <si>
    <t>Usamah</t>
  </si>
  <si>
    <t>Uthbah Abdurrahman</t>
  </si>
  <si>
    <t>Yusuf Bin Polo</t>
  </si>
  <si>
    <t>Zaid Abdul Qadir</t>
  </si>
  <si>
    <t>Abdullah Bin Luthfi Nasution</t>
  </si>
  <si>
    <t>Abdurrazaq</t>
  </si>
  <si>
    <t>Ayub Azzahiri</t>
  </si>
  <si>
    <t>Hamam</t>
  </si>
  <si>
    <t>Hambali Bin Dadi</t>
  </si>
  <si>
    <t>Hamzah bin hendy</t>
  </si>
  <si>
    <t>Ilyas</t>
  </si>
  <si>
    <t>Ismail bin panuju</t>
  </si>
  <si>
    <t>Muhammad Auzai bin bini</t>
  </si>
  <si>
    <t>Muhammad Naufal</t>
  </si>
  <si>
    <t>Musa Fairuz Abadi</t>
  </si>
  <si>
    <t>Sufyan Atsari</t>
  </si>
  <si>
    <t>Ubaidullah Bin Waluyo</t>
  </si>
  <si>
    <t>Yahya Bin Lirim</t>
  </si>
  <si>
    <t>Abdullah bin Tanto</t>
  </si>
  <si>
    <t>Ahmad Bin Nashir</t>
  </si>
  <si>
    <t>Ahmad Bukhari</t>
  </si>
  <si>
    <t>Ahmad Muslim</t>
  </si>
  <si>
    <t>Ali Hasan</t>
  </si>
  <si>
    <t>Ammar Purwosari</t>
  </si>
  <si>
    <t>Azzam Bin Heru</t>
  </si>
  <si>
    <t>Bukhori</t>
  </si>
  <si>
    <t>Fauzan Perdana</t>
  </si>
  <si>
    <t>Ismail bin Kasturi</t>
  </si>
  <si>
    <t>Muhammad Sufyan A</t>
  </si>
  <si>
    <t>Sufyan AtTsaury</t>
  </si>
  <si>
    <t>Zaid Bin Mugo</t>
  </si>
  <si>
    <t>Abdul Hakim Gorontalo</t>
  </si>
  <si>
    <t>Ahmad Bin Arifin</t>
  </si>
  <si>
    <t>Ammar Said</t>
  </si>
  <si>
    <t>Dipa Surya Purnama</t>
  </si>
  <si>
    <t>Faqih Abdul Aziz</t>
  </si>
  <si>
    <t>Farhan Faruq</t>
  </si>
  <si>
    <t>Fauzi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</si>
  <si>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</si>
  <si>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</si>
  <si>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</si>
  <si>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</si>
  <si>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</si>
  <si>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</si>
  <si>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Rafif</t>
  </si>
  <si>
    <t>Yusuf Bin Wahid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</si>
  <si>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</si>
  <si>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</si>
  <si>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</si>
  <si>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</si>
  <si>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</si>
  <si>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</si>
  <si>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</si>
  <si>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Erdian Danuarta Utsman</t>
  </si>
  <si>
    <t>Farhan Semarang</t>
  </si>
  <si>
    <t>Hamim Al Habib</t>
  </si>
  <si>
    <t>Harits Abdullah</t>
  </si>
  <si>
    <t>Harun Bin Rusydi</t>
  </si>
  <si>
    <t>Hasyim Papua</t>
  </si>
  <si>
    <t>Husein Semarang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</si>
  <si>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</si>
  <si>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</si>
  <si>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</si>
  <si>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</si>
  <si>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</si>
  <si>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</si>
  <si>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</si>
  <si>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</si>
  <si>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</si>
  <si>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</si>
  <si>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</si>
  <si>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</si>
  <si>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Abdul Hakim Ahmad</t>
  </si>
  <si>
    <t>Ahmad Zain</t>
  </si>
  <si>
    <t>Anab Silafy</t>
  </si>
  <si>
    <t>Aziz Syahdan Rasyid</t>
  </si>
  <si>
    <t>Bayu Sawiji</t>
  </si>
  <si>
    <t>Farhan Y</t>
  </si>
  <si>
    <t>Faridz Amirul Haq</t>
  </si>
  <si>
    <t>Hambali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</si>
  <si>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</si>
  <si>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</si>
  <si>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</si>
  <si>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</si>
  <si>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</si>
  <si>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</si>
  <si>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</si>
  <si>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</si>
  <si>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</si>
  <si>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 bin Ayip S</t>
  </si>
  <si>
    <t>Harits Banjar</t>
  </si>
  <si>
    <t>Ilyasa Gawok</t>
  </si>
  <si>
    <t>Imam Muhammad Shalih</t>
  </si>
  <si>
    <t>Imron</t>
  </si>
  <si>
    <t>Muhammad As Salafy</t>
  </si>
  <si>
    <t>Muhammad Bin Budi</t>
  </si>
  <si>
    <t>Muhammad Fathin</t>
  </si>
  <si>
    <t>Qudamah</t>
  </si>
  <si>
    <t>Addin</t>
  </si>
  <si>
    <t>Ahmad Harits</t>
  </si>
  <si>
    <t>Haidar Bin Abu Haidar</t>
  </si>
  <si>
    <t>Jundi Malik</t>
  </si>
  <si>
    <t>Muhammad Bin Sawa</t>
  </si>
  <si>
    <t>Umar Al Faruq</t>
  </si>
  <si>
    <t>Zainur Yusuf Arjani</t>
  </si>
  <si>
    <t>Faruq bin Ayip S</t>
  </si>
  <si>
    <t>Khairul Huda</t>
  </si>
  <si>
    <t>Yusuf Gawok</t>
  </si>
  <si>
    <t>Bapak Novi</t>
  </si>
  <si>
    <t>Elyas K</t>
  </si>
  <si>
    <t>Sum of Nominal</t>
  </si>
  <si>
    <t>201610</t>
  </si>
  <si>
    <t>201611</t>
  </si>
  <si>
    <t>201612</t>
  </si>
  <si>
    <t>20167</t>
  </si>
  <si>
    <t>20168</t>
  </si>
  <si>
    <t>20169</t>
  </si>
  <si>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</si>
  <si>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</si>
  <si>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</si>
  <si>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</si>
  <si>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</si>
  <si>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</si>
  <si>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</si>
  <si>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</si>
  <si>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</si>
  <si>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</si>
  <si>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</si>
  <si>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</si>
  <si>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</si>
  <si>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</si>
  <si>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</si>
  <si>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</si>
  <si>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</si>
  <si>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Ayub bin polo</t>
  </si>
  <si>
    <t>Musa bin icok</t>
  </si>
  <si>
    <t>Fikri m sidiq</t>
  </si>
  <si>
    <t>Azzam bin mulyono</t>
  </si>
  <si>
    <t>Azzam bin heru</t>
  </si>
  <si>
    <t>Ibrahim al atsari</t>
  </si>
  <si>
    <t>Hambali bin Dadi</t>
  </si>
  <si>
    <t>Hanafi bin Dadi</t>
  </si>
  <si>
    <t>xxx</t>
  </si>
  <si>
    <t>zerico Bin Jatmiko</t>
  </si>
  <si>
    <t>afrizal M Zain</t>
  </si>
  <si>
    <t>MUH</t>
  </si>
  <si>
    <t>Malvino</t>
  </si>
  <si>
    <t>Arfan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</si>
</sst>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 * #,##0_ ;_ * \-#,##0_ ;_ * &quot;-&quot;_ ;_ @_ "/>
    <numFmt numFmtId="177" formatCode="mm/dd/yyyy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8" borderId="12" applyNumberFormat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7" fillId="24" borderId="1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29" borderId="15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19" borderId="14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19" borderId="15" applyNumberFormat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0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177" fontId="2" fillId="0" borderId="0" xfId="0" applyNumberFormat="1" applyFont="1" applyAlignment="1"/>
    <xf numFmtId="58" fontId="2" fillId="0" borderId="0" xfId="0" applyNumberFormat="1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58" fontId="2" fillId="4" borderId="0" xfId="0" applyNumberFormat="1" applyFont="1" applyFill="1" applyAlignment="1"/>
    <xf numFmtId="0" fontId="2" fillId="4" borderId="0" xfId="0" applyFont="1" applyFill="1"/>
    <xf numFmtId="58" fontId="0" fillId="0" borderId="0" xfId="0" applyNumberFormat="1" applyFont="1" applyAlignment="1"/>
    <xf numFmtId="58" fontId="0" fillId="0" borderId="0" xfId="0" applyNumberFormat="1" applyAlignment="1"/>
    <xf numFmtId="0" fontId="0" fillId="5" borderId="0" xfId="0" applyFont="1" applyFill="1" applyAlignment="1"/>
    <xf numFmtId="0" fontId="0" fillId="0" borderId="0" xfId="0" applyFont="1" applyFill="1" applyAlignment="1"/>
    <xf numFmtId="0" fontId="2" fillId="2" borderId="0" xfId="0" applyFont="1" applyFill="1" applyAlignment="1"/>
    <xf numFmtId="58" fontId="0" fillId="2" borderId="0" xfId="0" applyNumberFormat="1" applyFill="1" applyAlignment="1"/>
    <xf numFmtId="0" fontId="0" fillId="0" borderId="0" xfId="0" applyAlignment="1"/>
    <xf numFmtId="0" fontId="0" fillId="2" borderId="0" xfId="0" applyFill="1" applyAlignment="1"/>
    <xf numFmtId="58" fontId="0" fillId="2" borderId="0" xfId="0" applyNumberFormat="1" applyFont="1" applyFill="1" applyAlignment="1"/>
    <xf numFmtId="43" fontId="0" fillId="0" borderId="0" xfId="2" applyFont="1" applyAlignment="1"/>
    <xf numFmtId="0" fontId="0" fillId="0" borderId="1" xfId="0" applyFont="1" applyBorder="1" applyAlignment="1"/>
    <xf numFmtId="43" fontId="0" fillId="0" borderId="2" xfId="2" applyFont="1" applyBorder="1" applyAlignment="1"/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43" fontId="0" fillId="0" borderId="4" xfId="2" applyFont="1" applyBorder="1" applyAlignment="1"/>
    <xf numFmtId="0" fontId="0" fillId="0" borderId="5" xfId="0" applyFont="1" applyBorder="1" applyAlignment="1">
      <alignment horizontal="left"/>
    </xf>
    <xf numFmtId="43" fontId="0" fillId="0" borderId="6" xfId="2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" xfId="0" applyNumberFormat="1" applyFont="1" applyBorder="1" applyAlignment="1"/>
    <xf numFmtId="0" fontId="0" fillId="0" borderId="8" xfId="0" applyNumberFormat="1" applyFont="1" applyBorder="1" applyAlignment="1"/>
    <xf numFmtId="0" fontId="0" fillId="0" borderId="3" xfId="0" applyFont="1" applyBorder="1" applyAlignment="1">
      <alignment horizontal="left" indent="1"/>
    </xf>
    <xf numFmtId="0" fontId="0" fillId="0" borderId="3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2" xfId="0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11" xfId="0" applyNumberFormat="1" applyFont="1" applyBorder="1" applyAlignment="1"/>
    <xf numFmtId="0" fontId="0" fillId="0" borderId="6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820.381794213" recordCount="1223">
  <cacheSource type="worksheet">
    <worksheetSource ref="A1:Q1224" sheet="Sep 2016"/>
  </cacheSource>
  <cacheFields count="17">
    <cacheField name="No"/>
    <cacheField name="Nama">
      <sharedItems count="195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 Semarang"/>
        <s v="Anas"/>
        <s v="Ibrahim Al Atsari"/>
        <s v="Abdullah Al Maghribi"/>
        <s v="Sulaiman bin Wahid"/>
        <s v="Yusuf Bin Wahid"/>
        <s v="Hanif Asy Syidad"/>
        <s v="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 bin Mulyono"/>
        <s v="Azzam Bin Heru"/>
        <s v="Haikal Utsman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Yahya bin Abu Musa"/>
        <s v="Muhammad Naufal"/>
        <s v="Amjad Al Murtadho"/>
        <s v="Ubaidullah Bin Waluyo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 Hanif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 Mutsaqif"/>
        <s v="Raya Elmiredo Zufar"/>
        <s v="Muhammad Sholih"/>
        <s v="Bukhori"/>
        <s v="Ahmad Muslim"/>
        <s v="Qudamah"/>
        <s v="Abdurrahim"/>
        <s v="Musa Bin Icok"/>
        <s v="Abdurrazaq Bin Icok"/>
        <s v="Ibrahim Yusuf"/>
        <s v="Abdurrahman Bin Nashir"/>
        <s v="Ahmad Bin Nashir"/>
        <s v="Kafka Solo"/>
        <s v="Dipa Surya Purnama"/>
        <s v="Aziz Syahdan Rasyid"/>
        <s v="Abdurrahman Bin Hendy"/>
        <s v="Hamzah bin hendy"/>
        <s v="Erdian Danuarta Utsman"/>
        <s v="Abdurrazaq"/>
        <s v="Musa Bin Zakaria"/>
        <s v="Ubaidullah Bin Husein"/>
        <s v="Muhammad Ammar"/>
        <s v="Harits Abdullah"/>
        <s v="Ad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uhammad Farid"/>
        <s v="Ismail bin ibrahim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Ammar Purwosari"/>
        <s v="Taymullah"/>
        <s v="Muhammad Rafi A Shidiq"/>
        <s v="Ahmad Zain"/>
        <s v="Abdul Hakim Ahmad"/>
        <s v="Anas Fauzan"/>
        <s v="Falah bin Ayip S"/>
        <s v="Faruq bin Ayip S"/>
        <s v="Muhammad Nashir Al Bana"/>
        <s v="Ahmad Bin Sutris"/>
        <s v="Shafiyurrahman A"/>
        <s v="Muhammad Sufyan Al Atsari"/>
        <s v="Faridz Amirul Haq"/>
        <s v="Urwah Abdurrahman"/>
        <s v="Sholih"/>
        <s v="Farhan Faruq"/>
        <s v="Harits Aceh"/>
        <s v="Zakaria Amin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 Zain"/>
        <s v="Elyas K"/>
        <s v="Muhammad Umair Al Atsari"/>
        <s v="Ayub Azzahiri"/>
        <s v="Musa Al Atsari"/>
        <s v="Hafidz"/>
        <s v="Ismail bin Kasturi"/>
        <s v="Ibrahim"/>
        <s v="Sufyan AtTsaury"/>
        <s v="Imron"/>
        <s v="Khairul Huda"/>
        <s v="Jundi Malik"/>
        <s v="Ahmad Bukhari"/>
        <s v="Muhammad Bin Budi"/>
        <s v="Abdullah bin ahmad padang"/>
        <s v="Zidane"/>
        <s v="Muawiyah"/>
        <s v="Hambali"/>
        <s v="Abdul Hakim Gorontalo"/>
        <s v="Zaid Abdul Qadir"/>
        <s v="Uthbah Abdurrahman"/>
        <s v="Ismail bin panuju"/>
        <s v="Rafif"/>
        <s v="Attar Ata Arroyan"/>
        <s v="Bapak Novi"/>
        <s v="Haidar"/>
        <s v="M Faridz"/>
        <s v="M Haidar Yahya"/>
        <s v="Muslim"/>
        <s v="Isa"/>
      </sharedItems>
    </cacheField>
    <cacheField name="Kelas">
      <sharedItems containsSemiMixedTypes="0" containsNumber="1" containsInteger="1" containsString="0" count="14">
        <n v="4"/>
        <n v="8"/>
        <n v="2"/>
        <n v="9"/>
        <n v="1"/>
        <n v="7"/>
        <n v="3"/>
        <n v="6"/>
        <n v="5"/>
        <n v="10"/>
        <n v="11"/>
        <n v="0"/>
        <n v="1000"/>
        <n v="20"/>
      </sharedItems>
    </cacheField>
    <cacheField name="Tanggal"/>
    <cacheField name="Bulan">
      <sharedItems containsNumber="1" containsInteger="1" containsString="0" containsBlank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enableRefresh="1" refreshedBy="tsic" refreshedDate="42847.2359582176" recordCount="1331">
  <cacheSource type="worksheet">
    <worksheetSource ref="A1:Q1332" sheet="Sep 2016"/>
  </cacheSource>
  <cacheFields count="17">
    <cacheField name="No"/>
    <cacheField name="Nama"/>
    <cacheField name="Kelas"/>
    <cacheField name="Tanggal"/>
    <cacheField name="Bulan"/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>
      <sharedItems count="12">
        <s v="20168"/>
        <s v="20169"/>
        <s v="201610"/>
        <s v="20167"/>
        <s v="201611"/>
        <s v="201612"/>
        <s v="20171"/>
        <s v="20172"/>
        <s v="20173"/>
        <s v="19001"/>
        <s v="201711"/>
        <s v="201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n v="51"/>
    <x v="0"/>
    <x v="0"/>
    <d v="2016-08-28T00:00:00"/>
    <x v="0"/>
    <n v="2016"/>
    <n v="150000"/>
    <n v="150000"/>
    <n v="0"/>
    <n v="0"/>
    <n v="0"/>
    <m/>
    <m/>
    <m/>
    <m/>
    <b v="1"/>
    <s v="20168"/>
  </r>
  <r>
    <n v="51"/>
    <x v="0"/>
    <x v="0"/>
    <d v="2016-08-28T00:00:00"/>
    <x v="1"/>
    <n v="2016"/>
    <n v="150000"/>
    <n v="150000"/>
    <n v="0"/>
    <n v="0"/>
    <n v="0"/>
    <m/>
    <m/>
    <m/>
    <m/>
    <b v="1"/>
    <s v="20168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s v="20168"/>
  </r>
  <r>
    <n v="52"/>
    <x v="2"/>
    <x v="2"/>
    <d v="2016-08-28T00:00:00"/>
    <x v="0"/>
    <n v="2016"/>
    <n v="120000"/>
    <n v="120000"/>
    <n v="0"/>
    <n v="0"/>
    <n v="0"/>
    <m/>
    <m/>
    <m/>
    <m/>
    <b v="1"/>
    <s v="20168"/>
  </r>
  <r>
    <n v="52"/>
    <x v="2"/>
    <x v="2"/>
    <d v="2016-08-28T00:00:00"/>
    <x v="1"/>
    <n v="2016"/>
    <n v="120000"/>
    <n v="120000"/>
    <n v="0"/>
    <n v="0"/>
    <n v="0"/>
    <m/>
    <m/>
    <m/>
    <m/>
    <b v="1"/>
    <s v="20168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s v="20168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s v="20168"/>
  </r>
  <r>
    <n v="54"/>
    <x v="5"/>
    <x v="2"/>
    <d v="2016-08-28T00:00:00"/>
    <x v="0"/>
    <n v="2016"/>
    <n v="150000"/>
    <n v="150000"/>
    <n v="0"/>
    <n v="0"/>
    <n v="0"/>
    <m/>
    <m/>
    <m/>
    <m/>
    <b v="1"/>
    <s v="20168"/>
  </r>
  <r>
    <n v="54"/>
    <x v="5"/>
    <x v="2"/>
    <d v="2016-08-28T00:00:00"/>
    <x v="1"/>
    <n v="2016"/>
    <n v="150000"/>
    <n v="150000"/>
    <n v="0"/>
    <n v="0"/>
    <n v="0"/>
    <m/>
    <m/>
    <m/>
    <m/>
    <b v="1"/>
    <s v="20168"/>
  </r>
  <r>
    <n v="55"/>
    <x v="6"/>
    <x v="2"/>
    <d v="2016-08-27T00:00:00"/>
    <x v="1"/>
    <n v="2016"/>
    <n v="150000"/>
    <n v="150000"/>
    <n v="0"/>
    <n v="0"/>
    <n v="0"/>
    <m/>
    <m/>
    <m/>
    <m/>
    <b v="1"/>
    <s v="20168"/>
  </r>
  <r>
    <n v="55"/>
    <x v="7"/>
    <x v="2"/>
    <d v="2016-08-27T00:00:00"/>
    <x v="1"/>
    <n v="2016"/>
    <n v="150000"/>
    <n v="150000"/>
    <n v="0"/>
    <n v="0"/>
    <n v="0"/>
    <m/>
    <m/>
    <m/>
    <m/>
    <b v="1"/>
    <s v="20168"/>
  </r>
  <r>
    <n v="56"/>
    <x v="8"/>
    <x v="4"/>
    <d v="2016-08-27T00:00:00"/>
    <x v="3"/>
    <n v="2016"/>
    <n v="500000"/>
    <n v="0"/>
    <n v="0"/>
    <n v="0"/>
    <n v="0"/>
    <m/>
    <m/>
    <n v="500000"/>
    <m/>
    <b v="1"/>
    <s v="20168"/>
  </r>
  <r>
    <n v="57"/>
    <x v="9"/>
    <x v="2"/>
    <d v="2016-08-27T00:00:00"/>
    <x v="0"/>
    <n v="2016"/>
    <n v="150000"/>
    <n v="150000"/>
    <n v="0"/>
    <n v="0"/>
    <n v="0"/>
    <m/>
    <m/>
    <m/>
    <m/>
    <b v="1"/>
    <s v="20168"/>
  </r>
  <r>
    <n v="57"/>
    <x v="9"/>
    <x v="2"/>
    <d v="2016-08-27T00:00:00"/>
    <x v="1"/>
    <n v="2016"/>
    <n v="150000"/>
    <n v="150000"/>
    <n v="0"/>
    <n v="0"/>
    <n v="0"/>
    <m/>
    <m/>
    <m/>
    <m/>
    <b v="1"/>
    <s v="20168"/>
  </r>
  <r>
    <n v="59"/>
    <x v="10"/>
    <x v="0"/>
    <d v="2016-08-27T00:00:00"/>
    <x v="1"/>
    <n v="2016"/>
    <n v="150000"/>
    <n v="150000"/>
    <n v="0"/>
    <n v="0"/>
    <n v="0"/>
    <m/>
    <m/>
    <m/>
    <m/>
    <b v="1"/>
    <s v="20168"/>
  </r>
  <r>
    <n v="59"/>
    <x v="11"/>
    <x v="2"/>
    <d v="2016-08-27T00:00:00"/>
    <x v="1"/>
    <n v="2016"/>
    <n v="150000"/>
    <n v="150000"/>
    <n v="0"/>
    <n v="0"/>
    <n v="0"/>
    <m/>
    <m/>
    <m/>
    <m/>
    <b v="1"/>
    <s v="20168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s v="20168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s v="20168"/>
  </r>
  <r>
    <n v="62"/>
    <x v="14"/>
    <x v="2"/>
    <d v="2016-09-03T00:00:00"/>
    <x v="4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5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2"/>
    <n v="2016"/>
    <n v="100000"/>
    <n v="100000"/>
    <n v="0"/>
    <n v="0"/>
    <n v="0"/>
    <m/>
    <m/>
    <m/>
    <m/>
    <b v="1"/>
    <s v="20169"/>
  </r>
  <r>
    <n v="63"/>
    <x v="15"/>
    <x v="4"/>
    <d v="2016-09-03T00:00:00"/>
    <x v="6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0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1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s v="20169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s v="20169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s v="20169"/>
  </r>
  <r>
    <n v="65"/>
    <x v="5"/>
    <x v="2"/>
    <d v="2016-09-03T00:00:00"/>
    <x v="6"/>
    <n v="2016"/>
    <n v="150000"/>
    <n v="150000"/>
    <n v="0"/>
    <n v="0"/>
    <n v="0"/>
    <m/>
    <m/>
    <m/>
    <m/>
    <b v="1"/>
    <s v="20169"/>
  </r>
  <r>
    <n v="66"/>
    <x v="19"/>
    <x v="2"/>
    <d v="2016-09-03T00:00:00"/>
    <x v="1"/>
    <n v="2016"/>
    <n v="150000"/>
    <n v="150000"/>
    <n v="0"/>
    <n v="0"/>
    <n v="0"/>
    <m/>
    <m/>
    <m/>
    <m/>
    <b v="1"/>
    <s v="20169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s v="20169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s v="20169"/>
  </r>
  <r>
    <n v="69"/>
    <x v="22"/>
    <x v="2"/>
    <d v="2016-09-03T00:00:00"/>
    <x v="1"/>
    <n v="2016"/>
    <n v="150000"/>
    <n v="150000"/>
    <n v="0"/>
    <n v="0"/>
    <n v="0"/>
    <m/>
    <m/>
    <m/>
    <m/>
    <b v="1"/>
    <s v="20169"/>
  </r>
  <r>
    <n v="69"/>
    <x v="22"/>
    <x v="2"/>
    <d v="2016-09-03T00:00:00"/>
    <x v="6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1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6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0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1"/>
    <n v="2016"/>
    <n v="150000"/>
    <n v="150000"/>
    <n v="0"/>
    <n v="0"/>
    <n v="0"/>
    <m/>
    <m/>
    <m/>
    <m/>
    <b v="1"/>
    <s v="20169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s v="20169"/>
  </r>
  <r>
    <n v="73"/>
    <x v="26"/>
    <x v="4"/>
    <d v="2016-09-03T00:00:00"/>
    <x v="6"/>
    <n v="2016"/>
    <n v="150000"/>
    <n v="150000"/>
    <n v="0"/>
    <n v="0"/>
    <n v="0"/>
    <m/>
    <m/>
    <m/>
    <m/>
    <b v="1"/>
    <s v="20169"/>
  </r>
  <r>
    <n v="74"/>
    <x v="27"/>
    <x v="0"/>
    <d v="2016-09-03T00:00:00"/>
    <x v="6"/>
    <n v="2016"/>
    <n v="150000"/>
    <n v="150000"/>
    <n v="0"/>
    <n v="0"/>
    <n v="0"/>
    <m/>
    <m/>
    <m/>
    <m/>
    <b v="1"/>
    <s v="20169"/>
  </r>
  <r>
    <n v="74"/>
    <x v="28"/>
    <x v="4"/>
    <d v="2016-09-03T00:00:00"/>
    <x v="6"/>
    <n v="2016"/>
    <n v="150000"/>
    <n v="150000"/>
    <n v="0"/>
    <n v="0"/>
    <n v="0"/>
    <m/>
    <m/>
    <m/>
    <m/>
    <b v="1"/>
    <s v="20169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s v="20169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s v="20169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s v="20169"/>
  </r>
  <r>
    <n v="77"/>
    <x v="30"/>
    <x v="2"/>
    <d v="2016-09-03T00:00:00"/>
    <x v="0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1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6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s v="20169"/>
  </r>
  <r>
    <n v="78"/>
    <x v="31"/>
    <x v="8"/>
    <d v="2016-09-03T00:00:00"/>
    <x v="0"/>
    <n v="2016"/>
    <n v="150000"/>
    <n v="150000"/>
    <n v="0"/>
    <n v="0"/>
    <n v="0"/>
    <m/>
    <m/>
    <m/>
    <m/>
    <b v="1"/>
    <s v="20169"/>
  </r>
  <r>
    <n v="79"/>
    <x v="32"/>
    <x v="6"/>
    <d v="2016-09-03T00:00:00"/>
    <x v="6"/>
    <n v="2016"/>
    <n v="150000"/>
    <n v="150000"/>
    <n v="0"/>
    <n v="0"/>
    <n v="0"/>
    <m/>
    <m/>
    <m/>
    <m/>
    <b v="1"/>
    <s v="20169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s v="20169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s v="20169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s v="20169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s v="20169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s v="20169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s v="20169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s v="20169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s v="20169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s v="20169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s v="20169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s v="20169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s v="20169"/>
  </r>
  <r>
    <n v="91"/>
    <x v="44"/>
    <x v="5"/>
    <d v="2016-09-09T00:00:00"/>
    <x v="1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s v="20169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s v="20169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s v="20169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s v="20169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s v="20169"/>
  </r>
  <r>
    <n v="97"/>
    <x v="50"/>
    <x v="0"/>
    <d v="2016-09-09T00:00:00"/>
    <x v="6"/>
    <n v="2016"/>
    <n v="150000"/>
    <n v="150000"/>
    <n v="0"/>
    <n v="0"/>
    <n v="0"/>
    <m/>
    <m/>
    <m/>
    <m/>
    <b v="1"/>
    <s v="20169"/>
  </r>
  <r>
    <n v="98"/>
    <x v="51"/>
    <x v="2"/>
    <d v="2016-09-09T00:00:00"/>
    <x v="6"/>
    <n v="2016"/>
    <n v="150000"/>
    <n v="150000"/>
    <n v="0"/>
    <n v="0"/>
    <n v="0"/>
    <m/>
    <m/>
    <m/>
    <m/>
    <b v="1"/>
    <s v="20169"/>
  </r>
  <r>
    <n v="99"/>
    <x v="52"/>
    <x v="2"/>
    <d v="2016-09-10T00:00:00"/>
    <x v="6"/>
    <n v="2016"/>
    <n v="150000"/>
    <n v="150000"/>
    <n v="0"/>
    <n v="0"/>
    <n v="0"/>
    <m/>
    <m/>
    <m/>
    <m/>
    <b v="1"/>
    <s v="20169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s v="20169"/>
  </r>
  <r>
    <n v="101"/>
    <x v="54"/>
    <x v="0"/>
    <d v="2016-09-10T00:00:00"/>
    <x v="6"/>
    <n v="2016"/>
    <n v="150000"/>
    <n v="150000"/>
    <n v="0"/>
    <n v="0"/>
    <n v="0"/>
    <m/>
    <m/>
    <m/>
    <m/>
    <b v="1"/>
    <s v="20169"/>
  </r>
  <r>
    <n v="101"/>
    <x v="55"/>
    <x v="4"/>
    <d v="2016-09-10T00:00:00"/>
    <x v="6"/>
    <n v="2016"/>
    <n v="150000"/>
    <n v="150000"/>
    <n v="0"/>
    <n v="0"/>
    <n v="0"/>
    <m/>
    <m/>
    <m/>
    <m/>
    <b v="1"/>
    <s v="20169"/>
  </r>
  <r>
    <n v="102"/>
    <x v="56"/>
    <x v="0"/>
    <d v="2016-09-10T00:00:00"/>
    <x v="6"/>
    <n v="2016"/>
    <n v="150000"/>
    <n v="150000"/>
    <n v="0"/>
    <n v="0"/>
    <n v="0"/>
    <m/>
    <m/>
    <m/>
    <m/>
    <b v="1"/>
    <s v="20169"/>
  </r>
  <r>
    <n v="103"/>
    <x v="57"/>
    <x v="2"/>
    <d v="2016-09-10T00:00:00"/>
    <x v="6"/>
    <n v="2016"/>
    <n v="160000"/>
    <n v="150000"/>
    <n v="0"/>
    <n v="0"/>
    <n v="0"/>
    <m/>
    <m/>
    <n v="10000"/>
    <m/>
    <b v="1"/>
    <s v="20169"/>
  </r>
  <r>
    <n v="104"/>
    <x v="58"/>
    <x v="0"/>
    <d v="2016-09-10T00:00:00"/>
    <x v="6"/>
    <n v="2016"/>
    <n v="125000"/>
    <n v="125000"/>
    <n v="0"/>
    <n v="0"/>
    <n v="0"/>
    <m/>
    <m/>
    <m/>
    <m/>
    <b v="1"/>
    <s v="20169"/>
  </r>
  <r>
    <n v="104"/>
    <x v="59"/>
    <x v="7"/>
    <d v="2016-09-10T00:00:00"/>
    <x v="6"/>
    <n v="2016"/>
    <n v="425000"/>
    <n v="150000"/>
    <n v="260000"/>
    <n v="5000"/>
    <n v="10000"/>
    <m/>
    <m/>
    <m/>
    <m/>
    <b v="1"/>
    <s v="20169"/>
  </r>
  <r>
    <n v="104"/>
    <x v="60"/>
    <x v="3"/>
    <d v="2016-09-10T00:00:00"/>
    <x v="6"/>
    <n v="2016"/>
    <n v="425000"/>
    <n v="150000"/>
    <n v="260000"/>
    <n v="5000"/>
    <n v="10000"/>
    <m/>
    <m/>
    <m/>
    <m/>
    <b v="1"/>
    <s v="20169"/>
  </r>
  <r>
    <n v="105"/>
    <x v="61"/>
    <x v="7"/>
    <d v="2016-09-10T00:00:00"/>
    <x v="6"/>
    <n v="2016"/>
    <n v="350000"/>
    <n v="150000"/>
    <n v="185000"/>
    <n v="5000"/>
    <n v="10000"/>
    <m/>
    <m/>
    <m/>
    <m/>
    <b v="1"/>
    <s v="20169"/>
  </r>
  <r>
    <n v="106"/>
    <x v="62"/>
    <x v="5"/>
    <d v="2016-09-10T00:00:00"/>
    <x v="6"/>
    <n v="2016"/>
    <n v="350000"/>
    <n v="150000"/>
    <n v="185000"/>
    <n v="5000"/>
    <n v="10000"/>
    <m/>
    <m/>
    <m/>
    <m/>
    <b v="1"/>
    <s v="20169"/>
  </r>
  <r>
    <n v="106"/>
    <x v="63"/>
    <x v="2"/>
    <d v="2016-09-10T00:00:00"/>
    <x v="6"/>
    <n v="2016"/>
    <n v="120000"/>
    <n v="120000"/>
    <n v="0"/>
    <n v="0"/>
    <n v="0"/>
    <m/>
    <m/>
    <m/>
    <m/>
    <b v="1"/>
    <s v="20169"/>
  </r>
  <r>
    <n v="107"/>
    <x v="64"/>
    <x v="2"/>
    <d v="2016-09-10T00:00:00"/>
    <x v="0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1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6"/>
    <n v="2016"/>
    <n v="100000"/>
    <n v="100000"/>
    <n v="0"/>
    <n v="0"/>
    <n v="0"/>
    <m/>
    <m/>
    <m/>
    <m/>
    <b v="1"/>
    <s v="20169"/>
  </r>
  <r>
    <n v="108"/>
    <x v="65"/>
    <x v="6"/>
    <d v="2016-09-10T00:00:00"/>
    <x v="6"/>
    <n v="2016"/>
    <n v="100000"/>
    <n v="100000"/>
    <n v="0"/>
    <n v="0"/>
    <n v="0"/>
    <m/>
    <m/>
    <m/>
    <m/>
    <b v="1"/>
    <s v="20169"/>
  </r>
  <r>
    <n v="108"/>
    <x v="66"/>
    <x v="2"/>
    <d v="2016-09-10T00:00:00"/>
    <x v="6"/>
    <n v="2016"/>
    <n v="100000"/>
    <n v="100000"/>
    <n v="0"/>
    <n v="0"/>
    <n v="0"/>
    <m/>
    <m/>
    <m/>
    <m/>
    <b v="1"/>
    <s v="20169"/>
  </r>
  <r>
    <n v="109"/>
    <x v="67"/>
    <x v="6"/>
    <d v="2016-09-10T00:00:00"/>
    <x v="6"/>
    <n v="2016"/>
    <n v="150000"/>
    <n v="150000"/>
    <n v="0"/>
    <n v="0"/>
    <n v="0"/>
    <m/>
    <m/>
    <m/>
    <m/>
    <b v="1"/>
    <s v="20169"/>
  </r>
  <r>
    <n v="110"/>
    <x v="68"/>
    <x v="4"/>
    <d v="2016-09-10T00:00:00"/>
    <x v="6"/>
    <n v="2016"/>
    <n v="150000"/>
    <n v="150000"/>
    <n v="0"/>
    <n v="0"/>
    <n v="0"/>
    <m/>
    <m/>
    <m/>
    <m/>
    <b v="1"/>
    <s v="20169"/>
  </r>
  <r>
    <n v="111"/>
    <x v="69"/>
    <x v="4"/>
    <d v="2016-09-10T00:00:00"/>
    <x v="1"/>
    <n v="2016"/>
    <n v="150000"/>
    <n v="150000"/>
    <n v="0"/>
    <n v="0"/>
    <n v="0"/>
    <m/>
    <m/>
    <m/>
    <m/>
    <b v="1"/>
    <s v="20169"/>
  </r>
  <r>
    <n v="112"/>
    <x v="70"/>
    <x v="4"/>
    <d v="2016-09-10T00:00:00"/>
    <x v="6"/>
    <n v="2016"/>
    <n v="150000"/>
    <n v="150000"/>
    <n v="0"/>
    <n v="0"/>
    <n v="0"/>
    <m/>
    <m/>
    <m/>
    <m/>
    <b v="1"/>
    <s v="20169"/>
  </r>
  <r>
    <n v="113"/>
    <x v="71"/>
    <x v="4"/>
    <d v="2016-09-10T00:00:00"/>
    <x v="6"/>
    <n v="2016"/>
    <n v="150000"/>
    <n v="150000"/>
    <n v="0"/>
    <n v="0"/>
    <n v="0"/>
    <m/>
    <m/>
    <m/>
    <m/>
    <b v="1"/>
    <s v="20169"/>
  </r>
  <r>
    <n v="115"/>
    <x v="72"/>
    <x v="10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3"/>
    <x v="3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4"/>
    <x v="7"/>
    <d v="2016-09-10T00:00:00"/>
    <x v="6"/>
    <n v="2016"/>
    <n v="435000"/>
    <n v="150000"/>
    <n v="260000"/>
    <n v="5000"/>
    <n v="10000"/>
    <n v="10000"/>
    <m/>
    <m/>
    <m/>
    <b v="1"/>
    <s v="20169"/>
  </r>
  <r>
    <n v="116"/>
    <x v="75"/>
    <x v="2"/>
    <d v="2016-09-15T00:00:00"/>
    <x v="1"/>
    <n v="2016"/>
    <n v="100000"/>
    <n v="100000"/>
    <n v="0"/>
    <n v="0"/>
    <n v="0"/>
    <m/>
    <m/>
    <m/>
    <m/>
    <b v="1"/>
    <s v="20169"/>
  </r>
  <r>
    <n v="116"/>
    <x v="76"/>
    <x v="8"/>
    <d v="2016-09-15T00:00:00"/>
    <x v="1"/>
    <n v="2016"/>
    <n v="100000"/>
    <n v="100000"/>
    <n v="0"/>
    <n v="0"/>
    <n v="0"/>
    <m/>
    <m/>
    <m/>
    <m/>
    <b v="1"/>
    <s v="20169"/>
  </r>
  <r>
    <n v="116"/>
    <x v="77"/>
    <x v="7"/>
    <d v="2016-09-15T00:00:00"/>
    <x v="0"/>
    <n v="2016"/>
    <n v="300000"/>
    <n v="150000"/>
    <n v="135000"/>
    <n v="5000"/>
    <n v="10000"/>
    <m/>
    <m/>
    <m/>
    <m/>
    <b v="1"/>
    <s v="20169"/>
  </r>
  <r>
    <n v="117"/>
    <x v="78"/>
    <x v="8"/>
    <d v="2016-09-17T00:00:00"/>
    <x v="6"/>
    <n v="2016"/>
    <n v="160000"/>
    <n v="150000"/>
    <n v="0"/>
    <n v="0"/>
    <n v="0"/>
    <m/>
    <m/>
    <m/>
    <n v="10000"/>
    <b v="1"/>
    <s v="20169"/>
  </r>
  <r>
    <n v="117"/>
    <x v="79"/>
    <x v="4"/>
    <d v="2016-09-17T00:00:00"/>
    <x v="6"/>
    <n v="2016"/>
    <n v="360000"/>
    <n v="150000"/>
    <n v="0"/>
    <n v="0"/>
    <n v="0"/>
    <m/>
    <n v="200000"/>
    <m/>
    <n v="10000"/>
    <b v="1"/>
    <s v="20169"/>
  </r>
  <r>
    <n v="118"/>
    <x v="80"/>
    <x v="3"/>
    <d v="2016-09-17T00:00:00"/>
    <x v="1"/>
    <n v="2016"/>
    <n v="425000"/>
    <n v="150000"/>
    <n v="260000"/>
    <n v="5000"/>
    <n v="10000"/>
    <m/>
    <m/>
    <m/>
    <m/>
    <b v="1"/>
    <s v="20169"/>
  </r>
  <r>
    <n v="118"/>
    <x v="81"/>
    <x v="7"/>
    <d v="2016-09-17T00:00:00"/>
    <x v="6"/>
    <n v="2016"/>
    <n v="425000"/>
    <n v="150000"/>
    <n v="260000"/>
    <n v="5000"/>
    <n v="10000"/>
    <m/>
    <m/>
    <m/>
    <m/>
    <b v="1"/>
    <s v="20169"/>
  </r>
  <r>
    <n v="119"/>
    <x v="82"/>
    <x v="4"/>
    <d v="2016-09-17T00:00:00"/>
    <x v="6"/>
    <n v="2016"/>
    <n v="150000"/>
    <n v="150000"/>
    <n v="0"/>
    <n v="0"/>
    <n v="0"/>
    <m/>
    <m/>
    <m/>
    <m/>
    <b v="1"/>
    <s v="20169"/>
  </r>
  <r>
    <n v="120"/>
    <x v="83"/>
    <x v="5"/>
    <d v="2016-09-17T00:00:00"/>
    <x v="6"/>
    <n v="2016"/>
    <n v="500000"/>
    <n v="150000"/>
    <n v="260000"/>
    <n v="5000"/>
    <n v="10000"/>
    <m/>
    <m/>
    <m/>
    <n v="75000"/>
    <b v="1"/>
    <s v="20169"/>
  </r>
  <r>
    <n v="121"/>
    <x v="84"/>
    <x v="4"/>
    <d v="2016-09-17T00:00:00"/>
    <x v="1"/>
    <n v="2016"/>
    <n v="150000"/>
    <n v="150000"/>
    <n v="0"/>
    <n v="0"/>
    <n v="0"/>
    <m/>
    <m/>
    <m/>
    <m/>
    <b v="1"/>
    <s v="20169"/>
  </r>
  <r>
    <n v="122"/>
    <x v="85"/>
    <x v="8"/>
    <d v="2016-09-17T00:00:00"/>
    <x v="6"/>
    <n v="2016"/>
    <n v="150000"/>
    <n v="150000"/>
    <n v="0"/>
    <n v="0"/>
    <n v="0"/>
    <m/>
    <m/>
    <m/>
    <m/>
    <b v="1"/>
    <s v="20169"/>
  </r>
  <r>
    <n v="122"/>
    <x v="86"/>
    <x v="8"/>
    <d v="2016-09-17T00:00:00"/>
    <x v="6"/>
    <n v="2016"/>
    <n v="150000"/>
    <n v="150000"/>
    <n v="0"/>
    <n v="0"/>
    <n v="0"/>
    <m/>
    <m/>
    <m/>
    <m/>
    <b v="1"/>
    <s v="20169"/>
  </r>
  <r>
    <n v="124"/>
    <x v="87"/>
    <x v="3"/>
    <d v="2016-09-17T00:00:00"/>
    <x v="6"/>
    <n v="2016"/>
    <n v="425000"/>
    <n v="150000"/>
    <n v="260000"/>
    <n v="5000"/>
    <n v="10000"/>
    <m/>
    <m/>
    <m/>
    <m/>
    <b v="1"/>
    <s v="20169"/>
  </r>
  <r>
    <n v="124"/>
    <x v="88"/>
    <x v="2"/>
    <d v="2016-09-17T00:00:00"/>
    <x v="6"/>
    <n v="2016"/>
    <n v="150000"/>
    <n v="150000"/>
    <n v="0"/>
    <n v="0"/>
    <n v="0"/>
    <m/>
    <m/>
    <m/>
    <m/>
    <b v="1"/>
    <s v="20169"/>
  </r>
  <r>
    <n v="125"/>
    <x v="31"/>
    <x v="8"/>
    <d v="2016-09-17T00:00:00"/>
    <x v="1"/>
    <n v="2016"/>
    <n v="150000"/>
    <n v="150000"/>
    <n v="0"/>
    <n v="0"/>
    <n v="0"/>
    <m/>
    <m/>
    <m/>
    <m/>
    <b v="1"/>
    <s v="20169"/>
  </r>
  <r>
    <n v="126"/>
    <x v="89"/>
    <x v="4"/>
    <d v="2016-09-17T00:00:00"/>
    <x v="6"/>
    <n v="2016"/>
    <n v="160000"/>
    <n v="150000"/>
    <n v="0"/>
    <n v="0"/>
    <n v="0"/>
    <m/>
    <m/>
    <m/>
    <n v="10000"/>
    <b v="1"/>
    <s v="20169"/>
  </r>
  <r>
    <n v="126"/>
    <x v="90"/>
    <x v="2"/>
    <d v="2016-09-17T00:00:00"/>
    <x v="6"/>
    <n v="2016"/>
    <n v="160000"/>
    <n v="150000"/>
    <n v="0"/>
    <n v="0"/>
    <n v="0"/>
    <m/>
    <m/>
    <m/>
    <n v="10000"/>
    <b v="1"/>
    <s v="20169"/>
  </r>
  <r>
    <n v="127"/>
    <x v="91"/>
    <x v="5"/>
    <d v="2016-09-17T00:00:00"/>
    <x v="6"/>
    <n v="2016"/>
    <n v="425000"/>
    <n v="150000"/>
    <n v="260000"/>
    <n v="5000"/>
    <n v="10000"/>
    <m/>
    <m/>
    <m/>
    <m/>
    <b v="1"/>
    <s v="20169"/>
  </r>
  <r>
    <n v="128"/>
    <x v="92"/>
    <x v="6"/>
    <d v="2016-09-17T00:00:00"/>
    <x v="6"/>
    <n v="2016"/>
    <n v="150000"/>
    <n v="150000"/>
    <n v="0"/>
    <n v="0"/>
    <n v="0"/>
    <m/>
    <m/>
    <m/>
    <m/>
    <b v="1"/>
    <s v="20169"/>
  </r>
  <r>
    <n v="128"/>
    <x v="93"/>
    <x v="8"/>
    <d v="2016-09-17T00:00:00"/>
    <x v="6"/>
    <n v="2016"/>
    <n v="200000"/>
    <n v="150000"/>
    <n v="0"/>
    <n v="0"/>
    <n v="0"/>
    <m/>
    <m/>
    <n v="50000"/>
    <m/>
    <b v="1"/>
    <s v="20169"/>
  </r>
  <r>
    <n v="129"/>
    <x v="94"/>
    <x v="6"/>
    <d v="2016-09-17T00:00:00"/>
    <x v="6"/>
    <n v="2016"/>
    <n v="200000"/>
    <n v="150000"/>
    <n v="0"/>
    <n v="0"/>
    <n v="0"/>
    <m/>
    <m/>
    <n v="15000"/>
    <n v="35000"/>
    <b v="1"/>
    <s v="20169"/>
  </r>
  <r>
    <n v="130"/>
    <x v="95"/>
    <x v="7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0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6"/>
    <n v="2016"/>
    <n v="425000"/>
    <n v="150000"/>
    <n v="260000"/>
    <n v="5000"/>
    <n v="10000"/>
    <m/>
    <m/>
    <m/>
    <m/>
    <b v="1"/>
    <s v="20169"/>
  </r>
  <r>
    <n v="132"/>
    <x v="97"/>
    <x v="4"/>
    <d v="2016-09-17T00:00:00"/>
    <x v="6"/>
    <n v="2016"/>
    <n v="150000"/>
    <n v="150000"/>
    <n v="0"/>
    <n v="0"/>
    <n v="0"/>
    <m/>
    <m/>
    <m/>
    <m/>
    <b v="1"/>
    <s v="20169"/>
  </r>
  <r>
    <n v="132"/>
    <x v="98"/>
    <x v="0"/>
    <d v="2016-09-17T00:00:00"/>
    <x v="6"/>
    <n v="2016"/>
    <n v="150000"/>
    <n v="150000"/>
    <n v="0"/>
    <n v="0"/>
    <n v="0"/>
    <m/>
    <m/>
    <m/>
    <m/>
    <b v="1"/>
    <s v="20169"/>
  </r>
  <r>
    <n v="133"/>
    <x v="99"/>
    <x v="5"/>
    <d v="2016-09-17T00:00:00"/>
    <x v="1"/>
    <n v="2016"/>
    <n v="375000"/>
    <n v="150000"/>
    <n v="210000"/>
    <n v="5000"/>
    <n v="10000"/>
    <m/>
    <m/>
    <m/>
    <m/>
    <b v="1"/>
    <s v="20169"/>
  </r>
  <r>
    <n v="134"/>
    <x v="6"/>
    <x v="2"/>
    <d v="2016-09-17T00:00:00"/>
    <x v="6"/>
    <n v="2016"/>
    <n v="75000"/>
    <n v="75000"/>
    <n v="0"/>
    <n v="0"/>
    <n v="0"/>
    <m/>
    <m/>
    <m/>
    <m/>
    <b v="1"/>
    <s v="20169"/>
  </r>
  <r>
    <n v="134"/>
    <x v="7"/>
    <x v="2"/>
    <d v="2016-09-17T00:00:00"/>
    <x v="6"/>
    <n v="2016"/>
    <n v="75000"/>
    <n v="75000"/>
    <n v="0"/>
    <n v="0"/>
    <n v="0"/>
    <m/>
    <m/>
    <m/>
    <m/>
    <b v="1"/>
    <s v="20169"/>
  </r>
  <r>
    <n v="135"/>
    <x v="100"/>
    <x v="0"/>
    <d v="2016-09-17T00:00:00"/>
    <x v="6"/>
    <n v="2016"/>
    <n v="200000"/>
    <n v="150000"/>
    <n v="0"/>
    <n v="0"/>
    <n v="0"/>
    <m/>
    <m/>
    <m/>
    <n v="50000"/>
    <b v="1"/>
    <s v="20169"/>
  </r>
  <r>
    <n v="136"/>
    <x v="101"/>
    <x v="6"/>
    <d v="2016-09-17T00:00:00"/>
    <x v="6"/>
    <n v="2016"/>
    <n v="150000"/>
    <n v="150000"/>
    <n v="0"/>
    <n v="0"/>
    <n v="0"/>
    <m/>
    <m/>
    <m/>
    <m/>
    <b v="1"/>
    <s v="20169"/>
  </r>
  <r>
    <n v="137"/>
    <x v="102"/>
    <x v="4"/>
    <d v="2016-09-17T00:00:00"/>
    <x v="6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0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1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6"/>
    <n v="2016"/>
    <n v="120000"/>
    <n v="120000"/>
    <n v="0"/>
    <n v="0"/>
    <n v="0"/>
    <m/>
    <m/>
    <m/>
    <m/>
    <b v="1"/>
    <s v="20169"/>
  </r>
  <r>
    <n v="138"/>
    <x v="104"/>
    <x v="5"/>
    <d v="2016-09-17T00:00:00"/>
    <x v="6"/>
    <n v="2016"/>
    <n v="425000"/>
    <n v="150000"/>
    <n v="260000"/>
    <n v="5000"/>
    <n v="10000"/>
    <m/>
    <m/>
    <m/>
    <m/>
    <b v="1"/>
    <s v="20169"/>
  </r>
  <r>
    <n v="139"/>
    <x v="105"/>
    <x v="9"/>
    <d v="2016-09-17T00:00:00"/>
    <x v="6"/>
    <n v="2016"/>
    <n v="425000"/>
    <n v="150000"/>
    <n v="260000"/>
    <n v="5000"/>
    <n v="10000"/>
    <m/>
    <m/>
    <m/>
    <m/>
    <b v="1"/>
    <s v="20169"/>
  </r>
  <r>
    <n v="140"/>
    <x v="106"/>
    <x v="0"/>
    <d v="2016-09-17T00:00:00"/>
    <x v="6"/>
    <n v="2016"/>
    <n v="120000"/>
    <n v="120000"/>
    <n v="0"/>
    <n v="0"/>
    <n v="0"/>
    <m/>
    <m/>
    <m/>
    <m/>
    <b v="1"/>
    <s v="20169"/>
  </r>
  <r>
    <n v="141"/>
    <x v="107"/>
    <x v="4"/>
    <d v="2016-09-17T00:00:00"/>
    <x v="6"/>
    <n v="2016"/>
    <n v="150000"/>
    <n v="150000"/>
    <n v="0"/>
    <n v="0"/>
    <n v="0"/>
    <m/>
    <m/>
    <m/>
    <m/>
    <b v="1"/>
    <s v="20169"/>
  </r>
  <r>
    <n v="142"/>
    <x v="108"/>
    <x v="4"/>
    <d v="2016-09-17T00:00:00"/>
    <x v="6"/>
    <n v="2016"/>
    <n v="150000"/>
    <n v="150000"/>
    <n v="0"/>
    <n v="0"/>
    <n v="0"/>
    <m/>
    <m/>
    <m/>
    <m/>
    <b v="1"/>
    <s v="20169"/>
  </r>
  <r>
    <n v="143"/>
    <x v="109"/>
    <x v="4"/>
    <d v="2016-09-17T00:00:00"/>
    <x v="6"/>
    <n v="2016"/>
    <n v="150000"/>
    <n v="150000"/>
    <n v="0"/>
    <n v="0"/>
    <n v="0"/>
    <m/>
    <m/>
    <m/>
    <m/>
    <b v="1"/>
    <s v="20169"/>
  </r>
  <r>
    <n v="144"/>
    <x v="110"/>
    <x v="2"/>
    <d v="2016-09-17T00:00:00"/>
    <x v="0"/>
    <n v="2016"/>
    <n v="120000"/>
    <n v="120000"/>
    <n v="0"/>
    <n v="0"/>
    <n v="0"/>
    <m/>
    <m/>
    <m/>
    <m/>
    <b v="1"/>
    <s v="20169"/>
  </r>
  <r>
    <n v="145"/>
    <x v="111"/>
    <x v="2"/>
    <d v="2016-09-17T00:00:00"/>
    <x v="6"/>
    <n v="2016"/>
    <n v="150000"/>
    <n v="150000"/>
    <n v="0"/>
    <n v="0"/>
    <n v="0"/>
    <m/>
    <m/>
    <m/>
    <m/>
    <b v="1"/>
    <s v="20169"/>
  </r>
  <r>
    <n v="145"/>
    <x v="1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s v="20169"/>
  </r>
  <r>
    <n v="147"/>
    <x v="113"/>
    <x v="6"/>
    <d v="2016-09-19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7"/>
    <n v="2016"/>
    <n v="150000"/>
    <n v="150000"/>
    <n v="0"/>
    <n v="0"/>
    <n v="0"/>
    <m/>
    <m/>
    <m/>
    <m/>
    <b v="1"/>
    <s v="20169"/>
  </r>
  <r>
    <n v="149"/>
    <x v="115"/>
    <x v="8"/>
    <d v="2016-09-24T00:00:00"/>
    <x v="6"/>
    <n v="2016"/>
    <n v="165000"/>
    <n v="150000"/>
    <n v="0"/>
    <n v="0"/>
    <n v="0"/>
    <m/>
    <m/>
    <n v="15000"/>
    <m/>
    <b v="1"/>
    <s v="20169"/>
  </r>
  <r>
    <n v="150"/>
    <x v="116"/>
    <x v="1"/>
    <d v="2016-09-24T00:00:00"/>
    <x v="6"/>
    <n v="2016"/>
    <n v="425000"/>
    <n v="150000"/>
    <n v="260000"/>
    <n v="5000"/>
    <n v="10000"/>
    <m/>
    <m/>
    <m/>
    <m/>
    <b v="1"/>
    <s v="20169"/>
  </r>
  <r>
    <n v="150"/>
    <x v="117"/>
    <x v="7"/>
    <d v="2016-09-24T00:00:00"/>
    <x v="6"/>
    <n v="2016"/>
    <n v="425000"/>
    <n v="150000"/>
    <n v="260000"/>
    <n v="5000"/>
    <n v="10000"/>
    <m/>
    <m/>
    <m/>
    <m/>
    <b v="1"/>
    <s v="20169"/>
  </r>
  <r>
    <n v="151"/>
    <x v="81"/>
    <x v="2"/>
    <d v="2016-09-24T00:00:00"/>
    <x v="1"/>
    <n v="2016"/>
    <n v="150000"/>
    <n v="150000"/>
    <n v="0"/>
    <n v="0"/>
    <n v="0"/>
    <m/>
    <m/>
    <m/>
    <m/>
    <b v="1"/>
    <s v="20169"/>
  </r>
  <r>
    <n v="152"/>
    <x v="118"/>
    <x v="2"/>
    <d v="2016-09-24T00:00:00"/>
    <x v="6"/>
    <n v="2016"/>
    <n v="150000"/>
    <n v="150000"/>
    <n v="0"/>
    <n v="0"/>
    <n v="0"/>
    <m/>
    <m/>
    <m/>
    <m/>
    <b v="1"/>
    <s v="20169"/>
  </r>
  <r>
    <n v="153"/>
    <x v="119"/>
    <x v="4"/>
    <d v="2016-09-24T00:00:00"/>
    <x v="6"/>
    <n v="2016"/>
    <n v="250000"/>
    <n v="150000"/>
    <n v="0"/>
    <n v="0"/>
    <n v="0"/>
    <m/>
    <n v="100000"/>
    <m/>
    <m/>
    <b v="1"/>
    <s v="20169"/>
  </r>
  <r>
    <n v="154"/>
    <x v="120"/>
    <x v="2"/>
    <d v="2016-09-24T00:00:00"/>
    <x v="2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0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1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6"/>
    <n v="2016"/>
    <n v="150000"/>
    <n v="150000"/>
    <n v="0"/>
    <n v="0"/>
    <n v="0"/>
    <m/>
    <m/>
    <m/>
    <m/>
    <b v="1"/>
    <s v="20169"/>
  </r>
  <r>
    <n v="155"/>
    <x v="121"/>
    <x v="1"/>
    <d v="2016-09-24T00:00:00"/>
    <x v="6"/>
    <n v="2016"/>
    <n v="425000"/>
    <n v="150000"/>
    <n v="260000"/>
    <n v="5000"/>
    <n v="10000"/>
    <m/>
    <m/>
    <m/>
    <m/>
    <b v="1"/>
    <s v="20169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s v="20169"/>
  </r>
  <r>
    <n v="156"/>
    <x v="123"/>
    <x v="5"/>
    <d v="2016-09-24T00:00:00"/>
    <x v="6"/>
    <n v="2016"/>
    <n v="425000"/>
    <n v="150000"/>
    <n v="260000"/>
    <n v="5000"/>
    <n v="10000"/>
    <m/>
    <m/>
    <m/>
    <m/>
    <b v="1"/>
    <s v="20169"/>
  </r>
  <r>
    <n v="157"/>
    <x v="124"/>
    <x v="5"/>
    <d v="2016-09-24T00:00:00"/>
    <x v="1"/>
    <n v="2016"/>
    <n v="350000"/>
    <n v="150000"/>
    <n v="185000"/>
    <n v="5000"/>
    <n v="10000"/>
    <m/>
    <m/>
    <m/>
    <m/>
    <b v="1"/>
    <s v="20169"/>
  </r>
  <r>
    <n v="157"/>
    <x v="19"/>
    <x v="2"/>
    <d v="2016-09-24T00:00:00"/>
    <x v="8"/>
    <n v="2016"/>
    <n v="150000"/>
    <n v="150000"/>
    <n v="0"/>
    <n v="0"/>
    <n v="0"/>
    <m/>
    <m/>
    <m/>
    <m/>
    <b v="1"/>
    <s v="20169"/>
  </r>
  <r>
    <n v="158"/>
    <x v="125"/>
    <x v="4"/>
    <d v="2016-09-24T00:00:00"/>
    <x v="6"/>
    <n v="2016"/>
    <n v="200000"/>
    <n v="150000"/>
    <n v="0"/>
    <n v="0"/>
    <n v="0"/>
    <m/>
    <n v="50000"/>
    <m/>
    <m/>
    <b v="1"/>
    <s v="20169"/>
  </r>
  <r>
    <n v="159"/>
    <x v="95"/>
    <x v="7"/>
    <d v="2016-10-01T00:00:00"/>
    <x v="6"/>
    <n v="2016"/>
    <n v="425000"/>
    <n v="150000"/>
    <n v="260000"/>
    <n v="5000"/>
    <n v="10000"/>
    <m/>
    <m/>
    <m/>
    <m/>
    <b v="1"/>
    <s v="201610"/>
  </r>
  <r>
    <n v="160"/>
    <x v="126"/>
    <x v="10"/>
    <d v="2016-10-01T00:00:00"/>
    <x v="6"/>
    <n v="2016"/>
    <n v="425000"/>
    <n v="150000"/>
    <n v="260000"/>
    <n v="5000"/>
    <n v="10000"/>
    <m/>
    <m/>
    <m/>
    <m/>
    <b v="1"/>
    <s v="201610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s v="201610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s v="201610"/>
  </r>
  <r>
    <n v="163"/>
    <x v="127"/>
    <x v="2"/>
    <d v="2016-10-01T00:00:00"/>
    <x v="9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8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10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4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5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2"/>
    <n v="2016"/>
    <n v="150000"/>
    <n v="150000"/>
    <n v="0"/>
    <n v="0"/>
    <n v="0"/>
    <m/>
    <m/>
    <m/>
    <m/>
    <b v="1"/>
    <s v="201610"/>
  </r>
  <r>
    <n v="164"/>
    <x v="65"/>
    <x v="6"/>
    <d v="2016-10-01T00:00:00"/>
    <x v="7"/>
    <n v="2016"/>
    <n v="100000"/>
    <n v="100000"/>
    <n v="0"/>
    <n v="0"/>
    <n v="0"/>
    <m/>
    <m/>
    <m/>
    <m/>
    <b v="1"/>
    <s v="201610"/>
  </r>
  <r>
    <n v="164"/>
    <x v="66"/>
    <x v="2"/>
    <d v="2016-10-01T00:00:00"/>
    <x v="7"/>
    <n v="2016"/>
    <n v="100000"/>
    <n v="100000"/>
    <n v="0"/>
    <n v="0"/>
    <n v="0"/>
    <m/>
    <m/>
    <m/>
    <m/>
    <b v="1"/>
    <s v="201610"/>
  </r>
  <r>
    <n v="165"/>
    <x v="69"/>
    <x v="4"/>
    <d v="2016-10-01T00:00:00"/>
    <x v="6"/>
    <n v="2016"/>
    <n v="550000"/>
    <n v="150000"/>
    <n v="0"/>
    <n v="0"/>
    <n v="0"/>
    <m/>
    <n v="400000"/>
    <m/>
    <m/>
    <b v="1"/>
    <s v="201610"/>
  </r>
  <r>
    <n v="166"/>
    <x v="127"/>
    <x v="2"/>
    <d v="2016-10-01T00:00:00"/>
    <x v="0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1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6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7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1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6"/>
    <n v="2016"/>
    <n v="150000"/>
    <n v="150000"/>
    <n v="0"/>
    <n v="0"/>
    <n v="0"/>
    <m/>
    <m/>
    <m/>
    <m/>
    <b v="1"/>
    <s v="201610"/>
  </r>
  <r>
    <n v="167"/>
    <x v="129"/>
    <x v="5"/>
    <d v="2016-10-01T00:00:00"/>
    <x v="1"/>
    <n v="2016"/>
    <n v="425000"/>
    <n v="150000"/>
    <n v="260000"/>
    <n v="5000"/>
    <n v="10000"/>
    <m/>
    <m/>
    <m/>
    <m/>
    <b v="1"/>
    <s v="201610"/>
  </r>
  <r>
    <n v="167"/>
    <x v="129"/>
    <x v="5"/>
    <d v="2016-10-01T00:00:00"/>
    <x v="6"/>
    <n v="2016"/>
    <n v="425000"/>
    <n v="150000"/>
    <n v="260000"/>
    <n v="5000"/>
    <n v="10000"/>
    <m/>
    <m/>
    <m/>
    <m/>
    <b v="1"/>
    <s v="201610"/>
  </r>
  <r>
    <n v="168"/>
    <x v="51"/>
    <x v="2"/>
    <d v="2016-10-01T00:00:00"/>
    <x v="7"/>
    <n v="2016"/>
    <n v="150000"/>
    <n v="150000"/>
    <n v="0"/>
    <n v="0"/>
    <n v="0"/>
    <m/>
    <m/>
    <m/>
    <m/>
    <b v="1"/>
    <s v="201610"/>
  </r>
  <r>
    <n v="169"/>
    <x v="108"/>
    <x v="4"/>
    <d v="2016-10-01T00:00:00"/>
    <x v="11"/>
    <n v="2016"/>
    <n v="300000"/>
    <n v="0"/>
    <n v="0"/>
    <n v="0"/>
    <n v="0"/>
    <m/>
    <n v="300000"/>
    <m/>
    <m/>
    <b v="1"/>
    <s v="201610"/>
  </r>
  <r>
    <n v="170"/>
    <x v="32"/>
    <x v="6"/>
    <d v="2016-10-01T00:00:00"/>
    <x v="7"/>
    <n v="2016"/>
    <n v="150000"/>
    <n v="150000"/>
    <n v="0"/>
    <n v="0"/>
    <n v="0"/>
    <m/>
    <m/>
    <m/>
    <m/>
    <b v="1"/>
    <s v="201610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s v="201610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s v="201610"/>
  </r>
  <r>
    <n v="172"/>
    <x v="78"/>
    <x v="8"/>
    <d v="2016-10-02T00:00:00"/>
    <x v="7"/>
    <n v="2016"/>
    <n v="160000"/>
    <n v="150000"/>
    <n v="0"/>
    <n v="0"/>
    <n v="0"/>
    <m/>
    <m/>
    <m/>
    <n v="10000"/>
    <b v="1"/>
    <s v="201610"/>
  </r>
  <r>
    <n v="172"/>
    <x v="79"/>
    <x v="4"/>
    <d v="2016-10-02T00:00:00"/>
    <x v="7"/>
    <n v="2016"/>
    <n v="160000"/>
    <n v="150000"/>
    <n v="0"/>
    <n v="0"/>
    <n v="0"/>
    <m/>
    <m/>
    <m/>
    <n v="10000"/>
    <b v="1"/>
    <s v="201610"/>
  </r>
  <r>
    <n v="173"/>
    <x v="130"/>
    <x v="3"/>
    <d v="2016-10-04T00:00:00"/>
    <x v="6"/>
    <n v="2016"/>
    <n v="400000"/>
    <n v="150000"/>
    <n v="235000"/>
    <n v="5000"/>
    <n v="10000"/>
    <m/>
    <m/>
    <m/>
    <m/>
    <b v="1"/>
    <s v="201610"/>
  </r>
  <r>
    <n v="174"/>
    <x v="131"/>
    <x v="7"/>
    <d v="2016-10-03T00:00:00"/>
    <x v="6"/>
    <n v="2016"/>
    <n v="350000"/>
    <n v="150000"/>
    <n v="185000"/>
    <n v="5000"/>
    <n v="10000"/>
    <m/>
    <m/>
    <m/>
    <m/>
    <b v="1"/>
    <s v="201610"/>
  </r>
  <r>
    <n v="174"/>
    <x v="131"/>
    <x v="7"/>
    <d v="2016-10-03T00:00:00"/>
    <x v="7"/>
    <n v="2016"/>
    <n v="350000"/>
    <n v="150000"/>
    <n v="185000"/>
    <n v="5000"/>
    <n v="10000"/>
    <m/>
    <m/>
    <m/>
    <m/>
    <b v="1"/>
    <s v="201610"/>
  </r>
  <r>
    <n v="175"/>
    <x v="132"/>
    <x v="1"/>
    <d v="2016-10-03T00:00:00"/>
    <x v="1"/>
    <n v="2016"/>
    <n v="400000"/>
    <n v="150000"/>
    <n v="235000"/>
    <n v="5000"/>
    <n v="10000"/>
    <m/>
    <m/>
    <m/>
    <m/>
    <b v="1"/>
    <s v="201610"/>
  </r>
  <r>
    <n v="176"/>
    <x v="31"/>
    <x v="8"/>
    <d v="2016-10-05T00:00:00"/>
    <x v="6"/>
    <n v="2016"/>
    <n v="150000"/>
    <n v="150000"/>
    <n v="0"/>
    <n v="0"/>
    <n v="0"/>
    <m/>
    <m/>
    <m/>
    <m/>
    <b v="1"/>
    <s v="201610"/>
  </r>
  <r>
    <n v="301"/>
    <x v="133"/>
    <x v="1"/>
    <d v="2016-07-19T00:00:00"/>
    <x v="10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4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5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2"/>
    <n v="2016"/>
    <n v="429000"/>
    <n v="150000"/>
    <n v="224000"/>
    <n v="5000"/>
    <n v="10000"/>
    <m/>
    <m/>
    <n v="40000"/>
    <m/>
    <b v="1"/>
    <s v="20167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s v="20167"/>
  </r>
  <r>
    <n v="302"/>
    <x v="33"/>
    <x v="5"/>
    <d v="2016-07-19T00:00:00"/>
    <x v="1"/>
    <n v="2016"/>
    <n v="425000"/>
    <n v="150000"/>
    <n v="260000"/>
    <n v="5000"/>
    <n v="10000"/>
    <m/>
    <m/>
    <m/>
    <m/>
    <b v="1"/>
    <s v="20167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s v="20167"/>
  </r>
  <r>
    <n v="305"/>
    <x v="43"/>
    <x v="5"/>
    <d v="2016-07-19T00:00:00"/>
    <x v="2"/>
    <n v="2016"/>
    <n v="425000"/>
    <n v="150000"/>
    <n v="260000"/>
    <n v="5000"/>
    <n v="10000"/>
    <m/>
    <m/>
    <m/>
    <m/>
    <b v="1"/>
    <s v="20167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s v="20167"/>
  </r>
  <r>
    <n v="307"/>
    <x v="51"/>
    <x v="2"/>
    <d v="2016-07-19T00:00:00"/>
    <x v="2"/>
    <n v="2016"/>
    <n v="150000"/>
    <n v="150000"/>
    <n v="0"/>
    <n v="0"/>
    <n v="0"/>
    <m/>
    <m/>
    <m/>
    <m/>
    <b v="1"/>
    <s v="20167"/>
  </r>
  <r>
    <n v="308"/>
    <x v="73"/>
    <x v="3"/>
    <d v="2016-07-19T00:00:00"/>
    <x v="2"/>
    <n v="2016"/>
    <n v="425000"/>
    <n v="150000"/>
    <n v="260000"/>
    <n v="5000"/>
    <n v="10000"/>
    <m/>
    <m/>
    <m/>
    <m/>
    <b v="1"/>
    <s v="20167"/>
  </r>
  <r>
    <n v="308"/>
    <x v="72"/>
    <x v="10"/>
    <d v="2016-07-19T00:00:00"/>
    <x v="2"/>
    <n v="2016"/>
    <n v="445000"/>
    <n v="150000"/>
    <n v="260000"/>
    <n v="5000"/>
    <n v="10000"/>
    <n v="20000"/>
    <m/>
    <m/>
    <m/>
    <b v="1"/>
    <s v="20167"/>
  </r>
  <r>
    <n v="309"/>
    <x v="95"/>
    <x v="7"/>
    <d v="2016-07-23T00:00:00"/>
    <x v="0"/>
    <n v="2016"/>
    <n v="425000"/>
    <n v="150000"/>
    <n v="260000"/>
    <n v="5000"/>
    <n v="10000"/>
    <m/>
    <m/>
    <m/>
    <m/>
    <b v="1"/>
    <s v="20167"/>
  </r>
  <r>
    <n v="310"/>
    <x v="93"/>
    <x v="8"/>
    <d v="2016-07-23T00:00:00"/>
    <x v="0"/>
    <n v="2016"/>
    <n v="200000"/>
    <n v="150000"/>
    <n v="0"/>
    <n v="0"/>
    <n v="0"/>
    <m/>
    <m/>
    <n v="50000"/>
    <m/>
    <b v="1"/>
    <s v="20167"/>
  </r>
  <r>
    <n v="311"/>
    <x v="60"/>
    <x v="3"/>
    <d v="2016-07-23T00:00:00"/>
    <x v="0"/>
    <n v="2016"/>
    <n v="425000"/>
    <n v="150000"/>
    <n v="260000"/>
    <n v="5000"/>
    <n v="10000"/>
    <m/>
    <m/>
    <m/>
    <m/>
    <b v="1"/>
    <s v="20167"/>
  </r>
  <r>
    <n v="311"/>
    <x v="59"/>
    <x v="7"/>
    <d v="2016-07-23T00:00:00"/>
    <x v="0"/>
    <n v="2016"/>
    <n v="425000"/>
    <n v="150000"/>
    <n v="260000"/>
    <n v="5000"/>
    <n v="10000"/>
    <m/>
    <m/>
    <m/>
    <m/>
    <b v="1"/>
    <s v="20167"/>
  </r>
  <r>
    <n v="311"/>
    <x v="58"/>
    <x v="0"/>
    <d v="2016-07-23T00:00:00"/>
    <x v="0"/>
    <n v="2016"/>
    <n v="125000"/>
    <n v="125000"/>
    <n v="0"/>
    <n v="0"/>
    <n v="0"/>
    <m/>
    <m/>
    <m/>
    <m/>
    <b v="1"/>
    <s v="20167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s v="20167"/>
  </r>
  <r>
    <n v="313"/>
    <x v="134"/>
    <x v="8"/>
    <d v="2016-07-23T00:00:00"/>
    <x v="7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2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3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9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8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10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4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5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2"/>
    <n v="2016"/>
    <n v="150000"/>
    <n v="150000"/>
    <n v="0"/>
    <n v="0"/>
    <n v="0"/>
    <m/>
    <m/>
    <m/>
    <m/>
    <b v="1"/>
    <s v="20167"/>
  </r>
  <r>
    <n v="314"/>
    <x v="135"/>
    <x v="2"/>
    <d v="2016-07-23T00:00:00"/>
    <x v="5"/>
    <n v="2016"/>
    <n v="100000"/>
    <n v="100000"/>
    <n v="0"/>
    <n v="0"/>
    <n v="0"/>
    <m/>
    <m/>
    <m/>
    <m/>
    <b v="1"/>
    <s v="20167"/>
  </r>
  <r>
    <n v="314"/>
    <x v="135"/>
    <x v="2"/>
    <d v="2016-07-23T00:00:00"/>
    <x v="2"/>
    <n v="2016"/>
    <n v="100000"/>
    <n v="100000"/>
    <n v="0"/>
    <n v="0"/>
    <n v="0"/>
    <m/>
    <m/>
    <m/>
    <m/>
    <b v="1"/>
    <s v="20167"/>
  </r>
  <r>
    <n v="315"/>
    <x v="112"/>
    <x v="5"/>
    <d v="2016-07-23T00:00:00"/>
    <x v="0"/>
    <n v="2016"/>
    <n v="425000"/>
    <n v="150000"/>
    <n v="260000"/>
    <n v="5000"/>
    <n v="10000"/>
    <m/>
    <m/>
    <m/>
    <m/>
    <b v="1"/>
    <s v="20167"/>
  </r>
  <r>
    <n v="315"/>
    <x v="111"/>
    <x v="2"/>
    <d v="2016-07-23T00:00:00"/>
    <x v="0"/>
    <n v="2016"/>
    <n v="150000"/>
    <n v="150000"/>
    <n v="0"/>
    <n v="0"/>
    <n v="0"/>
    <m/>
    <m/>
    <m/>
    <m/>
    <b v="1"/>
    <s v="20167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s v="20167"/>
  </r>
  <r>
    <n v="318"/>
    <x v="80"/>
    <x v="3"/>
    <d v="2016-07-23T00:00:00"/>
    <x v="0"/>
    <n v="2016"/>
    <n v="425000"/>
    <n v="150000"/>
    <n v="260000"/>
    <n v="5000"/>
    <n v="10000"/>
    <m/>
    <m/>
    <m/>
    <m/>
    <b v="1"/>
    <s v="20167"/>
  </r>
  <r>
    <n v="318"/>
    <x v="80"/>
    <x v="3"/>
    <d v="2016-07-23T00:00:00"/>
    <x v="1"/>
    <n v="2016"/>
    <n v="425000"/>
    <n v="150000"/>
    <n v="260000"/>
    <n v="5000"/>
    <n v="10000"/>
    <m/>
    <m/>
    <m/>
    <m/>
    <b v="1"/>
    <s v="20167"/>
  </r>
  <r>
    <n v="319"/>
    <x v="83"/>
    <x v="5"/>
    <d v="2016-07-23T00:00:00"/>
    <x v="0"/>
    <n v="2016"/>
    <n v="500000"/>
    <n v="150000"/>
    <n v="260000"/>
    <n v="5000"/>
    <n v="10000"/>
    <m/>
    <m/>
    <m/>
    <n v="75000"/>
    <b v="1"/>
    <s v="20167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s v="20167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s v="20167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0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0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6"/>
    <n v="2016"/>
    <n v="425000"/>
    <n v="150000"/>
    <n v="260000"/>
    <n v="5000"/>
    <n v="10000"/>
    <m/>
    <m/>
    <m/>
    <m/>
    <b v="1"/>
    <s v="20167"/>
  </r>
  <r>
    <n v="326"/>
    <x v="116"/>
    <x v="1"/>
    <d v="2016-07-23T00:00:00"/>
    <x v="2"/>
    <n v="2016"/>
    <n v="425000"/>
    <n v="150000"/>
    <n v="260000"/>
    <n v="5000"/>
    <n v="10000"/>
    <m/>
    <m/>
    <m/>
    <m/>
    <b v="1"/>
    <s v="20167"/>
  </r>
  <r>
    <n v="326"/>
    <x v="117"/>
    <x v="7"/>
    <d v="2016-07-23T00:00:00"/>
    <x v="2"/>
    <n v="2016"/>
    <n v="150000"/>
    <n v="150000"/>
    <m/>
    <m/>
    <m/>
    <m/>
    <m/>
    <m/>
    <m/>
    <b v="1"/>
    <s v="20167"/>
  </r>
  <r>
    <n v="327"/>
    <x v="81"/>
    <x v="2"/>
    <d v="2016-07-23T00:00:00"/>
    <x v="2"/>
    <n v="2016"/>
    <n v="150000"/>
    <n v="150000"/>
    <n v="0"/>
    <n v="0"/>
    <n v="0"/>
    <m/>
    <m/>
    <m/>
    <m/>
    <b v="1"/>
    <s v="20167"/>
  </r>
  <r>
    <n v="328"/>
    <x v="98"/>
    <x v="0"/>
    <d v="2016-07-23T00:00:00"/>
    <x v="0"/>
    <n v="2016"/>
    <n v="150000"/>
    <n v="150000"/>
    <n v="0"/>
    <n v="0"/>
    <n v="0"/>
    <m/>
    <m/>
    <m/>
    <m/>
    <b v="1"/>
    <s v="20167"/>
  </r>
  <r>
    <n v="329"/>
    <x v="138"/>
    <x v="1"/>
    <d v="2016-07-23T00:00:00"/>
    <x v="0"/>
    <n v="2016"/>
    <n v="450000"/>
    <n v="150000"/>
    <n v="285000"/>
    <n v="5000"/>
    <n v="10000"/>
    <m/>
    <m/>
    <m/>
    <m/>
    <b v="1"/>
    <s v="20167"/>
  </r>
  <r>
    <n v="351"/>
    <x v="139"/>
    <x v="5"/>
    <d v="2016-10-08T00:00:00"/>
    <x v="7"/>
    <n v="2016"/>
    <n v="425000"/>
    <n v="150000"/>
    <n v="260000"/>
    <n v="5000"/>
    <n v="10000"/>
    <m/>
    <m/>
    <m/>
    <m/>
    <b v="1"/>
    <s v="201610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s v="201610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s v="201610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s v="201610"/>
  </r>
  <r>
    <n v="354"/>
    <x v="89"/>
    <x v="4"/>
    <d v="2016-10-08T00:00:00"/>
    <x v="7"/>
    <n v="2016"/>
    <n v="160000"/>
    <n v="150000"/>
    <n v="0"/>
    <n v="0"/>
    <n v="0"/>
    <m/>
    <m/>
    <m/>
    <n v="10000"/>
    <b v="1"/>
    <s v="201610"/>
  </r>
  <r>
    <n v="354"/>
    <x v="90"/>
    <x v="2"/>
    <d v="2016-10-08T00:00:00"/>
    <x v="7"/>
    <n v="2016"/>
    <n v="160000"/>
    <n v="150000"/>
    <n v="0"/>
    <n v="0"/>
    <n v="0"/>
    <m/>
    <m/>
    <m/>
    <n v="10000"/>
    <b v="1"/>
    <s v="201610"/>
  </r>
  <r>
    <n v="355"/>
    <x v="119"/>
    <x v="4"/>
    <d v="2016-10-08T00:00:00"/>
    <x v="7"/>
    <n v="2016"/>
    <n v="200000"/>
    <n v="150000"/>
    <n v="0"/>
    <n v="0"/>
    <n v="0"/>
    <m/>
    <n v="50000"/>
    <m/>
    <m/>
    <b v="1"/>
    <s v="201610"/>
  </r>
  <r>
    <n v="356"/>
    <x v="81"/>
    <x v="2"/>
    <d v="2016-10-08T00:00:00"/>
    <x v="6"/>
    <n v="2016"/>
    <n v="150000"/>
    <n v="150000"/>
    <n v="0"/>
    <n v="0"/>
    <n v="0"/>
    <m/>
    <m/>
    <m/>
    <m/>
    <b v="1"/>
    <s v="201610"/>
  </r>
  <r>
    <n v="357"/>
    <x v="88"/>
    <x v="2"/>
    <d v="2016-10-08T00:00:00"/>
    <x v="7"/>
    <n v="2016"/>
    <n v="150000"/>
    <n v="150000"/>
    <n v="0"/>
    <n v="0"/>
    <n v="0"/>
    <m/>
    <m/>
    <m/>
    <m/>
    <b v="1"/>
    <s v="201610"/>
  </r>
  <r>
    <n v="357"/>
    <x v="87"/>
    <x v="3"/>
    <d v="2016-10-08T00:00:00"/>
    <x v="7"/>
    <n v="2016"/>
    <n v="425000"/>
    <n v="150000"/>
    <n v="260000"/>
    <n v="5000"/>
    <n v="10000"/>
    <m/>
    <m/>
    <m/>
    <m/>
    <b v="1"/>
    <s v="201610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s v="201610"/>
  </r>
  <r>
    <n v="359"/>
    <x v="61"/>
    <x v="7"/>
    <d v="2016-10-08T00:00:00"/>
    <x v="7"/>
    <n v="2016"/>
    <n v="350000"/>
    <n v="150000"/>
    <n v="185000"/>
    <n v="5000"/>
    <n v="10000"/>
    <m/>
    <m/>
    <m/>
    <m/>
    <b v="1"/>
    <s v="201610"/>
  </r>
  <r>
    <n v="360"/>
    <x v="60"/>
    <x v="3"/>
    <d v="2016-10-08T00:00:00"/>
    <x v="7"/>
    <n v="2016"/>
    <n v="425000"/>
    <n v="150000"/>
    <n v="260000"/>
    <n v="5000"/>
    <n v="10000"/>
    <m/>
    <m/>
    <m/>
    <m/>
    <b v="1"/>
    <s v="201610"/>
  </r>
  <r>
    <n v="360"/>
    <x v="58"/>
    <x v="0"/>
    <d v="2016-10-08T00:00:00"/>
    <x v="7"/>
    <n v="2016"/>
    <n v="125000"/>
    <n v="125000"/>
    <n v="0"/>
    <n v="0"/>
    <n v="0"/>
    <m/>
    <m/>
    <m/>
    <m/>
    <b v="1"/>
    <s v="201610"/>
  </r>
  <r>
    <n v="360"/>
    <x v="59"/>
    <x v="7"/>
    <d v="2016-10-08T00:00:00"/>
    <x v="7"/>
    <n v="2016"/>
    <n v="425000"/>
    <n v="150000"/>
    <n v="260000"/>
    <n v="5000"/>
    <n v="10000"/>
    <m/>
    <m/>
    <m/>
    <m/>
    <b v="1"/>
    <s v="201610"/>
  </r>
  <r>
    <n v="361"/>
    <x v="130"/>
    <x v="3"/>
    <d v="2016-10-15T00:00:00"/>
    <x v="7"/>
    <n v="2016"/>
    <n v="400000"/>
    <n v="150000"/>
    <n v="235000"/>
    <n v="5000"/>
    <n v="10000"/>
    <m/>
    <m/>
    <m/>
    <m/>
    <b v="1"/>
    <s v="201610"/>
  </r>
  <r>
    <n v="362"/>
    <x v="137"/>
    <x v="1"/>
    <d v="2016-10-15T00:00:00"/>
    <x v="7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2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3"/>
    <n v="2016"/>
    <n v="425000"/>
    <n v="150000"/>
    <n v="260000"/>
    <n v="5000"/>
    <n v="10000"/>
    <m/>
    <m/>
    <m/>
    <m/>
    <b v="1"/>
    <s v="201610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s v="201610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s v="201610"/>
  </r>
  <r>
    <n v="365"/>
    <x v="95"/>
    <x v="7"/>
    <d v="2016-10-15T00:00:00"/>
    <x v="7"/>
    <n v="2016"/>
    <n v="425000"/>
    <n v="150000"/>
    <n v="260000"/>
    <n v="5000"/>
    <n v="10000"/>
    <m/>
    <m/>
    <m/>
    <m/>
    <b v="1"/>
    <s v="201610"/>
  </r>
  <r>
    <n v="366"/>
    <x v="109"/>
    <x v="4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12"/>
    <n v="2016"/>
    <n v="150000"/>
    <n v="150000"/>
    <n v="0"/>
    <n v="0"/>
    <n v="0"/>
    <m/>
    <m/>
    <m/>
    <m/>
    <b v="1"/>
    <s v="201610"/>
  </r>
  <r>
    <n v="368"/>
    <x v="140"/>
    <x v="3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7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7"/>
    <n v="2016"/>
    <n v="425000"/>
    <n v="150000"/>
    <n v="260000"/>
    <n v="5000"/>
    <n v="10000"/>
    <m/>
    <m/>
    <m/>
    <m/>
    <b v="1"/>
    <s v="201610"/>
  </r>
  <r>
    <n v="369"/>
    <x v="104"/>
    <x v="5"/>
    <d v="2016-10-15T00:00:00"/>
    <x v="7"/>
    <n v="2016"/>
    <n v="425000"/>
    <n v="150000"/>
    <n v="260000"/>
    <n v="5000"/>
    <n v="10000"/>
    <m/>
    <m/>
    <m/>
    <m/>
    <b v="1"/>
    <s v="201610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s v="201610"/>
  </r>
  <r>
    <n v="371"/>
    <x v="28"/>
    <x v="4"/>
    <d v="2016-10-15T00:00:00"/>
    <x v="7"/>
    <n v="2016"/>
    <n v="150000"/>
    <n v="150000"/>
    <n v="0"/>
    <n v="0"/>
    <n v="0"/>
    <m/>
    <m/>
    <m/>
    <m/>
    <b v="1"/>
    <s v="201610"/>
  </r>
  <r>
    <n v="371"/>
    <x v="27"/>
    <x v="0"/>
    <d v="2016-10-15T00:00:00"/>
    <x v="7"/>
    <n v="2016"/>
    <n v="150000"/>
    <n v="150000"/>
    <n v="0"/>
    <n v="0"/>
    <n v="0"/>
    <m/>
    <m/>
    <m/>
    <m/>
    <b v="1"/>
    <s v="201610"/>
  </r>
  <r>
    <n v="373"/>
    <x v="142"/>
    <x v="7"/>
    <d v="2016-10-15T00:00:00"/>
    <x v="7"/>
    <n v="2016"/>
    <n v="150000"/>
    <n v="150000"/>
    <n v="-15000"/>
    <n v="5000"/>
    <n v="10000"/>
    <m/>
    <m/>
    <m/>
    <m/>
    <b v="1"/>
    <s v="201610"/>
  </r>
  <r>
    <n v="374"/>
    <x v="100"/>
    <x v="0"/>
    <d v="2016-10-15T00:00:00"/>
    <x v="7"/>
    <n v="2016"/>
    <n v="180000"/>
    <n v="150000"/>
    <n v="0"/>
    <n v="0"/>
    <n v="0"/>
    <m/>
    <m/>
    <n v="30000"/>
    <m/>
    <b v="1"/>
    <s v="201610"/>
  </r>
  <r>
    <n v="375"/>
    <x v="15"/>
    <x v="4"/>
    <d v="2016-10-15T00:00:00"/>
    <x v="7"/>
    <n v="2016"/>
    <n v="150000"/>
    <n v="150000"/>
    <n v="0"/>
    <n v="0"/>
    <n v="0"/>
    <m/>
    <m/>
    <m/>
    <m/>
    <b v="1"/>
    <s v="201610"/>
  </r>
  <r>
    <n v="375"/>
    <x v="16"/>
    <x v="6"/>
    <d v="2016-10-15T00:00:00"/>
    <x v="7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6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7"/>
    <n v="2016"/>
    <n v="150000"/>
    <n v="150000"/>
    <n v="0"/>
    <n v="0"/>
    <n v="0"/>
    <m/>
    <m/>
    <m/>
    <m/>
    <b v="1"/>
    <s v="201610"/>
  </r>
  <r>
    <n v="377"/>
    <x v="83"/>
    <x v="5"/>
    <d v="2016-10-15T00:00:00"/>
    <x v="7"/>
    <n v="2016"/>
    <n v="500000"/>
    <n v="150000"/>
    <n v="260000"/>
    <n v="5000"/>
    <n v="10000"/>
    <m/>
    <m/>
    <m/>
    <n v="75000"/>
    <b v="1"/>
    <s v="201610"/>
  </r>
  <r>
    <n v="378"/>
    <x v="120"/>
    <x v="6"/>
    <d v="2016-10-15T00:00:00"/>
    <x v="7"/>
    <n v="2016"/>
    <n v="150000"/>
    <n v="150000"/>
    <n v="0"/>
    <n v="0"/>
    <n v="0"/>
    <m/>
    <m/>
    <m/>
    <m/>
    <b v="1"/>
    <s v="201610"/>
  </r>
  <r>
    <n v="379"/>
    <x v="144"/>
    <x v="2"/>
    <d v="2016-10-15T00:00:00"/>
    <x v="6"/>
    <n v="2016"/>
    <n v="200000"/>
    <n v="150000"/>
    <n v="0"/>
    <n v="0"/>
    <n v="0"/>
    <m/>
    <m/>
    <m/>
    <n v="50000"/>
    <b v="1"/>
    <s v="201610"/>
  </r>
  <r>
    <n v="380"/>
    <x v="107"/>
    <x v="4"/>
    <d v="2016-10-15T00:00:00"/>
    <x v="7"/>
    <n v="2016"/>
    <n v="150000"/>
    <n v="150000"/>
    <n v="0"/>
    <n v="0"/>
    <n v="0"/>
    <m/>
    <m/>
    <m/>
    <m/>
    <b v="1"/>
    <s v="201610"/>
  </r>
  <r>
    <n v="381"/>
    <x v="91"/>
    <x v="5"/>
    <d v="2016-10-15T00:00:00"/>
    <x v="7"/>
    <n v="2016"/>
    <n v="425000"/>
    <n v="150000"/>
    <n v="260000"/>
    <n v="5000"/>
    <n v="10000"/>
    <m/>
    <m/>
    <m/>
    <m/>
    <b v="1"/>
    <s v="201610"/>
  </r>
  <r>
    <n v="383"/>
    <x v="145"/>
    <x v="4"/>
    <d v="2016-10-15T00:00:00"/>
    <x v="7"/>
    <n v="2016"/>
    <n v="150000"/>
    <n v="150000"/>
    <n v="0"/>
    <n v="0"/>
    <n v="0"/>
    <m/>
    <m/>
    <m/>
    <m/>
    <b v="1"/>
    <s v="201610"/>
  </r>
  <r>
    <n v="384"/>
    <x v="105"/>
    <x v="9"/>
    <d v="2016-10-15T00:00:00"/>
    <x v="7"/>
    <n v="2016"/>
    <n v="425000"/>
    <n v="150000"/>
    <n v="260000"/>
    <n v="5000"/>
    <n v="10000"/>
    <m/>
    <m/>
    <m/>
    <m/>
    <b v="1"/>
    <s v="201610"/>
  </r>
  <r>
    <n v="385"/>
    <x v="10"/>
    <x v="0"/>
    <d v="2016-10-15T00:00:00"/>
    <x v="6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6"/>
    <n v="2016"/>
    <n v="150000"/>
    <n v="150000"/>
    <n v="0"/>
    <n v="0"/>
    <n v="0"/>
    <m/>
    <m/>
    <m/>
    <m/>
    <b v="1"/>
    <s v="201610"/>
  </r>
  <r>
    <n v="385"/>
    <x v="10"/>
    <x v="0"/>
    <d v="2016-10-15T00:00:00"/>
    <x v="7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7"/>
    <n v="2016"/>
    <n v="150000"/>
    <n v="150000"/>
    <n v="0"/>
    <n v="0"/>
    <n v="0"/>
    <m/>
    <m/>
    <m/>
    <m/>
    <b v="1"/>
    <s v="201610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s v="201610"/>
  </r>
  <r>
    <n v="388"/>
    <x v="99"/>
    <x v="5"/>
    <d v="2016-10-15T00:00:00"/>
    <x v="6"/>
    <n v="2016"/>
    <n v="375000"/>
    <n v="150000"/>
    <n v="210000"/>
    <n v="5000"/>
    <n v="10000"/>
    <m/>
    <m/>
    <m/>
    <m/>
    <b v="1"/>
    <s v="201610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s v="201610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s v="201610"/>
  </r>
  <r>
    <n v="389"/>
    <x v="56"/>
    <x v="0"/>
    <d v="2016-10-15T00:00:00"/>
    <x v="6"/>
    <n v="2016"/>
    <n v="150000"/>
    <n v="150000"/>
    <n v="0"/>
    <n v="0"/>
    <n v="0"/>
    <m/>
    <m/>
    <m/>
    <m/>
    <b v="1"/>
    <s v="201610"/>
  </r>
  <r>
    <n v="390"/>
    <x v="62"/>
    <x v="5"/>
    <d v="2016-10-15T00:00:00"/>
    <x v="7"/>
    <n v="2016"/>
    <n v="350000"/>
    <n v="150000"/>
    <n v="185000"/>
    <n v="5000"/>
    <n v="10000"/>
    <m/>
    <m/>
    <m/>
    <m/>
    <b v="1"/>
    <s v="201610"/>
  </r>
  <r>
    <n v="390"/>
    <x v="63"/>
    <x v="2"/>
    <d v="2016-10-15T00:00:00"/>
    <x v="7"/>
    <n v="2016"/>
    <n v="120000"/>
    <n v="120000"/>
    <n v="0"/>
    <n v="0"/>
    <n v="0"/>
    <m/>
    <m/>
    <m/>
    <m/>
    <b v="1"/>
    <s v="201610"/>
  </r>
  <r>
    <n v="391"/>
    <x v="146"/>
    <x v="1"/>
    <d v="2016-10-15T00:00:00"/>
    <x v="1"/>
    <n v="2016"/>
    <n v="350000"/>
    <n v="150000"/>
    <n v="185000"/>
    <n v="5000"/>
    <n v="10000"/>
    <m/>
    <m/>
    <m/>
    <m/>
    <b v="1"/>
    <s v="201610"/>
  </r>
  <r>
    <n v="392"/>
    <x v="77"/>
    <x v="7"/>
    <d v="2016-10-16T00:00:00"/>
    <x v="6"/>
    <n v="2016"/>
    <n v="300000"/>
    <n v="150000"/>
    <n v="135000"/>
    <n v="5000"/>
    <n v="10000"/>
    <m/>
    <m/>
    <m/>
    <m/>
    <b v="1"/>
    <s v="201610"/>
  </r>
  <r>
    <n v="393"/>
    <x v="115"/>
    <x v="8"/>
    <d v="2016-10-22T00:00:00"/>
    <x v="7"/>
    <n v="2016"/>
    <n v="165000"/>
    <n v="150000"/>
    <n v="0"/>
    <n v="0"/>
    <n v="0"/>
    <m/>
    <m/>
    <n v="15000"/>
    <m/>
    <b v="1"/>
    <s v="201610"/>
  </r>
  <r>
    <n v="395"/>
    <x v="93"/>
    <x v="8"/>
    <d v="2016-10-22T00:00:00"/>
    <x v="7"/>
    <n v="2016"/>
    <n v="350000"/>
    <n v="150000"/>
    <n v="0"/>
    <n v="0"/>
    <n v="0"/>
    <m/>
    <m/>
    <n v="200000"/>
    <m/>
    <b v="1"/>
    <s v="201610"/>
  </r>
  <r>
    <n v="396"/>
    <x v="57"/>
    <x v="2"/>
    <d v="2016-10-22T00:00:00"/>
    <x v="7"/>
    <n v="2016"/>
    <n v="160000"/>
    <n v="150000"/>
    <n v="0"/>
    <n v="0"/>
    <n v="0"/>
    <m/>
    <m/>
    <n v="10000"/>
    <m/>
    <b v="1"/>
    <s v="201610"/>
  </r>
  <r>
    <n v="397"/>
    <x v="147"/>
    <x v="2"/>
    <d v="2016-10-22T00:00:00"/>
    <x v="0"/>
    <n v="2016"/>
    <n v="150000"/>
    <n v="150000"/>
    <n v="0"/>
    <n v="0"/>
    <n v="0"/>
    <m/>
    <m/>
    <m/>
    <m/>
    <b v="1"/>
    <s v="201610"/>
  </r>
  <r>
    <n v="397"/>
    <x v="147"/>
    <x v="2"/>
    <d v="2016-10-22T00:00:00"/>
    <x v="1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7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12"/>
    <n v="2016"/>
    <n v="150000"/>
    <n v="150000"/>
    <n v="0"/>
    <n v="0"/>
    <n v="0"/>
    <m/>
    <m/>
    <m/>
    <m/>
    <b v="1"/>
    <s v="201610"/>
  </r>
  <r>
    <n v="399"/>
    <x v="148"/>
    <x v="4"/>
    <d v="2016-10-22T00:00:00"/>
    <x v="7"/>
    <n v="2016"/>
    <n v="150000"/>
    <n v="150000"/>
    <n v="0"/>
    <n v="0"/>
    <n v="0"/>
    <m/>
    <m/>
    <m/>
    <m/>
    <b v="1"/>
    <s v="201610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s v="201610"/>
  </r>
  <r>
    <n v="178"/>
    <x v="54"/>
    <x v="0"/>
    <d v="2016-10-08T00:00:00"/>
    <x v="7"/>
    <n v="2016"/>
    <n v="150000"/>
    <n v="150000"/>
    <n v="0"/>
    <n v="0"/>
    <n v="0"/>
    <m/>
    <m/>
    <m/>
    <m/>
    <b v="1"/>
    <s v="201610"/>
  </r>
  <r>
    <n v="179"/>
    <x v="17"/>
    <x v="4"/>
    <d v="2016-10-08T00:00:00"/>
    <x v="7"/>
    <n v="2016"/>
    <n v="150000"/>
    <n v="150000"/>
    <n v="0"/>
    <n v="0"/>
    <n v="0"/>
    <m/>
    <m/>
    <m/>
    <m/>
    <b v="1"/>
    <s v="201610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s v="201610"/>
  </r>
  <r>
    <n v="180"/>
    <x v="94"/>
    <x v="6"/>
    <d v="2016-10-08T00:00:00"/>
    <x v="7"/>
    <n v="2016"/>
    <n v="200000"/>
    <n v="150000"/>
    <n v="0"/>
    <n v="0"/>
    <n v="0"/>
    <m/>
    <m/>
    <n v="15000"/>
    <n v="35000"/>
    <b v="1"/>
    <s v="201610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s v="201610"/>
  </r>
  <r>
    <n v="182"/>
    <x v="118"/>
    <x v="2"/>
    <d v="2016-10-08T00:00:00"/>
    <x v="7"/>
    <n v="2016"/>
    <n v="150000"/>
    <n v="150000"/>
    <n v="0"/>
    <n v="0"/>
    <n v="0"/>
    <m/>
    <m/>
    <m/>
    <m/>
    <b v="1"/>
    <s v="201610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s v="201610"/>
  </r>
  <r>
    <n v="183"/>
    <x v="149"/>
    <x v="7"/>
    <d v="2016-10-08T00:00:00"/>
    <x v="7"/>
    <n v="2016"/>
    <n v="425000"/>
    <n v="150000"/>
    <n v="260000"/>
    <n v="5000"/>
    <n v="10000"/>
    <m/>
    <m/>
    <m/>
    <m/>
    <b v="1"/>
    <s v="201610"/>
  </r>
  <r>
    <n v="184"/>
    <x v="150"/>
    <x v="6"/>
    <d v="2016-10-08T00:00:00"/>
    <x v="6"/>
    <n v="2016"/>
    <n v="150000"/>
    <n v="150000"/>
    <n v="0"/>
    <n v="0"/>
    <n v="0"/>
    <m/>
    <m/>
    <m/>
    <m/>
    <b v="1"/>
    <s v="201610"/>
  </r>
  <r>
    <n v="184"/>
    <x v="150"/>
    <x v="6"/>
    <d v="2016-10-08T00:00:00"/>
    <x v="7"/>
    <n v="2016"/>
    <n v="150000"/>
    <n v="150000"/>
    <n v="0"/>
    <n v="0"/>
    <n v="0"/>
    <m/>
    <m/>
    <m/>
    <m/>
    <b v="1"/>
    <s v="201610"/>
  </r>
  <r>
    <n v="185"/>
    <x v="98"/>
    <x v="0"/>
    <d v="2016-10-08T00:00:00"/>
    <x v="7"/>
    <n v="2016"/>
    <n v="150000"/>
    <n v="150000"/>
    <n v="0"/>
    <n v="0"/>
    <n v="0"/>
    <m/>
    <m/>
    <m/>
    <m/>
    <b v="1"/>
    <s v="201610"/>
  </r>
  <r>
    <n v="185"/>
    <x v="97"/>
    <x v="4"/>
    <d v="2016-10-08T00:00:00"/>
    <x v="7"/>
    <n v="2016"/>
    <n v="150000"/>
    <n v="150000"/>
    <n v="0"/>
    <n v="0"/>
    <n v="0"/>
    <m/>
    <m/>
    <m/>
    <m/>
    <b v="1"/>
    <s v="201610"/>
  </r>
  <r>
    <n v="186"/>
    <x v="20"/>
    <x v="4"/>
    <d v="2016-10-08T00:00:00"/>
    <x v="7"/>
    <n v="2016"/>
    <n v="200000"/>
    <n v="150000"/>
    <n v="0"/>
    <n v="0"/>
    <n v="0"/>
    <m/>
    <m/>
    <m/>
    <n v="50000"/>
    <b v="1"/>
    <s v="201610"/>
  </r>
  <r>
    <n v="187"/>
    <x v="67"/>
    <x v="6"/>
    <d v="2016-10-08T00:00:00"/>
    <x v="7"/>
    <n v="2016"/>
    <n v="150000"/>
    <n v="150000"/>
    <n v="0"/>
    <n v="0"/>
    <n v="0"/>
    <m/>
    <m/>
    <m/>
    <m/>
    <b v="1"/>
    <s v="201610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6"/>
    <x v="1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7"/>
    <x v="7"/>
    <d v="2016-10-08T00:00:00"/>
    <x v="7"/>
    <n v="2016"/>
    <n v="425000"/>
    <n v="150000"/>
    <n v="260000"/>
    <n v="5000"/>
    <n v="10000"/>
    <m/>
    <m/>
    <m/>
    <m/>
    <b v="1"/>
    <s v="201610"/>
  </r>
  <r>
    <n v="190"/>
    <x v="151"/>
    <x v="4"/>
    <d v="2016-10-08T00:00:00"/>
    <x v="6"/>
    <n v="2016"/>
    <n v="350000"/>
    <n v="150000"/>
    <n v="0"/>
    <n v="0"/>
    <n v="0"/>
    <m/>
    <m/>
    <m/>
    <n v="200000"/>
    <b v="1"/>
    <s v="201610"/>
  </r>
  <r>
    <n v="190"/>
    <x v="151"/>
    <x v="4"/>
    <d v="2016-10-08T00:00:00"/>
    <x v="7"/>
    <n v="2016"/>
    <n v="350000"/>
    <n v="150000"/>
    <n v="0"/>
    <n v="0"/>
    <n v="0"/>
    <m/>
    <m/>
    <m/>
    <n v="200000"/>
    <b v="1"/>
    <s v="201610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s v="201610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s v="201610"/>
  </r>
  <r>
    <n v="193"/>
    <x v="25"/>
    <x v="2"/>
    <d v="2016-10-08T00:00:00"/>
    <x v="7"/>
    <n v="2016"/>
    <n v="150000"/>
    <n v="150000"/>
    <n v="0"/>
    <n v="0"/>
    <n v="0"/>
    <m/>
    <m/>
    <m/>
    <m/>
    <b v="1"/>
    <s v="201610"/>
  </r>
  <r>
    <n v="194"/>
    <x v="121"/>
    <x v="3"/>
    <d v="2016-10-08T00:00:00"/>
    <x v="6"/>
    <n v="2016"/>
    <n v="425000"/>
    <n v="150000"/>
    <n v="260000"/>
    <n v="5000"/>
    <n v="10000"/>
    <m/>
    <m/>
    <m/>
    <m/>
    <b v="1"/>
    <s v="201610"/>
  </r>
  <r>
    <n v="195"/>
    <x v="111"/>
    <x v="2"/>
    <d v="2016-10-08T00:00:00"/>
    <x v="7"/>
    <n v="2016"/>
    <n v="150000"/>
    <n v="150000"/>
    <n v="0"/>
    <n v="0"/>
    <n v="0"/>
    <m/>
    <m/>
    <m/>
    <m/>
    <b v="1"/>
    <s v="201610"/>
  </r>
  <r>
    <n v="195"/>
    <x v="112"/>
    <x v="5"/>
    <d v="2016-10-08T00:00:00"/>
    <x v="7"/>
    <n v="2016"/>
    <n v="425000"/>
    <n v="150000"/>
    <n v="260000"/>
    <n v="5000"/>
    <n v="10000"/>
    <m/>
    <m/>
    <m/>
    <m/>
    <b v="1"/>
    <s v="201610"/>
  </r>
  <r>
    <n v="196"/>
    <x v="152"/>
    <x v="4"/>
    <d v="2016-10-08T00:00:00"/>
    <x v="7"/>
    <n v="2016"/>
    <n v="150000"/>
    <n v="150000"/>
    <n v="0"/>
    <n v="0"/>
    <n v="0"/>
    <m/>
    <m/>
    <n v="0"/>
    <m/>
    <b v="1"/>
    <s v="201610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s v="201610"/>
  </r>
  <r>
    <n v="198"/>
    <x v="22"/>
    <x v="2"/>
    <d v="2016-10-08T00:00:00"/>
    <x v="7"/>
    <n v="2016"/>
    <n v="150000"/>
    <n v="150000"/>
    <n v="0"/>
    <n v="0"/>
    <n v="0"/>
    <m/>
    <m/>
    <m/>
    <n v="0"/>
    <b v="1"/>
    <s v="201610"/>
  </r>
  <r>
    <n v="199"/>
    <x v="153"/>
    <x v="11"/>
    <d v="2016-10-08T00:00:00"/>
    <x v="11"/>
    <n v="2016"/>
    <n v="356000"/>
    <n v="0"/>
    <n v="0"/>
    <n v="0"/>
    <n v="0"/>
    <m/>
    <m/>
    <m/>
    <n v="356000"/>
    <b v="1"/>
    <s v="201610"/>
  </r>
  <r>
    <n v="200"/>
    <x v="72"/>
    <x v="10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3"/>
    <x v="3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4"/>
    <x v="7"/>
    <d v="2016-10-08T00:00:00"/>
    <x v="7"/>
    <n v="2016"/>
    <n v="435000"/>
    <n v="150000"/>
    <n v="260000"/>
    <n v="5000"/>
    <n v="10000"/>
    <n v="10000"/>
    <m/>
    <m/>
    <m/>
    <b v="1"/>
    <s v="201610"/>
  </r>
  <r>
    <n v="211"/>
    <x v="125"/>
    <x v="4"/>
    <d v="2016-08-05T00:00:00"/>
    <x v="1"/>
    <n v="2016"/>
    <n v="500000"/>
    <n v="150000"/>
    <n v="0"/>
    <n v="0"/>
    <n v="0"/>
    <m/>
    <n v="300000"/>
    <m/>
    <n v="50000"/>
    <b v="1"/>
    <s v="20168"/>
  </r>
  <r>
    <n v="212"/>
    <x v="154"/>
    <x v="10"/>
    <d v="2016-08-09T00:00:00"/>
    <x v="1"/>
    <n v="2016"/>
    <n v="425000"/>
    <n v="150000"/>
    <n v="260000"/>
    <n v="5000"/>
    <n v="10000"/>
    <m/>
    <m/>
    <m/>
    <m/>
    <b v="1"/>
    <s v="20168"/>
  </r>
  <r>
    <n v="212"/>
    <x v="91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213"/>
    <x v="126"/>
    <x v="10"/>
    <d v="2016-08-09T00:00:00"/>
    <x v="0"/>
    <n v="2016"/>
    <n v="425000"/>
    <n v="150000"/>
    <n v="260000"/>
    <n v="5000"/>
    <n v="10000"/>
    <m/>
    <m/>
    <m/>
    <m/>
    <b v="1"/>
    <s v="20168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6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7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0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1"/>
    <n v="2016"/>
    <n v="425000"/>
    <n v="150000"/>
    <n v="260000"/>
    <n v="5000"/>
    <n v="10000"/>
    <m/>
    <m/>
    <m/>
    <m/>
    <b v="1"/>
    <s v="20168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s v="20168"/>
  </r>
  <r>
    <n v="214"/>
    <x v="149"/>
    <x v="7"/>
    <d v="2016-08-09T00:00:00"/>
    <x v="6"/>
    <n v="2016"/>
    <n v="425000"/>
    <n v="150000"/>
    <n v="260000"/>
    <n v="5000"/>
    <n v="10000"/>
    <m/>
    <m/>
    <m/>
    <m/>
    <b v="1"/>
    <s v="20168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s v="20168"/>
  </r>
  <r>
    <n v="216"/>
    <x v="146"/>
    <x v="1"/>
    <d v="2016-08-09T00:00:00"/>
    <x v="0"/>
    <n v="2016"/>
    <n v="350000"/>
    <n v="150000"/>
    <n v="185000"/>
    <n v="5000"/>
    <n v="10000"/>
    <m/>
    <m/>
    <m/>
    <m/>
    <b v="1"/>
    <s v="20168"/>
  </r>
  <r>
    <n v="217"/>
    <x v="65"/>
    <x v="6"/>
    <d v="2016-08-09T00:00:00"/>
    <x v="0"/>
    <n v="2016"/>
    <n v="100000"/>
    <n v="100000"/>
    <n v="0"/>
    <n v="0"/>
    <n v="0"/>
    <m/>
    <m/>
    <m/>
    <m/>
    <b v="1"/>
    <s v="20168"/>
  </r>
  <r>
    <n v="217"/>
    <x v="65"/>
    <x v="6"/>
    <d v="2016-08-09T00:00:00"/>
    <x v="1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0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1"/>
    <n v="2016"/>
    <n v="100000"/>
    <n v="100000"/>
    <n v="0"/>
    <n v="0"/>
    <n v="0"/>
    <m/>
    <m/>
    <m/>
    <m/>
    <b v="1"/>
    <s v="20168"/>
  </r>
  <r>
    <n v="218"/>
    <x v="72"/>
    <x v="10"/>
    <d v="2016-08-09T00:00:00"/>
    <x v="1"/>
    <n v="2016"/>
    <n v="435000"/>
    <n v="150000"/>
    <n v="270000"/>
    <n v="5000"/>
    <n v="10000"/>
    <m/>
    <m/>
    <m/>
    <m/>
    <b v="1"/>
    <s v="20168"/>
  </r>
  <r>
    <n v="218"/>
    <x v="73"/>
    <x v="3"/>
    <d v="2016-08-09T00:00:00"/>
    <x v="1"/>
    <n v="2016"/>
    <n v="435000"/>
    <n v="150000"/>
    <n v="270000"/>
    <n v="5000"/>
    <n v="10000"/>
    <m/>
    <m/>
    <m/>
    <m/>
    <b v="1"/>
    <s v="20168"/>
  </r>
  <r>
    <n v="218"/>
    <x v="74"/>
    <x v="7"/>
    <d v="2016-08-09T00:00:00"/>
    <x v="1"/>
    <n v="2016"/>
    <n v="435000"/>
    <n v="150000"/>
    <n v="270000"/>
    <n v="5000"/>
    <n v="10000"/>
    <m/>
    <m/>
    <m/>
    <m/>
    <b v="1"/>
    <s v="20168"/>
  </r>
  <r>
    <n v="219"/>
    <x v="27"/>
    <x v="0"/>
    <d v="2016-08-13T00:00:00"/>
    <x v="0"/>
    <n v="2016"/>
    <n v="150000"/>
    <n v="150000"/>
    <n v="0"/>
    <n v="0"/>
    <n v="0"/>
    <m/>
    <m/>
    <m/>
    <m/>
    <b v="1"/>
    <s v="20168"/>
  </r>
  <r>
    <n v="219"/>
    <x v="27"/>
    <x v="0"/>
    <d v="2016-08-13T00:00:00"/>
    <x v="1"/>
    <n v="2016"/>
    <n v="150000"/>
    <n v="150000"/>
    <n v="0"/>
    <n v="0"/>
    <n v="0"/>
    <m/>
    <m/>
    <m/>
    <m/>
    <b v="1"/>
    <s v="20168"/>
  </r>
  <r>
    <n v="219"/>
    <x v="28"/>
    <x v="4"/>
    <d v="2016-08-13T00:00:00"/>
    <x v="1"/>
    <n v="2016"/>
    <n v="150000"/>
    <n v="150000"/>
    <n v="0"/>
    <n v="0"/>
    <n v="0"/>
    <m/>
    <m/>
    <m/>
    <m/>
    <b v="1"/>
    <s v="20168"/>
  </r>
  <r>
    <n v="220"/>
    <x v="81"/>
    <x v="2"/>
    <d v="2016-08-13T00:00:00"/>
    <x v="0"/>
    <n v="2016"/>
    <n v="150000"/>
    <n v="150000"/>
    <n v="0"/>
    <n v="0"/>
    <n v="0"/>
    <m/>
    <m/>
    <m/>
    <m/>
    <b v="1"/>
    <s v="20168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99"/>
    <x v="5"/>
    <d v="2016-08-13T00:00:00"/>
    <x v="0"/>
    <n v="2016"/>
    <n v="375000"/>
    <n v="150000"/>
    <n v="210000"/>
    <n v="5000"/>
    <n v="10000"/>
    <m/>
    <m/>
    <m/>
    <m/>
    <b v="1"/>
    <s v="20168"/>
  </r>
  <r>
    <n v="222"/>
    <x v="155"/>
    <x v="5"/>
    <d v="2016-08-13T00:00:00"/>
    <x v="1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6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7"/>
    <n v="2016"/>
    <n v="425000"/>
    <n v="150000"/>
    <n v="260000"/>
    <n v="5000"/>
    <n v="10000"/>
    <m/>
    <m/>
    <m/>
    <m/>
    <b v="1"/>
    <s v="20168"/>
  </r>
  <r>
    <n v="223"/>
    <x v="87"/>
    <x v="3"/>
    <d v="2016-08-13T00:00:00"/>
    <x v="1"/>
    <n v="2016"/>
    <n v="425000"/>
    <n v="150000"/>
    <n v="260000"/>
    <n v="5000"/>
    <n v="10000"/>
    <m/>
    <m/>
    <m/>
    <m/>
    <b v="1"/>
    <s v="20168"/>
  </r>
  <r>
    <n v="223"/>
    <x v="88"/>
    <x v="2"/>
    <d v="2016-08-13T00:00:00"/>
    <x v="0"/>
    <n v="2016"/>
    <n v="150000"/>
    <n v="150000"/>
    <n v="0"/>
    <n v="0"/>
    <n v="0"/>
    <m/>
    <m/>
    <m/>
    <m/>
    <b v="1"/>
    <s v="20168"/>
  </r>
  <r>
    <n v="223"/>
    <x v="88"/>
    <x v="2"/>
    <d v="2016-08-13T00:00:00"/>
    <x v="1"/>
    <n v="2016"/>
    <n v="150000"/>
    <n v="150000"/>
    <n v="0"/>
    <n v="0"/>
    <n v="0"/>
    <m/>
    <m/>
    <m/>
    <m/>
    <b v="1"/>
    <s v="20168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s v="20168"/>
  </r>
  <r>
    <n v="225"/>
    <x v="76"/>
    <x v="8"/>
    <d v="2016-08-13T00:00:00"/>
    <x v="0"/>
    <n v="2016"/>
    <n v="100000"/>
    <n v="100000"/>
    <n v="0"/>
    <n v="0"/>
    <n v="0"/>
    <m/>
    <m/>
    <m/>
    <m/>
    <b v="1"/>
    <s v="20168"/>
  </r>
  <r>
    <n v="225"/>
    <x v="75"/>
    <x v="2"/>
    <d v="2016-08-13T00:00:00"/>
    <x v="0"/>
    <n v="2016"/>
    <n v="100000"/>
    <n v="100000"/>
    <n v="0"/>
    <n v="0"/>
    <n v="0"/>
    <m/>
    <m/>
    <m/>
    <m/>
    <b v="1"/>
    <s v="20168"/>
  </r>
  <r>
    <n v="226"/>
    <x v="113"/>
    <x v="6"/>
    <d v="2016-08-13T00:00:00"/>
    <x v="1"/>
    <n v="2016"/>
    <n v="150000"/>
    <n v="150000"/>
    <n v="0"/>
    <n v="0"/>
    <n v="0"/>
    <m/>
    <m/>
    <m/>
    <m/>
    <b v="1"/>
    <s v="20168"/>
  </r>
  <r>
    <n v="227"/>
    <x v="51"/>
    <x v="2"/>
    <d v="2016-08-20T00:00:00"/>
    <x v="1"/>
    <n v="2016"/>
    <n v="150000"/>
    <n v="150000"/>
    <n v="0"/>
    <n v="0"/>
    <n v="0"/>
    <m/>
    <m/>
    <m/>
    <m/>
    <b v="1"/>
    <s v="20168"/>
  </r>
  <r>
    <n v="228"/>
    <x v="83"/>
    <x v="5"/>
    <d v="2016-08-20T00:00:00"/>
    <x v="1"/>
    <n v="2016"/>
    <n v="500000"/>
    <n v="150000"/>
    <n v="260000"/>
    <n v="5000"/>
    <n v="10000"/>
    <m/>
    <m/>
    <m/>
    <n v="75000"/>
    <b v="1"/>
    <s v="20168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s v="20168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s v="20168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s v="20168"/>
  </r>
  <r>
    <n v="232"/>
    <x v="115"/>
    <x v="8"/>
    <d v="2016-08-20T00:00:00"/>
    <x v="1"/>
    <n v="2016"/>
    <n v="165000"/>
    <n v="150000"/>
    <n v="0"/>
    <n v="0"/>
    <n v="0"/>
    <m/>
    <m/>
    <n v="15000"/>
    <m/>
    <b v="1"/>
    <s v="20168"/>
  </r>
  <r>
    <n v="233"/>
    <x v="116"/>
    <x v="1"/>
    <d v="2016-08-20T00:00:00"/>
    <x v="0"/>
    <n v="2016"/>
    <n v="425000"/>
    <n v="150000"/>
    <n v="260000"/>
    <n v="5000"/>
    <n v="10000"/>
    <m/>
    <m/>
    <m/>
    <m/>
    <b v="1"/>
    <s v="20168"/>
  </r>
  <r>
    <n v="233"/>
    <x v="116"/>
    <x v="1"/>
    <d v="2016-08-20T00:00:00"/>
    <x v="1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0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1"/>
    <n v="2016"/>
    <n v="425000"/>
    <n v="150000"/>
    <n v="260000"/>
    <n v="5000"/>
    <n v="10000"/>
    <m/>
    <m/>
    <m/>
    <m/>
    <b v="1"/>
    <s v="20168"/>
  </r>
  <r>
    <n v="234"/>
    <x v="54"/>
    <x v="0"/>
    <d v="2016-08-20T00:00:00"/>
    <x v="0"/>
    <n v="2016"/>
    <n v="150000"/>
    <n v="150000"/>
    <n v="0"/>
    <n v="0"/>
    <n v="0"/>
    <m/>
    <m/>
    <m/>
    <m/>
    <b v="1"/>
    <s v="20168"/>
  </r>
  <r>
    <n v="234"/>
    <x v="54"/>
    <x v="0"/>
    <d v="2016-08-20T00:00:00"/>
    <x v="1"/>
    <n v="2016"/>
    <n v="150000"/>
    <n v="150000"/>
    <n v="0"/>
    <n v="0"/>
    <n v="0"/>
    <m/>
    <m/>
    <m/>
    <m/>
    <b v="1"/>
    <s v="20168"/>
  </r>
  <r>
    <n v="235"/>
    <x v="124"/>
    <x v="5"/>
    <d v="2016-08-20T00:00:00"/>
    <x v="0"/>
    <n v="2016"/>
    <n v="350000"/>
    <n v="150000"/>
    <n v="185000"/>
    <n v="5000"/>
    <n v="10000"/>
    <m/>
    <m/>
    <m/>
    <m/>
    <b v="1"/>
    <s v="20168"/>
  </r>
  <r>
    <n v="235"/>
    <x v="19"/>
    <x v="2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1"/>
    <n v="2016"/>
    <n v="150000"/>
    <n v="150000"/>
    <n v="0"/>
    <n v="0"/>
    <n v="0"/>
    <m/>
    <m/>
    <m/>
    <m/>
    <b v="1"/>
    <s v="20168"/>
  </r>
  <r>
    <n v="237"/>
    <x v="133"/>
    <x v="3"/>
    <d v="2016-08-20T00:00:00"/>
    <x v="0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2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0"/>
    <n v="2016"/>
    <n v="425000"/>
    <n v="150000"/>
    <n v="260000"/>
    <n v="5000"/>
    <n v="10000"/>
    <m/>
    <m/>
    <m/>
    <m/>
    <b v="1"/>
    <s v="20168"/>
  </r>
  <r>
    <n v="238"/>
    <x v="128"/>
    <x v="0"/>
    <d v="2016-08-20T00:00:00"/>
    <x v="2"/>
    <n v="2016"/>
    <n v="150000"/>
    <n v="150000"/>
    <n v="0"/>
    <n v="0"/>
    <n v="0"/>
    <m/>
    <m/>
    <m/>
    <m/>
    <b v="1"/>
    <s v="20168"/>
  </r>
  <r>
    <n v="238"/>
    <x v="128"/>
    <x v="0"/>
    <d v="2016-08-20T00:00:00"/>
    <x v="0"/>
    <n v="2016"/>
    <n v="150000"/>
    <n v="150000"/>
    <n v="0"/>
    <n v="0"/>
    <n v="0"/>
    <m/>
    <m/>
    <m/>
    <m/>
    <b v="1"/>
    <s v="20168"/>
  </r>
  <r>
    <n v="239"/>
    <x v="93"/>
    <x v="8"/>
    <d v="2016-08-20T00:00:00"/>
    <x v="1"/>
    <n v="2016"/>
    <n v="200000"/>
    <n v="150000"/>
    <n v="0"/>
    <n v="0"/>
    <n v="0"/>
    <m/>
    <m/>
    <n v="50000"/>
    <m/>
    <b v="1"/>
    <s v="20168"/>
  </r>
  <r>
    <n v="240"/>
    <x v="67"/>
    <x v="6"/>
    <d v="2016-08-20T00:00:00"/>
    <x v="0"/>
    <n v="2016"/>
    <n v="150000"/>
    <n v="150000"/>
    <n v="0"/>
    <n v="0"/>
    <n v="0"/>
    <m/>
    <m/>
    <m/>
    <m/>
    <b v="1"/>
    <s v="20168"/>
  </r>
  <r>
    <n v="240"/>
    <x v="67"/>
    <x v="6"/>
    <d v="2016-08-20T00:00:00"/>
    <x v="1"/>
    <n v="2016"/>
    <n v="150000"/>
    <n v="150000"/>
    <n v="0"/>
    <n v="0"/>
    <n v="0"/>
    <m/>
    <m/>
    <m/>
    <m/>
    <b v="1"/>
    <s v="20168"/>
  </r>
  <r>
    <n v="241"/>
    <x v="62"/>
    <x v="5"/>
    <d v="2016-08-20T00:00:00"/>
    <x v="1"/>
    <n v="2016"/>
    <n v="350000"/>
    <n v="150000"/>
    <n v="185000"/>
    <n v="5000"/>
    <n v="10000"/>
    <m/>
    <m/>
    <m/>
    <m/>
    <b v="1"/>
    <s v="20168"/>
  </r>
  <r>
    <n v="241"/>
    <x v="63"/>
    <x v="2"/>
    <d v="2016-08-20T00:00:00"/>
    <x v="1"/>
    <n v="2016"/>
    <n v="120000"/>
    <n v="120000"/>
    <n v="0"/>
    <n v="0"/>
    <n v="0"/>
    <m/>
    <m/>
    <m/>
    <m/>
    <b v="1"/>
    <s v="20168"/>
  </r>
  <r>
    <n v="242"/>
    <x v="69"/>
    <x v="4"/>
    <d v="2016-08-20T00:00:00"/>
    <x v="0"/>
    <n v="2016"/>
    <n v="150000"/>
    <n v="150000"/>
    <n v="0"/>
    <n v="0"/>
    <n v="0"/>
    <m/>
    <m/>
    <m/>
    <m/>
    <b v="1"/>
    <s v="20168"/>
  </r>
  <r>
    <n v="243"/>
    <x v="156"/>
    <x v="11"/>
    <d v="2016-08-20T00:00:00"/>
    <x v="1"/>
    <n v="2016"/>
    <n v="150000"/>
    <n v="150000"/>
    <n v="0"/>
    <n v="0"/>
    <n v="0"/>
    <m/>
    <m/>
    <m/>
    <m/>
    <b v="1"/>
    <s v="20168"/>
  </r>
  <r>
    <n v="244"/>
    <x v="101"/>
    <x v="6"/>
    <d v="2016-08-20T00:00:00"/>
    <x v="1"/>
    <n v="2016"/>
    <n v="150000"/>
    <n v="150000"/>
    <n v="0"/>
    <n v="0"/>
    <n v="0"/>
    <m/>
    <m/>
    <m/>
    <m/>
    <b v="1"/>
    <s v="20168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s v="20168"/>
  </r>
  <r>
    <n v="246"/>
    <x v="52"/>
    <x v="2"/>
    <d v="2016-08-28T00:00:00"/>
    <x v="0"/>
    <n v="2016"/>
    <n v="150000"/>
    <n v="150000"/>
    <n v="0"/>
    <n v="0"/>
    <n v="0"/>
    <m/>
    <m/>
    <m/>
    <m/>
    <b v="1"/>
    <s v="20168"/>
  </r>
  <r>
    <n v="246"/>
    <x v="52"/>
    <x v="2"/>
    <d v="2016-08-28T00:00:00"/>
    <x v="1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0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6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7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2"/>
    <n v="2016"/>
    <n v="350000"/>
    <n v="150000"/>
    <n v="0"/>
    <n v="0"/>
    <n v="0"/>
    <m/>
    <n v="200000"/>
    <m/>
    <m/>
    <b v="1"/>
    <s v="20168"/>
  </r>
  <r>
    <n v="249"/>
    <x v="60"/>
    <x v="3"/>
    <d v="2016-08-28T00:00:00"/>
    <x v="1"/>
    <n v="2016"/>
    <n v="425000"/>
    <n v="150000"/>
    <n v="260000"/>
    <n v="5000"/>
    <n v="10000"/>
    <m/>
    <m/>
    <m/>
    <m/>
    <b v="1"/>
    <s v="20168"/>
  </r>
  <r>
    <n v="249"/>
    <x v="59"/>
    <x v="7"/>
    <d v="2016-08-28T00:00:00"/>
    <x v="1"/>
    <n v="2016"/>
    <n v="425000"/>
    <n v="150000"/>
    <n v="260000"/>
    <n v="5000"/>
    <n v="10000"/>
    <m/>
    <m/>
    <m/>
    <m/>
    <b v="1"/>
    <s v="20168"/>
  </r>
  <r>
    <n v="249"/>
    <x v="58"/>
    <x v="0"/>
    <d v="2016-08-28T00:00:00"/>
    <x v="1"/>
    <n v="2016"/>
    <n v="125000"/>
    <n v="125000"/>
    <n v="0"/>
    <n v="0"/>
    <n v="0"/>
    <m/>
    <m/>
    <m/>
    <m/>
    <b v="1"/>
    <s v="20168"/>
  </r>
  <r>
    <n v="250"/>
    <x v="150"/>
    <x v="6"/>
    <d v="2016-08-28T00:00:00"/>
    <x v="0"/>
    <n v="2016"/>
    <n v="150000"/>
    <n v="150000"/>
    <n v="0"/>
    <n v="0"/>
    <n v="0"/>
    <m/>
    <m/>
    <m/>
    <m/>
    <b v="1"/>
    <s v="20168"/>
  </r>
  <r>
    <n v="250"/>
    <x v="150"/>
    <x v="6"/>
    <d v="2016-08-28T00:00:00"/>
    <x v="1"/>
    <n v="2016"/>
    <n v="150000"/>
    <n v="150000"/>
    <n v="0"/>
    <n v="0"/>
    <n v="0"/>
    <m/>
    <m/>
    <m/>
    <m/>
    <b v="1"/>
    <s v="20168"/>
  </r>
  <r>
    <n v="402"/>
    <x v="87"/>
    <x v="3"/>
    <d v="2016-11-05T00:00:00"/>
    <x v="12"/>
    <n v="2016"/>
    <n v="425000"/>
    <n v="150000"/>
    <n v="260000"/>
    <n v="5000"/>
    <n v="10000"/>
    <m/>
    <m/>
    <m/>
    <m/>
    <b v="1"/>
    <s v="201611"/>
  </r>
  <r>
    <n v="402"/>
    <x v="88"/>
    <x v="2"/>
    <d v="2016-11-05T00:00:00"/>
    <x v="12"/>
    <n v="2016"/>
    <n v="150000"/>
    <n v="150000"/>
    <n v="0"/>
    <n v="0"/>
    <n v="0"/>
    <m/>
    <m/>
    <m/>
    <m/>
    <b v="1"/>
    <s v="201611"/>
  </r>
  <r>
    <n v="1"/>
    <x v="158"/>
    <x v="9"/>
    <d v="2016-07-19T00:00:00"/>
    <x v="4"/>
    <n v="2016"/>
    <n v="300000"/>
    <n v="150000"/>
    <n v="135000"/>
    <n v="5000"/>
    <n v="10000"/>
    <m/>
    <m/>
    <m/>
    <m/>
    <b v="1"/>
    <s v="20167"/>
  </r>
  <r>
    <n v="1"/>
    <x v="158"/>
    <x v="9"/>
    <d v="2016-07-19T00:00:00"/>
    <x v="5"/>
    <n v="2016"/>
    <n v="300000"/>
    <n v="150000"/>
    <n v="135000"/>
    <n v="5000"/>
    <n v="10000"/>
    <m/>
    <m/>
    <m/>
    <m/>
    <b v="1"/>
    <s v="20167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s v="20167"/>
  </r>
  <r>
    <n v="3"/>
    <x v="23"/>
    <x v="6"/>
    <d v="2016-07-28T00:00:00"/>
    <x v="0"/>
    <n v="2016"/>
    <n v="150000"/>
    <n v="150000"/>
    <n v="0"/>
    <n v="0"/>
    <n v="0"/>
    <m/>
    <m/>
    <m/>
    <m/>
    <b v="1"/>
    <s v="20167"/>
  </r>
  <r>
    <n v="3"/>
    <x v="159"/>
    <x v="8"/>
    <d v="2016-07-28T00:00:00"/>
    <x v="0"/>
    <n v="2016"/>
    <n v="150000"/>
    <n v="150000"/>
    <n v="0"/>
    <n v="0"/>
    <n v="0"/>
    <m/>
    <m/>
    <m/>
    <m/>
    <b v="1"/>
    <s v="20167"/>
  </r>
  <r>
    <n v="3"/>
    <x v="160"/>
    <x v="2"/>
    <d v="2016-07-28T00:00:00"/>
    <x v="0"/>
    <n v="2016"/>
    <n v="150000"/>
    <n v="150000"/>
    <n v="0"/>
    <n v="0"/>
    <n v="0"/>
    <m/>
    <m/>
    <m/>
    <m/>
    <b v="1"/>
    <s v="20167"/>
  </r>
  <r>
    <n v="4"/>
    <x v="159"/>
    <x v="8"/>
    <d v="2016-07-28T00:00:00"/>
    <x v="6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7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12"/>
    <n v="2015"/>
    <n v="150000"/>
    <n v="150000"/>
    <n v="0"/>
    <n v="0"/>
    <n v="0"/>
    <m/>
    <m/>
    <m/>
    <m/>
    <b v="1"/>
    <s v="20167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s v="20167"/>
  </r>
  <r>
    <n v="6"/>
    <x v="113"/>
    <x v="6"/>
    <d v="2016-07-29T00:00:00"/>
    <x v="0"/>
    <n v="2016"/>
    <n v="150000"/>
    <n v="150000"/>
    <n v="0"/>
    <n v="0"/>
    <n v="0"/>
    <m/>
    <m/>
    <m/>
    <m/>
    <b v="1"/>
    <s v="20167"/>
  </r>
  <r>
    <n v="7"/>
    <x v="17"/>
    <x v="4"/>
    <d v="2016-07-29T00:00:00"/>
    <x v="1"/>
    <n v="2016"/>
    <n v="150000"/>
    <n v="150000"/>
    <n v="0"/>
    <n v="0"/>
    <n v="0"/>
    <m/>
    <m/>
    <m/>
    <m/>
    <b v="1"/>
    <s v="20167"/>
  </r>
  <r>
    <n v="8"/>
    <x v="87"/>
    <x v="3"/>
    <d v="2016-07-30T00:00:00"/>
    <x v="0"/>
    <n v="2016"/>
    <n v="425000"/>
    <n v="150000"/>
    <n v="260000"/>
    <n v="5000"/>
    <n v="10000"/>
    <m/>
    <m/>
    <m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10"/>
    <x v="100"/>
    <x v="0"/>
    <d v="2016-07-30T00:00:00"/>
    <x v="0"/>
    <n v="2016"/>
    <n v="150000"/>
    <n v="150000"/>
    <n v="0"/>
    <n v="0"/>
    <n v="0"/>
    <m/>
    <m/>
    <m/>
    <m/>
    <b v="1"/>
    <s v="20167"/>
  </r>
  <r>
    <n v="10"/>
    <x v="100"/>
    <x v="0"/>
    <d v="2016-07-30T00:00:00"/>
    <x v="1"/>
    <n v="2016"/>
    <n v="150000"/>
    <n v="150000"/>
    <n v="0"/>
    <n v="0"/>
    <n v="0"/>
    <m/>
    <m/>
    <m/>
    <m/>
    <b v="1"/>
    <s v="20167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s v="20167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s v="20167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s v="20167"/>
  </r>
  <r>
    <n v="13"/>
    <x v="94"/>
    <x v="6"/>
    <d v="2016-07-30T00:00:00"/>
    <x v="0"/>
    <n v="2016"/>
    <n v="170000"/>
    <n v="150000"/>
    <n v="0"/>
    <n v="0"/>
    <n v="0"/>
    <m/>
    <m/>
    <n v="20000"/>
    <m/>
    <b v="1"/>
    <s v="20167"/>
  </r>
  <r>
    <n v="14"/>
    <x v="135"/>
    <x v="2"/>
    <d v="2016-07-30T00:00:00"/>
    <x v="0"/>
    <n v="2016"/>
    <n v="100000"/>
    <n v="100000"/>
    <n v="0"/>
    <n v="0"/>
    <n v="0"/>
    <m/>
    <m/>
    <m/>
    <m/>
    <b v="1"/>
    <s v="20167"/>
  </r>
  <r>
    <n v="15"/>
    <x v="7"/>
    <x v="2"/>
    <d v="2016-07-30T00:00:00"/>
    <x v="0"/>
    <n v="2016"/>
    <n v="75000"/>
    <n v="75000"/>
    <n v="0"/>
    <n v="0"/>
    <n v="0"/>
    <m/>
    <m/>
    <m/>
    <m/>
    <b v="1"/>
    <s v="20167"/>
  </r>
  <r>
    <n v="15"/>
    <x v="6"/>
    <x v="2"/>
    <d v="2016-07-30T00:00:00"/>
    <x v="0"/>
    <n v="2016"/>
    <n v="75000"/>
    <n v="75000"/>
    <n v="0"/>
    <n v="0"/>
    <n v="0"/>
    <m/>
    <m/>
    <m/>
    <m/>
    <b v="1"/>
    <s v="20167"/>
  </r>
  <r>
    <n v="16"/>
    <x v="64"/>
    <x v="2"/>
    <d v="2016-07-30T00:00:00"/>
    <x v="5"/>
    <n v="2016"/>
    <n v="100000"/>
    <n v="100000"/>
    <n v="0"/>
    <n v="0"/>
    <n v="0"/>
    <m/>
    <m/>
    <m/>
    <m/>
    <b v="1"/>
    <s v="20167"/>
  </r>
  <r>
    <n v="16"/>
    <x v="64"/>
    <x v="2"/>
    <d v="2016-07-30T00:00:00"/>
    <x v="2"/>
    <n v="2016"/>
    <n v="100000"/>
    <n v="100000"/>
    <n v="0"/>
    <n v="0"/>
    <n v="0"/>
    <m/>
    <m/>
    <m/>
    <m/>
    <b v="1"/>
    <s v="20167"/>
  </r>
  <r>
    <n v="17"/>
    <x v="101"/>
    <x v="6"/>
    <d v="2016-07-30T00:00:00"/>
    <x v="0"/>
    <n v="2016"/>
    <n v="150000"/>
    <n v="150000"/>
    <n v="0"/>
    <n v="0"/>
    <n v="0"/>
    <m/>
    <m/>
    <m/>
    <m/>
    <b v="1"/>
    <s v="20167"/>
  </r>
  <r>
    <n v="18"/>
    <x v="22"/>
    <x v="2"/>
    <d v="2016-07-30T00:00:00"/>
    <x v="0"/>
    <n v="2016"/>
    <n v="150000"/>
    <n v="150000"/>
    <n v="0"/>
    <n v="0"/>
    <n v="0"/>
    <m/>
    <m/>
    <m/>
    <m/>
    <b v="1"/>
    <s v="20167"/>
  </r>
  <r>
    <n v="19"/>
    <x v="152"/>
    <x v="4"/>
    <d v="2016-07-30T00:00:00"/>
    <x v="0"/>
    <n v="2016"/>
    <n v="150000"/>
    <n v="150000"/>
    <n v="0"/>
    <n v="0"/>
    <n v="0"/>
    <m/>
    <m/>
    <m/>
    <m/>
    <b v="1"/>
    <s v="20167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s v="20167"/>
  </r>
  <r>
    <n v="21"/>
    <x v="161"/>
    <x v="6"/>
    <d v="2016-07-30T00:00:00"/>
    <x v="0"/>
    <n v="2016"/>
    <n v="120000"/>
    <n v="120000"/>
    <n v="0"/>
    <n v="0"/>
    <n v="0"/>
    <m/>
    <m/>
    <m/>
    <m/>
    <b v="1"/>
    <s v="20167"/>
  </r>
  <r>
    <n v="21"/>
    <x v="161"/>
    <x v="6"/>
    <d v="2016-07-30T00:00:00"/>
    <x v="1"/>
    <n v="2016"/>
    <n v="120000"/>
    <n v="120000"/>
    <n v="0"/>
    <n v="0"/>
    <n v="0"/>
    <m/>
    <m/>
    <m/>
    <m/>
    <b v="1"/>
    <s v="20167"/>
  </r>
  <r>
    <n v="22"/>
    <x v="90"/>
    <x v="2"/>
    <d v="2016-07-30T00:00:00"/>
    <x v="0"/>
    <n v="2016"/>
    <n v="160000"/>
    <n v="150000"/>
    <n v="0"/>
    <n v="0"/>
    <n v="0"/>
    <m/>
    <m/>
    <m/>
    <n v="10000"/>
    <b v="1"/>
    <s v="20167"/>
  </r>
  <r>
    <n v="22"/>
    <x v="90"/>
    <x v="2"/>
    <d v="2016-07-30T00:00:00"/>
    <x v="1"/>
    <n v="2016"/>
    <n v="160000"/>
    <n v="150000"/>
    <n v="0"/>
    <n v="0"/>
    <n v="0"/>
    <m/>
    <m/>
    <m/>
    <n v="10000"/>
    <b v="1"/>
    <s v="20167"/>
  </r>
  <r>
    <n v="23"/>
    <x v="143"/>
    <x v="2"/>
    <d v="2016-07-30T00:00:00"/>
    <x v="0"/>
    <n v="2016"/>
    <n v="150000"/>
    <n v="150000"/>
    <n v="0"/>
    <n v="0"/>
    <n v="0"/>
    <m/>
    <m/>
    <m/>
    <m/>
    <b v="1"/>
    <s v="20167"/>
  </r>
  <r>
    <n v="23"/>
    <x v="143"/>
    <x v="2"/>
    <d v="2016-07-30T00:00:00"/>
    <x v="1"/>
    <n v="2016"/>
    <n v="150000"/>
    <n v="150000"/>
    <n v="0"/>
    <n v="0"/>
    <n v="0"/>
    <m/>
    <m/>
    <m/>
    <m/>
    <b v="1"/>
    <s v="20167"/>
  </r>
  <r>
    <n v="24"/>
    <x v="11"/>
    <x v="2"/>
    <d v="2016-07-30T00:00:00"/>
    <x v="0"/>
    <n v="2016"/>
    <n v="165000"/>
    <n v="150000"/>
    <n v="0"/>
    <n v="0"/>
    <n v="0"/>
    <m/>
    <m/>
    <m/>
    <n v="15000"/>
    <b v="1"/>
    <s v="20167"/>
  </r>
  <r>
    <n v="24"/>
    <x v="10"/>
    <x v="0"/>
    <d v="2016-07-30T00:00:00"/>
    <x v="0"/>
    <n v="2016"/>
    <n v="150000"/>
    <n v="150000"/>
    <n v="0"/>
    <n v="0"/>
    <n v="0"/>
    <m/>
    <m/>
    <m/>
    <m/>
    <b v="1"/>
    <s v="20167"/>
  </r>
  <r>
    <n v="25"/>
    <x v="108"/>
    <x v="4"/>
    <d v="2016-07-30T00:00:00"/>
    <x v="1"/>
    <n v="2016"/>
    <n v="150000"/>
    <n v="150000"/>
    <n v="0"/>
    <n v="0"/>
    <n v="0"/>
    <m/>
    <m/>
    <m/>
    <m/>
    <b v="1"/>
    <s v="20167"/>
  </r>
  <r>
    <n v="26"/>
    <x v="162"/>
    <x v="8"/>
    <d v="2016-07-30T00:00:00"/>
    <x v="0"/>
    <n v="2016"/>
    <n v="100000"/>
    <n v="100000"/>
    <n v="0"/>
    <n v="0"/>
    <n v="0"/>
    <m/>
    <m/>
    <m/>
    <m/>
    <b v="1"/>
    <s v="20167"/>
  </r>
  <r>
    <n v="27"/>
    <x v="146"/>
    <x v="1"/>
    <d v="2016-07-30T00:00:00"/>
    <x v="5"/>
    <n v="2016"/>
    <n v="350000"/>
    <n v="150000"/>
    <n v="185000"/>
    <n v="5000"/>
    <n v="10000"/>
    <m/>
    <m/>
    <m/>
    <m/>
    <b v="1"/>
    <s v="20167"/>
  </r>
  <r>
    <n v="28"/>
    <x v="163"/>
    <x v="0"/>
    <d v="2016-07-30T00:00:00"/>
    <x v="0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6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7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2"/>
    <n v="2016"/>
    <n v="234500"/>
    <n v="150000"/>
    <n v="0"/>
    <n v="0"/>
    <n v="0"/>
    <m/>
    <m/>
    <m/>
    <n v="84500"/>
    <b v="1"/>
    <s v="20167"/>
  </r>
  <r>
    <n v="29"/>
    <x v="32"/>
    <x v="6"/>
    <d v="2016-07-30T00:00:00"/>
    <x v="1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0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1"/>
    <n v="2016"/>
    <n v="150000"/>
    <n v="150000"/>
    <n v="0"/>
    <n v="0"/>
    <n v="0"/>
    <m/>
    <m/>
    <m/>
    <m/>
    <b v="1"/>
    <s v="20167"/>
  </r>
  <r>
    <n v="31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32"/>
    <x v="121"/>
    <x v="1"/>
    <d v="2016-08-09T00:00:00"/>
    <x v="1"/>
    <n v="2016"/>
    <n v="425000"/>
    <n v="150000"/>
    <n v="260000"/>
    <n v="5000"/>
    <n v="10000"/>
    <m/>
    <m/>
    <m/>
    <m/>
    <b v="1"/>
    <s v="20168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s v="20168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s v="20168"/>
  </r>
  <r>
    <n v="35"/>
    <x v="123"/>
    <x v="5"/>
    <d v="2016-08-11T00:00:00"/>
    <x v="1"/>
    <n v="2016"/>
    <n v="425000"/>
    <n v="150000"/>
    <n v="260000"/>
    <n v="5000"/>
    <n v="10000"/>
    <m/>
    <m/>
    <m/>
    <m/>
    <b v="1"/>
    <s v="20168"/>
  </r>
  <r>
    <n v="35"/>
    <x v="122"/>
    <x v="5"/>
    <d v="2016-08-12T00:00:00"/>
    <x v="1"/>
    <n v="2016"/>
    <n v="425000"/>
    <n v="150000"/>
    <n v="260000"/>
    <n v="5000"/>
    <n v="10000"/>
    <m/>
    <m/>
    <m/>
    <m/>
    <b v="1"/>
    <s v="20168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s v="20168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s v="20168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s v="20168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s v="20168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s v="20168"/>
  </r>
  <r>
    <n v="41"/>
    <x v="56"/>
    <x v="0"/>
    <d v="2016-08-13T00:00:00"/>
    <x v="0"/>
    <n v="2016"/>
    <n v="150000"/>
    <n v="150000"/>
    <n v="0"/>
    <n v="0"/>
    <n v="0"/>
    <m/>
    <m/>
    <m/>
    <m/>
    <b v="1"/>
    <s v="20168"/>
  </r>
  <r>
    <n v="41"/>
    <x v="56"/>
    <x v="0"/>
    <d v="2016-08-13T00:00:00"/>
    <x v="1"/>
    <n v="2016"/>
    <n v="150000"/>
    <n v="150000"/>
    <n v="0"/>
    <n v="0"/>
    <n v="0"/>
    <m/>
    <m/>
    <m/>
    <m/>
    <b v="1"/>
    <s v="20168"/>
  </r>
  <r>
    <n v="42"/>
    <x v="164"/>
    <x v="7"/>
    <d v="2016-08-13T00:00:00"/>
    <x v="2"/>
    <n v="2016"/>
    <n v="150000"/>
    <n v="150000"/>
    <n v="-15000"/>
    <n v="5000"/>
    <n v="10000"/>
    <m/>
    <m/>
    <m/>
    <m/>
    <b v="1"/>
    <s v="20168"/>
  </r>
  <r>
    <n v="42"/>
    <x v="164"/>
    <x v="7"/>
    <d v="2016-08-13T00:00:00"/>
    <x v="1"/>
    <n v="2016"/>
    <n v="425000"/>
    <n v="150000"/>
    <n v="260000"/>
    <n v="5000"/>
    <n v="10000"/>
    <m/>
    <m/>
    <m/>
    <m/>
    <b v="1"/>
    <s v="20168"/>
  </r>
  <r>
    <n v="42"/>
    <x v="165"/>
    <x v="6"/>
    <d v="2016-08-13T00:00:00"/>
    <x v="2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0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1"/>
    <n v="2016"/>
    <n v="150000"/>
    <n v="150000"/>
    <n v="0"/>
    <n v="0"/>
    <n v="0"/>
    <m/>
    <m/>
    <m/>
    <m/>
    <b v="1"/>
    <s v="20168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s v="20168"/>
  </r>
  <r>
    <n v="44"/>
    <x v="166"/>
    <x v="12"/>
    <d v="2016-08-13T00:00:00"/>
    <x v="5"/>
    <n v="2016"/>
    <n v="425000"/>
    <n v="150000"/>
    <n v="260000"/>
    <n v="5000"/>
    <n v="10000"/>
    <m/>
    <m/>
    <m/>
    <m/>
    <b v="1"/>
    <s v="20168"/>
  </r>
  <r>
    <n v="45"/>
    <x v="106"/>
    <x v="0"/>
    <d v="2016-08-13T00:00:00"/>
    <x v="0"/>
    <n v="2016"/>
    <n v="150000"/>
    <n v="150000"/>
    <n v="0"/>
    <n v="0"/>
    <n v="0"/>
    <m/>
    <m/>
    <m/>
    <m/>
    <b v="1"/>
    <s v="20168"/>
  </r>
  <r>
    <n v="45"/>
    <x v="106"/>
    <x v="0"/>
    <d v="2016-08-13T00:00:00"/>
    <x v="1"/>
    <n v="2016"/>
    <n v="150000"/>
    <n v="150000"/>
    <n v="0"/>
    <n v="0"/>
    <n v="0"/>
    <m/>
    <m/>
    <m/>
    <m/>
    <b v="1"/>
    <s v="20168"/>
  </r>
  <r>
    <n v="46"/>
    <x v="98"/>
    <x v="0"/>
    <d v="2016-08-13T00:00:00"/>
    <x v="1"/>
    <n v="2016"/>
    <n v="150000"/>
    <n v="150000"/>
    <n v="0"/>
    <n v="0"/>
    <n v="0"/>
    <m/>
    <m/>
    <m/>
    <m/>
    <b v="1"/>
    <s v="20168"/>
  </r>
  <r>
    <n v="47"/>
    <x v="94"/>
    <x v="6"/>
    <d v="2016-08-13T00:00:00"/>
    <x v="1"/>
    <n v="2016"/>
    <n v="200000"/>
    <n v="150000"/>
    <n v="0"/>
    <n v="0"/>
    <n v="0"/>
    <m/>
    <m/>
    <n v="20000"/>
    <n v="30000"/>
    <b v="1"/>
    <s v="20168"/>
  </r>
  <r>
    <n v="48"/>
    <x v="20"/>
    <x v="4"/>
    <d v="2016-08-13T00:00:00"/>
    <x v="3"/>
    <n v="2016"/>
    <n v="600000"/>
    <n v="0"/>
    <n v="0"/>
    <n v="0"/>
    <n v="0"/>
    <m/>
    <n v="600000"/>
    <m/>
    <m/>
    <b v="1"/>
    <s v="20168"/>
  </r>
  <r>
    <n v="49"/>
    <x v="61"/>
    <x v="7"/>
    <d v="2016-08-13T00:00:00"/>
    <x v="1"/>
    <n v="2016"/>
    <n v="350000"/>
    <n v="150000"/>
    <n v="185000"/>
    <n v="5000"/>
    <n v="10000"/>
    <m/>
    <m/>
    <m/>
    <m/>
    <b v="1"/>
    <s v="20168"/>
  </r>
  <r>
    <n v="50"/>
    <x v="112"/>
    <x v="5"/>
    <d v="2016-08-13T00:00:00"/>
    <x v="1"/>
    <n v="2016"/>
    <n v="425000"/>
    <n v="150000"/>
    <n v="260000"/>
    <n v="5000"/>
    <n v="10000"/>
    <m/>
    <m/>
    <m/>
    <m/>
    <b v="1"/>
    <s v="20168"/>
  </r>
  <r>
    <n v="50"/>
    <x v="111"/>
    <x v="2"/>
    <d v="2016-08-13T00:00:00"/>
    <x v="1"/>
    <n v="2016"/>
    <n v="150000"/>
    <n v="150000"/>
    <n v="0"/>
    <n v="0"/>
    <n v="0"/>
    <m/>
    <m/>
    <m/>
    <m/>
    <b v="1"/>
    <s v="20168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s v="201611"/>
  </r>
  <r>
    <n v="404"/>
    <x v="166"/>
    <x v="12"/>
    <d v="2016-11-05T00:00:00"/>
    <x v="2"/>
    <n v="2016"/>
    <n v="425000"/>
    <n v="150000"/>
    <n v="260000"/>
    <n v="5000"/>
    <n v="10000"/>
    <m/>
    <m/>
    <m/>
    <m/>
    <b v="1"/>
    <s v="201611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s v="201611"/>
  </r>
  <r>
    <n v="407"/>
    <x v="62"/>
    <x v="5"/>
    <d v="2016-11-05T00:00:00"/>
    <x v="12"/>
    <n v="2016"/>
    <n v="350000"/>
    <n v="150000"/>
    <n v="185000"/>
    <n v="5000"/>
    <n v="10000"/>
    <m/>
    <m/>
    <m/>
    <m/>
    <b v="1"/>
    <s v="201611"/>
  </r>
  <r>
    <n v="407"/>
    <x v="63"/>
    <x v="2"/>
    <d v="2016-11-05T00:00:00"/>
    <x v="12"/>
    <n v="2016"/>
    <n v="120000"/>
    <n v="120000"/>
    <n v="0"/>
    <n v="0"/>
    <n v="0"/>
    <m/>
    <m/>
    <m/>
    <m/>
    <b v="1"/>
    <s v="201611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s v="201611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s v="201611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s v="201611"/>
  </r>
  <r>
    <n v="411"/>
    <x v="91"/>
    <x v="5"/>
    <d v="2016-11-10T00:00:00"/>
    <x v="12"/>
    <n v="2016"/>
    <n v="425000"/>
    <n v="150000"/>
    <n v="260000"/>
    <n v="5000"/>
    <n v="10000"/>
    <m/>
    <m/>
    <m/>
    <m/>
    <b v="1"/>
    <s v="201611"/>
  </r>
  <r>
    <n v="413"/>
    <x v="44"/>
    <x v="5"/>
    <d v="2016-11-11T00:00:00"/>
    <x v="6"/>
    <n v="2016"/>
    <n v="425000"/>
    <n v="150000"/>
    <n v="260000"/>
    <n v="5000"/>
    <n v="10000"/>
    <m/>
    <m/>
    <m/>
    <m/>
    <b v="1"/>
    <s v="201611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s v="201611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s v="201611"/>
  </r>
  <r>
    <n v="415"/>
    <x v="139"/>
    <x v="5"/>
    <d v="2016-11-11T00:00:00"/>
    <x v="12"/>
    <n v="2016"/>
    <n v="425000"/>
    <n v="150000"/>
    <n v="260000"/>
    <n v="5000"/>
    <n v="10000"/>
    <m/>
    <m/>
    <m/>
    <m/>
    <b v="1"/>
    <s v="201611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s v="201611"/>
  </r>
  <r>
    <n v="417"/>
    <x v="121"/>
    <x v="1"/>
    <d v="2016-11-11T00:00:00"/>
    <x v="12"/>
    <n v="2016"/>
    <n v="425000"/>
    <n v="150000"/>
    <n v="260000"/>
    <n v="5000"/>
    <n v="10000"/>
    <m/>
    <m/>
    <m/>
    <m/>
    <b v="1"/>
    <s v="201611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s v="201611"/>
  </r>
  <r>
    <n v="419"/>
    <x v="132"/>
    <x v="1"/>
    <d v="2016-11-11T00:00:00"/>
    <x v="6"/>
    <n v="2016"/>
    <n v="400000"/>
    <n v="150000"/>
    <n v="235000"/>
    <n v="5000"/>
    <n v="10000"/>
    <m/>
    <m/>
    <m/>
    <m/>
    <b v="1"/>
    <s v="201611"/>
  </r>
  <r>
    <n v="420"/>
    <x v="163"/>
    <x v="0"/>
    <d v="2016-11-12T00:00:00"/>
    <x v="13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7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12"/>
    <n v="2016"/>
    <n v="150000"/>
    <n v="150000"/>
    <n v="0"/>
    <n v="0"/>
    <n v="0"/>
    <m/>
    <m/>
    <m/>
    <m/>
    <b v="1"/>
    <s v="201611"/>
  </r>
  <r>
    <n v="422"/>
    <x v="51"/>
    <x v="2"/>
    <d v="2016-11-12T00:00:00"/>
    <x v="12"/>
    <n v="2016"/>
    <n v="150000"/>
    <n v="150000"/>
    <n v="0"/>
    <n v="0"/>
    <n v="0"/>
    <m/>
    <m/>
    <m/>
    <m/>
    <b v="1"/>
    <s v="201611"/>
  </r>
  <r>
    <n v="424"/>
    <x v="57"/>
    <x v="2"/>
    <d v="2016-11-12T00:00:00"/>
    <x v="12"/>
    <n v="2016"/>
    <n v="160000"/>
    <n v="150000"/>
    <n v="0"/>
    <n v="0"/>
    <n v="0"/>
    <m/>
    <m/>
    <n v="10000"/>
    <m/>
    <b v="1"/>
    <s v="201611"/>
  </r>
  <r>
    <n v="425"/>
    <x v="135"/>
    <x v="2"/>
    <d v="2016-11-12T00:00:00"/>
    <x v="1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6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7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12"/>
    <n v="2016"/>
    <n v="100000"/>
    <n v="100000"/>
    <n v="0"/>
    <n v="0"/>
    <n v="0"/>
    <m/>
    <m/>
    <m/>
    <m/>
    <b v="1"/>
    <s v="201611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s v="201611"/>
  </r>
  <r>
    <n v="427"/>
    <x v="67"/>
    <x v="6"/>
    <d v="2016-11-12T00:00:00"/>
    <x v="12"/>
    <n v="2016"/>
    <n v="150000"/>
    <n v="150000"/>
    <n v="0"/>
    <n v="0"/>
    <n v="0"/>
    <m/>
    <m/>
    <m/>
    <m/>
    <b v="1"/>
    <s v="201611"/>
  </r>
  <r>
    <n v="428"/>
    <x v="6"/>
    <x v="2"/>
    <d v="2016-11-12T00:00:00"/>
    <x v="7"/>
    <n v="2016"/>
    <n v="75000"/>
    <n v="75000"/>
    <n v="0"/>
    <n v="0"/>
    <n v="0"/>
    <m/>
    <m/>
    <m/>
    <m/>
    <b v="1"/>
    <s v="201611"/>
  </r>
  <r>
    <n v="428"/>
    <x v="6"/>
    <x v="2"/>
    <d v="2016-11-12T00:00:00"/>
    <x v="12"/>
    <n v="2016"/>
    <n v="75000"/>
    <n v="75000"/>
    <n v="0"/>
    <n v="0"/>
    <n v="0"/>
    <m/>
    <m/>
    <m/>
    <m/>
    <b v="1"/>
    <s v="201611"/>
  </r>
  <r>
    <n v="428"/>
    <x v="7"/>
    <x v="2"/>
    <d v="2016-11-12T00:00:00"/>
    <x v="7"/>
    <n v="2016"/>
    <n v="75000"/>
    <n v="75000"/>
    <n v="0"/>
    <n v="0"/>
    <n v="0"/>
    <m/>
    <m/>
    <m/>
    <m/>
    <b v="1"/>
    <s v="201611"/>
  </r>
  <r>
    <n v="428"/>
    <x v="7"/>
    <x v="2"/>
    <d v="2016-11-12T00:00:00"/>
    <x v="12"/>
    <n v="2016"/>
    <n v="75000"/>
    <n v="75000"/>
    <n v="0"/>
    <n v="0"/>
    <n v="0"/>
    <m/>
    <m/>
    <m/>
    <m/>
    <b v="1"/>
    <s v="201611"/>
  </r>
  <r>
    <n v="429"/>
    <x v="164"/>
    <x v="7"/>
    <d v="2016-11-12T00:00:00"/>
    <x v="6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7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12"/>
    <n v="2016"/>
    <n v="425000"/>
    <n v="150000"/>
    <n v="260000"/>
    <n v="5000"/>
    <n v="10000"/>
    <m/>
    <m/>
    <m/>
    <m/>
    <b v="1"/>
    <s v="201611"/>
  </r>
  <r>
    <n v="429"/>
    <x v="165"/>
    <x v="6"/>
    <d v="2016-11-12T00:00:00"/>
    <x v="6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7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12"/>
    <n v="2016"/>
    <n v="150000"/>
    <n v="150000"/>
    <n v="0"/>
    <n v="0"/>
    <n v="0"/>
    <m/>
    <m/>
    <m/>
    <m/>
    <b v="1"/>
    <s v="201611"/>
  </r>
  <r>
    <n v="430"/>
    <x v="120"/>
    <x v="6"/>
    <d v="2016-11-12T00:00:00"/>
    <x v="12"/>
    <n v="2016"/>
    <n v="150000"/>
    <n v="150000"/>
    <n v="0"/>
    <n v="0"/>
    <n v="0"/>
    <m/>
    <m/>
    <m/>
    <m/>
    <b v="1"/>
    <s v="201611"/>
  </r>
  <r>
    <n v="431"/>
    <x v="116"/>
    <x v="1"/>
    <d v="2016-11-12T00:00:00"/>
    <x v="12"/>
    <n v="2016"/>
    <n v="425000"/>
    <n v="150000"/>
    <n v="260000"/>
    <n v="5000"/>
    <n v="10000"/>
    <m/>
    <m/>
    <m/>
    <m/>
    <b v="1"/>
    <s v="201611"/>
  </r>
  <r>
    <n v="431"/>
    <x v="117"/>
    <x v="7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2"/>
    <x v="10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3"/>
    <x v="3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4"/>
    <x v="7"/>
    <d v="2016-11-12T00:00:00"/>
    <x v="12"/>
    <n v="2016"/>
    <n v="425000"/>
    <n v="150000"/>
    <n v="260000"/>
    <n v="5000"/>
    <n v="10000"/>
    <m/>
    <m/>
    <m/>
    <m/>
    <b v="1"/>
    <s v="201611"/>
  </r>
  <r>
    <n v="433"/>
    <x v="22"/>
    <x v="2"/>
    <d v="2016-11-12T00:00:00"/>
    <x v="12"/>
    <n v="2016"/>
    <n v="150000"/>
    <n v="150000"/>
    <n v="0"/>
    <n v="0"/>
    <n v="0"/>
    <m/>
    <m/>
    <m/>
    <m/>
    <b v="1"/>
    <s v="201611"/>
  </r>
  <r>
    <n v="434"/>
    <x v="81"/>
    <x v="2"/>
    <d v="2016-11-12T00:00:00"/>
    <x v="7"/>
    <n v="2016"/>
    <n v="150000"/>
    <n v="150000"/>
    <n v="0"/>
    <n v="0"/>
    <n v="0"/>
    <m/>
    <m/>
    <m/>
    <m/>
    <b v="1"/>
    <s v="201611"/>
  </r>
  <r>
    <n v="435"/>
    <x v="110"/>
    <x v="2"/>
    <d v="2016-11-12T00:00:00"/>
    <x v="1"/>
    <n v="2016"/>
    <n v="120000"/>
    <n v="120000"/>
    <n v="0"/>
    <n v="0"/>
    <n v="0"/>
    <m/>
    <m/>
    <m/>
    <m/>
    <b v="1"/>
    <s v="201611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s v="201611"/>
  </r>
  <r>
    <n v="436"/>
    <x v="11"/>
    <x v="2"/>
    <d v="2016-11-12T00:00:00"/>
    <x v="12"/>
    <n v="2016"/>
    <n v="150000"/>
    <n v="150000"/>
    <n v="0"/>
    <n v="0"/>
    <n v="0"/>
    <m/>
    <m/>
    <m/>
    <m/>
    <b v="1"/>
    <s v="201611"/>
  </r>
  <r>
    <n v="437"/>
    <x v="56"/>
    <x v="0"/>
    <d v="2016-11-12T00:00:00"/>
    <x v="12"/>
    <n v="2016"/>
    <n v="150000"/>
    <n v="150000"/>
    <n v="0"/>
    <n v="0"/>
    <n v="0"/>
    <m/>
    <m/>
    <m/>
    <m/>
    <b v="1"/>
    <s v="201611"/>
  </r>
  <r>
    <n v="438"/>
    <x v="112"/>
    <x v="5"/>
    <d v="2016-11-12T00:00:00"/>
    <x v="12"/>
    <n v="2016"/>
    <n v="425000"/>
    <n v="150000"/>
    <n v="260000"/>
    <n v="5000"/>
    <n v="10000"/>
    <m/>
    <m/>
    <m/>
    <m/>
    <b v="1"/>
    <s v="201611"/>
  </r>
  <r>
    <n v="438"/>
    <x v="111"/>
    <x v="2"/>
    <d v="2016-11-12T00:00:00"/>
    <x v="12"/>
    <n v="2016"/>
    <n v="150000"/>
    <n v="150000"/>
    <n v="0"/>
    <n v="0"/>
    <n v="0"/>
    <m/>
    <m/>
    <m/>
    <m/>
    <b v="1"/>
    <s v="201611"/>
  </r>
  <r>
    <n v="439"/>
    <x v="113"/>
    <x v="6"/>
    <d v="2016-11-12T00:00:00"/>
    <x v="12"/>
    <n v="2016"/>
    <n v="150000"/>
    <n v="150000"/>
    <n v="0"/>
    <n v="0"/>
    <n v="0"/>
    <m/>
    <m/>
    <m/>
    <m/>
    <b v="1"/>
    <s v="201611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s v="201611"/>
  </r>
  <r>
    <n v="441"/>
    <x v="115"/>
    <x v="8"/>
    <d v="2016-11-19T00:00:00"/>
    <x v="12"/>
    <n v="2016"/>
    <n v="150000"/>
    <n v="150000"/>
    <n v="0"/>
    <n v="0"/>
    <n v="0"/>
    <m/>
    <m/>
    <m/>
    <m/>
    <b v="1"/>
    <s v="201611"/>
  </r>
  <r>
    <n v="442"/>
    <x v="26"/>
    <x v="4"/>
    <d v="2016-11-19T00:00:00"/>
    <x v="6"/>
    <n v="2016"/>
    <n v="150000"/>
    <n v="150000"/>
    <n v="0"/>
    <n v="0"/>
    <n v="0"/>
    <m/>
    <m/>
    <m/>
    <m/>
    <b v="1"/>
    <s v="201611"/>
  </r>
  <r>
    <n v="443"/>
    <x v="50"/>
    <x v="0"/>
    <d v="2016-11-19T00:00:00"/>
    <x v="7"/>
    <n v="2016"/>
    <n v="150000"/>
    <n v="150000"/>
    <n v="0"/>
    <n v="0"/>
    <n v="0"/>
    <m/>
    <m/>
    <m/>
    <m/>
    <b v="1"/>
    <s v="201611"/>
  </r>
  <r>
    <n v="401"/>
    <x v="100"/>
    <x v="0"/>
    <d v="2016-11-05T00:00:00"/>
    <x v="12"/>
    <n v="2016"/>
    <n v="150000"/>
    <n v="150000"/>
    <n v="0"/>
    <n v="0"/>
    <n v="0"/>
    <m/>
    <m/>
    <m/>
    <m/>
    <b v="1"/>
    <s v="201611"/>
  </r>
  <r>
    <n v="444"/>
    <x v="82"/>
    <x v="4"/>
    <d v="2016-11-19T00:00:00"/>
    <x v="7"/>
    <n v="2016"/>
    <n v="150000"/>
    <n v="150000"/>
    <n v="0"/>
    <n v="0"/>
    <n v="0"/>
    <m/>
    <m/>
    <m/>
    <m/>
    <b v="1"/>
    <s v="201611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s v="201611"/>
  </r>
  <r>
    <n v="446"/>
    <x v="26"/>
    <x v="4"/>
    <d v="2016-11-19T00:00:00"/>
    <x v="12"/>
    <n v="2016"/>
    <n v="150000"/>
    <n v="150000"/>
    <n v="0"/>
    <n v="0"/>
    <n v="0"/>
    <m/>
    <m/>
    <m/>
    <m/>
    <b v="1"/>
    <s v="201611"/>
  </r>
  <r>
    <n v="447"/>
    <x v="108"/>
    <x v="4"/>
    <d v="2016-11-19T00:00:00"/>
    <x v="12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0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6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7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2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0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1"/>
    <n v="2016"/>
    <n v="150000"/>
    <n v="150000"/>
    <n v="0"/>
    <n v="0"/>
    <n v="0"/>
    <m/>
    <m/>
    <m/>
    <m/>
    <b v="1"/>
    <s v="201611"/>
  </r>
  <r>
    <n v="450"/>
    <x v="52"/>
    <x v="2"/>
    <d v="2016-11-19T00:00:00"/>
    <x v="12"/>
    <n v="2016"/>
    <n v="150000"/>
    <n v="150000"/>
    <n v="0"/>
    <n v="0"/>
    <n v="0"/>
    <m/>
    <m/>
    <m/>
    <m/>
    <b v="1"/>
    <s v="201611"/>
  </r>
  <r>
    <n v="451"/>
    <x v="113"/>
    <x v="6"/>
    <d v="2016-10-01T00:00:00"/>
    <x v="7"/>
    <n v="2016"/>
    <n v="150000"/>
    <n v="150000"/>
    <n v="0"/>
    <n v="0"/>
    <n v="0"/>
    <m/>
    <m/>
    <m/>
    <m/>
    <b v="1"/>
    <s v="201610"/>
  </r>
  <r>
    <n v="452"/>
    <x v="170"/>
    <x v="6"/>
    <d v="2016-10-01T00:00:00"/>
    <x v="7"/>
    <n v="2016"/>
    <n v="150000"/>
    <n v="150000"/>
    <n v="0"/>
    <n v="0"/>
    <n v="0"/>
    <m/>
    <m/>
    <m/>
    <m/>
    <b v="1"/>
    <s v="201610"/>
  </r>
  <r>
    <n v="453"/>
    <x v="129"/>
    <x v="5"/>
    <d v="2016-10-29T00:00:00"/>
    <x v="7"/>
    <n v="2016"/>
    <n v="425000"/>
    <n v="150000"/>
    <n v="260000"/>
    <n v="5000"/>
    <n v="10000"/>
    <m/>
    <m/>
    <m/>
    <m/>
    <b v="1"/>
    <s v="201610"/>
  </r>
  <r>
    <n v="453"/>
    <x v="128"/>
    <x v="0"/>
    <d v="2016-10-29T00:00:00"/>
    <x v="7"/>
    <n v="2016"/>
    <n v="150000"/>
    <n v="150000"/>
    <n v="0"/>
    <n v="0"/>
    <n v="0"/>
    <m/>
    <m/>
    <m/>
    <m/>
    <b v="1"/>
    <s v="201610"/>
  </r>
  <r>
    <n v="454"/>
    <x v="106"/>
    <x v="0"/>
    <d v="2016-10-29T00:00:00"/>
    <x v="7"/>
    <n v="2016"/>
    <n v="120000"/>
    <n v="120000"/>
    <n v="0"/>
    <n v="0"/>
    <n v="0"/>
    <m/>
    <m/>
    <m/>
    <m/>
    <b v="1"/>
    <s v="201610"/>
  </r>
  <r>
    <n v="454"/>
    <x v="106"/>
    <x v="0"/>
    <d v="2016-10-29T00:00:00"/>
    <x v="12"/>
    <n v="2016"/>
    <n v="120000"/>
    <n v="120000"/>
    <n v="0"/>
    <n v="0"/>
    <n v="0"/>
    <m/>
    <m/>
    <m/>
    <m/>
    <b v="1"/>
    <s v="201610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s v="201610"/>
  </r>
  <r>
    <n v="455"/>
    <x v="17"/>
    <x v="4"/>
    <d v="2016-10-29T00:00:00"/>
    <x v="12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6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7"/>
    <n v="2016"/>
    <n v="150000"/>
    <n v="150000"/>
    <n v="0"/>
    <n v="0"/>
    <n v="0"/>
    <m/>
    <m/>
    <m/>
    <m/>
    <b v="1"/>
    <s v="201610"/>
  </r>
  <r>
    <n v="457"/>
    <x v="155"/>
    <x v="5"/>
    <d v="2016-10-29T00:00:00"/>
    <x v="12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13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9"/>
    <n v="2016"/>
    <n v="425000"/>
    <n v="150000"/>
    <n v="260000"/>
    <n v="5000"/>
    <n v="10000"/>
    <m/>
    <m/>
    <m/>
    <m/>
    <b v="1"/>
    <s v="201610"/>
  </r>
  <r>
    <n v="459"/>
    <x v="9"/>
    <x v="2"/>
    <d v="2016-10-29T00:00:00"/>
    <x v="6"/>
    <n v="2016"/>
    <n v="150000"/>
    <n v="150000"/>
    <n v="0"/>
    <n v="0"/>
    <n v="0"/>
    <m/>
    <m/>
    <m/>
    <m/>
    <b v="1"/>
    <s v="201610"/>
  </r>
  <r>
    <n v="459"/>
    <x v="9"/>
    <x v="2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12"/>
    <n v="2016"/>
    <n v="150000"/>
    <n v="150000"/>
    <n v="0"/>
    <n v="0"/>
    <n v="0"/>
    <m/>
    <m/>
    <m/>
    <m/>
    <b v="1"/>
    <s v="201610"/>
  </r>
  <r>
    <n v="461"/>
    <x v="124"/>
    <x v="5"/>
    <d v="2016-10-29T00:00:00"/>
    <x v="6"/>
    <n v="2016"/>
    <n v="350000"/>
    <n v="150000"/>
    <n v="185000"/>
    <n v="5000"/>
    <n v="10000"/>
    <m/>
    <m/>
    <m/>
    <m/>
    <b v="1"/>
    <s v="201610"/>
  </r>
  <r>
    <n v="462"/>
    <x v="70"/>
    <x v="4"/>
    <d v="2016-10-29T00:00:00"/>
    <x v="7"/>
    <n v="2016"/>
    <n v="150000"/>
    <n v="150000"/>
    <n v="0"/>
    <n v="0"/>
    <n v="0"/>
    <m/>
    <m/>
    <m/>
    <m/>
    <b v="1"/>
    <s v="201610"/>
  </r>
  <r>
    <n v="462"/>
    <x v="70"/>
    <x v="4"/>
    <d v="2016-10-29T00:00:00"/>
    <x v="12"/>
    <n v="2016"/>
    <n v="150000"/>
    <n v="150000"/>
    <n v="0"/>
    <n v="0"/>
    <n v="0"/>
    <m/>
    <m/>
    <m/>
    <m/>
    <b v="1"/>
    <s v="201610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s v="201610"/>
  </r>
  <r>
    <n v="464"/>
    <x v="171"/>
    <x v="8"/>
    <d v="2016-10-29T00:00:00"/>
    <x v="0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1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6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7"/>
    <n v="2016"/>
    <n v="150000"/>
    <n v="150000"/>
    <n v="0"/>
    <n v="0"/>
    <n v="0"/>
    <m/>
    <m/>
    <m/>
    <m/>
    <b v="1"/>
    <s v="201610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s v="201610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s v="201610"/>
  </r>
  <r>
    <n v="465"/>
    <x v="2"/>
    <x v="2"/>
    <d v="2016-10-29T00:00:00"/>
    <x v="6"/>
    <n v="2016"/>
    <n v="120000"/>
    <n v="120000"/>
    <n v="0"/>
    <n v="0"/>
    <n v="0"/>
    <m/>
    <m/>
    <m/>
    <m/>
    <b v="1"/>
    <s v="201610"/>
  </r>
  <r>
    <n v="465"/>
    <x v="2"/>
    <x v="2"/>
    <d v="2016-10-29T00:00:00"/>
    <x v="7"/>
    <n v="2016"/>
    <n v="120000"/>
    <n v="120000"/>
    <n v="0"/>
    <n v="0"/>
    <n v="0"/>
    <m/>
    <m/>
    <m/>
    <m/>
    <b v="1"/>
    <s v="201610"/>
  </r>
  <r>
    <n v="466"/>
    <x v="8"/>
    <x v="4"/>
    <d v="2016-10-29T00:00:00"/>
    <x v="3"/>
    <n v="2016"/>
    <n v="500000"/>
    <n v="0"/>
    <n v="0"/>
    <n v="0"/>
    <n v="0"/>
    <m/>
    <n v="500000"/>
    <m/>
    <m/>
    <b v="1"/>
    <s v="201610"/>
  </r>
  <r>
    <n v="467"/>
    <x v="108"/>
    <x v="4"/>
    <d v="2016-10-29T00:00:00"/>
    <x v="7"/>
    <n v="2016"/>
    <n v="150000"/>
    <n v="150000"/>
    <n v="0"/>
    <n v="0"/>
    <n v="0"/>
    <m/>
    <m/>
    <m/>
    <m/>
    <b v="1"/>
    <s v="201610"/>
  </r>
  <r>
    <n v="329"/>
    <x v="138"/>
    <x v="1"/>
    <d v="2016-07-23T00:00:00"/>
    <x v="1"/>
    <n v="2016"/>
    <n v="450000"/>
    <n v="150000"/>
    <n v="285000"/>
    <n v="5000"/>
    <n v="10000"/>
    <m/>
    <m/>
    <m/>
    <m/>
    <b v="1"/>
    <s v="20167"/>
  </r>
  <r>
    <n v="330"/>
    <x v="7"/>
    <x v="2"/>
    <d v="2016-07-23T00:00:00"/>
    <x v="2"/>
    <n v="2016"/>
    <n v="75000"/>
    <n v="75000"/>
    <n v="0"/>
    <n v="0"/>
    <n v="0"/>
    <m/>
    <m/>
    <m/>
    <m/>
    <b v="1"/>
    <s v="20167"/>
  </r>
  <r>
    <n v="330"/>
    <x v="6"/>
    <x v="2"/>
    <d v="2016-07-23T00:00:00"/>
    <x v="2"/>
    <n v="2016"/>
    <n v="75000"/>
    <n v="75000"/>
    <n v="0"/>
    <n v="0"/>
    <n v="0"/>
    <m/>
    <m/>
    <m/>
    <m/>
    <b v="1"/>
    <s v="20167"/>
  </r>
  <r>
    <n v="331"/>
    <x v="172"/>
    <x v="5"/>
    <d v="2016-07-23T00:00:00"/>
    <x v="0"/>
    <n v="2016"/>
    <n v="425000"/>
    <n v="150000"/>
    <n v="260000"/>
    <n v="5000"/>
    <n v="10000"/>
    <m/>
    <m/>
    <m/>
    <m/>
    <b v="1"/>
    <s v="20167"/>
  </r>
  <r>
    <n v="331"/>
    <x v="154"/>
    <x v="9"/>
    <d v="2016-07-23T00:00:00"/>
    <x v="0"/>
    <n v="2016"/>
    <n v="425000"/>
    <n v="150000"/>
    <n v="260000"/>
    <n v="5000"/>
    <n v="10000"/>
    <m/>
    <m/>
    <m/>
    <m/>
    <b v="1"/>
    <s v="20167"/>
  </r>
  <r>
    <n v="332"/>
    <x v="62"/>
    <x v="5"/>
    <d v="2016-07-23T00:00:00"/>
    <x v="0"/>
    <n v="2016"/>
    <n v="350000"/>
    <n v="150000"/>
    <n v="185000"/>
    <n v="5000"/>
    <n v="10000"/>
    <m/>
    <m/>
    <m/>
    <m/>
    <b v="1"/>
    <s v="20167"/>
  </r>
  <r>
    <n v="332"/>
    <x v="63"/>
    <x v="2"/>
    <d v="2016-07-23T00:00:00"/>
    <x v="0"/>
    <n v="2016"/>
    <n v="120000"/>
    <n v="120000"/>
    <n v="0"/>
    <n v="0"/>
    <n v="0"/>
    <m/>
    <m/>
    <m/>
    <m/>
    <b v="1"/>
    <s v="20167"/>
  </r>
  <r>
    <n v="333"/>
    <x v="115"/>
    <x v="8"/>
    <d v="2016-07-23T00:00:00"/>
    <x v="0"/>
    <n v="2016"/>
    <n v="165000"/>
    <n v="150000"/>
    <n v="0"/>
    <n v="0"/>
    <n v="0"/>
    <m/>
    <m/>
    <n v="15000"/>
    <m/>
    <b v="1"/>
    <s v="20167"/>
  </r>
  <r>
    <n v="334"/>
    <x v="173"/>
    <x v="8"/>
    <d v="2016-07-23T00:00:00"/>
    <x v="0"/>
    <n v="2016"/>
    <n v="160000"/>
    <n v="150000"/>
    <n v="0"/>
    <n v="0"/>
    <n v="0"/>
    <m/>
    <m/>
    <m/>
    <n v="10000"/>
    <b v="1"/>
    <s v="20167"/>
  </r>
  <r>
    <n v="335"/>
    <x v="174"/>
    <x v="3"/>
    <d v="2016-07-23T00:00:00"/>
    <x v="0"/>
    <n v="2016"/>
    <n v="300000"/>
    <n v="150000"/>
    <n v="135000"/>
    <n v="5000"/>
    <n v="10000"/>
    <m/>
    <m/>
    <m/>
    <m/>
    <b v="1"/>
    <s v="20167"/>
  </r>
  <r>
    <n v="336"/>
    <x v="175"/>
    <x v="10"/>
    <d v="2016-07-23T00:00:00"/>
    <x v="0"/>
    <n v="2016"/>
    <n v="300000"/>
    <n v="150000"/>
    <n v="135000"/>
    <n v="5000"/>
    <n v="10000"/>
    <m/>
    <m/>
    <m/>
    <m/>
    <b v="1"/>
    <s v="20167"/>
  </r>
  <r>
    <n v="337"/>
    <x v="176"/>
    <x v="9"/>
    <d v="2016-07-23T00:00:00"/>
    <x v="7"/>
    <n v="2015"/>
    <n v="300000"/>
    <n v="150000"/>
    <n v="135000"/>
    <n v="5000"/>
    <n v="10000"/>
    <m/>
    <m/>
    <m/>
    <m/>
    <b v="1"/>
    <s v="20167"/>
  </r>
  <r>
    <n v="338"/>
    <x v="86"/>
    <x v="8"/>
    <d v="2016-07-23T00:00:00"/>
    <x v="0"/>
    <n v="2016"/>
    <n v="150000"/>
    <n v="150000"/>
    <n v="0"/>
    <n v="0"/>
    <n v="0"/>
    <m/>
    <m/>
    <m/>
    <m/>
    <b v="1"/>
    <s v="20167"/>
  </r>
  <r>
    <n v="338"/>
    <x v="177"/>
    <x v="8"/>
    <d v="2016-07-23T00:00:00"/>
    <x v="0"/>
    <n v="2016"/>
    <n v="150000"/>
    <n v="150000"/>
    <n v="0"/>
    <n v="0"/>
    <n v="0"/>
    <m/>
    <m/>
    <m/>
    <m/>
    <b v="1"/>
    <s v="20167"/>
  </r>
  <r>
    <n v="339"/>
    <x v="178"/>
    <x v="3"/>
    <d v="2016-07-23T00:00:00"/>
    <x v="0"/>
    <n v="2016"/>
    <n v="300000"/>
    <n v="150000"/>
    <n v="135000"/>
    <n v="5000"/>
    <n v="10000"/>
    <m/>
    <m/>
    <m/>
    <m/>
    <b v="1"/>
    <s v="20167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s v="20167"/>
  </r>
  <r>
    <n v="341"/>
    <x v="48"/>
    <x v="5"/>
    <d v="2016-07-23T00:00:00"/>
    <x v="0"/>
    <n v="2015"/>
    <n v="425000"/>
    <n v="150000"/>
    <n v="260000"/>
    <n v="5000"/>
    <n v="10000"/>
    <m/>
    <m/>
    <m/>
    <m/>
    <b v="1"/>
    <s v="20167"/>
  </r>
  <r>
    <n v="342"/>
    <x v="126"/>
    <x v="9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0"/>
    <n v="2016"/>
    <n v="425000"/>
    <n v="150000"/>
    <n v="260000"/>
    <n v="5000"/>
    <n v="10000"/>
    <m/>
    <m/>
    <m/>
    <m/>
    <b v="1"/>
    <s v="20167"/>
  </r>
  <r>
    <n v="344"/>
    <x v="179"/>
    <x v="6"/>
    <d v="2016-07-25T00:00:00"/>
    <x v="0"/>
    <n v="2016"/>
    <n v="150000"/>
    <n v="150000"/>
    <n v="0"/>
    <n v="0"/>
    <n v="0"/>
    <m/>
    <m/>
    <m/>
    <m/>
    <b v="1"/>
    <s v="20167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s v="20167"/>
  </r>
  <r>
    <n v="346"/>
    <x v="47"/>
    <x v="1"/>
    <d v="2016-07-25T00:00:00"/>
    <x v="0"/>
    <n v="2016"/>
    <n v="425000"/>
    <n v="150000"/>
    <n v="260000"/>
    <n v="5000"/>
    <n v="10000"/>
    <m/>
    <m/>
    <m/>
    <m/>
    <b v="1"/>
    <s v="20167"/>
  </r>
  <r>
    <n v="348"/>
    <x v="130"/>
    <x v="3"/>
    <d v="2016-07-26T00:00:00"/>
    <x v="0"/>
    <n v="2016"/>
    <n v="400000"/>
    <n v="150000"/>
    <n v="235000"/>
    <n v="5000"/>
    <n v="10000"/>
    <m/>
    <m/>
    <m/>
    <m/>
    <b v="1"/>
    <s v="20167"/>
  </r>
  <r>
    <n v="348"/>
    <x v="130"/>
    <x v="3"/>
    <d v="2016-07-26T00:00:00"/>
    <x v="1"/>
    <n v="2016"/>
    <n v="400000"/>
    <n v="150000"/>
    <n v="235000"/>
    <n v="5000"/>
    <n v="10000"/>
    <m/>
    <m/>
    <m/>
    <m/>
    <b v="1"/>
    <s v="20167"/>
  </r>
  <r>
    <n v="349"/>
    <x v="123"/>
    <x v="5"/>
    <d v="2016-07-26T00:00:00"/>
    <x v="0"/>
    <n v="2016"/>
    <n v="425000"/>
    <n v="150000"/>
    <n v="260000"/>
    <n v="5000"/>
    <n v="10000"/>
    <m/>
    <m/>
    <m/>
    <m/>
    <b v="1"/>
    <s v="20167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1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6"/>
    <n v="2016"/>
    <n v="425000"/>
    <n v="150000"/>
    <n v="260000"/>
    <n v="5000"/>
    <n v="10000"/>
    <m/>
    <m/>
    <m/>
    <m/>
    <b v="1"/>
    <s v="20167"/>
  </r>
  <r>
    <n v="468"/>
    <x v="138"/>
    <x v="1"/>
    <d v="2016-10-29T00:00:00"/>
    <x v="6"/>
    <n v="2016"/>
    <n v="425000"/>
    <n v="150000"/>
    <n v="260000"/>
    <n v="5000"/>
    <n v="10000"/>
    <m/>
    <m/>
    <m/>
    <m/>
    <b v="1"/>
    <s v="201610"/>
  </r>
  <r>
    <n v="468"/>
    <x v="138"/>
    <x v="1"/>
    <d v="2016-10-29T00:00:00"/>
    <x v="7"/>
    <n v="2016"/>
    <n v="425000"/>
    <n v="150000"/>
    <n v="260000"/>
    <n v="5000"/>
    <n v="10000"/>
    <m/>
    <m/>
    <m/>
    <m/>
    <b v="1"/>
    <s v="201610"/>
  </r>
  <r>
    <n v="469"/>
    <x v="75"/>
    <x v="2"/>
    <d v="2016-10-29T00:00:00"/>
    <x v="6"/>
    <n v="2016"/>
    <n v="100000"/>
    <n v="100000"/>
    <n v="0"/>
    <n v="0"/>
    <n v="0"/>
    <m/>
    <m/>
    <m/>
    <m/>
    <b v="1"/>
    <s v="201610"/>
  </r>
  <r>
    <n v="469"/>
    <x v="75"/>
    <x v="2"/>
    <d v="2016-10-29T00:00:00"/>
    <x v="7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6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7"/>
    <n v="2016"/>
    <n v="100000"/>
    <n v="100000"/>
    <n v="0"/>
    <n v="0"/>
    <n v="0"/>
    <m/>
    <m/>
    <m/>
    <m/>
    <b v="1"/>
    <s v="201610"/>
  </r>
  <r>
    <n v="470"/>
    <x v="32"/>
    <x v="6"/>
    <d v="2016-10-29T00:00:00"/>
    <x v="12"/>
    <n v="2016"/>
    <n v="150000"/>
    <n v="150000"/>
    <n v="0"/>
    <n v="0"/>
    <n v="0"/>
    <m/>
    <m/>
    <m/>
    <m/>
    <b v="1"/>
    <s v="201610"/>
  </r>
  <r>
    <n v="475"/>
    <x v="20"/>
    <x v="4"/>
    <d v="2016-11-05T00:00:00"/>
    <x v="12"/>
    <n v="2016"/>
    <n v="200000"/>
    <n v="150000"/>
    <n v="0"/>
    <n v="0"/>
    <n v="0"/>
    <m/>
    <m/>
    <m/>
    <n v="50000"/>
    <b v="1"/>
    <s v="201611"/>
  </r>
  <r>
    <n v="476"/>
    <x v="180"/>
    <x v="4"/>
    <d v="2016-11-05T00:00:00"/>
    <x v="6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7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12"/>
    <n v="2016"/>
    <n v="150000"/>
    <n v="150000"/>
    <n v="0"/>
    <n v="0"/>
    <n v="0"/>
    <m/>
    <m/>
    <m/>
    <m/>
    <b v="1"/>
    <s v="201611"/>
  </r>
  <r>
    <n v="477"/>
    <x v="181"/>
    <x v="4"/>
    <d v="2016-11-05T00:00:00"/>
    <x v="7"/>
    <n v="2016"/>
    <n v="150000"/>
    <n v="150000"/>
    <n v="0"/>
    <n v="0"/>
    <n v="0"/>
    <m/>
    <m/>
    <m/>
    <m/>
    <b v="1"/>
    <s v="201611"/>
  </r>
  <r>
    <n v="479"/>
    <x v="58"/>
    <x v="0"/>
    <d v="2016-11-05T00:00:00"/>
    <x v="12"/>
    <n v="2016"/>
    <n v="125000"/>
    <n v="125000"/>
    <n v="0"/>
    <n v="0"/>
    <n v="0"/>
    <m/>
    <m/>
    <m/>
    <m/>
    <b v="1"/>
    <s v="201611"/>
  </r>
  <r>
    <n v="479"/>
    <x v="59"/>
    <x v="7"/>
    <d v="2016-11-05T00:00:00"/>
    <x v="12"/>
    <n v="2016"/>
    <n v="425000"/>
    <n v="150000"/>
    <n v="260000"/>
    <n v="5000"/>
    <n v="10000"/>
    <m/>
    <m/>
    <m/>
    <m/>
    <b v="1"/>
    <s v="201611"/>
  </r>
  <r>
    <n v="479"/>
    <x v="60"/>
    <x v="3"/>
    <d v="2016-11-05T00:00:00"/>
    <x v="12"/>
    <n v="2016"/>
    <n v="425000"/>
    <n v="150000"/>
    <n v="260000"/>
    <n v="5000"/>
    <n v="10000"/>
    <m/>
    <m/>
    <m/>
    <m/>
    <b v="1"/>
    <s v="201611"/>
  </r>
  <r>
    <n v="480"/>
    <x v="150"/>
    <x v="6"/>
    <d v="2016-11-05T00:00:00"/>
    <x v="12"/>
    <n v="2016"/>
    <n v="150000"/>
    <n v="150000"/>
    <n v="0"/>
    <n v="0"/>
    <n v="0"/>
    <m/>
    <m/>
    <m/>
    <m/>
    <b v="1"/>
    <s v="201611"/>
  </r>
  <r>
    <n v="481"/>
    <x v="98"/>
    <x v="0"/>
    <d v="2016-11-05T00:00:00"/>
    <x v="12"/>
    <n v="2016"/>
    <n v="150000"/>
    <n v="150000"/>
    <n v="0"/>
    <n v="0"/>
    <n v="0"/>
    <m/>
    <m/>
    <m/>
    <m/>
    <b v="1"/>
    <s v="201611"/>
  </r>
  <r>
    <n v="481"/>
    <x v="97"/>
    <x v="4"/>
    <d v="2016-11-05T00:00:00"/>
    <x v="12"/>
    <n v="2016"/>
    <n v="150000"/>
    <n v="150000"/>
    <n v="0"/>
    <n v="0"/>
    <n v="0"/>
    <m/>
    <m/>
    <m/>
    <m/>
    <b v="1"/>
    <s v="201611"/>
  </r>
  <r>
    <n v="482"/>
    <x v="8"/>
    <x v="4"/>
    <d v="2016-11-05T00:00:00"/>
    <x v="12"/>
    <n v="2016"/>
    <n v="250000"/>
    <n v="150000"/>
    <n v="0"/>
    <n v="0"/>
    <n v="0"/>
    <m/>
    <m/>
    <m/>
    <n v="100000"/>
    <b v="1"/>
    <s v="201611"/>
  </r>
  <r>
    <n v="483"/>
    <x v="151"/>
    <x v="4"/>
    <d v="2016-11-05T00:00:00"/>
    <x v="12"/>
    <n v="2016"/>
    <n v="350000"/>
    <n v="150000"/>
    <n v="0"/>
    <n v="0"/>
    <n v="0"/>
    <m/>
    <m/>
    <m/>
    <n v="200000"/>
    <b v="1"/>
    <s v="201611"/>
  </r>
  <r>
    <n v="484"/>
    <x v="119"/>
    <x v="4"/>
    <d v="2016-11-05T00:00:00"/>
    <x v="12"/>
    <n v="2016"/>
    <n v="200000"/>
    <n v="150000"/>
    <n v="0"/>
    <n v="0"/>
    <n v="0"/>
    <m/>
    <n v="50000"/>
    <m/>
    <m/>
    <b v="1"/>
    <s v="201611"/>
  </r>
  <r>
    <n v="485"/>
    <x v="38"/>
    <x v="1"/>
    <d v="2016-11-05T00:00:00"/>
    <x v="6"/>
    <n v="2016"/>
    <n v="425000"/>
    <n v="150000"/>
    <n v="260000"/>
    <n v="5000"/>
    <n v="10000"/>
    <m/>
    <m/>
    <m/>
    <m/>
    <b v="1"/>
    <s v="201611"/>
  </r>
  <r>
    <n v="486"/>
    <x v="142"/>
    <x v="7"/>
    <d v="2016-11-05T00:00:00"/>
    <x v="12"/>
    <n v="2016"/>
    <n v="150000"/>
    <n v="150000"/>
    <n v="-15000"/>
    <n v="5000"/>
    <n v="10000"/>
    <m/>
    <m/>
    <m/>
    <m/>
    <b v="1"/>
    <s v="201611"/>
  </r>
  <r>
    <n v="487"/>
    <x v="19"/>
    <x v="2"/>
    <d v="2016-11-05T00:00:00"/>
    <x v="7"/>
    <n v="2016"/>
    <n v="150000"/>
    <n v="150000"/>
    <n v="0"/>
    <n v="0"/>
    <n v="0"/>
    <m/>
    <m/>
    <m/>
    <m/>
    <b v="1"/>
    <s v="201611"/>
  </r>
  <r>
    <n v="488"/>
    <x v="89"/>
    <x v="4"/>
    <d v="2016-11-05T00:00:00"/>
    <x v="12"/>
    <n v="2016"/>
    <n v="160000"/>
    <n v="150000"/>
    <n v="0"/>
    <n v="0"/>
    <n v="0"/>
    <m/>
    <m/>
    <m/>
    <n v="10000"/>
    <b v="1"/>
    <s v="201611"/>
  </r>
  <r>
    <n v="488"/>
    <x v="90"/>
    <x v="2"/>
    <d v="2016-11-05T00:00:00"/>
    <x v="12"/>
    <n v="2016"/>
    <n v="160000"/>
    <n v="150000"/>
    <n v="0"/>
    <n v="0"/>
    <n v="0"/>
    <m/>
    <m/>
    <m/>
    <n v="10000"/>
    <b v="1"/>
    <s v="201611"/>
  </r>
  <r>
    <n v="489"/>
    <x v="179"/>
    <x v="6"/>
    <d v="2016-11-05T00:00:00"/>
    <x v="6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7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12"/>
    <n v="2016"/>
    <n v="150000"/>
    <n v="150000"/>
    <n v="0"/>
    <n v="0"/>
    <n v="0"/>
    <m/>
    <m/>
    <m/>
    <m/>
    <b v="1"/>
    <s v="201611"/>
  </r>
  <r>
    <n v="490"/>
    <x v="33"/>
    <x v="5"/>
    <d v="2016-11-05T00:00:00"/>
    <x v="12"/>
    <n v="2016"/>
    <n v="425000"/>
    <n v="150000"/>
    <n v="260000"/>
    <n v="5000"/>
    <n v="10000"/>
    <m/>
    <m/>
    <m/>
    <m/>
    <b v="1"/>
    <s v="201611"/>
  </r>
  <r>
    <n v="490"/>
    <x v="33"/>
    <x v="5"/>
    <d v="2016-11-05T00:00:00"/>
    <x v="13"/>
    <n v="2016"/>
    <n v="425000"/>
    <n v="150000"/>
    <n v="260000"/>
    <n v="5000"/>
    <n v="10000"/>
    <m/>
    <m/>
    <m/>
    <m/>
    <b v="1"/>
    <s v="201611"/>
  </r>
  <r>
    <n v="491"/>
    <x v="94"/>
    <x v="6"/>
    <d v="2016-11-05T00:00:00"/>
    <x v="12"/>
    <n v="2016"/>
    <n v="200000"/>
    <n v="150000"/>
    <n v="0"/>
    <n v="0"/>
    <n v="0"/>
    <m/>
    <m/>
    <n v="10000"/>
    <n v="40000"/>
    <b v="1"/>
    <s v="201611"/>
  </r>
  <r>
    <n v="492"/>
    <x v="42"/>
    <x v="5"/>
    <d v="2016-11-05T00:00:00"/>
    <x v="12"/>
    <n v="2016"/>
    <n v="425000"/>
    <n v="150000"/>
    <n v="260000"/>
    <n v="5000"/>
    <n v="10000"/>
    <m/>
    <m/>
    <m/>
    <m/>
    <b v="1"/>
    <s v="201611"/>
  </r>
  <r>
    <n v="493"/>
    <x v="104"/>
    <x v="5"/>
    <d v="2016-11-05T00:00:00"/>
    <x v="12"/>
    <n v="2016"/>
    <n v="425000"/>
    <n v="150000"/>
    <n v="260000"/>
    <n v="5000"/>
    <n v="10000"/>
    <m/>
    <m/>
    <m/>
    <m/>
    <b v="1"/>
    <s v="201611"/>
  </r>
  <r>
    <n v="494"/>
    <x v="123"/>
    <x v="5"/>
    <d v="2016-11-05T00:00:00"/>
    <x v="7"/>
    <n v="2016"/>
    <n v="425000"/>
    <n v="150000"/>
    <n v="260000"/>
    <n v="5000"/>
    <n v="10000"/>
    <m/>
    <m/>
    <m/>
    <m/>
    <b v="1"/>
    <s v="201611"/>
  </r>
  <r>
    <n v="494"/>
    <x v="122"/>
    <x v="5"/>
    <d v="2016-11-05T00:00:00"/>
    <x v="7"/>
    <n v="2016"/>
    <n v="425000"/>
    <n v="150000"/>
    <n v="260000"/>
    <n v="5000"/>
    <n v="10000"/>
    <m/>
    <m/>
    <m/>
    <m/>
    <b v="1"/>
    <s v="201611"/>
  </r>
  <r>
    <n v="495"/>
    <x v="48"/>
    <x v="5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3"/>
    <n v="2016"/>
    <n v="425000"/>
    <n v="150000"/>
    <n v="260000"/>
    <n v="5000"/>
    <n v="10000"/>
    <m/>
    <m/>
    <m/>
    <m/>
    <b v="1"/>
    <s v="201611"/>
  </r>
  <r>
    <n v="497"/>
    <x v="140"/>
    <x v="3"/>
    <d v="2016-11-05T00:00:00"/>
    <x v="12"/>
    <n v="2016"/>
    <n v="425000"/>
    <n v="150000"/>
    <n v="260000"/>
    <n v="5000"/>
    <n v="10000"/>
    <m/>
    <m/>
    <m/>
    <m/>
    <b v="1"/>
    <s v="201611"/>
  </r>
  <r>
    <n v="497"/>
    <x v="141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7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9"/>
    <x v="83"/>
    <x v="5"/>
    <d v="2016-11-05T00:00:00"/>
    <x v="12"/>
    <n v="2016"/>
    <n v="500000"/>
    <n v="150000"/>
    <n v="260000"/>
    <n v="5000"/>
    <n v="10000"/>
    <m/>
    <m/>
    <m/>
    <n v="75000"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1"/>
    <x v="144"/>
    <x v="2"/>
    <d v="2016-11-19T00:00:00"/>
    <x v="7"/>
    <n v="2016"/>
    <n v="200000"/>
    <n v="150000"/>
    <n v="0"/>
    <n v="0"/>
    <n v="0"/>
    <m/>
    <m/>
    <m/>
    <n v="50000"/>
    <b v="1"/>
    <s v="201611"/>
  </r>
  <r>
    <n v="501"/>
    <x v="144"/>
    <x v="2"/>
    <d v="2016-11-19T00:00:00"/>
    <x v="12"/>
    <n v="2016"/>
    <n v="200000"/>
    <n v="150000"/>
    <n v="0"/>
    <n v="0"/>
    <n v="0"/>
    <m/>
    <m/>
    <m/>
    <n v="50000"/>
    <b v="1"/>
    <s v="201611"/>
  </r>
  <r>
    <n v="502"/>
    <x v="61"/>
    <x v="7"/>
    <d v="2016-11-19T00:00:00"/>
    <x v="12"/>
    <n v="2016"/>
    <n v="350000"/>
    <n v="150000"/>
    <n v="185000"/>
    <n v="5000"/>
    <n v="10000"/>
    <m/>
    <m/>
    <m/>
    <m/>
    <b v="1"/>
    <s v="201611"/>
  </r>
  <r>
    <n v="503"/>
    <x v="19"/>
    <x v="2"/>
    <d v="2016-11-19T00:00:00"/>
    <x v="12"/>
    <n v="2016"/>
    <n v="150000"/>
    <n v="150000"/>
    <n v="0"/>
    <n v="0"/>
    <n v="0"/>
    <m/>
    <m/>
    <m/>
    <m/>
    <b v="1"/>
    <s v="201611"/>
  </r>
  <r>
    <n v="505"/>
    <x v="109"/>
    <x v="4"/>
    <d v="2016-11-19T00:00:00"/>
    <x v="12"/>
    <n v="2016"/>
    <n v="150000"/>
    <n v="150000"/>
    <n v="0"/>
    <n v="0"/>
    <n v="0"/>
    <m/>
    <m/>
    <m/>
    <m/>
    <b v="1"/>
    <s v="201611"/>
  </r>
  <r>
    <n v="506"/>
    <x v="36"/>
    <x v="5"/>
    <d v="2016-11-19T00:00:00"/>
    <x v="12"/>
    <n v="2016"/>
    <n v="425000"/>
    <n v="150000"/>
    <n v="260000"/>
    <n v="5000"/>
    <n v="10000"/>
    <m/>
    <m/>
    <m/>
    <m/>
    <b v="1"/>
    <s v="201611"/>
  </r>
  <r>
    <n v="507"/>
    <x v="182"/>
    <x v="1"/>
    <d v="2016-11-19T00:00:00"/>
    <x v="12"/>
    <n v="2016"/>
    <n v="425000"/>
    <n v="150000"/>
    <n v="260000"/>
    <n v="5000"/>
    <n v="10000"/>
    <m/>
    <m/>
    <m/>
    <m/>
    <b v="1"/>
    <s v="201611"/>
  </r>
  <r>
    <n v="508"/>
    <x v="181"/>
    <x v="4"/>
    <d v="2016-11-19T00:00:00"/>
    <x v="12"/>
    <n v="2016"/>
    <n v="150000"/>
    <n v="150000"/>
    <n v="0"/>
    <n v="0"/>
    <n v="0"/>
    <m/>
    <m/>
    <m/>
    <m/>
    <b v="1"/>
    <s v="201611"/>
  </r>
  <r>
    <n v="509"/>
    <x v="49"/>
    <x v="7"/>
    <d v="2016-11-19T00:00:00"/>
    <x v="12"/>
    <n v="2016"/>
    <n v="425000"/>
    <n v="150000"/>
    <n v="260000"/>
    <n v="5000"/>
    <n v="10000"/>
    <m/>
    <m/>
    <m/>
    <m/>
    <b v="1"/>
    <s v="201611"/>
  </r>
  <r>
    <n v="510"/>
    <x v="75"/>
    <x v="2"/>
    <d v="2016-11-19T00:00:00"/>
    <x v="12"/>
    <n v="2016"/>
    <n v="100000"/>
    <n v="100000"/>
    <n v="0"/>
    <n v="0"/>
    <n v="0"/>
    <m/>
    <m/>
    <m/>
    <m/>
    <b v="1"/>
    <s v="201611"/>
  </r>
  <r>
    <n v="510"/>
    <x v="76"/>
    <x v="8"/>
    <d v="2016-11-19T00:00:00"/>
    <x v="12"/>
    <n v="2016"/>
    <n v="100000"/>
    <n v="100000"/>
    <n v="0"/>
    <n v="0"/>
    <n v="0"/>
    <m/>
    <m/>
    <m/>
    <m/>
    <b v="1"/>
    <s v="201611"/>
  </r>
  <r>
    <n v="510"/>
    <x v="77"/>
    <x v="7"/>
    <d v="2016-11-19T00:00:00"/>
    <x v="7"/>
    <n v="2016"/>
    <n v="300000"/>
    <n v="150000"/>
    <n v="135000"/>
    <n v="5000"/>
    <n v="10000"/>
    <m/>
    <m/>
    <m/>
    <m/>
    <b v="1"/>
    <s v="201611"/>
  </r>
  <r>
    <n v="511"/>
    <x v="138"/>
    <x v="1"/>
    <d v="2016-11-19T00:00:00"/>
    <x v="12"/>
    <n v="2016"/>
    <n v="425000"/>
    <n v="150000"/>
    <n v="260000"/>
    <n v="5000"/>
    <n v="10000"/>
    <m/>
    <m/>
    <m/>
    <m/>
    <b v="1"/>
    <s v="201611"/>
  </r>
  <r>
    <n v="511"/>
    <x v="138"/>
    <x v="1"/>
    <d v="2016-11-19T00:00:00"/>
    <x v="13"/>
    <n v="2016"/>
    <n v="425000"/>
    <n v="150000"/>
    <n v="260000"/>
    <n v="5000"/>
    <n v="10000"/>
    <m/>
    <m/>
    <m/>
    <m/>
    <b v="1"/>
    <s v="201611"/>
  </r>
  <r>
    <n v="511"/>
    <x v="161"/>
    <x v="6"/>
    <d v="2016-11-19T00:00:00"/>
    <x v="6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7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2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3"/>
    <n v="2016"/>
    <n v="120000"/>
    <n v="120000"/>
    <n v="0"/>
    <n v="0"/>
    <n v="0"/>
    <m/>
    <m/>
    <m/>
    <m/>
    <b v="1"/>
    <s v="201611"/>
  </r>
  <r>
    <n v="512"/>
    <x v="30"/>
    <x v="2"/>
    <d v="2016-11-20T00:00:00"/>
    <x v="12"/>
    <n v="2016"/>
    <n v="160000"/>
    <n v="150000"/>
    <n v="0"/>
    <n v="0"/>
    <n v="0"/>
    <m/>
    <m/>
    <n v="10000"/>
    <m/>
    <b v="1"/>
    <s v="201611"/>
  </r>
  <r>
    <n v="512"/>
    <x v="30"/>
    <x v="2"/>
    <d v="2016-11-20T00:00:00"/>
    <x v="13"/>
    <n v="2016"/>
    <n v="160000"/>
    <n v="150000"/>
    <n v="0"/>
    <n v="0"/>
    <n v="0"/>
    <m/>
    <m/>
    <n v="10000"/>
    <m/>
    <b v="1"/>
    <s v="201611"/>
  </r>
  <r>
    <n v="513"/>
    <x v="125"/>
    <x v="4"/>
    <d v="2016-11-20T00:00:00"/>
    <x v="12"/>
    <n v="2016"/>
    <n v="150000"/>
    <n v="150000"/>
    <n v="0"/>
    <n v="0"/>
    <n v="0"/>
    <m/>
    <m/>
    <m/>
    <m/>
    <b v="1"/>
    <s v="201611"/>
  </r>
  <r>
    <n v="514"/>
    <x v="40"/>
    <x v="5"/>
    <d v="2016-12-07T00:00:00"/>
    <x v="13"/>
    <n v="2016"/>
    <n v="425000"/>
    <n v="150000"/>
    <n v="260000"/>
    <n v="5000"/>
    <n v="10000"/>
    <m/>
    <m/>
    <m/>
    <m/>
    <b v="1"/>
    <s v="201612"/>
  </r>
  <r>
    <n v="516"/>
    <x v="31"/>
    <x v="8"/>
    <d v="2016-12-07T00:00:00"/>
    <x v="7"/>
    <n v="2016"/>
    <n v="150000"/>
    <n v="150000"/>
    <n v="0"/>
    <n v="0"/>
    <n v="0"/>
    <m/>
    <m/>
    <m/>
    <m/>
    <b v="1"/>
    <s v="201612"/>
  </r>
  <r>
    <n v="516"/>
    <x v="31"/>
    <x v="8"/>
    <d v="2016-12-07T00:00:00"/>
    <x v="12"/>
    <n v="2016"/>
    <n v="150000"/>
    <n v="150000"/>
    <n v="0"/>
    <n v="0"/>
    <n v="0"/>
    <m/>
    <m/>
    <m/>
    <m/>
    <b v="1"/>
    <s v="201612"/>
  </r>
  <r>
    <n v="527"/>
    <x v="36"/>
    <x v="5"/>
    <d v="2016-12-07T00:00:00"/>
    <x v="13"/>
    <n v="2016"/>
    <n v="425000"/>
    <n v="150000"/>
    <n v="260000"/>
    <n v="5000"/>
    <n v="10000"/>
    <m/>
    <m/>
    <m/>
    <m/>
    <b v="1"/>
    <s v="201612"/>
  </r>
  <r>
    <n v="531"/>
    <x v="182"/>
    <x v="1"/>
    <d v="2016-12-07T00:00:00"/>
    <x v="13"/>
    <n v="2016"/>
    <n v="425000"/>
    <n v="150000"/>
    <n v="260000"/>
    <n v="5000"/>
    <n v="10000"/>
    <m/>
    <m/>
    <m/>
    <m/>
    <b v="1"/>
    <s v="201612"/>
  </r>
  <r>
    <n v="530"/>
    <x v="49"/>
    <x v="7"/>
    <d v="2016-12-07T00:00:00"/>
    <x v="13"/>
    <n v="2016"/>
    <n v="425000"/>
    <n v="150000"/>
    <n v="260000"/>
    <n v="5000"/>
    <n v="10000"/>
    <m/>
    <m/>
    <m/>
    <m/>
    <b v="1"/>
    <s v="201612"/>
  </r>
  <r>
    <n v="517"/>
    <x v="183"/>
    <x v="7"/>
    <d v="2016-12-07T00:00:00"/>
    <x v="6"/>
    <n v="2017"/>
    <n v="425000"/>
    <n v="150000"/>
    <n v="260000"/>
    <n v="5000"/>
    <n v="10000"/>
    <m/>
    <m/>
    <m/>
    <m/>
    <b v="1"/>
    <s v="201612"/>
  </r>
  <r>
    <n v="533"/>
    <x v="139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3"/>
    <x v="5"/>
    <d v="2016-12-07T00:00:00"/>
    <x v="13"/>
    <n v="2016"/>
    <n v="425000"/>
    <n v="150000"/>
    <n v="260000"/>
    <n v="5000"/>
    <n v="10000"/>
    <m/>
    <m/>
    <m/>
    <m/>
    <b v="1"/>
    <s v="201612"/>
  </r>
  <r>
    <n v="532"/>
    <x v="104"/>
    <x v="5"/>
    <d v="2016-12-07T00:00:00"/>
    <x v="13"/>
    <n v="2016"/>
    <n v="425000"/>
    <n v="150000"/>
    <n v="260000"/>
    <n v="5000"/>
    <n v="10000"/>
    <m/>
    <m/>
    <m/>
    <m/>
    <b v="1"/>
    <s v="201612"/>
  </r>
  <r>
    <n v="517"/>
    <x v="48"/>
    <x v="5"/>
    <d v="2016-12-07T00:00:00"/>
    <x v="13"/>
    <n v="2016"/>
    <n v="425000"/>
    <n v="150000"/>
    <n v="260000"/>
    <n v="5000"/>
    <n v="10000"/>
    <m/>
    <m/>
    <m/>
    <m/>
    <b v="1"/>
    <s v="201612"/>
  </r>
  <r>
    <n v="529"/>
    <x v="83"/>
    <x v="5"/>
    <d v="2016-12-07T00:00:00"/>
    <x v="13"/>
    <n v="2016"/>
    <n v="500000"/>
    <n v="150000"/>
    <n v="260000"/>
    <n v="5000"/>
    <n v="10000"/>
    <m/>
    <m/>
    <m/>
    <n v="75000"/>
    <b v="1"/>
    <s v="201612"/>
  </r>
  <r>
    <n v="517"/>
    <x v="52"/>
    <x v="2"/>
    <d v="2016-12-07T00:00:00"/>
    <x v="13"/>
    <n v="2016"/>
    <n v="150000"/>
    <n v="150000"/>
    <n v="0"/>
    <n v="0"/>
    <n v="0"/>
    <m/>
    <m/>
    <m/>
    <m/>
    <b v="1"/>
    <s v="201612"/>
  </r>
  <r>
    <n v="518"/>
    <x v="37"/>
    <x v="1"/>
    <d v="2016-12-07T00:00:00"/>
    <x v="13"/>
    <n v="2016"/>
    <n v="425000"/>
    <n v="150000"/>
    <n v="260000"/>
    <n v="5000"/>
    <n v="10000"/>
    <m/>
    <m/>
    <m/>
    <m/>
    <b v="1"/>
    <s v="201612"/>
  </r>
  <r>
    <n v="518"/>
    <x v="149"/>
    <x v="1"/>
    <d v="2016-12-07T00:00:00"/>
    <x v="13"/>
    <n v="2016"/>
    <n v="425000"/>
    <n v="150000"/>
    <n v="260000"/>
    <n v="5000"/>
    <n v="10000"/>
    <m/>
    <m/>
    <m/>
    <m/>
    <b v="1"/>
    <s v="201612"/>
  </r>
  <r>
    <n v="519"/>
    <x v="4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0"/>
    <x v="121"/>
    <x v="1"/>
    <d v="2016-12-07T00:00:00"/>
    <x v="13"/>
    <n v="2016"/>
    <n v="425000"/>
    <n v="150000"/>
    <n v="260000"/>
    <n v="5000"/>
    <n v="10000"/>
    <m/>
    <m/>
    <m/>
    <m/>
    <b v="1"/>
    <s v="201612"/>
  </r>
  <r>
    <n v="521"/>
    <x v="38"/>
    <x v="1"/>
    <d v="2016-12-07T00:00:00"/>
    <x v="12"/>
    <n v="2016"/>
    <n v="425000"/>
    <n v="150000"/>
    <n v="260000"/>
    <n v="5000"/>
    <n v="10000"/>
    <m/>
    <m/>
    <m/>
    <m/>
    <b v="1"/>
    <s v="201612"/>
  </r>
  <r>
    <n v="524"/>
    <x v="132"/>
    <x v="1"/>
    <d v="2016-12-07T00:00:00"/>
    <x v="7"/>
    <n v="2016"/>
    <n v="400000"/>
    <n v="150000"/>
    <n v="235000"/>
    <n v="5000"/>
    <n v="10000"/>
    <m/>
    <m/>
    <m/>
    <m/>
    <b v="1"/>
    <s v="201612"/>
  </r>
  <r>
    <n v="525"/>
    <x v="146"/>
    <x v="1"/>
    <d v="2016-12-07T00:00:00"/>
    <x v="6"/>
    <n v="2016"/>
    <n v="350000"/>
    <n v="150000"/>
    <n v="185000"/>
    <n v="5000"/>
    <n v="10000"/>
    <m/>
    <m/>
    <m/>
    <m/>
    <b v="1"/>
    <s v="201612"/>
  </r>
  <r>
    <n v="525"/>
    <x v="146"/>
    <x v="1"/>
    <d v="2016-12-07T00:00:00"/>
    <x v="7"/>
    <n v="2016"/>
    <n v="350000"/>
    <n v="150000"/>
    <n v="185000"/>
    <n v="5000"/>
    <n v="10000"/>
    <m/>
    <m/>
    <m/>
    <m/>
    <b v="1"/>
    <s v="201612"/>
  </r>
  <r>
    <n v="526"/>
    <x v="126"/>
    <x v="10"/>
    <d v="2016-12-07T00:00:00"/>
    <x v="13"/>
    <n v="2016"/>
    <n v="425000"/>
    <n v="150000"/>
    <n v="260000"/>
    <n v="5000"/>
    <n v="10000"/>
    <m/>
    <m/>
    <m/>
    <m/>
    <b v="1"/>
    <s v="201612"/>
  </r>
  <r>
    <n v="534"/>
    <x v="123"/>
    <x v="5"/>
    <d v="2016-12-07T00:00:00"/>
    <x v="12"/>
    <n v="2016"/>
    <n v="425000"/>
    <n v="150000"/>
    <n v="260000"/>
    <n v="5000"/>
    <n v="10000"/>
    <m/>
    <m/>
    <m/>
    <m/>
    <b v="1"/>
    <s v="201612"/>
  </r>
  <r>
    <n v="534"/>
    <x v="122"/>
    <x v="5"/>
    <d v="2016-12-07T00:00:00"/>
    <x v="12"/>
    <n v="2016"/>
    <n v="425000"/>
    <n v="150000"/>
    <n v="260000"/>
    <n v="5000"/>
    <n v="10000"/>
    <m/>
    <m/>
    <m/>
    <m/>
    <b v="1"/>
    <s v="201612"/>
  </r>
  <r>
    <n v="535"/>
    <x v="39"/>
    <x v="9"/>
    <d v="2016-12-07T00:00:00"/>
    <x v="12"/>
    <n v="2016"/>
    <n v="425000"/>
    <n v="150000"/>
    <n v="260000"/>
    <n v="5000"/>
    <n v="10000"/>
    <m/>
    <m/>
    <m/>
    <m/>
    <b v="1"/>
    <s v="201612"/>
  </r>
  <r>
    <n v="537"/>
    <x v="21"/>
    <x v="5"/>
    <d v="2016-12-07T00:00:00"/>
    <x v="13"/>
    <n v="2016"/>
    <n v="425000"/>
    <n v="150000"/>
    <n v="260000"/>
    <n v="5000"/>
    <n v="10000"/>
    <m/>
    <m/>
    <m/>
    <m/>
    <b v="1"/>
    <s v="201612"/>
  </r>
  <r>
    <n v="538"/>
    <x v="130"/>
    <x v="3"/>
    <d v="2016-12-09T00:00:00"/>
    <x v="12"/>
    <n v="2016"/>
    <n v="400000"/>
    <n v="150000"/>
    <n v="235000"/>
    <n v="5000"/>
    <n v="10000"/>
    <m/>
    <m/>
    <m/>
    <m/>
    <b v="1"/>
    <s v="201612"/>
  </r>
  <r>
    <n v="538"/>
    <x v="130"/>
    <x v="3"/>
    <d v="2016-12-09T00:00:00"/>
    <x v="13"/>
    <n v="2016"/>
    <n v="400000"/>
    <n v="150000"/>
    <n v="235000"/>
    <n v="5000"/>
    <n v="10000"/>
    <m/>
    <m/>
    <m/>
    <m/>
    <b v="1"/>
    <s v="201612"/>
  </r>
  <r>
    <n v="541"/>
    <x v="35"/>
    <x v="9"/>
    <d v="2016-12-09T00:00:00"/>
    <x v="13"/>
    <n v="2016"/>
    <n v="425000"/>
    <n v="150000"/>
    <n v="260000"/>
    <n v="5000"/>
    <n v="10000"/>
    <m/>
    <m/>
    <m/>
    <m/>
    <b v="1"/>
    <s v="201612"/>
  </r>
  <r>
    <n v="542"/>
    <x v="105"/>
    <x v="9"/>
    <d v="2016-12-09T00:00:00"/>
    <x v="12"/>
    <n v="2016"/>
    <n v="425000"/>
    <n v="150000"/>
    <n v="260000"/>
    <n v="5000"/>
    <n v="10000"/>
    <m/>
    <m/>
    <m/>
    <m/>
    <b v="1"/>
    <s v="201612"/>
  </r>
  <r>
    <n v="543"/>
    <x v="32"/>
    <x v="6"/>
    <d v="2016-12-10T00:00:00"/>
    <x v="13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2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3"/>
    <n v="2016"/>
    <n v="150000"/>
    <n v="150000"/>
    <n v="0"/>
    <n v="0"/>
    <n v="0"/>
    <m/>
    <m/>
    <m/>
    <m/>
    <b v="1"/>
    <s v="201612"/>
  </r>
  <r>
    <n v="546"/>
    <x v="22"/>
    <x v="2"/>
    <d v="2016-12-10T00:00:00"/>
    <x v="13"/>
    <n v="2016"/>
    <n v="150000"/>
    <n v="150000"/>
    <n v="0"/>
    <n v="0"/>
    <n v="0"/>
    <m/>
    <m/>
    <m/>
    <m/>
    <b v="1"/>
    <s v="201612"/>
  </r>
  <r>
    <n v="547"/>
    <x v="51"/>
    <x v="2"/>
    <d v="2016-12-10T00:00:00"/>
    <x v="13"/>
    <n v="2016"/>
    <n v="150000"/>
    <n v="150000"/>
    <n v="0"/>
    <n v="0"/>
    <n v="0"/>
    <m/>
    <m/>
    <m/>
    <m/>
    <b v="1"/>
    <s v="201612"/>
  </r>
  <r>
    <n v="548"/>
    <x v="16"/>
    <x v="6"/>
    <d v="2016-12-10T00:00:00"/>
    <x v="12"/>
    <n v="2016"/>
    <n v="155000"/>
    <n v="150000"/>
    <n v="0"/>
    <n v="0"/>
    <n v="0"/>
    <m/>
    <m/>
    <n v="5000"/>
    <m/>
    <b v="1"/>
    <s v="201612"/>
  </r>
  <r>
    <n v="548"/>
    <x v="15"/>
    <x v="4"/>
    <d v="2016-12-10T00:00:00"/>
    <x v="12"/>
    <n v="2016"/>
    <n v="155000"/>
    <n v="150000"/>
    <n v="0"/>
    <n v="0"/>
    <n v="0"/>
    <m/>
    <m/>
    <n v="5000"/>
    <m/>
    <b v="1"/>
    <s v="201612"/>
  </r>
  <r>
    <n v="549"/>
    <x v="57"/>
    <x v="2"/>
    <d v="2016-12-10T00:00:00"/>
    <x v="13"/>
    <n v="2016"/>
    <n v="160000"/>
    <n v="150000"/>
    <n v="0"/>
    <n v="0"/>
    <n v="0"/>
    <m/>
    <m/>
    <n v="10000"/>
    <m/>
    <b v="1"/>
    <s v="201612"/>
  </r>
  <r>
    <n v="550"/>
    <x v="167"/>
    <x v="4"/>
    <d v="2016-12-10T00:00:00"/>
    <x v="13"/>
    <n v="2016"/>
    <n v="150000"/>
    <n v="150000"/>
    <n v="0"/>
    <n v="0"/>
    <n v="0"/>
    <m/>
    <m/>
    <m/>
    <m/>
    <b v="1"/>
    <s v="201612"/>
  </r>
  <r>
    <n v="552"/>
    <x v="113"/>
    <x v="6"/>
    <d v="2016-12-10T00:00:00"/>
    <x v="13"/>
    <n v="2016"/>
    <n v="150000"/>
    <n v="150000"/>
    <n v="0"/>
    <n v="0"/>
    <n v="0"/>
    <m/>
    <m/>
    <m/>
    <m/>
    <b v="1"/>
    <s v="201612"/>
  </r>
  <r>
    <n v="553"/>
    <x v="142"/>
    <x v="7"/>
    <d v="2016-12-19T00:00:00"/>
    <x v="13"/>
    <n v="2016"/>
    <n v="150000"/>
    <n v="150000"/>
    <n v="-15000"/>
    <n v="5000"/>
    <n v="10000"/>
    <m/>
    <m/>
    <m/>
    <m/>
    <b v="1"/>
    <s v="201612"/>
  </r>
  <r>
    <n v="553"/>
    <x v="142"/>
    <x v="7"/>
    <d v="2016-12-19T00:00:00"/>
    <x v="9"/>
    <n v="2017"/>
    <n v="150000"/>
    <n v="150000"/>
    <n v="-15000"/>
    <n v="5000"/>
    <n v="10000"/>
    <m/>
    <m/>
    <m/>
    <m/>
    <b v="1"/>
    <s v="201612"/>
  </r>
  <r>
    <n v="554"/>
    <x v="170"/>
    <x v="6"/>
    <d v="2016-12-18T00:00:00"/>
    <x v="13"/>
    <n v="2016"/>
    <n v="150000"/>
    <n v="150000"/>
    <n v="0"/>
    <n v="0"/>
    <n v="0"/>
    <m/>
    <m/>
    <m/>
    <m/>
    <b v="1"/>
    <s v="201612"/>
  </r>
  <r>
    <n v="556"/>
    <x v="159"/>
    <x v="8"/>
    <d v="2016-12-24T00:00:00"/>
    <x v="13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6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7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2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3"/>
    <n v="2016"/>
    <n v="150000"/>
    <n v="150000"/>
    <n v="0"/>
    <n v="0"/>
    <n v="0"/>
    <m/>
    <m/>
    <m/>
    <m/>
    <b v="1"/>
    <s v="201612"/>
  </r>
  <r>
    <n v="557"/>
    <x v="20"/>
    <x v="4"/>
    <d v="2016-12-24T00:00:00"/>
    <x v="13"/>
    <n v="2016"/>
    <n v="150000"/>
    <n v="150000"/>
    <n v="0"/>
    <n v="0"/>
    <n v="0"/>
    <m/>
    <m/>
    <m/>
    <m/>
    <b v="1"/>
    <s v="201612"/>
  </r>
  <r>
    <n v="558"/>
    <x v="8"/>
    <x v="4"/>
    <d v="2016-12-24T00:00:00"/>
    <x v="13"/>
    <n v="2016"/>
    <n v="250000"/>
    <n v="150000"/>
    <n v="0"/>
    <n v="0"/>
    <n v="0"/>
    <m/>
    <m/>
    <m/>
    <n v="100000"/>
    <b v="1"/>
    <s v="201612"/>
  </r>
  <r>
    <n v="559"/>
    <x v="4"/>
    <x v="3"/>
    <d v="2016-12-24T00:00:00"/>
    <x v="13"/>
    <n v="2016"/>
    <n v="425000"/>
    <n v="150000"/>
    <n v="260000"/>
    <n v="5000"/>
    <n v="10000"/>
    <m/>
    <m/>
    <m/>
    <m/>
    <b v="1"/>
    <s v="201612"/>
  </r>
  <r>
    <n v="559"/>
    <x v="3"/>
    <x v="3"/>
    <d v="2016-12-24T00:00:00"/>
    <x v="13"/>
    <n v="2016"/>
    <n v="425000"/>
    <n v="150000"/>
    <n v="260000"/>
    <n v="5000"/>
    <n v="10000"/>
    <m/>
    <m/>
    <m/>
    <m/>
    <b v="1"/>
    <s v="201612"/>
  </r>
  <r>
    <n v="560"/>
    <x v="100"/>
    <x v="0"/>
    <d v="2016-12-24T00:00:00"/>
    <x v="13"/>
    <n v="2016"/>
    <n v="200000"/>
    <n v="150000"/>
    <n v="0"/>
    <n v="0"/>
    <n v="0"/>
    <m/>
    <m/>
    <m/>
    <n v="50000"/>
    <b v="1"/>
    <s v="201612"/>
  </r>
  <r>
    <n v="561"/>
    <x v="123"/>
    <x v="5"/>
    <d v="2016-12-24T00:00:00"/>
    <x v="13"/>
    <n v="2016"/>
    <n v="425000"/>
    <n v="150000"/>
    <n v="260000"/>
    <n v="5000"/>
    <n v="10000"/>
    <m/>
    <m/>
    <m/>
    <m/>
    <b v="1"/>
    <s v="201612"/>
  </r>
  <r>
    <n v="561"/>
    <x v="122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2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7"/>
    <x v="1"/>
    <d v="2016-12-24T00:00:00"/>
    <x v="13"/>
    <n v="2016"/>
    <n v="425000"/>
    <n v="150000"/>
    <n v="260000"/>
    <n v="5000"/>
    <n v="10000"/>
    <m/>
    <m/>
    <m/>
    <m/>
    <b v="1"/>
    <s v="201612"/>
  </r>
  <r>
    <n v="565"/>
    <x v="91"/>
    <x v="5"/>
    <d v="2016-12-24T00:00:00"/>
    <x v="13"/>
    <n v="2016"/>
    <n v="425000"/>
    <n v="150000"/>
    <n v="260000"/>
    <n v="5000"/>
    <n v="10000"/>
    <m/>
    <m/>
    <m/>
    <m/>
    <b v="1"/>
    <s v="201612"/>
  </r>
  <r>
    <n v="566"/>
    <x v="115"/>
    <x v="8"/>
    <d v="2016-12-24T00:00:00"/>
    <x v="13"/>
    <n v="2016"/>
    <n v="165000"/>
    <n v="150000"/>
    <n v="0"/>
    <n v="0"/>
    <n v="0"/>
    <m/>
    <m/>
    <n v="15000"/>
    <m/>
    <b v="1"/>
    <s v="201612"/>
  </r>
  <r>
    <n v="567"/>
    <x v="141"/>
    <x v="10"/>
    <d v="2016-12-24T00:00:00"/>
    <x v="13"/>
    <n v="2016"/>
    <n v="425000"/>
    <n v="150000"/>
    <n v="260000"/>
    <n v="5000"/>
    <n v="10000"/>
    <m/>
    <m/>
    <m/>
    <m/>
    <b v="1"/>
    <s v="201612"/>
  </r>
  <r>
    <n v="567"/>
    <x v="140"/>
    <x v="3"/>
    <d v="2016-12-24T00:00:00"/>
    <x v="13"/>
    <n v="2016"/>
    <n v="425000"/>
    <n v="150000"/>
    <n v="260000"/>
    <n v="5000"/>
    <n v="10000"/>
    <m/>
    <m/>
    <m/>
    <m/>
    <b v="1"/>
    <s v="201612"/>
  </r>
  <r>
    <n v="568"/>
    <x v="27"/>
    <x v="0"/>
    <d v="2016-12-24T00:00:00"/>
    <x v="12"/>
    <n v="2016"/>
    <n v="150000"/>
    <n v="150000"/>
    <n v="0"/>
    <n v="0"/>
    <n v="0"/>
    <m/>
    <m/>
    <m/>
    <m/>
    <b v="1"/>
    <s v="201612"/>
  </r>
  <r>
    <n v="568"/>
    <x v="28"/>
    <x v="4"/>
    <d v="2016-12-24T00:00:00"/>
    <x v="12"/>
    <n v="2016"/>
    <n v="150000"/>
    <n v="150000"/>
    <n v="0"/>
    <n v="0"/>
    <n v="0"/>
    <m/>
    <m/>
    <m/>
    <m/>
    <b v="1"/>
    <s v="201612"/>
  </r>
  <r>
    <n v="570"/>
    <x v="32"/>
    <x v="6"/>
    <d v="2017-01-04T00:00:00"/>
    <x v="9"/>
    <n v="2017"/>
    <n v="150000"/>
    <n v="150000"/>
    <n v="0"/>
    <n v="0"/>
    <n v="0"/>
    <m/>
    <m/>
    <m/>
    <m/>
    <b v="1"/>
    <s v="20171"/>
  </r>
  <r>
    <n v="572"/>
    <x v="113"/>
    <x v="6"/>
    <d v="2017-01-05T00:00:00"/>
    <x v="9"/>
    <n v="2017"/>
    <n v="150000"/>
    <n v="150000"/>
    <n v="0"/>
    <n v="0"/>
    <n v="0"/>
    <m/>
    <m/>
    <m/>
    <m/>
    <b v="1"/>
    <s v="20171"/>
  </r>
  <r>
    <n v="580"/>
    <x v="25"/>
    <x v="2"/>
    <d v="2017-01-21T00:00:00"/>
    <x v="9"/>
    <n v="2017"/>
    <n v="150000"/>
    <n v="150000"/>
    <n v="0"/>
    <n v="0"/>
    <n v="0"/>
    <m/>
    <m/>
    <m/>
    <m/>
    <b v="1"/>
    <s v="20171"/>
  </r>
  <r>
    <n v="581"/>
    <x v="155"/>
    <x v="5"/>
    <d v="2017-01-21T00:00:00"/>
    <x v="8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10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4"/>
    <n v="2017"/>
    <n v="425000"/>
    <n v="150000"/>
    <n v="260000"/>
    <n v="5000"/>
    <n v="10000"/>
    <m/>
    <m/>
    <m/>
    <m/>
    <b v="1"/>
    <s v="20171"/>
  </r>
  <r>
    <n v="582"/>
    <x v="80"/>
    <x v="3"/>
    <d v="2017-01-21T00:00:00"/>
    <x v="9"/>
    <n v="2017"/>
    <n v="425000"/>
    <n v="150000"/>
    <n v="260000"/>
    <n v="5000"/>
    <n v="10000"/>
    <m/>
    <m/>
    <m/>
    <m/>
    <b v="1"/>
    <s v="20171"/>
  </r>
  <r>
    <n v="583"/>
    <x v="70"/>
    <x v="4"/>
    <d v="2017-01-21T00:00:00"/>
    <x v="9"/>
    <n v="2017"/>
    <n v="150000"/>
    <n v="150000"/>
    <n v="0"/>
    <n v="0"/>
    <n v="0"/>
    <m/>
    <m/>
    <m/>
    <m/>
    <b v="1"/>
    <s v="20171"/>
  </r>
  <r>
    <n v="584"/>
    <x v="164"/>
    <x v="7"/>
    <d v="2017-01-21T00:00:00"/>
    <x v="9"/>
    <n v="2017"/>
    <n v="425000"/>
    <n v="150000"/>
    <n v="260000"/>
    <n v="5000"/>
    <n v="10000"/>
    <m/>
    <m/>
    <m/>
    <m/>
    <b v="1"/>
    <s v="20171"/>
  </r>
  <r>
    <n v="584"/>
    <x v="165"/>
    <x v="6"/>
    <d v="2017-01-21T00:00:00"/>
    <x v="9"/>
    <n v="2017"/>
    <n v="150000"/>
    <n v="150000"/>
    <n v="0"/>
    <n v="0"/>
    <n v="0"/>
    <m/>
    <m/>
    <m/>
    <m/>
    <b v="1"/>
    <s v="20171"/>
  </r>
  <r>
    <n v="586"/>
    <x v="112"/>
    <x v="5"/>
    <d v="2017-01-21T00:00:00"/>
    <x v="9"/>
    <n v="2017"/>
    <n v="425000"/>
    <n v="150000"/>
    <n v="260000"/>
    <n v="5000"/>
    <n v="10000"/>
    <m/>
    <m/>
    <m/>
    <m/>
    <b v="1"/>
    <s v="20171"/>
  </r>
  <r>
    <n v="586"/>
    <x v="111"/>
    <x v="2"/>
    <d v="2017-01-21T00:00:00"/>
    <x v="9"/>
    <n v="2017"/>
    <n v="150000"/>
    <n v="150000"/>
    <n v="0"/>
    <n v="0"/>
    <n v="0"/>
    <m/>
    <m/>
    <m/>
    <m/>
    <b v="1"/>
    <s v="20171"/>
  </r>
  <r>
    <n v="587"/>
    <x v="38"/>
    <x v="1"/>
    <d v="2017-01-21T00:00:00"/>
    <x v="13"/>
    <n v="2017"/>
    <n v="425000"/>
    <n v="150000"/>
    <n v="260000"/>
    <n v="5000"/>
    <n v="10000"/>
    <m/>
    <m/>
    <m/>
    <m/>
    <b v="1"/>
    <s v="20171"/>
  </r>
  <r>
    <n v="588"/>
    <x v="57"/>
    <x v="2"/>
    <d v="2017-01-21T00:00:00"/>
    <x v="9"/>
    <n v="2017"/>
    <n v="160000"/>
    <n v="150000"/>
    <n v="0"/>
    <n v="0"/>
    <n v="0"/>
    <m/>
    <m/>
    <n v="10000"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90"/>
    <x v="138"/>
    <x v="1"/>
    <d v="2017-01-21T00:00:00"/>
    <x v="9"/>
    <n v="2017"/>
    <n v="425000"/>
    <n v="150000"/>
    <n v="260000"/>
    <n v="5000"/>
    <n v="10000"/>
    <m/>
    <m/>
    <m/>
    <m/>
    <b v="1"/>
    <s v="20171"/>
  </r>
  <r>
    <n v="591"/>
    <x v="146"/>
    <x v="1"/>
    <d v="2017-01-21T00:00:00"/>
    <x v="12"/>
    <n v="2016"/>
    <n v="350000"/>
    <n v="150000"/>
    <n v="185000"/>
    <n v="5000"/>
    <n v="10000"/>
    <m/>
    <m/>
    <m/>
    <m/>
    <b v="1"/>
    <s v="20171"/>
  </r>
  <r>
    <n v="596"/>
    <x v="40"/>
    <x v="5"/>
    <d v="2017-01-21T00:00:00"/>
    <x v="9"/>
    <n v="2017"/>
    <n v="425000"/>
    <n v="150000"/>
    <n v="260000"/>
    <n v="5000"/>
    <n v="10000"/>
    <m/>
    <m/>
    <m/>
    <m/>
    <b v="1"/>
    <s v="20171"/>
  </r>
  <r>
    <n v="597"/>
    <x v="90"/>
    <x v="2"/>
    <d v="2017-01-21T00:00:00"/>
    <x v="9"/>
    <n v="2017"/>
    <n v="150000"/>
    <n v="150000"/>
    <n v="0"/>
    <n v="0"/>
    <n v="0"/>
    <m/>
    <m/>
    <m/>
    <m/>
    <b v="1"/>
    <s v="20171"/>
  </r>
  <r>
    <n v="597"/>
    <x v="89"/>
    <x v="4"/>
    <d v="2017-01-21T00:00:00"/>
    <x v="9"/>
    <n v="2017"/>
    <n v="150000"/>
    <n v="150000"/>
    <n v="0"/>
    <n v="0"/>
    <n v="0"/>
    <m/>
    <m/>
    <m/>
    <m/>
    <b v="1"/>
    <s v="20171"/>
  </r>
  <r>
    <n v="598"/>
    <x v="0"/>
    <x v="0"/>
    <d v="2017-01-06T00:00:00"/>
    <x v="12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13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9"/>
    <n v="2017"/>
    <n v="150000"/>
    <n v="150000"/>
    <n v="0"/>
    <n v="0"/>
    <n v="0"/>
    <m/>
    <m/>
    <m/>
    <m/>
    <b v="1"/>
    <s v="20171"/>
  </r>
  <r>
    <n v="599"/>
    <x v="106"/>
    <x v="0"/>
    <d v="2017-01-06T00:00:00"/>
    <x v="9"/>
    <n v="2017"/>
    <n v="120000"/>
    <n v="120000"/>
    <n v="0"/>
    <n v="0"/>
    <n v="0"/>
    <m/>
    <m/>
    <m/>
    <m/>
    <b v="1"/>
    <s v="20171"/>
  </r>
  <r>
    <n v="600"/>
    <x v="20"/>
    <x v="4"/>
    <d v="2017-01-06T00:00:00"/>
    <x v="9"/>
    <n v="2017"/>
    <n v="200000"/>
    <n v="150000"/>
    <n v="0"/>
    <n v="0"/>
    <n v="0"/>
    <m/>
    <m/>
    <m/>
    <n v="50000"/>
    <b v="1"/>
    <s v="20171"/>
  </r>
  <r>
    <n v="601"/>
    <x v="150"/>
    <x v="6"/>
    <d v="2017-01-08T00:00:00"/>
    <x v="9"/>
    <n v="2017"/>
    <n v="150000"/>
    <n v="150000"/>
    <n v="0"/>
    <n v="0"/>
    <n v="0"/>
    <m/>
    <m/>
    <m/>
    <m/>
    <b v="1"/>
    <s v="20171"/>
  </r>
  <r>
    <n v="602"/>
    <x v="97"/>
    <x v="4"/>
    <d v="2017-01-08T00:00:00"/>
    <x v="13"/>
    <n v="2016"/>
    <n v="150000"/>
    <n v="150000"/>
    <n v="0"/>
    <n v="0"/>
    <n v="0"/>
    <m/>
    <m/>
    <m/>
    <m/>
    <b v="1"/>
    <s v="20171"/>
  </r>
  <r>
    <n v="602"/>
    <x v="97"/>
    <x v="4"/>
    <d v="2017-01-08T00:00:00"/>
    <x v="9"/>
    <n v="2017"/>
    <n v="150000"/>
    <n v="150000"/>
    <n v="0"/>
    <n v="0"/>
    <n v="0"/>
    <m/>
    <m/>
    <m/>
    <m/>
    <b v="1"/>
    <s v="20171"/>
  </r>
  <r>
    <n v="602"/>
    <x v="98"/>
    <x v="0"/>
    <d v="2017-01-08T00:00:00"/>
    <x v="13"/>
    <n v="2016"/>
    <n v="150000"/>
    <n v="150000"/>
    <n v="0"/>
    <n v="0"/>
    <n v="0"/>
    <m/>
    <m/>
    <m/>
    <m/>
    <b v="1"/>
    <s v="20171"/>
  </r>
  <r>
    <n v="602"/>
    <x v="98"/>
    <x v="0"/>
    <d v="2017-01-08T00:00:00"/>
    <x v="9"/>
    <n v="2017"/>
    <n v="150000"/>
    <n v="150000"/>
    <n v="0"/>
    <n v="0"/>
    <n v="0"/>
    <m/>
    <m/>
    <m/>
    <m/>
    <b v="1"/>
    <s v="20171"/>
  </r>
  <r>
    <n v="603"/>
    <x v="69"/>
    <x v="4"/>
    <d v="2017-01-08T00:00:00"/>
    <x v="13"/>
    <n v="2016"/>
    <n v="150000"/>
    <n v="150000"/>
    <n v="0"/>
    <n v="0"/>
    <n v="0"/>
    <m/>
    <m/>
    <m/>
    <m/>
    <b v="1"/>
    <s v="20171"/>
  </r>
  <r>
    <n v="604"/>
    <x v="184"/>
    <x v="6"/>
    <d v="2017-01-08T00:00:00"/>
    <x v="0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6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7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2"/>
    <n v="2016"/>
    <n v="100000"/>
    <n v="100000"/>
    <n v="0"/>
    <n v="0"/>
    <n v="0"/>
    <m/>
    <m/>
    <m/>
    <m/>
    <b v="1"/>
    <s v="20171"/>
  </r>
  <r>
    <n v="605"/>
    <x v="131"/>
    <x v="7"/>
    <d v="2017-01-08T00:00:00"/>
    <x v="12"/>
    <n v="2016"/>
    <n v="350000"/>
    <n v="150000"/>
    <n v="185000"/>
    <n v="5000"/>
    <n v="10000"/>
    <m/>
    <m/>
    <m/>
    <m/>
    <b v="1"/>
    <s v="20171"/>
  </r>
  <r>
    <n v="605"/>
    <x v="131"/>
    <x v="7"/>
    <d v="2017-01-08T00:00:00"/>
    <x v="13"/>
    <n v="2016"/>
    <n v="350000"/>
    <n v="150000"/>
    <n v="185000"/>
    <n v="5000"/>
    <n v="10000"/>
    <m/>
    <m/>
    <m/>
    <m/>
    <b v="1"/>
    <s v="20171"/>
  </r>
  <r>
    <n v="609"/>
    <x v="83"/>
    <x v="5"/>
    <d v="2017-01-10T00:00:00"/>
    <x v="9"/>
    <n v="2017"/>
    <n v="500000"/>
    <n v="150000"/>
    <n v="260000"/>
    <n v="5000"/>
    <n v="10000"/>
    <m/>
    <m/>
    <m/>
    <n v="75000"/>
    <b v="1"/>
    <s v="20171"/>
  </r>
  <r>
    <n v="609"/>
    <x v="104"/>
    <x v="5"/>
    <d v="2017-01-10T00:00:00"/>
    <x v="9"/>
    <n v="2017"/>
    <n v="425000"/>
    <n v="150000"/>
    <n v="260000"/>
    <n v="5000"/>
    <n v="10000"/>
    <m/>
    <m/>
    <m/>
    <m/>
    <b v="1"/>
    <s v="20171"/>
  </r>
  <r>
    <n v="609"/>
    <x v="48"/>
    <x v="5"/>
    <d v="2017-01-10T00:00:00"/>
    <x v="9"/>
    <n v="2017"/>
    <n v="425000"/>
    <n v="150000"/>
    <n v="260000"/>
    <n v="5000"/>
    <n v="10000"/>
    <m/>
    <m/>
    <m/>
    <m/>
    <b v="1"/>
    <s v="20171"/>
  </r>
  <r>
    <n v="610"/>
    <x v="72"/>
    <x v="10"/>
    <d v="2017-01-10T00:00:00"/>
    <x v="9"/>
    <n v="2017"/>
    <n v="425000"/>
    <n v="150000"/>
    <n v="260000"/>
    <n v="5000"/>
    <n v="10000"/>
    <m/>
    <m/>
    <m/>
    <m/>
    <b v="1"/>
    <s v="20171"/>
  </r>
  <r>
    <n v="610"/>
    <x v="74"/>
    <x v="7"/>
    <d v="2017-01-10T00:00:00"/>
    <x v="9"/>
    <n v="2017"/>
    <n v="425000"/>
    <n v="150000"/>
    <n v="260000"/>
    <n v="5000"/>
    <n v="10000"/>
    <m/>
    <m/>
    <m/>
    <m/>
    <b v="1"/>
    <s v="20171"/>
  </r>
  <r>
    <n v="610"/>
    <x v="73"/>
    <x v="3"/>
    <d v="2017-01-10T00:00:00"/>
    <x v="9"/>
    <n v="2017"/>
    <n v="425000"/>
    <n v="150000"/>
    <n v="260000"/>
    <n v="5000"/>
    <n v="10000"/>
    <m/>
    <m/>
    <m/>
    <m/>
    <b v="1"/>
    <s v="20171"/>
  </r>
  <r>
    <n v="251"/>
    <x v="116"/>
    <x v="1"/>
    <d v="2016-10-12T00:00:00"/>
    <x v="13"/>
    <n v="2016"/>
    <n v="425000"/>
    <n v="150000"/>
    <n v="260000"/>
    <n v="5000"/>
    <n v="10000"/>
    <m/>
    <m/>
    <m/>
    <m/>
    <b v="1"/>
    <s v="201610"/>
  </r>
  <r>
    <n v="251"/>
    <x v="117"/>
    <x v="7"/>
    <d v="2016-10-12T00:00:00"/>
    <x v="13"/>
    <n v="2016"/>
    <n v="425000"/>
    <n v="150000"/>
    <n v="260000"/>
    <n v="5000"/>
    <n v="10000"/>
    <m/>
    <m/>
    <m/>
    <m/>
    <b v="1"/>
    <s v="201610"/>
  </r>
  <r>
    <n v="252"/>
    <x v="18"/>
    <x v="7"/>
    <d v="2016-10-12T00:00:00"/>
    <x v="13"/>
    <n v="2016"/>
    <n v="435000"/>
    <n v="150000"/>
    <n v="260000"/>
    <n v="5000"/>
    <n v="10000"/>
    <m/>
    <m/>
    <n v="10000"/>
    <m/>
    <b v="1"/>
    <s v="201610"/>
  </r>
  <r>
    <n v="252"/>
    <x v="17"/>
    <x v="4"/>
    <d v="2016-10-12T00:00:00"/>
    <x v="13"/>
    <n v="2016"/>
    <n v="150000"/>
    <n v="150000"/>
    <n v="0"/>
    <n v="0"/>
    <n v="0"/>
    <m/>
    <m/>
    <m/>
    <m/>
    <b v="1"/>
    <s v="201610"/>
  </r>
  <r>
    <n v="252"/>
    <x v="17"/>
    <x v="4"/>
    <d v="2016-10-12T00:00:00"/>
    <x v="9"/>
    <n v="2017"/>
    <n v="150000"/>
    <n v="150000"/>
    <n v="0"/>
    <n v="0"/>
    <n v="0"/>
    <m/>
    <m/>
    <m/>
    <m/>
    <b v="1"/>
    <s v="201610"/>
  </r>
  <r>
    <n v="253"/>
    <x v="106"/>
    <x v="0"/>
    <d v="2016-10-12T00:00:00"/>
    <x v="13"/>
    <n v="2016"/>
    <n v="120000"/>
    <n v="120000"/>
    <n v="0"/>
    <n v="0"/>
    <n v="0"/>
    <m/>
    <m/>
    <m/>
    <m/>
    <b v="1"/>
    <s v="201610"/>
  </r>
  <r>
    <n v="254"/>
    <x v="82"/>
    <x v="4"/>
    <d v="2016-10-12T00:00:00"/>
    <x v="12"/>
    <n v="2016"/>
    <n v="150000"/>
    <n v="150000"/>
    <n v="0"/>
    <n v="0"/>
    <n v="0"/>
    <m/>
    <m/>
    <m/>
    <m/>
    <b v="1"/>
    <s v="201610"/>
  </r>
  <r>
    <n v="255"/>
    <x v="67"/>
    <x v="6"/>
    <d v="2016-10-12T00:00:00"/>
    <x v="13"/>
    <n v="2016"/>
    <n v="150000"/>
    <n v="150000"/>
    <n v="0"/>
    <n v="0"/>
    <n v="0"/>
    <m/>
    <m/>
    <m/>
    <m/>
    <b v="1"/>
    <s v="201610"/>
  </r>
  <r>
    <n v="256"/>
    <x v="60"/>
    <x v="3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9"/>
    <x v="7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8"/>
    <x v="0"/>
    <d v="2016-10-12T00:00:00"/>
    <x v="13"/>
    <n v="2016"/>
    <n v="150000"/>
    <n v="150000"/>
    <n v="0"/>
    <n v="0"/>
    <n v="0"/>
    <m/>
    <m/>
    <m/>
    <m/>
    <b v="1"/>
    <s v="201610"/>
  </r>
  <r>
    <n v="257"/>
    <x v="19"/>
    <x v="2"/>
    <d v="2016-10-12T00:00:00"/>
    <x v="13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2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3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2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9"/>
    <n v="2017"/>
    <n v="150000"/>
    <n v="150000"/>
    <n v="0"/>
    <n v="0"/>
    <n v="0"/>
    <m/>
    <m/>
    <m/>
    <m/>
    <b v="1"/>
    <s v="201610"/>
  </r>
  <r>
    <n v="261"/>
    <x v="120"/>
    <x v="6"/>
    <d v="2016-10-12T00:00:00"/>
    <x v="13"/>
    <n v="2016"/>
    <n v="150000"/>
    <n v="150000"/>
    <n v="0"/>
    <n v="0"/>
    <n v="0"/>
    <m/>
    <m/>
    <m/>
    <m/>
    <b v="1"/>
    <s v="201610"/>
  </r>
  <r>
    <n v="262"/>
    <x v="4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3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99"/>
    <x v="5"/>
    <d v="2016-10-12T00:00:00"/>
    <x v="7"/>
    <n v="2016"/>
    <n v="375000"/>
    <n v="150000"/>
    <n v="210000"/>
    <n v="5000"/>
    <n v="10000"/>
    <m/>
    <m/>
    <m/>
    <m/>
    <b v="1"/>
    <s v="201610"/>
  </r>
  <r>
    <n v="262"/>
    <x v="99"/>
    <x v="5"/>
    <d v="2016-10-12T00:00:00"/>
    <x v="12"/>
    <n v="2016"/>
    <n v="375000"/>
    <n v="150000"/>
    <n v="210000"/>
    <n v="5000"/>
    <n v="10000"/>
    <m/>
    <m/>
    <m/>
    <m/>
    <b v="1"/>
    <s v="201610"/>
  </r>
  <r>
    <n v="263"/>
    <x v="152"/>
    <x v="4"/>
    <d v="2016-10-12T00:00:00"/>
    <x v="12"/>
    <n v="2016"/>
    <n v="150000"/>
    <n v="150000"/>
    <n v="0"/>
    <n v="0"/>
    <n v="0"/>
    <m/>
    <m/>
    <m/>
    <m/>
    <b v="1"/>
    <s v="201610"/>
  </r>
  <r>
    <n v="263"/>
    <x v="152"/>
    <x v="4"/>
    <d v="2016-10-12T00:00:00"/>
    <x v="13"/>
    <n v="2016"/>
    <n v="150000"/>
    <n v="150000"/>
    <n v="0"/>
    <n v="0"/>
    <n v="0"/>
    <m/>
    <m/>
    <m/>
    <m/>
    <b v="1"/>
    <s v="201610"/>
  </r>
  <r>
    <n v="264"/>
    <x v="70"/>
    <x v="4"/>
    <d v="2016-10-12T00:00:00"/>
    <x v="13"/>
    <n v="2016"/>
    <n v="150000"/>
    <n v="150000"/>
    <n v="0"/>
    <n v="0"/>
    <n v="0"/>
    <m/>
    <m/>
    <m/>
    <m/>
    <b v="1"/>
    <s v="201610"/>
  </r>
  <r>
    <n v="265"/>
    <x v="111"/>
    <x v="2"/>
    <d v="2016-10-12T00:00:00"/>
    <x v="13"/>
    <n v="2016"/>
    <n v="150000"/>
    <n v="150000"/>
    <n v="0"/>
    <n v="0"/>
    <n v="0"/>
    <m/>
    <m/>
    <m/>
    <m/>
    <b v="1"/>
    <s v="201610"/>
  </r>
  <r>
    <n v="265"/>
    <x v="112"/>
    <x v="5"/>
    <d v="2016-10-12T00:00:00"/>
    <x v="13"/>
    <n v="2016"/>
    <n v="425000"/>
    <n v="150000"/>
    <n v="260000"/>
    <n v="5000"/>
    <n v="10000"/>
    <m/>
    <m/>
    <m/>
    <m/>
    <b v="1"/>
    <s v="201610"/>
  </r>
  <r>
    <n v="266"/>
    <x v="150"/>
    <x v="6"/>
    <d v="2016-10-12T00:00:00"/>
    <x v="13"/>
    <n v="2016"/>
    <n v="150000"/>
    <n v="150000"/>
    <n v="0"/>
    <n v="0"/>
    <n v="0"/>
    <m/>
    <m/>
    <m/>
    <m/>
    <b v="1"/>
    <s v="201610"/>
  </r>
  <r>
    <n v="267"/>
    <x v="107"/>
    <x v="4"/>
    <d v="2016-10-12T00:00:00"/>
    <x v="12"/>
    <n v="2016"/>
    <n v="150000"/>
    <n v="150000"/>
    <n v="0"/>
    <n v="0"/>
    <n v="0"/>
    <m/>
    <m/>
    <m/>
    <m/>
    <b v="1"/>
    <s v="201610"/>
  </r>
  <r>
    <n v="269"/>
    <x v="96"/>
    <x v="1"/>
    <d v="2016-10-12T00:00:00"/>
    <x v="7"/>
    <n v="2016"/>
    <n v="425000"/>
    <n v="150000"/>
    <n v="260000"/>
    <n v="5000"/>
    <n v="10000"/>
    <m/>
    <m/>
    <m/>
    <m/>
    <b v="1"/>
    <s v="201610"/>
  </r>
  <r>
    <n v="269"/>
    <x v="96"/>
    <x v="1"/>
    <d v="2016-10-12T00:00:00"/>
    <x v="12"/>
    <n v="2016"/>
    <n v="425000"/>
    <n v="150000"/>
    <n v="260000"/>
    <n v="5000"/>
    <n v="10000"/>
    <m/>
    <m/>
    <m/>
    <m/>
    <b v="1"/>
    <s v="201610"/>
  </r>
  <r>
    <n v="270"/>
    <x v="119"/>
    <x v="4"/>
    <d v="2016-10-12T00:00:00"/>
    <x v="13"/>
    <n v="2016"/>
    <n v="200000"/>
    <n v="150000"/>
    <n v="0"/>
    <n v="0"/>
    <n v="0"/>
    <m/>
    <n v="50000"/>
    <m/>
    <m/>
    <b v="1"/>
    <s v="201610"/>
  </r>
  <r>
    <n v="271"/>
    <x v="34"/>
    <x v="3"/>
    <d v="2016-10-12T00:00:00"/>
    <x v="13"/>
    <n v="2016"/>
    <n v="425000"/>
    <n v="150000"/>
    <n v="260000"/>
    <n v="5000"/>
    <n v="10000"/>
    <m/>
    <m/>
    <m/>
    <m/>
    <b v="1"/>
    <s v="201610"/>
  </r>
  <r>
    <n v="272"/>
    <x v="26"/>
    <x v="4"/>
    <d v="2016-10-12T00:00:00"/>
    <x v="12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13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9"/>
    <n v="2017"/>
    <n v="150000"/>
    <n v="150000"/>
    <n v="0"/>
    <n v="0"/>
    <n v="0"/>
    <m/>
    <m/>
    <m/>
    <m/>
    <b v="1"/>
    <s v="201610"/>
  </r>
  <r>
    <n v="273"/>
    <x v="53"/>
    <x v="7"/>
    <d v="2016-10-12T00:00:00"/>
    <x v="13"/>
    <n v="2016"/>
    <n v="425000"/>
    <n v="150000"/>
    <n v="260000"/>
    <n v="5000"/>
    <n v="10000"/>
    <m/>
    <m/>
    <m/>
    <m/>
    <b v="1"/>
    <s v="201610"/>
  </r>
  <r>
    <n v="274"/>
    <x v="75"/>
    <x v="2"/>
    <d v="2016-10-12T00:00:00"/>
    <x v="13"/>
    <n v="2016"/>
    <n v="100000"/>
    <n v="100000"/>
    <n v="0"/>
    <n v="0"/>
    <n v="0"/>
    <m/>
    <m/>
    <m/>
    <m/>
    <b v="1"/>
    <s v="201610"/>
  </r>
  <r>
    <n v="274"/>
    <x v="76"/>
    <x v="8"/>
    <d v="2016-10-12T00:00:00"/>
    <x v="13"/>
    <n v="2016"/>
    <n v="100000"/>
    <n v="100000"/>
    <n v="0"/>
    <n v="0"/>
    <n v="0"/>
    <m/>
    <m/>
    <m/>
    <m/>
    <b v="1"/>
    <s v="201610"/>
  </r>
  <r>
    <n v="274"/>
    <x v="77"/>
    <x v="7"/>
    <d v="2016-10-12T00:00:00"/>
    <x v="13"/>
    <n v="2016"/>
    <n v="300000"/>
    <n v="150000"/>
    <n v="135000"/>
    <n v="5000"/>
    <n v="10000"/>
    <m/>
    <m/>
    <m/>
    <m/>
    <b v="1"/>
    <s v="201610"/>
  </r>
  <r>
    <n v="275"/>
    <x v="95"/>
    <x v="7"/>
    <d v="2016-10-12T00:00:00"/>
    <x v="12"/>
    <n v="2016"/>
    <n v="425000"/>
    <n v="150000"/>
    <n v="260000"/>
    <n v="5000"/>
    <n v="10000"/>
    <m/>
    <m/>
    <m/>
    <m/>
    <b v="1"/>
    <s v="201610"/>
  </r>
  <r>
    <n v="276"/>
    <x v="72"/>
    <x v="10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3"/>
    <x v="3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4"/>
    <x v="7"/>
    <d v="2016-10-12T00:00:00"/>
    <x v="13"/>
    <n v="2016"/>
    <n v="435000"/>
    <n v="150000"/>
    <n v="260000"/>
    <n v="5000"/>
    <n v="10000"/>
    <n v="10000"/>
    <m/>
    <m/>
    <m/>
    <b v="1"/>
    <s v="201610"/>
  </r>
  <r>
    <n v="278"/>
    <x v="54"/>
    <x v="0"/>
    <d v="2016-10-12T00:00:00"/>
    <x v="12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2"/>
    <n v="2016"/>
    <n v="150000"/>
    <n v="150000"/>
    <n v="0"/>
    <n v="0"/>
    <n v="0"/>
    <m/>
    <m/>
    <m/>
    <m/>
    <b v="1"/>
    <s v="201610"/>
  </r>
  <r>
    <n v="278"/>
    <x v="54"/>
    <x v="0"/>
    <d v="2016-10-12T00:00:00"/>
    <x v="13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3"/>
    <n v="2016"/>
    <n v="150000"/>
    <n v="150000"/>
    <n v="0"/>
    <n v="0"/>
    <n v="0"/>
    <m/>
    <m/>
    <m/>
    <m/>
    <b v="1"/>
    <s v="201610"/>
  </r>
  <r>
    <n v="279"/>
    <x v="65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5"/>
    <x v="6"/>
    <d v="2016-10-12T00:00:00"/>
    <x v="13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3"/>
    <n v="2016"/>
    <n v="100000"/>
    <n v="100000"/>
    <n v="0"/>
    <n v="0"/>
    <n v="0"/>
    <m/>
    <m/>
    <m/>
    <m/>
    <b v="1"/>
    <s v="201610"/>
  </r>
  <r>
    <n v="280"/>
    <x v="81"/>
    <x v="2"/>
    <d v="2016-11-12T00:00:00"/>
    <x v="12"/>
    <n v="2016"/>
    <n v="150000"/>
    <n v="150000"/>
    <n v="0"/>
    <n v="0"/>
    <n v="0"/>
    <m/>
    <m/>
    <m/>
    <m/>
    <b v="1"/>
    <s v="201611"/>
  </r>
  <r>
    <n v="281"/>
    <x v="94"/>
    <x v="6"/>
    <d v="2016-12-12T00:00:00"/>
    <x v="13"/>
    <n v="2016"/>
    <n v="150000"/>
    <n v="150000"/>
    <n v="0"/>
    <n v="0"/>
    <n v="0"/>
    <m/>
    <m/>
    <m/>
    <m/>
    <b v="1"/>
    <s v="201612"/>
  </r>
  <r>
    <n v="282"/>
    <x v="93"/>
    <x v="8"/>
    <d v="2016-10-12T00:00:00"/>
    <x v="12"/>
    <n v="2016"/>
    <n v="175000"/>
    <n v="150000"/>
    <n v="0"/>
    <n v="0"/>
    <n v="0"/>
    <m/>
    <m/>
    <n v="25000"/>
    <m/>
    <b v="1"/>
    <s v="201610"/>
  </r>
  <r>
    <n v="282"/>
    <x v="93"/>
    <x v="8"/>
    <d v="2016-10-12T00:00:00"/>
    <x v="13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2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3"/>
    <n v="2016"/>
    <n v="175000"/>
    <n v="150000"/>
    <n v="0"/>
    <n v="0"/>
    <n v="0"/>
    <m/>
    <m/>
    <n v="25000"/>
    <m/>
    <b v="1"/>
    <s v="201610"/>
  </r>
  <r>
    <n v="285"/>
    <x v="88"/>
    <x v="2"/>
    <d v="2016-12-17T00:00:00"/>
    <x v="13"/>
    <n v="2016"/>
    <n v="150000"/>
    <n v="150000"/>
    <n v="0"/>
    <n v="0"/>
    <n v="0"/>
    <m/>
    <m/>
    <m/>
    <m/>
    <b v="1"/>
    <s v="201612"/>
  </r>
  <r>
    <n v="285"/>
    <x v="87"/>
    <x v="3"/>
    <s v="17/12/2016"/>
    <x v="13"/>
    <n v="2016"/>
    <n v="425000"/>
    <n v="150000"/>
    <n v="260000"/>
    <n v="5000"/>
    <n v="10000"/>
    <m/>
    <m/>
    <m/>
    <m/>
    <b v="1"/>
    <e v="#VALUE!"/>
  </r>
  <r>
    <n v="286"/>
    <x v="56"/>
    <x v="0"/>
    <s v="17/12/2016"/>
    <x v="13"/>
    <n v="2016"/>
    <n v="150000"/>
    <n v="150000"/>
    <n v="0"/>
    <n v="0"/>
    <n v="0"/>
    <m/>
    <m/>
    <m/>
    <m/>
    <b v="1"/>
    <e v="#VALUE!"/>
  </r>
  <r>
    <n v="287"/>
    <x v="165"/>
    <x v="6"/>
    <s v="17/12/2016"/>
    <x v="13"/>
    <n v="2016"/>
    <n v="150000"/>
    <n v="150000"/>
    <n v="0"/>
    <n v="0"/>
    <n v="0"/>
    <m/>
    <m/>
    <m/>
    <m/>
    <b v="1"/>
    <e v="#VALUE!"/>
  </r>
  <r>
    <n v="287"/>
    <x v="164"/>
    <x v="7"/>
    <s v="17/12/2016"/>
    <x v="13"/>
    <n v="2016"/>
    <n v="425000"/>
    <n v="150000"/>
    <n v="260000"/>
    <n v="5000"/>
    <n v="10000"/>
    <m/>
    <m/>
    <m/>
    <m/>
    <b v="1"/>
    <e v="#VALUE!"/>
  </r>
  <r>
    <n v="288"/>
    <x v="118"/>
    <x v="2"/>
    <s v="17/12/2016"/>
    <x v="12"/>
    <n v="2016"/>
    <n v="150000"/>
    <n v="150000"/>
    <n v="0"/>
    <n v="0"/>
    <n v="0"/>
    <m/>
    <m/>
    <m/>
    <m/>
    <b v="1"/>
    <e v="#VALUE!"/>
  </r>
  <r>
    <n v="289"/>
    <x v="62"/>
    <x v="5"/>
    <s v="17/12/2016"/>
    <x v="13"/>
    <n v="2016"/>
    <n v="350000"/>
    <n v="150000"/>
    <n v="185000"/>
    <n v="5000"/>
    <n v="10000"/>
    <m/>
    <m/>
    <m/>
    <m/>
    <b v="1"/>
    <e v="#VALUE!"/>
  </r>
  <r>
    <n v="290"/>
    <x v="108"/>
    <x v="4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12"/>
    <n v="2016"/>
    <n v="150000"/>
    <n v="150000"/>
    <n v="0"/>
    <n v="0"/>
    <n v="0"/>
    <m/>
    <m/>
    <m/>
    <m/>
    <b v="1"/>
    <e v="#VALUE!"/>
  </r>
  <r>
    <n v="291"/>
    <x v="114"/>
    <x v="2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9"/>
    <n v="2017"/>
    <n v="150000"/>
    <n v="150000"/>
    <n v="0"/>
    <n v="0"/>
    <n v="0"/>
    <m/>
    <m/>
    <m/>
    <m/>
    <b v="1"/>
    <e v="#VALUE!"/>
  </r>
  <r>
    <n v="292"/>
    <x v="7"/>
    <x v="2"/>
    <s v="17/12/2016"/>
    <x v="13"/>
    <n v="2016"/>
    <n v="75000"/>
    <n v="75000"/>
    <n v="0"/>
    <n v="0"/>
    <n v="0"/>
    <m/>
    <m/>
    <m/>
    <m/>
    <b v="1"/>
    <e v="#VALUE!"/>
  </r>
  <r>
    <n v="292"/>
    <x v="7"/>
    <x v="2"/>
    <s v="17/12/2016"/>
    <x v="9"/>
    <n v="2017"/>
    <n v="75000"/>
    <n v="75000"/>
    <n v="0"/>
    <n v="0"/>
    <n v="0"/>
    <m/>
    <m/>
    <m/>
    <m/>
    <b v="1"/>
    <e v="#VALUE!"/>
  </r>
  <r>
    <n v="292"/>
    <x v="6"/>
    <x v="2"/>
    <s v="17/12/2016"/>
    <x v="13"/>
    <n v="2016"/>
    <n v="75000"/>
    <n v="75000"/>
    <n v="0"/>
    <n v="0"/>
    <n v="0"/>
    <m/>
    <m/>
    <m/>
    <m/>
    <b v="1"/>
    <e v="#VALUE!"/>
  </r>
  <r>
    <n v="292"/>
    <x v="6"/>
    <x v="2"/>
    <s v="17/12/2016"/>
    <x v="9"/>
    <n v="2017"/>
    <n v="75000"/>
    <n v="75000"/>
    <n v="0"/>
    <n v="0"/>
    <n v="0"/>
    <m/>
    <m/>
    <m/>
    <m/>
    <b v="1"/>
    <e v="#VALUE!"/>
  </r>
  <r>
    <n v="293"/>
    <x v="124"/>
    <x v="5"/>
    <s v="17/12/2016"/>
    <x v="7"/>
    <n v="2016"/>
    <n v="270000"/>
    <n v="150000"/>
    <n v="105000"/>
    <n v="5000"/>
    <n v="10000"/>
    <m/>
    <m/>
    <m/>
    <m/>
    <b v="1"/>
    <e v="#VALUE!"/>
  </r>
  <r>
    <n v="294"/>
    <x v="107"/>
    <x v="4"/>
    <s v="17/12/2016"/>
    <x v="13"/>
    <n v="2016"/>
    <n v="150000"/>
    <n v="150000"/>
    <n v="0"/>
    <n v="0"/>
    <n v="0"/>
    <m/>
    <m/>
    <m/>
    <m/>
    <b v="1"/>
    <e v="#VALUE!"/>
  </r>
  <r>
    <n v="295"/>
    <x v="61"/>
    <x v="7"/>
    <s v="17/12/2016"/>
    <x v="13"/>
    <n v="2016"/>
    <n v="350000"/>
    <n v="150000"/>
    <n v="185000"/>
    <n v="5000"/>
    <n v="10000"/>
    <m/>
    <m/>
    <m/>
    <m/>
    <b v="1"/>
    <e v="#VALUE!"/>
  </r>
  <r>
    <n v="296"/>
    <x v="171"/>
    <x v="8"/>
    <s v="17/12/2016"/>
    <x v="12"/>
    <n v="2016"/>
    <n v="150000"/>
    <n v="150000"/>
    <n v="0"/>
    <n v="0"/>
    <n v="0"/>
    <m/>
    <m/>
    <m/>
    <m/>
    <b v="1"/>
    <e v="#VALUE!"/>
  </r>
  <r>
    <n v="297"/>
    <x v="90"/>
    <x v="2"/>
    <d v="2016-12-17T00:00:00"/>
    <x v="13"/>
    <n v="2016"/>
    <n v="160000"/>
    <n v="150000"/>
    <n v="0"/>
    <n v="0"/>
    <n v="0"/>
    <m/>
    <m/>
    <m/>
    <n v="10000"/>
    <b v="1"/>
    <s v="201612"/>
  </r>
  <r>
    <n v="297"/>
    <x v="89"/>
    <x v="2"/>
    <s v="17/12/2016"/>
    <x v="13"/>
    <n v="2016"/>
    <n v="160000"/>
    <n v="150000"/>
    <n v="0"/>
    <n v="0"/>
    <n v="0"/>
    <m/>
    <m/>
    <m/>
    <n v="10000"/>
    <b v="1"/>
    <e v="#VALUE!"/>
  </r>
  <r>
    <n v="298"/>
    <x v="80"/>
    <x v="3"/>
    <s v="17/12/2016"/>
    <x v="6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7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2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3"/>
    <n v="2016"/>
    <n v="425000"/>
    <n v="150000"/>
    <n v="260000"/>
    <n v="5000"/>
    <n v="10000"/>
    <m/>
    <m/>
    <m/>
    <m/>
    <b v="1"/>
    <e v="#VALUE!"/>
  </r>
  <r>
    <n v="300"/>
    <x v="157"/>
    <x v="2"/>
    <d v="2016-12-17T00:00:00"/>
    <x v="13"/>
    <n v="2016"/>
    <n v="200000"/>
    <n v="150000"/>
    <n v="0"/>
    <n v="0"/>
    <n v="0"/>
    <m/>
    <m/>
    <m/>
    <n v="50000"/>
    <b v="1"/>
    <s v="201612"/>
  </r>
  <r>
    <n v="611"/>
    <x v="23"/>
    <x v="6"/>
    <d v="2017-06-01T00:00:00"/>
    <x v="13"/>
    <n v="2016"/>
    <n v="150000"/>
    <n v="150000"/>
    <n v="0"/>
    <n v="0"/>
    <n v="0"/>
    <m/>
    <m/>
    <m/>
    <m/>
    <b v="1"/>
    <s v="20176"/>
  </r>
  <r>
    <n v="611"/>
    <x v="23"/>
    <x v="6"/>
    <d v="2017-06-01T00:00:00"/>
    <x v="9"/>
    <n v="2017"/>
    <n v="150000"/>
    <n v="150000"/>
    <n v="0"/>
    <n v="0"/>
    <n v="0"/>
    <m/>
    <m/>
    <m/>
    <m/>
    <b v="1"/>
    <s v="20176"/>
  </r>
  <r>
    <n v="612"/>
    <x v="102"/>
    <x v="4"/>
    <d v="2017-06-01T00:00:00"/>
    <x v="7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9"/>
    <n v="2017"/>
    <n v="120000"/>
    <n v="120000"/>
    <n v="0"/>
    <n v="0"/>
    <n v="0"/>
    <m/>
    <m/>
    <m/>
    <m/>
    <b v="1"/>
    <s v="20176"/>
  </r>
  <r>
    <n v="612"/>
    <x v="103"/>
    <x v="2"/>
    <d v="2017-06-01T00:00:00"/>
    <x v="7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9"/>
    <n v="2017"/>
    <n v="120000"/>
    <n v="120000"/>
    <n v="0"/>
    <n v="0"/>
    <n v="0"/>
    <m/>
    <m/>
    <m/>
    <m/>
    <b v="1"/>
    <s v="20176"/>
  </r>
  <r>
    <n v="613"/>
    <x v="34"/>
    <x v="3"/>
    <d v="2017-06-01T00:00:00"/>
    <x v="9"/>
    <n v="2017"/>
    <n v="425000"/>
    <n v="150000"/>
    <n v="260000"/>
    <n v="5000"/>
    <n v="10000"/>
    <m/>
    <m/>
    <m/>
    <m/>
    <b v="1"/>
    <s v="20176"/>
  </r>
  <r>
    <n v="614"/>
    <x v="96"/>
    <x v="1"/>
    <d v="2017-06-01T00:00:00"/>
    <x v="13"/>
    <n v="2016"/>
    <n v="425000"/>
    <n v="150000"/>
    <n v="260000"/>
    <n v="5000"/>
    <n v="10000"/>
    <m/>
    <m/>
    <m/>
    <m/>
    <b v="1"/>
    <s v="20176"/>
  </r>
  <r>
    <n v="614"/>
    <x v="96"/>
    <x v="1"/>
    <d v="2017-06-01T00:00:00"/>
    <x v="9"/>
    <n v="2017"/>
    <n v="425000"/>
    <n v="150000"/>
    <n v="260000"/>
    <n v="5000"/>
    <n v="10000"/>
    <m/>
    <m/>
    <m/>
    <m/>
    <b v="1"/>
    <s v="20176"/>
  </r>
  <r>
    <n v="615"/>
    <x v="81"/>
    <x v="2"/>
    <d v="2017-06-01T00:00:00"/>
    <x v="13"/>
    <n v="2016"/>
    <n v="150000"/>
    <n v="150000"/>
    <n v="0"/>
    <n v="0"/>
    <n v="0"/>
    <m/>
    <m/>
    <m/>
    <m/>
    <b v="1"/>
    <s v="20176"/>
  </r>
  <r>
    <n v="616"/>
    <x v="119"/>
    <x v="4"/>
    <d v="2017-06-01T00:00:00"/>
    <x v="9"/>
    <n v="2017"/>
    <n v="150000"/>
    <n v="150000"/>
    <n v="0"/>
    <n v="0"/>
    <n v="0"/>
    <m/>
    <m/>
    <m/>
    <m/>
    <b v="1"/>
    <s v="20176"/>
  </r>
  <r>
    <n v="617"/>
    <x v="8"/>
    <x v="4"/>
    <d v="2017-06-01T00:00:00"/>
    <x v="9"/>
    <n v="2017"/>
    <n v="250000"/>
    <n v="150000"/>
    <n v="0"/>
    <n v="0"/>
    <n v="0"/>
    <m/>
    <m/>
    <m/>
    <n v="100000"/>
    <b v="1"/>
    <s v="20176"/>
  </r>
  <r>
    <n v="618"/>
    <x v="66"/>
    <x v="2"/>
    <d v="2017-06-01T00:00:00"/>
    <x v="9"/>
    <n v="2017"/>
    <n v="100000"/>
    <n v="100000"/>
    <n v="0"/>
    <n v="0"/>
    <n v="0"/>
    <m/>
    <m/>
    <m/>
    <m/>
    <b v="1"/>
    <s v="20176"/>
  </r>
  <r>
    <n v="618"/>
    <x v="65"/>
    <x v="6"/>
    <d v="2017-06-01T00:00:00"/>
    <x v="9"/>
    <n v="2017"/>
    <n v="100000"/>
    <n v="100000"/>
    <n v="0"/>
    <n v="0"/>
    <n v="0"/>
    <m/>
    <m/>
    <m/>
    <m/>
    <b v="1"/>
    <s v="20176"/>
  </r>
  <r>
    <n v="619"/>
    <x v="52"/>
    <x v="2"/>
    <d v="2017-06-01T00:00:00"/>
    <x v="9"/>
    <n v="2017"/>
    <n v="175000"/>
    <n v="150000"/>
    <n v="0"/>
    <n v="0"/>
    <n v="0"/>
    <m/>
    <m/>
    <n v="25000"/>
    <m/>
    <b v="1"/>
    <s v="20176"/>
  </r>
  <r>
    <n v="620"/>
    <x v="67"/>
    <x v="6"/>
    <d v="2017-06-01T00:00:00"/>
    <x v="9"/>
    <n v="2017"/>
    <n v="150000"/>
    <n v="150000"/>
    <n v="0"/>
    <n v="0"/>
    <n v="0"/>
    <m/>
    <m/>
    <m/>
    <m/>
    <b v="1"/>
    <s v="20176"/>
  </r>
  <r>
    <n v="621"/>
    <x v="109"/>
    <x v="4"/>
    <d v="2017-06-01T00:00:00"/>
    <x v="13"/>
    <n v="2016"/>
    <n v="150000"/>
    <n v="150000"/>
    <n v="0"/>
    <n v="0"/>
    <n v="0"/>
    <m/>
    <m/>
    <m/>
    <m/>
    <b v="1"/>
    <s v="20176"/>
  </r>
  <r>
    <n v="621"/>
    <x v="109"/>
    <x v="4"/>
    <d v="2017-06-01T00:00:00"/>
    <x v="9"/>
    <n v="2017"/>
    <n v="150000"/>
    <n v="150000"/>
    <n v="0"/>
    <n v="0"/>
    <n v="0"/>
    <m/>
    <m/>
    <m/>
    <m/>
    <b v="1"/>
    <s v="20176"/>
  </r>
  <r>
    <n v="622"/>
    <x v="179"/>
    <x v="6"/>
    <d v="2017-06-01T00:00:00"/>
    <x v="1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13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9"/>
    <n v="2017"/>
    <n v="150000"/>
    <n v="150000"/>
    <n v="0"/>
    <n v="0"/>
    <n v="0"/>
    <m/>
    <m/>
    <m/>
    <m/>
    <b v="1"/>
    <s v="20176"/>
  </r>
  <r>
    <n v="623"/>
    <x v="28"/>
    <x v="4"/>
    <d v="2017-06-01T00:00:00"/>
    <x v="13"/>
    <n v="2016"/>
    <n v="150000"/>
    <n v="150000"/>
    <n v="0"/>
    <n v="0"/>
    <n v="0"/>
    <m/>
    <m/>
    <m/>
    <m/>
    <b v="1"/>
    <s v="20176"/>
  </r>
  <r>
    <n v="623"/>
    <x v="28"/>
    <x v="4"/>
    <d v="2017-06-01T00:00:00"/>
    <x v="9"/>
    <n v="2017"/>
    <n v="150000"/>
    <n v="150000"/>
    <n v="0"/>
    <n v="0"/>
    <n v="0"/>
    <m/>
    <m/>
    <m/>
    <m/>
    <b v="1"/>
    <s v="20176"/>
  </r>
  <r>
    <n v="623"/>
    <x v="27"/>
    <x v="0"/>
    <d v="2017-06-01T00:00:00"/>
    <x v="13"/>
    <n v="2016"/>
    <n v="150000"/>
    <n v="150000"/>
    <n v="0"/>
    <n v="0"/>
    <n v="0"/>
    <m/>
    <m/>
    <m/>
    <m/>
    <b v="1"/>
    <s v="20176"/>
  </r>
  <r>
    <n v="623"/>
    <x v="27"/>
    <x v="0"/>
    <d v="2017-06-01T00:00:00"/>
    <x v="9"/>
    <n v="2017"/>
    <n v="150000"/>
    <n v="150000"/>
    <n v="0"/>
    <n v="0"/>
    <n v="0"/>
    <m/>
    <m/>
    <m/>
    <m/>
    <b v="1"/>
    <s v="20176"/>
  </r>
  <r>
    <n v="624"/>
    <x v="12"/>
    <x v="5"/>
    <d v="2017-06-01T00:00:00"/>
    <x v="9"/>
    <n v="2017"/>
    <n v="425000"/>
    <n v="150000"/>
    <n v="260000"/>
    <n v="5000"/>
    <n v="10000"/>
    <m/>
    <m/>
    <m/>
    <m/>
    <b v="1"/>
    <s v="20176"/>
  </r>
  <r>
    <n v="624"/>
    <x v="13"/>
    <x v="5"/>
    <d v="2017-06-01T00:00:00"/>
    <x v="9"/>
    <n v="2017"/>
    <n v="425000"/>
    <n v="150000"/>
    <n v="260000"/>
    <n v="5000"/>
    <n v="10000"/>
    <m/>
    <m/>
    <m/>
    <m/>
    <b v="1"/>
    <s v="20176"/>
  </r>
  <r>
    <n v="625"/>
    <x v="18"/>
    <x v="5"/>
    <d v="2017-06-01T00:00:00"/>
    <x v="9"/>
    <n v="2017"/>
    <n v="435000"/>
    <n v="150000"/>
    <n v="260000"/>
    <n v="5000"/>
    <n v="10000"/>
    <m/>
    <m/>
    <n v="10000"/>
    <m/>
    <b v="1"/>
    <s v="20176"/>
  </r>
  <r>
    <n v="626"/>
    <x v="147"/>
    <x v="2"/>
    <d v="2017-06-01T00:00:00"/>
    <x v="12"/>
    <n v="2016"/>
    <n v="150000"/>
    <n v="150000"/>
    <n v="0"/>
    <n v="0"/>
    <n v="0"/>
    <m/>
    <m/>
    <m/>
    <m/>
    <b v="1"/>
    <s v="20176"/>
  </r>
  <r>
    <n v="397"/>
    <x v="185"/>
    <x v="6"/>
    <d v="2016-10-22T00:00:00"/>
    <x v="0"/>
    <n v="2016"/>
    <n v="150000"/>
    <n v="150000"/>
    <n v="0"/>
    <n v="0"/>
    <n v="0"/>
    <m/>
    <m/>
    <m/>
    <m/>
    <b v="1"/>
    <s v="201610"/>
  </r>
  <r>
    <n v="397"/>
    <x v="185"/>
    <x v="6"/>
    <d v="2016-10-22T00:00:00"/>
    <x v="1"/>
    <n v="2016"/>
    <n v="150000"/>
    <n v="150000"/>
    <n v="0"/>
    <n v="0"/>
    <n v="0"/>
    <m/>
    <m/>
    <m/>
    <m/>
    <b v="1"/>
    <s v="201610"/>
  </r>
  <r>
    <n v="626"/>
    <x v="147"/>
    <x v="2"/>
    <d v="2017-06-01T00:00:00"/>
    <x v="13"/>
    <n v="2016"/>
    <n v="150000"/>
    <n v="150000"/>
    <n v="0"/>
    <n v="0"/>
    <n v="0"/>
    <m/>
    <m/>
    <m/>
    <m/>
    <b v="1"/>
    <s v="20176"/>
  </r>
  <r>
    <n v="626"/>
    <x v="147"/>
    <x v="2"/>
    <d v="2017-06-01T00:00:00"/>
    <x v="9"/>
    <n v="2017"/>
    <n v="150000"/>
    <n v="150000"/>
    <n v="0"/>
    <n v="0"/>
    <n v="0"/>
    <m/>
    <m/>
    <m/>
    <m/>
    <b v="1"/>
    <s v="20176"/>
  </r>
  <r>
    <n v="626"/>
    <x v="185"/>
    <x v="6"/>
    <d v="2017-06-01T00:00:00"/>
    <x v="12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13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9"/>
    <n v="2017"/>
    <n v="150000"/>
    <n v="150000"/>
    <n v="0"/>
    <n v="0"/>
    <n v="0"/>
    <m/>
    <m/>
    <m/>
    <m/>
    <b v="1"/>
    <s v="20176"/>
  </r>
  <r>
    <s v="xxx"/>
    <x v="147"/>
    <x v="2"/>
    <s v="30/11/2017"/>
    <x v="6"/>
    <n v="2016"/>
    <n v="150000"/>
    <n v="150000"/>
    <n v="0"/>
    <n v="0"/>
    <n v="0"/>
    <m/>
    <m/>
    <m/>
    <m/>
    <b v="1"/>
    <e v="#VALUE!"/>
  </r>
  <r>
    <s v="xxx"/>
    <x v="147"/>
    <x v="2"/>
    <s v="30/11/2017"/>
    <x v="7"/>
    <n v="2016"/>
    <n v="150000"/>
    <n v="150000"/>
    <n v="0"/>
    <n v="0"/>
    <n v="0"/>
    <m/>
    <m/>
    <m/>
    <m/>
    <b v="1"/>
    <e v="#VALUE!"/>
  </r>
  <r>
    <s v="xxx"/>
    <x v="185"/>
    <x v="6"/>
    <s v="30/11/2017"/>
    <x v="6"/>
    <n v="2016"/>
    <n v="150000"/>
    <n v="150000"/>
    <n v="0"/>
    <n v="0"/>
    <n v="0"/>
    <m/>
    <m/>
    <m/>
    <m/>
    <b v="1"/>
    <e v="#VALUE!"/>
  </r>
  <r>
    <s v="xxx"/>
    <x v="185"/>
    <x v="6"/>
    <s v="30/11/2017"/>
    <x v="7"/>
    <n v="2016"/>
    <n v="150000"/>
    <n v="150000"/>
    <n v="0"/>
    <n v="0"/>
    <n v="0"/>
    <m/>
    <m/>
    <m/>
    <m/>
    <b v="1"/>
    <e v="#VALUE!"/>
  </r>
  <r>
    <n v="627"/>
    <x v="63"/>
    <x v="2"/>
    <d v="2017-06-01T00:00:00"/>
    <x v="13"/>
    <n v="2016"/>
    <n v="120000"/>
    <n v="120000"/>
    <n v="0"/>
    <n v="0"/>
    <n v="0"/>
    <m/>
    <m/>
    <m/>
    <m/>
    <b v="1"/>
    <s v="20176"/>
  </r>
  <r>
    <n v="628"/>
    <x v="87"/>
    <x v="3"/>
    <d v="2017-06-01T00:00:00"/>
    <x v="9"/>
    <n v="2017"/>
    <n v="425000"/>
    <n v="150000"/>
    <n v="260000"/>
    <n v="5000"/>
    <n v="10000"/>
    <m/>
    <m/>
    <m/>
    <m/>
    <b v="1"/>
    <s v="20176"/>
  </r>
  <r>
    <n v="628"/>
    <x v="88"/>
    <x v="2"/>
    <d v="2017-06-01T00:00:00"/>
    <x v="9"/>
    <n v="2017"/>
    <n v="150000"/>
    <n v="150000"/>
    <n v="0"/>
    <n v="0"/>
    <n v="0"/>
    <m/>
    <m/>
    <m/>
    <m/>
    <b v="1"/>
    <s v="20176"/>
  </r>
  <r>
    <n v="629"/>
    <x v="186"/>
    <x v="0"/>
    <d v="2017-06-01T00:00:00"/>
    <x v="5"/>
    <n v="2016"/>
    <n v="120000"/>
    <n v="120000"/>
    <n v="0"/>
    <n v="0"/>
    <n v="0"/>
    <m/>
    <m/>
    <m/>
    <m/>
    <b v="1"/>
    <s v="20176"/>
  </r>
  <r>
    <n v="629"/>
    <x v="186"/>
    <x v="0"/>
    <d v="2017-06-01T00:00:00"/>
    <x v="2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7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12"/>
    <n v="2016"/>
    <n v="120000"/>
    <n v="120000"/>
    <n v="0"/>
    <n v="0"/>
    <n v="0"/>
    <m/>
    <m/>
    <m/>
    <m/>
    <b v="1"/>
    <s v="20176"/>
  </r>
  <r>
    <n v="630"/>
    <x v="61"/>
    <x v="7"/>
    <d v="2017-06-01T00:00:00"/>
    <x v="9"/>
    <n v="2017"/>
    <n v="350000"/>
    <n v="150000"/>
    <n v="185000"/>
    <n v="5000"/>
    <n v="10000"/>
    <m/>
    <m/>
    <m/>
    <m/>
    <b v="1"/>
    <s v="20176"/>
  </r>
  <r>
    <n v="631"/>
    <x v="75"/>
    <x v="2"/>
    <d v="2017-06-01T00:00:00"/>
    <x v="9"/>
    <n v="2017"/>
    <n v="100000"/>
    <n v="100000"/>
    <n v="0"/>
    <n v="0"/>
    <n v="0"/>
    <m/>
    <m/>
    <m/>
    <m/>
    <b v="1"/>
    <s v="20176"/>
  </r>
  <r>
    <n v="631"/>
    <x v="76"/>
    <x v="8"/>
    <d v="2017-06-01T00:00:00"/>
    <x v="9"/>
    <n v="2017"/>
    <n v="100000"/>
    <n v="100000"/>
    <n v="0"/>
    <n v="0"/>
    <n v="0"/>
    <m/>
    <m/>
    <m/>
    <m/>
    <b v="1"/>
    <s v="20176"/>
  </r>
  <r>
    <n v="631"/>
    <x v="77"/>
    <x v="7"/>
    <d v="2017-06-01T00:00:00"/>
    <x v="13"/>
    <n v="2017"/>
    <n v="300000"/>
    <n v="150000"/>
    <n v="135000"/>
    <n v="5000"/>
    <n v="10000"/>
    <m/>
    <m/>
    <m/>
    <m/>
    <b v="1"/>
    <s v="20176"/>
  </r>
  <r>
    <n v="639"/>
    <x v="116"/>
    <x v="1"/>
    <d v="2017-01-21T00:00:00"/>
    <x v="9"/>
    <n v="2017"/>
    <n v="425000"/>
    <n v="150000"/>
    <n v="260000"/>
    <n v="5000"/>
    <n v="10000"/>
    <m/>
    <m/>
    <m/>
    <m/>
    <b v="1"/>
    <s v="20171"/>
  </r>
  <r>
    <n v="639"/>
    <x v="117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139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43"/>
    <x v="5"/>
    <d v="2017-01-21T00:00:00"/>
    <x v="12"/>
    <n v="2017"/>
    <n v="425000"/>
    <n v="150000"/>
    <n v="260000"/>
    <n v="5000"/>
    <n v="10000"/>
    <m/>
    <m/>
    <m/>
    <m/>
    <b v="1"/>
    <s v="20171"/>
  </r>
  <r>
    <n v="640"/>
    <x v="21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44"/>
    <x v="5"/>
    <d v="2017-01-21T00:00:00"/>
    <x v="7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183"/>
    <x v="7"/>
    <d v="2017-01-21T00:00:00"/>
    <x v="7"/>
    <n v="2017"/>
    <n v="425000"/>
    <n v="150000"/>
    <n v="260000"/>
    <n v="5000"/>
    <n v="10000"/>
    <m/>
    <m/>
    <m/>
    <m/>
    <b v="1"/>
    <s v="20171"/>
  </r>
  <r>
    <n v="640"/>
    <x v="4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49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36"/>
    <x v="5"/>
    <d v="2017-01-21T00:00:00"/>
    <x v="9"/>
    <n v="2017"/>
    <n v="425000"/>
    <n v="150000"/>
    <n v="260000"/>
    <n v="5000"/>
    <n v="10000"/>
    <m/>
    <m/>
    <m/>
    <m/>
    <b v="1"/>
    <s v="20171"/>
  </r>
  <r>
    <n v="642"/>
    <x v="62"/>
    <x v="5"/>
    <d v="2017-01-21T00:00:00"/>
    <x v="9"/>
    <n v="2017"/>
    <n v="350000"/>
    <n v="150000"/>
    <n v="185000"/>
    <n v="5000"/>
    <n v="10000"/>
    <m/>
    <m/>
    <m/>
    <m/>
    <b v="1"/>
    <s v="20171"/>
  </r>
  <r>
    <n v="642"/>
    <x v="63"/>
    <x v="2"/>
    <d v="2017-01-21T00:00:00"/>
    <x v="9"/>
    <n v="2017"/>
    <n v="120000"/>
    <n v="120000"/>
    <n v="0"/>
    <n v="0"/>
    <n v="0"/>
    <m/>
    <m/>
    <m/>
    <m/>
    <b v="1"/>
    <s v="20171"/>
  </r>
  <r>
    <n v="643"/>
    <x v="68"/>
    <x v="4"/>
    <d v="2017-01-21T00:00:00"/>
    <x v="13"/>
    <n v="2016"/>
    <n v="150000"/>
    <n v="150000"/>
    <n v="0"/>
    <n v="0"/>
    <n v="0"/>
    <m/>
    <m/>
    <m/>
    <m/>
    <b v="1"/>
    <s v="20171"/>
  </r>
  <r>
    <n v="643"/>
    <x v="68"/>
    <x v="4"/>
    <d v="2017-01-21T00:00:00"/>
    <x v="9"/>
    <n v="2017"/>
    <n v="150000"/>
    <n v="150000"/>
    <n v="0"/>
    <n v="0"/>
    <n v="0"/>
    <m/>
    <m/>
    <m/>
    <m/>
    <b v="1"/>
    <s v="20171"/>
  </r>
  <r>
    <n v="644"/>
    <x v="56"/>
    <x v="0"/>
    <d v="2017-01-21T00:00:00"/>
    <x v="9"/>
    <n v="2017"/>
    <n v="150000"/>
    <n v="150000"/>
    <n v="0"/>
    <n v="0"/>
    <n v="0"/>
    <m/>
    <m/>
    <m/>
    <m/>
    <b v="1"/>
    <s v="20171"/>
  </r>
  <r>
    <n v="646"/>
    <x v="82"/>
    <x v="4"/>
    <d v="2017-01-21T00:00:00"/>
    <x v="13"/>
    <n v="2017"/>
    <n v="150000"/>
    <n v="150000"/>
    <n v="0"/>
    <n v="0"/>
    <n v="0"/>
    <m/>
    <m/>
    <m/>
    <m/>
    <b v="1"/>
    <s v="20171"/>
  </r>
  <r>
    <n v="648"/>
    <x v="42"/>
    <x v="5"/>
    <d v="2017-01-21T00:00:00"/>
    <x v="9"/>
    <n v="2017"/>
    <n v="425000"/>
    <n v="150000"/>
    <n v="260000"/>
    <n v="5000"/>
    <n v="10000"/>
    <m/>
    <m/>
    <m/>
    <m/>
    <b v="1"/>
    <s v="20171"/>
  </r>
  <r>
    <n v="649"/>
    <x v="81"/>
    <x v="7"/>
    <d v="2017-01-21T00:00:00"/>
    <x v="7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2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3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9"/>
    <n v="2017"/>
    <n v="425000"/>
    <n v="150000"/>
    <n v="260000"/>
    <n v="5000"/>
    <n v="10000"/>
    <m/>
    <m/>
    <m/>
    <m/>
    <b v="1"/>
    <s v="20171"/>
  </r>
  <r>
    <n v="650"/>
    <x v="43"/>
    <x v="5"/>
    <d v="2017-01-21T00:00:00"/>
    <x v="13"/>
    <n v="2016"/>
    <n v="425000"/>
    <n v="150000"/>
    <n v="260000"/>
    <n v="5000"/>
    <n v="10000"/>
    <m/>
    <m/>
    <m/>
    <m/>
    <b v="1"/>
    <s v="20171"/>
  </r>
  <r>
    <n v="650"/>
    <x v="43"/>
    <x v="5"/>
    <d v="2017-01-21T00:00:00"/>
    <x v="9"/>
    <n v="2017"/>
    <n v="425000"/>
    <n v="150000"/>
    <n v="260000"/>
    <n v="5000"/>
    <n v="10000"/>
    <m/>
    <m/>
    <m/>
    <m/>
    <b v="1"/>
    <s v="20171"/>
  </r>
  <r>
    <n v="651"/>
    <x v="126"/>
    <x v="10"/>
    <d v="2017-01-21T00:00:00"/>
    <x v="9"/>
    <n v="2017"/>
    <n v="425000"/>
    <n v="150000"/>
    <n v="260000"/>
    <n v="5000"/>
    <n v="10000"/>
    <m/>
    <m/>
    <m/>
    <m/>
    <b v="1"/>
    <s v="20171"/>
  </r>
  <r>
    <n v="652"/>
    <x v="30"/>
    <x v="2"/>
    <d v="2017-01-21T00:00:00"/>
    <x v="9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8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10"/>
    <n v="2017"/>
    <n v="165000"/>
    <n v="150000"/>
    <n v="0"/>
    <n v="0"/>
    <n v="0"/>
    <m/>
    <m/>
    <n v="15000"/>
    <m/>
    <b v="1"/>
    <s v="20171"/>
  </r>
  <r>
    <n v="653"/>
    <x v="31"/>
    <x v="8"/>
    <d v="2017-01-21T00:00:00"/>
    <x v="13"/>
    <n v="2017"/>
    <n v="150000"/>
    <n v="150000"/>
    <n v="0"/>
    <n v="0"/>
    <n v="0"/>
    <m/>
    <m/>
    <m/>
    <m/>
    <b v="1"/>
    <s v="20171"/>
  </r>
  <r>
    <n v="654"/>
    <x v="115"/>
    <x v="8"/>
    <d v="2017-01-21T00:00:00"/>
    <x v="9"/>
    <n v="2017"/>
    <n v="150000"/>
    <n v="150000"/>
    <n v="0"/>
    <n v="0"/>
    <n v="0"/>
    <m/>
    <m/>
    <m/>
    <m/>
    <b v="1"/>
    <s v="20171"/>
  </r>
  <r>
    <n v="655"/>
    <x v="51"/>
    <x v="2"/>
    <d v="2017-01-21T00:00:00"/>
    <x v="9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13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9"/>
    <n v="2017"/>
    <n v="150000"/>
    <n v="150000"/>
    <n v="0"/>
    <n v="0"/>
    <n v="0"/>
    <m/>
    <m/>
    <m/>
    <m/>
    <b v="1"/>
    <s v="20171"/>
  </r>
  <r>
    <n v="656"/>
    <x v="15"/>
    <x v="6"/>
    <d v="2017-01-21T00:00:00"/>
    <x v="13"/>
    <n v="2017"/>
    <n v="160000"/>
    <n v="150000"/>
    <n v="0"/>
    <n v="0"/>
    <n v="0"/>
    <m/>
    <m/>
    <m/>
    <n v="10000"/>
    <b v="1"/>
    <s v="20171"/>
  </r>
  <r>
    <n v="656"/>
    <x v="15"/>
    <x v="6"/>
    <d v="2017-01-21T00:00:00"/>
    <x v="9"/>
    <n v="2017"/>
    <n v="160000"/>
    <n v="150000"/>
    <n v="0"/>
    <n v="0"/>
    <n v="0"/>
    <m/>
    <m/>
    <m/>
    <n v="10000"/>
    <b v="1"/>
    <s v="20171"/>
  </r>
  <r>
    <n v="657"/>
    <x v="91"/>
    <x v="5"/>
    <d v="2017-01-21T00:00:00"/>
    <x v="9"/>
    <n v="2017"/>
    <n v="425000"/>
    <n v="150000"/>
    <n v="260000"/>
    <n v="5000"/>
    <n v="10000"/>
    <m/>
    <m/>
    <m/>
    <m/>
    <b v="1"/>
    <s v="20171"/>
  </r>
  <r>
    <n v="658"/>
    <x v="163"/>
    <x v="0"/>
    <d v="2017-01-21T00:00:00"/>
    <x v="9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8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10"/>
    <n v="2017"/>
    <n v="150000"/>
    <n v="150000"/>
    <n v="0"/>
    <n v="0"/>
    <n v="0"/>
    <m/>
    <m/>
    <m/>
    <m/>
    <b v="1"/>
    <s v="20171"/>
  </r>
  <r>
    <n v="660"/>
    <x v="170"/>
    <x v="6"/>
    <d v="2017-01-21T00:00:00"/>
    <x v="9"/>
    <n v="2017"/>
    <n v="150000"/>
    <n v="150000"/>
    <n v="0"/>
    <n v="0"/>
    <n v="0"/>
    <m/>
    <m/>
    <m/>
    <m/>
    <b v="1"/>
    <s v="20171"/>
  </r>
  <r>
    <n v="664"/>
    <x v="129"/>
    <x v="5"/>
    <d v="2017-01-28T00:00:00"/>
    <x v="12"/>
    <n v="2016"/>
    <n v="425000"/>
    <n v="150000"/>
    <n v="260000"/>
    <n v="5000"/>
    <n v="10000"/>
    <m/>
    <m/>
    <m/>
    <m/>
    <b v="1"/>
    <s v="20171"/>
  </r>
  <r>
    <n v="664"/>
    <x v="129"/>
    <x v="5"/>
    <d v="2017-01-28T00:00:00"/>
    <x v="13"/>
    <n v="2016"/>
    <n v="425000"/>
    <n v="150000"/>
    <n v="260000"/>
    <n v="5000"/>
    <n v="10000"/>
    <m/>
    <m/>
    <m/>
    <m/>
    <b v="1"/>
    <s v="20171"/>
  </r>
  <r>
    <n v="664"/>
    <x v="128"/>
    <x v="0"/>
    <d v="2017-01-28T00:00:00"/>
    <x v="12"/>
    <n v="2016"/>
    <n v="150000"/>
    <n v="150000"/>
    <n v="0"/>
    <n v="0"/>
    <n v="0"/>
    <m/>
    <m/>
    <m/>
    <m/>
    <b v="1"/>
    <s v="20171"/>
  </r>
  <r>
    <n v="664"/>
    <x v="128"/>
    <x v="0"/>
    <d v="2017-01-28T00:00:00"/>
    <x v="13"/>
    <n v="2016"/>
    <n v="150000"/>
    <n v="150000"/>
    <n v="0"/>
    <n v="0"/>
    <n v="0"/>
    <m/>
    <m/>
    <m/>
    <m/>
    <b v="1"/>
    <s v="20171"/>
  </r>
  <r>
    <n v="665"/>
    <x v="122"/>
    <x v="5"/>
    <d v="2017-01-28T00:00:00"/>
    <x v="9"/>
    <n v="2017"/>
    <n v="425000"/>
    <n v="150000"/>
    <n v="260000"/>
    <n v="5000"/>
    <n v="10000"/>
    <m/>
    <m/>
    <m/>
    <m/>
    <b v="1"/>
    <s v="20171"/>
  </r>
  <r>
    <n v="665"/>
    <x v="123"/>
    <x v="5"/>
    <d v="2017-01-28T00:00:00"/>
    <x v="9"/>
    <n v="2017"/>
    <n v="425000"/>
    <n v="150000"/>
    <n v="260000"/>
    <n v="5000"/>
    <n v="10000"/>
    <m/>
    <m/>
    <m/>
    <m/>
    <b v="1"/>
    <s v="20171"/>
  </r>
  <r>
    <n v="666"/>
    <x v="100"/>
    <x v="0"/>
    <d v="2017-01-28T00:00:00"/>
    <x v="9"/>
    <n v="2017"/>
    <n v="200000"/>
    <n v="150000"/>
    <n v="0"/>
    <n v="0"/>
    <n v="0"/>
    <m/>
    <m/>
    <m/>
    <n v="50000"/>
    <b v="1"/>
    <s v="20171"/>
  </r>
  <r>
    <n v="668"/>
    <x v="19"/>
    <x v="2"/>
    <d v="2017-01-28T00:00:00"/>
    <x v="9"/>
    <n v="2017"/>
    <n v="150000"/>
    <n v="150000"/>
    <n v="0"/>
    <n v="0"/>
    <n v="0"/>
    <m/>
    <m/>
    <m/>
    <m/>
    <b v="1"/>
    <s v="20171"/>
  </r>
  <r>
    <n v="669"/>
    <x v="29"/>
    <x v="3"/>
    <d v="2017-01-28T00:00:00"/>
    <x v="12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13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9"/>
    <n v="2017"/>
    <n v="250000"/>
    <n v="150000"/>
    <n v="85000"/>
    <n v="5000"/>
    <n v="10000"/>
    <m/>
    <m/>
    <m/>
    <m/>
    <b v="1"/>
    <s v="20171"/>
  </r>
  <r>
    <n v="670"/>
    <x v="95"/>
    <x v="7"/>
    <d v="2017-01-28T00:00:00"/>
    <x v="13"/>
    <n v="2016"/>
    <n v="425000"/>
    <n v="150000"/>
    <n v="260000"/>
    <n v="5000"/>
    <n v="10000"/>
    <m/>
    <m/>
    <m/>
    <m/>
    <b v="1"/>
    <s v="20171"/>
  </r>
  <r>
    <n v="670"/>
    <x v="95"/>
    <x v="7"/>
    <d v="2017-01-28T00:00:00"/>
    <x v="9"/>
    <n v="2017"/>
    <n v="425000"/>
    <n v="150000"/>
    <n v="260000"/>
    <n v="5000"/>
    <n v="10000"/>
    <m/>
    <m/>
    <m/>
    <m/>
    <b v="1"/>
    <s v="20171"/>
  </r>
  <r>
    <n v="671"/>
    <x v="121"/>
    <x v="1"/>
    <d v="2017-01-28T00:00:00"/>
    <x v="9"/>
    <n v="2017"/>
    <n v="425000"/>
    <n v="150000"/>
    <n v="260000"/>
    <n v="5000"/>
    <n v="10000"/>
    <m/>
    <m/>
    <m/>
    <m/>
    <b v="1"/>
    <s v="20171"/>
  </r>
  <r>
    <n v="672"/>
    <x v="54"/>
    <x v="0"/>
    <d v="2017-01-28T00:00:00"/>
    <x v="9"/>
    <n v="2017"/>
    <n v="150000"/>
    <n v="150000"/>
    <n v="0"/>
    <n v="0"/>
    <n v="0"/>
    <m/>
    <m/>
    <m/>
    <m/>
    <b v="1"/>
    <s v="20171"/>
  </r>
  <r>
    <n v="672"/>
    <x v="55"/>
    <x v="4"/>
    <d v="2017-01-28T00:00:00"/>
    <x v="9"/>
    <n v="2017"/>
    <n v="150000"/>
    <n v="150000"/>
    <n v="0"/>
    <n v="0"/>
    <n v="0"/>
    <m/>
    <m/>
    <m/>
    <m/>
    <b v="1"/>
    <s v="20171"/>
  </r>
  <r>
    <n v="673"/>
    <x v="144"/>
    <x v="2"/>
    <d v="2017-01-28T00:00:00"/>
    <x v="13"/>
    <n v="2016"/>
    <n v="200000"/>
    <n v="150000"/>
    <n v="0"/>
    <n v="0"/>
    <n v="0"/>
    <m/>
    <m/>
    <m/>
    <n v="50000"/>
    <b v="1"/>
    <s v="20171"/>
  </r>
  <r>
    <n v="673"/>
    <x v="144"/>
    <x v="2"/>
    <d v="2017-01-28T00:00:00"/>
    <x v="9"/>
    <n v="2017"/>
    <n v="200000"/>
    <n v="150000"/>
    <n v="0"/>
    <n v="0"/>
    <n v="0"/>
    <m/>
    <m/>
    <m/>
    <n v="50000"/>
    <b v="1"/>
    <s v="20171"/>
  </r>
  <r>
    <n v="674"/>
    <x v="3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4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99"/>
    <x v="5"/>
    <d v="2017-01-28T00:00:00"/>
    <x v="13"/>
    <n v="2016"/>
    <n v="375000"/>
    <n v="150000"/>
    <n v="210000"/>
    <n v="5000"/>
    <n v="10000"/>
    <m/>
    <m/>
    <m/>
    <m/>
    <b v="1"/>
    <s v="20171"/>
  </r>
  <r>
    <n v="674"/>
    <x v="99"/>
    <x v="5"/>
    <d v="2017-01-28T00:00:00"/>
    <x v="9"/>
    <n v="2017"/>
    <n v="375000"/>
    <n v="150000"/>
    <n v="210000"/>
    <n v="5000"/>
    <n v="10000"/>
    <m/>
    <m/>
    <m/>
    <m/>
    <b v="1"/>
    <s v="20171"/>
  </r>
  <r>
    <n v="676"/>
    <x v="187"/>
    <x v="7"/>
    <d v="2017-01-30T00:00:00"/>
    <x v="1"/>
    <n v="2016"/>
    <n v="425000"/>
    <n v="150000"/>
    <n v="260000"/>
    <n v="5000"/>
    <n v="10000"/>
    <m/>
    <m/>
    <m/>
    <m/>
    <b v="1"/>
    <s v="20171"/>
  </r>
  <r>
    <n v="676"/>
    <x v="187"/>
    <x v="7"/>
    <d v="2017-01-30T00:00:00"/>
    <x v="6"/>
    <n v="2016"/>
    <n v="425000"/>
    <n v="150000"/>
    <n v="260000"/>
    <n v="5000"/>
    <n v="10000"/>
    <m/>
    <m/>
    <m/>
    <m/>
    <b v="1"/>
    <s v="20171"/>
  </r>
  <r>
    <n v="677"/>
    <x v="35"/>
    <x v="9"/>
    <d v="2017-01-30T00:00:00"/>
    <x v="9"/>
    <n v="2017"/>
    <n v="425000"/>
    <n v="150000"/>
    <n v="260000"/>
    <n v="5000"/>
    <n v="10000"/>
    <m/>
    <m/>
    <m/>
    <m/>
    <b v="1"/>
    <s v="20171"/>
  </r>
  <r>
    <n v="677"/>
    <x v="35"/>
    <x v="9"/>
    <d v="2017-01-30T00:00:00"/>
    <x v="8"/>
    <n v="2017"/>
    <n v="425000"/>
    <n v="150000"/>
    <n v="260000"/>
    <n v="5000"/>
    <n v="10000"/>
    <m/>
    <m/>
    <m/>
    <m/>
    <b v="1"/>
    <s v="20171"/>
  </r>
  <r>
    <n v="678"/>
    <x v="105"/>
    <x v="9"/>
    <d v="2017-02-01T00:00:00"/>
    <x v="13"/>
    <n v="2016"/>
    <n v="425000"/>
    <n v="150000"/>
    <n v="260000"/>
    <n v="5000"/>
    <n v="10000"/>
    <m/>
    <m/>
    <m/>
    <m/>
    <b v="1"/>
    <s v="20172"/>
  </r>
  <r>
    <n v="678"/>
    <x v="105"/>
    <x v="9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8"/>
    <n v="2017"/>
    <n v="425000"/>
    <n v="150000"/>
    <n v="260000"/>
    <n v="5000"/>
    <n v="10000"/>
    <m/>
    <m/>
    <m/>
    <m/>
    <b v="1"/>
    <s v="20172"/>
  </r>
  <r>
    <n v="678"/>
    <x v="46"/>
    <x v="5"/>
    <d v="2017-02-01T00:00:00"/>
    <x v="9"/>
    <n v="2017"/>
    <n v="425000"/>
    <n v="150000"/>
    <n v="260000"/>
    <n v="5000"/>
    <n v="10000"/>
    <m/>
    <m/>
    <m/>
    <m/>
    <b v="1"/>
    <s v="20172"/>
  </r>
  <r>
    <n v="678"/>
    <x v="49"/>
    <x v="7"/>
    <d v="2017-02-01T00:00:00"/>
    <x v="8"/>
    <n v="2017"/>
    <n v="425000"/>
    <n v="150000"/>
    <n v="260000"/>
    <n v="5000"/>
    <n v="10000"/>
    <m/>
    <m/>
    <m/>
    <m/>
    <b v="1"/>
    <s v="20172"/>
  </r>
  <r>
    <n v="678"/>
    <x v="36"/>
    <x v="5"/>
    <d v="2017-02-01T00:00:00"/>
    <x v="8"/>
    <n v="2017"/>
    <n v="425000"/>
    <n v="150000"/>
    <n v="260000"/>
    <n v="5000"/>
    <n v="10000"/>
    <m/>
    <m/>
    <m/>
    <m/>
    <b v="1"/>
    <s v="20172"/>
  </r>
  <r>
    <n v="682"/>
    <x v="32"/>
    <x v="6"/>
    <d v="2017-02-01T00:00:00"/>
    <x v="8"/>
    <n v="2017"/>
    <n v="150000"/>
    <n v="150000"/>
    <n v="0"/>
    <n v="0"/>
    <n v="0"/>
    <m/>
    <m/>
    <m/>
    <m/>
    <b v="1"/>
    <s v="20172"/>
  </r>
  <r>
    <n v="684"/>
    <x v="53"/>
    <x v="7"/>
    <d v="2017-02-01T00:00:00"/>
    <x v="9"/>
    <n v="2017"/>
    <n v="425000"/>
    <n v="150000"/>
    <n v="260000"/>
    <n v="5000"/>
    <n v="10000"/>
    <m/>
    <m/>
    <m/>
    <m/>
    <b v="1"/>
    <s v="20172"/>
  </r>
  <r>
    <n v="684"/>
    <x v="53"/>
    <x v="7"/>
    <d v="2017-02-01T00:00:00"/>
    <x v="8"/>
    <n v="2017"/>
    <n v="425000"/>
    <n v="150000"/>
    <n v="260000"/>
    <n v="5000"/>
    <n v="10000"/>
    <m/>
    <m/>
    <m/>
    <m/>
    <b v="1"/>
    <s v="20172"/>
  </r>
  <r>
    <n v="685"/>
    <x v="34"/>
    <x v="3"/>
    <d v="2017-02-01T00:00:00"/>
    <x v="8"/>
    <n v="2017"/>
    <n v="425000"/>
    <n v="150000"/>
    <n v="260000"/>
    <n v="5000"/>
    <n v="10000"/>
    <m/>
    <m/>
    <m/>
    <m/>
    <b v="1"/>
    <s v="20172"/>
  </r>
  <r>
    <n v="687"/>
    <x v="39"/>
    <x v="9"/>
    <d v="2017-02-01T00:00:00"/>
    <x v="9"/>
    <n v="2017"/>
    <n v="425000"/>
    <n v="150000"/>
    <n v="260000"/>
    <n v="5000"/>
    <n v="10000"/>
    <m/>
    <m/>
    <m/>
    <m/>
    <b v="1"/>
    <s v="20172"/>
  </r>
  <r>
    <n v="691"/>
    <x v="87"/>
    <x v="3"/>
    <d v="2017-02-01T00:00:00"/>
    <x v="8"/>
    <n v="2017"/>
    <n v="425000"/>
    <n v="150000"/>
    <n v="260000"/>
    <n v="5000"/>
    <n v="10000"/>
    <m/>
    <m/>
    <m/>
    <m/>
    <b v="1"/>
    <s v="20172"/>
  </r>
  <r>
    <n v="691"/>
    <x v="88"/>
    <x v="2"/>
    <d v="2017-02-01T00:00:00"/>
    <x v="8"/>
    <n v="2017"/>
    <n v="150000"/>
    <n v="150000"/>
    <n v="0"/>
    <n v="0"/>
    <n v="0"/>
    <m/>
    <m/>
    <m/>
    <m/>
    <b v="1"/>
    <s v="20172"/>
  </r>
  <r>
    <n v="692"/>
    <x v="57"/>
    <x v="2"/>
    <d v="2017-02-01T00:00:00"/>
    <x v="8"/>
    <n v="2017"/>
    <n v="160000"/>
    <n v="150000"/>
    <n v="0"/>
    <n v="0"/>
    <n v="0"/>
    <m/>
    <m/>
    <n v="10000"/>
    <m/>
    <b v="1"/>
    <s v="20172"/>
  </r>
  <r>
    <n v="693"/>
    <x v="129"/>
    <x v="5"/>
    <d v="2017-02-01T00:00:00"/>
    <x v="9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9"/>
    <n v="2017"/>
    <n v="150000"/>
    <n v="150000"/>
    <n v="0"/>
    <n v="0"/>
    <n v="0"/>
    <m/>
    <m/>
    <m/>
    <m/>
    <b v="1"/>
    <s v="20172"/>
  </r>
  <r>
    <n v="693"/>
    <x v="129"/>
    <x v="5"/>
    <d v="2017-02-01T00:00:00"/>
    <x v="8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8"/>
    <n v="2017"/>
    <n v="150000"/>
    <n v="150000"/>
    <n v="0"/>
    <n v="0"/>
    <n v="0"/>
    <m/>
    <m/>
    <m/>
    <m/>
    <b v="1"/>
    <s v="20172"/>
  </r>
  <r>
    <n v="694"/>
    <x v="150"/>
    <x v="6"/>
    <d v="2017-02-01T00:00:00"/>
    <x v="8"/>
    <n v="2017"/>
    <n v="150000"/>
    <n v="150000"/>
    <n v="0"/>
    <n v="0"/>
    <n v="0"/>
    <m/>
    <m/>
    <m/>
    <m/>
    <b v="1"/>
    <s v="20172"/>
  </r>
  <r>
    <n v="696"/>
    <x v="188"/>
    <x v="2"/>
    <d v="2017-02-01T00:00:00"/>
    <x v="9"/>
    <n v="2017"/>
    <n v="200000"/>
    <n v="150000"/>
    <n v="0"/>
    <n v="0"/>
    <n v="0"/>
    <m/>
    <m/>
    <m/>
    <n v="50000"/>
    <b v="1"/>
    <s v="20172"/>
  </r>
  <r>
    <n v="697"/>
    <x v="17"/>
    <x v="4"/>
    <d v="2017-02-01T00:00:00"/>
    <x v="8"/>
    <n v="2017"/>
    <n v="150000"/>
    <n v="150000"/>
    <n v="0"/>
    <n v="0"/>
    <n v="0"/>
    <m/>
    <m/>
    <m/>
    <m/>
    <b v="1"/>
    <s v="20172"/>
  </r>
  <r>
    <n v="697"/>
    <x v="18"/>
    <x v="7"/>
    <d v="2017-02-01T00:00:00"/>
    <x v="8"/>
    <n v="2017"/>
    <n v="435000"/>
    <n v="150000"/>
    <n v="260000"/>
    <n v="5000"/>
    <n v="10000"/>
    <m/>
    <m/>
    <n v="10000"/>
    <m/>
    <b v="1"/>
    <s v="20172"/>
  </r>
  <r>
    <n v="698"/>
    <x v="118"/>
    <x v="2"/>
    <d v="2017-02-01T00:00:00"/>
    <x v="13"/>
    <n v="2016"/>
    <n v="150000"/>
    <n v="150000"/>
    <n v="0"/>
    <n v="0"/>
    <n v="0"/>
    <m/>
    <m/>
    <m/>
    <m/>
    <b v="1"/>
    <s v="20172"/>
  </r>
  <r>
    <n v="699"/>
    <x v="130"/>
    <x v="3"/>
    <d v="2017-02-01T00:00:00"/>
    <x v="9"/>
    <n v="2017"/>
    <n v="400000"/>
    <n v="150000"/>
    <n v="235000"/>
    <n v="5000"/>
    <n v="10000"/>
    <m/>
    <m/>
    <m/>
    <m/>
    <b v="1"/>
    <s v="20172"/>
  </r>
  <r>
    <n v="699"/>
    <x v="130"/>
    <x v="3"/>
    <d v="2017-02-01T00:00:00"/>
    <x v="8"/>
    <n v="2017"/>
    <n v="400000"/>
    <n v="150000"/>
    <n v="235000"/>
    <n v="5000"/>
    <n v="10000"/>
    <m/>
    <m/>
    <m/>
    <m/>
    <b v="1"/>
    <s v="20172"/>
  </r>
  <r>
    <n v="700"/>
    <x v="68"/>
    <x v="4"/>
    <d v="2017-02-01T00:00:00"/>
    <x v="8"/>
    <n v="2017"/>
    <n v="150000"/>
    <n v="150000"/>
    <n v="0"/>
    <n v="0"/>
    <n v="0"/>
    <m/>
    <m/>
    <m/>
    <m/>
    <b v="1"/>
    <s v="20172"/>
  </r>
  <r>
    <n v="701"/>
    <x v="98"/>
    <x v="0"/>
    <d v="2017-02-04T00:00:00"/>
    <x v="8"/>
    <n v="2017"/>
    <n v="150000"/>
    <n v="150000"/>
    <n v="0"/>
    <n v="0"/>
    <n v="0"/>
    <m/>
    <m/>
    <m/>
    <m/>
    <b v="1"/>
    <s v="20172"/>
  </r>
  <r>
    <n v="701"/>
    <x v="97"/>
    <x v="4"/>
    <d v="2017-02-04T00:00:00"/>
    <x v="8"/>
    <n v="2017"/>
    <n v="150000"/>
    <n v="150000"/>
    <n v="0"/>
    <n v="0"/>
    <n v="0"/>
    <m/>
    <m/>
    <m/>
    <m/>
    <b v="1"/>
    <s v="20172"/>
  </r>
  <r>
    <n v="702"/>
    <x v="67"/>
    <x v="6"/>
    <d v="2017-02-04T00:00:00"/>
    <x v="8"/>
    <n v="2017"/>
    <n v="150000"/>
    <n v="150000"/>
    <n v="0"/>
    <n v="0"/>
    <n v="0"/>
    <m/>
    <m/>
    <m/>
    <m/>
    <b v="1"/>
    <s v="20172"/>
  </r>
  <r>
    <n v="703"/>
    <x v="1"/>
    <x v="1"/>
    <d v="2017-02-04T00:00:00"/>
    <x v="12"/>
    <n v="2016"/>
    <n v="250000"/>
    <n v="150000"/>
    <n v="85000"/>
    <n v="5000"/>
    <n v="10000"/>
    <m/>
    <m/>
    <m/>
    <m/>
    <b v="1"/>
    <s v="20172"/>
  </r>
  <r>
    <n v="703"/>
    <x v="2"/>
    <x v="2"/>
    <d v="2017-02-04T00:00:00"/>
    <x v="12"/>
    <n v="2016"/>
    <n v="120000"/>
    <n v="120000"/>
    <n v="0"/>
    <n v="0"/>
    <n v="0"/>
    <m/>
    <m/>
    <m/>
    <m/>
    <b v="1"/>
    <s v="20172"/>
  </r>
  <r>
    <n v="704"/>
    <x v="93"/>
    <x v="8"/>
    <d v="2017-02-04T00:00:00"/>
    <x v="9"/>
    <n v="2017"/>
    <n v="175000"/>
    <n v="150000"/>
    <n v="0"/>
    <n v="0"/>
    <n v="0"/>
    <m/>
    <m/>
    <n v="25000"/>
    <m/>
    <b v="1"/>
    <s v="20172"/>
  </r>
  <r>
    <n v="704"/>
    <x v="93"/>
    <x v="8"/>
    <d v="2017-02-04T00:00:00"/>
    <x v="8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9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8"/>
    <n v="2017"/>
    <n v="175000"/>
    <n v="150000"/>
    <n v="0"/>
    <n v="0"/>
    <n v="0"/>
    <m/>
    <m/>
    <n v="25000"/>
    <m/>
    <b v="1"/>
    <s v="20172"/>
  </r>
  <r>
    <n v="705"/>
    <x v="60"/>
    <x v="3"/>
    <d v="2017-02-04T00:00:00"/>
    <x v="9"/>
    <n v="2017"/>
    <n v="425000"/>
    <n v="150000"/>
    <n v="260000"/>
    <n v="5000"/>
    <n v="10000"/>
    <m/>
    <m/>
    <m/>
    <m/>
    <b v="1"/>
    <s v="20172"/>
  </r>
  <r>
    <n v="705"/>
    <x v="59"/>
    <x v="7"/>
    <d v="2017-02-04T00:00:00"/>
    <x v="9"/>
    <n v="2017"/>
    <n v="425000"/>
    <n v="150000"/>
    <n v="260000"/>
    <n v="5000"/>
    <n v="10000"/>
    <m/>
    <m/>
    <m/>
    <m/>
    <b v="1"/>
    <s v="20172"/>
  </r>
  <r>
    <n v="705"/>
    <x v="58"/>
    <x v="0"/>
    <d v="2017-02-04T00:00:00"/>
    <x v="9"/>
    <n v="2017"/>
    <n v="125000"/>
    <n v="125000"/>
    <n v="0"/>
    <n v="0"/>
    <n v="0"/>
    <m/>
    <m/>
    <m/>
    <m/>
    <b v="1"/>
    <s v="20172"/>
  </r>
  <r>
    <n v="707"/>
    <x v="8"/>
    <x v="4"/>
    <d v="2017-02-04T00:00:00"/>
    <x v="8"/>
    <n v="2017"/>
    <n v="250000"/>
    <n v="150000"/>
    <n v="0"/>
    <n v="0"/>
    <n v="0"/>
    <m/>
    <m/>
    <m/>
    <n v="100000"/>
    <b v="1"/>
    <s v="20172"/>
  </r>
  <r>
    <n v="708"/>
    <x v="152"/>
    <x v="4"/>
    <d v="2017-02-04T00:00:00"/>
    <x v="9"/>
    <n v="2017"/>
    <n v="150000"/>
    <n v="150000"/>
    <n v="0"/>
    <n v="0"/>
    <n v="0"/>
    <m/>
    <m/>
    <m/>
    <m/>
    <b v="1"/>
    <s v="20172"/>
  </r>
  <r>
    <n v="708"/>
    <x v="152"/>
    <x v="4"/>
    <d v="2017-02-04T00:00:00"/>
    <x v="8"/>
    <n v="2017"/>
    <n v="150000"/>
    <n v="150000"/>
    <n v="0"/>
    <n v="0"/>
    <n v="0"/>
    <m/>
    <m/>
    <m/>
    <m/>
    <b v="1"/>
    <s v="20172"/>
  </r>
  <r>
    <n v="709"/>
    <x v="124"/>
    <x v="5"/>
    <d v="2017-02-04T00:00:00"/>
    <x v="12"/>
    <n v="2016"/>
    <n v="270000"/>
    <n v="150000"/>
    <n v="105000"/>
    <n v="5000"/>
    <n v="10000"/>
    <m/>
    <m/>
    <m/>
    <m/>
    <b v="1"/>
    <s v="20172"/>
  </r>
  <r>
    <n v="711"/>
    <x v="10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8"/>
    <n v="2017"/>
    <n v="150000"/>
    <n v="150000"/>
    <n v="0"/>
    <n v="0"/>
    <n v="0"/>
    <m/>
    <m/>
    <m/>
    <m/>
    <b v="1"/>
    <s v="20172"/>
  </r>
  <r>
    <n v="713"/>
    <x v="27"/>
    <x v="0"/>
    <d v="2017-02-04T00:00:00"/>
    <x v="8"/>
    <n v="2017"/>
    <n v="150000"/>
    <n v="150000"/>
    <n v="0"/>
    <n v="0"/>
    <n v="0"/>
    <m/>
    <m/>
    <m/>
    <m/>
    <b v="1"/>
    <s v="20172"/>
  </r>
  <r>
    <n v="713"/>
    <x v="28"/>
    <x v="4"/>
    <d v="2017-02-04T00:00:00"/>
    <x v="8"/>
    <n v="2017"/>
    <n v="150000"/>
    <n v="150000"/>
    <n v="0"/>
    <n v="0"/>
    <n v="0"/>
    <m/>
    <m/>
    <m/>
    <m/>
    <b v="1"/>
    <s v="20172"/>
  </r>
  <r>
    <n v="714"/>
    <x v="149"/>
    <x v="7"/>
    <d v="2017-02-04T00:00:00"/>
    <x v="9"/>
    <n v="2017"/>
    <n v="425000"/>
    <n v="150000"/>
    <n v="260000"/>
    <n v="5000"/>
    <n v="10000"/>
    <m/>
    <m/>
    <m/>
    <m/>
    <b v="1"/>
    <s v="20172"/>
  </r>
  <r>
    <n v="714"/>
    <x v="37"/>
    <x v="1"/>
    <d v="2017-02-04T00:00:00"/>
    <x v="9"/>
    <n v="2017"/>
    <n v="425000"/>
    <n v="150000"/>
    <n v="260000"/>
    <n v="5000"/>
    <n v="10000"/>
    <m/>
    <m/>
    <m/>
    <m/>
    <b v="1"/>
    <s v="20172"/>
  </r>
  <r>
    <n v="715"/>
    <x v="115"/>
    <x v="8"/>
    <d v="2017-02-04T00:00:00"/>
    <x v="8"/>
    <n v="2017"/>
    <n v="150000"/>
    <n v="150000"/>
    <n v="0"/>
    <n v="0"/>
    <n v="0"/>
    <m/>
    <m/>
    <m/>
    <m/>
    <b v="1"/>
    <s v="20172"/>
  </r>
  <r>
    <n v="716"/>
    <x v="65"/>
    <x v="6"/>
    <d v="2017-02-04T00:00:00"/>
    <x v="8"/>
    <n v="2017"/>
    <n v="100000"/>
    <n v="100000"/>
    <n v="0"/>
    <n v="0"/>
    <n v="0"/>
    <m/>
    <m/>
    <m/>
    <m/>
    <b v="1"/>
    <s v="20172"/>
  </r>
  <r>
    <n v="716"/>
    <x v="66"/>
    <x v="2"/>
    <d v="2017-02-04T00:00:00"/>
    <x v="8"/>
    <n v="2017"/>
    <n v="100000"/>
    <n v="100000"/>
    <n v="0"/>
    <n v="0"/>
    <n v="0"/>
    <m/>
    <m/>
    <m/>
    <m/>
    <b v="1"/>
    <s v="20172"/>
  </r>
  <r>
    <n v="717"/>
    <x v="9"/>
    <x v="2"/>
    <d v="2017-02-04T00:00:00"/>
    <x v="9"/>
    <n v="2017"/>
    <n v="150000"/>
    <n v="150000"/>
    <n v="0"/>
    <n v="0"/>
    <n v="0"/>
    <m/>
    <m/>
    <m/>
    <m/>
    <b v="1"/>
    <s v="20172"/>
  </r>
  <r>
    <n v="717"/>
    <x v="9"/>
    <x v="2"/>
    <d v="2017-02-04T00:00:00"/>
    <x v="8"/>
    <n v="2017"/>
    <n v="150000"/>
    <n v="150000"/>
    <n v="0"/>
    <n v="0"/>
    <n v="0"/>
    <m/>
    <m/>
    <m/>
    <m/>
    <b v="1"/>
    <s v="20172"/>
  </r>
  <r>
    <n v="720"/>
    <x v="140"/>
    <x v="3"/>
    <d v="2017-02-07T00:00:00"/>
    <x v="8"/>
    <n v="2017"/>
    <n v="425000"/>
    <n v="150000"/>
    <n v="260000"/>
    <n v="5000"/>
    <n v="10000"/>
    <m/>
    <m/>
    <m/>
    <m/>
    <b v="1"/>
    <s v="20172"/>
  </r>
  <r>
    <n v="720"/>
    <x v="141"/>
    <x v="10"/>
    <d v="2017-02-07T00:00:00"/>
    <x v="8"/>
    <n v="2017"/>
    <n v="425000"/>
    <n v="150000"/>
    <n v="260000"/>
    <n v="5000"/>
    <n v="10000"/>
    <m/>
    <m/>
    <m/>
    <m/>
    <b v="1"/>
    <s v="20172"/>
  </r>
  <r>
    <n v="721"/>
    <x v="171"/>
    <x v="8"/>
    <d v="2017-02-07T00:00:00"/>
    <x v="9"/>
    <n v="2017"/>
    <n v="150000"/>
    <n v="150000"/>
    <n v="0"/>
    <n v="0"/>
    <n v="0"/>
    <m/>
    <m/>
    <m/>
    <m/>
    <b v="1"/>
    <s v="20172"/>
  </r>
  <r>
    <n v="722"/>
    <x v="118"/>
    <x v="2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13"/>
    <n v="2016"/>
    <n v="150000"/>
    <n v="150000"/>
    <n v="0"/>
    <n v="0"/>
    <n v="0"/>
    <m/>
    <m/>
    <m/>
    <m/>
    <b v="1"/>
    <s v="20172"/>
  </r>
  <r>
    <n v="723"/>
    <x v="50"/>
    <x v="0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8"/>
    <n v="2017"/>
    <n v="150000"/>
    <n v="150000"/>
    <n v="0"/>
    <n v="0"/>
    <n v="0"/>
    <m/>
    <m/>
    <m/>
    <m/>
    <b v="1"/>
    <s v="20172"/>
  </r>
  <r>
    <n v="724"/>
    <x v="16"/>
    <x v="6"/>
    <d v="2017-02-11T00:00:00"/>
    <x v="8"/>
    <n v="2017"/>
    <n v="150000"/>
    <n v="150000"/>
    <n v="0"/>
    <n v="0"/>
    <n v="0"/>
    <m/>
    <m/>
    <m/>
    <m/>
    <b v="1"/>
    <s v="20172"/>
  </r>
  <r>
    <n v="724"/>
    <x v="15"/>
    <x v="4"/>
    <d v="2017-02-11T00:00:00"/>
    <x v="8"/>
    <n v="2017"/>
    <n v="160000"/>
    <n v="150000"/>
    <n v="0"/>
    <n v="0"/>
    <n v="0"/>
    <m/>
    <m/>
    <m/>
    <n v="10000"/>
    <b v="1"/>
    <s v="20172"/>
  </r>
  <r>
    <n v="725"/>
    <x v="116"/>
    <x v="1"/>
    <d v="2017-02-11T00:00:00"/>
    <x v="8"/>
    <n v="2017"/>
    <n v="425000"/>
    <n v="150000"/>
    <n v="260000"/>
    <n v="5000"/>
    <n v="10000"/>
    <m/>
    <m/>
    <m/>
    <m/>
    <b v="1"/>
    <s v="20172"/>
  </r>
  <r>
    <n v="725"/>
    <x v="117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58"/>
    <x v="0"/>
    <d v="2017-02-11T00:00:00"/>
    <x v="8"/>
    <n v="2017"/>
    <n v="125000"/>
    <n v="125000"/>
    <n v="0"/>
    <n v="0"/>
    <n v="0"/>
    <m/>
    <m/>
    <m/>
    <m/>
    <b v="1"/>
    <s v="20172"/>
  </r>
  <r>
    <n v="726"/>
    <x v="59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60"/>
    <x v="3"/>
    <d v="2017-02-11T00:00:00"/>
    <x v="8"/>
    <n v="2017"/>
    <n v="425000"/>
    <n v="150000"/>
    <n v="260000"/>
    <n v="5000"/>
    <n v="10000"/>
    <m/>
    <m/>
    <m/>
    <m/>
    <b v="1"/>
    <s v="20172"/>
  </r>
  <r>
    <n v="727"/>
    <x v="81"/>
    <x v="2"/>
    <d v="2017-02-11T00:00:00"/>
    <x v="9"/>
    <n v="2017"/>
    <n v="150000"/>
    <n v="150000"/>
    <n v="0"/>
    <n v="0"/>
    <n v="0"/>
    <m/>
    <m/>
    <m/>
    <m/>
    <b v="1"/>
    <s v="20172"/>
  </r>
  <r>
    <n v="728"/>
    <x v="6"/>
    <x v="2"/>
    <d v="2017-02-11T00:00:00"/>
    <x v="8"/>
    <n v="2017"/>
    <n v="75000"/>
    <n v="75000"/>
    <n v="0"/>
    <n v="0"/>
    <n v="0"/>
    <m/>
    <m/>
    <m/>
    <m/>
    <b v="1"/>
    <s v="20172"/>
  </r>
  <r>
    <n v="728"/>
    <x v="7"/>
    <x v="2"/>
    <d v="2017-02-11T00:00:00"/>
    <x v="8"/>
    <n v="2017"/>
    <n v="75000"/>
    <n v="75000"/>
    <n v="0"/>
    <n v="0"/>
    <n v="0"/>
    <m/>
    <m/>
    <m/>
    <m/>
    <b v="1"/>
    <s v="20172"/>
  </r>
  <r>
    <n v="729"/>
    <x v="20"/>
    <x v="4"/>
    <d v="2017-02-11T00:00:00"/>
    <x v="8"/>
    <n v="2017"/>
    <n v="200000"/>
    <n v="150000"/>
    <n v="0"/>
    <n v="0"/>
    <n v="0"/>
    <m/>
    <m/>
    <m/>
    <n v="50000"/>
    <b v="1"/>
    <s v="20172"/>
  </r>
  <r>
    <n v="730"/>
    <x v="94"/>
    <x v="6"/>
    <d v="2017-02-11T00:00:00"/>
    <x v="9"/>
    <n v="2017"/>
    <n v="165000"/>
    <n v="150000"/>
    <n v="0"/>
    <n v="0"/>
    <n v="0"/>
    <m/>
    <m/>
    <n v="15000"/>
    <m/>
    <b v="1"/>
    <s v="20172"/>
  </r>
  <r>
    <n v="730"/>
    <x v="94"/>
    <x v="6"/>
    <d v="2017-02-11T00:00:00"/>
    <x v="8"/>
    <n v="2017"/>
    <n v="200000"/>
    <n v="150000"/>
    <n v="0"/>
    <n v="0"/>
    <n v="0"/>
    <m/>
    <m/>
    <n v="15000"/>
    <n v="35000"/>
    <b v="1"/>
    <s v="20172"/>
  </r>
  <r>
    <n v="731"/>
    <x v="25"/>
    <x v="2"/>
    <d v="2017-02-11T00:00:00"/>
    <x v="8"/>
    <n v="2017"/>
    <n v="150000"/>
    <n v="150000"/>
    <n v="0"/>
    <n v="0"/>
    <n v="0"/>
    <m/>
    <m/>
    <m/>
    <m/>
    <b v="1"/>
    <s v="20172"/>
  </r>
  <r>
    <n v="732"/>
    <x v="38"/>
    <x v="1"/>
    <d v="2017-02-11T00:00:00"/>
    <x v="9"/>
    <n v="2017"/>
    <n v="425000"/>
    <n v="150000"/>
    <n v="260000"/>
    <n v="5000"/>
    <n v="10000"/>
    <m/>
    <m/>
    <m/>
    <m/>
    <b v="1"/>
    <s v="20172"/>
  </r>
  <r>
    <n v="733"/>
    <x v="142"/>
    <x v="7"/>
    <d v="2017-02-11T00:00:00"/>
    <x v="8"/>
    <n v="2017"/>
    <n v="150000"/>
    <n v="150000"/>
    <n v="-15000"/>
    <n v="5000"/>
    <n v="10000"/>
    <m/>
    <m/>
    <m/>
    <m/>
    <b v="1"/>
    <s v="20172"/>
  </r>
  <r>
    <n v="734"/>
    <x v="111"/>
    <x v="2"/>
    <d v="2017-02-11T00:00:00"/>
    <x v="8"/>
    <n v="2017"/>
    <n v="150000"/>
    <n v="150000"/>
    <n v="0"/>
    <n v="0"/>
    <n v="0"/>
    <m/>
    <m/>
    <m/>
    <m/>
    <b v="1"/>
    <s v="20172"/>
  </r>
  <r>
    <n v="734"/>
    <x v="112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32"/>
    <x v="1"/>
    <d v="2017-11-02T00:00:00"/>
    <x v="12"/>
    <n v="2016"/>
    <n v="400000"/>
    <n v="150000"/>
    <n v="235000"/>
    <n v="5000"/>
    <n v="10000"/>
    <m/>
    <m/>
    <m/>
    <m/>
    <b v="1"/>
    <s v="201711"/>
  </r>
  <r>
    <n v="736"/>
    <x v="83"/>
    <x v="5"/>
    <d v="2017-02-11T00:00:00"/>
    <x v="8"/>
    <n v="2017"/>
    <n v="500000"/>
    <n v="150000"/>
    <n v="260000"/>
    <n v="5000"/>
    <n v="10000"/>
    <m/>
    <m/>
    <m/>
    <n v="75000"/>
    <b v="1"/>
    <s v="20172"/>
  </r>
  <r>
    <n v="736"/>
    <x v="139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04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48"/>
    <x v="5"/>
    <d v="2017-02-11T00:00:00"/>
    <x v="8"/>
    <n v="2017"/>
    <n v="425000"/>
    <n v="150000"/>
    <n v="260000"/>
    <n v="5000"/>
    <n v="10000"/>
    <m/>
    <m/>
    <m/>
    <m/>
    <b v="1"/>
    <s v="20172"/>
  </r>
  <r>
    <n v="740"/>
    <x v="128"/>
    <x v="0"/>
    <d v="2017-02-11T00:00:00"/>
    <x v="8"/>
    <n v="2017"/>
    <n v="150000"/>
    <n v="150000"/>
    <n v="0"/>
    <n v="0"/>
    <n v="0"/>
    <m/>
    <m/>
    <m/>
    <m/>
    <b v="1"/>
    <s v="20172"/>
  </r>
  <r>
    <n v="740"/>
    <x v="128"/>
    <x v="0"/>
    <d v="2017-02-11T00:00:00"/>
    <x v="10"/>
    <n v="2017"/>
    <n v="150000"/>
    <n v="150000"/>
    <n v="0"/>
    <n v="0"/>
    <n v="0"/>
    <m/>
    <m/>
    <m/>
    <m/>
    <b v="1"/>
    <s v="20172"/>
  </r>
  <r>
    <n v="721"/>
    <x v="171"/>
    <x v="8"/>
    <d v="2017-02-07T00:00:00"/>
    <x v="13"/>
    <n v="2017"/>
    <n v="150000"/>
    <n v="150000"/>
    <n v="0"/>
    <n v="0"/>
    <n v="0"/>
    <m/>
    <m/>
    <m/>
    <m/>
    <b v="1"/>
    <s v="20172"/>
  </r>
  <r>
    <n v="741"/>
    <x v="72"/>
    <x v="10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3"/>
    <x v="3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4"/>
    <x v="7"/>
    <d v="2017-02-11T00:00:00"/>
    <x v="8"/>
    <n v="2017"/>
    <n v="435000"/>
    <n v="150000"/>
    <n v="260000"/>
    <n v="5000"/>
    <n v="10000"/>
    <n v="10000"/>
    <m/>
    <m/>
    <m/>
    <b v="1"/>
    <s v="20172"/>
  </r>
  <r>
    <n v="742"/>
    <x v="10"/>
    <x v="0"/>
    <d v="2017-02-11T00:00:00"/>
    <x v="13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9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8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13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9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8"/>
    <n v="2016"/>
    <n v="170000"/>
    <n v="150000"/>
    <n v="0"/>
    <n v="0"/>
    <n v="0"/>
    <m/>
    <m/>
    <n v="20000"/>
    <m/>
    <b v="1"/>
    <s v="20172"/>
  </r>
  <r>
    <n v="743"/>
    <x v="75"/>
    <x v="2"/>
    <d v="2017-02-11T00:00:00"/>
    <x v="8"/>
    <n v="2017"/>
    <n v="100000"/>
    <n v="100000"/>
    <n v="0"/>
    <n v="0"/>
    <n v="0"/>
    <m/>
    <m/>
    <m/>
    <m/>
    <b v="1"/>
    <s v="20172"/>
  </r>
  <r>
    <n v="743"/>
    <x v="76"/>
    <x v="8"/>
    <d v="2017-02-11T00:00:00"/>
    <x v="8"/>
    <n v="2017"/>
    <n v="100000"/>
    <n v="100000"/>
    <n v="0"/>
    <n v="0"/>
    <n v="0"/>
    <m/>
    <m/>
    <m/>
    <m/>
    <b v="1"/>
    <s v="20172"/>
  </r>
  <r>
    <n v="743"/>
    <x v="77"/>
    <x v="7"/>
    <d v="2017-02-11T00:00:00"/>
    <x v="9"/>
    <n v="2017"/>
    <n v="300000"/>
    <n v="150000"/>
    <n v="135000"/>
    <n v="5000"/>
    <n v="10000"/>
    <m/>
    <m/>
    <m/>
    <m/>
    <b v="1"/>
    <s v="20172"/>
  </r>
  <r>
    <n v="744"/>
    <x v="100"/>
    <x v="0"/>
    <d v="2017-02-11T00:00:00"/>
    <x v="8"/>
    <n v="2017"/>
    <n v="200000"/>
    <n v="150000"/>
    <n v="0"/>
    <n v="0"/>
    <n v="0"/>
    <m/>
    <m/>
    <m/>
    <n v="50000"/>
    <b v="1"/>
    <s v="20172"/>
  </r>
  <r>
    <n v="745"/>
    <x v="56"/>
    <x v="0"/>
    <d v="2017-02-11T00:00:00"/>
    <x v="8"/>
    <n v="2017"/>
    <n v="150000"/>
    <n v="150000"/>
    <n v="0"/>
    <n v="0"/>
    <n v="0"/>
    <m/>
    <m/>
    <m/>
    <m/>
    <b v="1"/>
    <s v="20172"/>
  </r>
  <r>
    <n v="746"/>
    <x v="52"/>
    <x v="2"/>
    <d v="2017-02-11T00:00:00"/>
    <x v="8"/>
    <n v="2017"/>
    <n v="175000"/>
    <n v="150000"/>
    <n v="0"/>
    <n v="0"/>
    <n v="0"/>
    <m/>
    <m/>
    <n v="25000"/>
    <m/>
    <b v="1"/>
    <s v="20172"/>
  </r>
  <r>
    <n v="748"/>
    <x v="40"/>
    <x v="5"/>
    <d v="2017-02-11T00:00:00"/>
    <x v="8"/>
    <n v="2017"/>
    <n v="425000"/>
    <n v="150000"/>
    <n v="260000"/>
    <n v="5000"/>
    <n v="10000"/>
    <m/>
    <m/>
    <m/>
    <m/>
    <b v="1"/>
    <s v="20172"/>
  </r>
  <r>
    <n v="750"/>
    <x v="80"/>
    <x v="3"/>
    <d v="2017-02-11T00:00:00"/>
    <x v="8"/>
    <n v="2017"/>
    <n v="425000"/>
    <n v="150000"/>
    <n v="260000"/>
    <n v="5000"/>
    <n v="10000"/>
    <m/>
    <m/>
    <m/>
    <m/>
    <b v="1"/>
    <s v="20172"/>
  </r>
  <r>
    <n v="750"/>
    <x v="81"/>
    <x v="7"/>
    <d v="2017-02-11T00:00:00"/>
    <x v="8"/>
    <n v="2017"/>
    <n v="425000"/>
    <n v="150000"/>
    <n v="260000"/>
    <n v="5000"/>
    <n v="10000"/>
    <m/>
    <m/>
    <m/>
    <m/>
    <b v="1"/>
    <s v="20172"/>
  </r>
  <r>
    <n v="801"/>
    <x v="183"/>
    <x v="7"/>
    <d v="2017-02-14T00:00:00"/>
    <x v="12"/>
    <n v="2017"/>
    <n v="425000"/>
    <n v="150000"/>
    <n v="260000"/>
    <n v="5000"/>
    <n v="10000"/>
    <m/>
    <m/>
    <m/>
    <m/>
    <b v="1"/>
    <s v="20172"/>
  </r>
  <r>
    <n v="802"/>
    <x v="12"/>
    <x v="5"/>
    <d v="2017-02-14T00:00:00"/>
    <x v="8"/>
    <n v="2017"/>
    <n v="425000"/>
    <n v="150000"/>
    <n v="260000"/>
    <n v="5000"/>
    <n v="10000"/>
    <m/>
    <m/>
    <m/>
    <m/>
    <b v="1"/>
    <s v="20172"/>
  </r>
  <r>
    <n v="802"/>
    <x v="13"/>
    <x v="5"/>
    <d v="2017-02-14T00:00:00"/>
    <x v="8"/>
    <n v="2017"/>
    <n v="425000"/>
    <n v="150000"/>
    <n v="260000"/>
    <n v="5000"/>
    <n v="10000"/>
    <m/>
    <m/>
    <m/>
    <m/>
    <b v="1"/>
    <s v="20172"/>
  </r>
  <r>
    <n v="804"/>
    <x v="51"/>
    <x v="2"/>
    <d v="2017-02-18T00:00:00"/>
    <x v="8"/>
    <n v="2017"/>
    <n v="150000"/>
    <n v="150000"/>
    <n v="0"/>
    <n v="0"/>
    <n v="0"/>
    <m/>
    <m/>
    <m/>
    <m/>
    <b v="1"/>
    <s v="20172"/>
  </r>
  <r>
    <n v="805"/>
    <x v="61"/>
    <x v="7"/>
    <d v="2017-02-18T00:00:00"/>
    <x v="8"/>
    <n v="2017"/>
    <n v="350000"/>
    <n v="150000"/>
    <n v="185000"/>
    <n v="5000"/>
    <n v="10000"/>
    <m/>
    <m/>
    <m/>
    <m/>
    <b v="1"/>
    <s v="20172"/>
  </r>
  <r>
    <n v="806"/>
    <x v="63"/>
    <x v="2"/>
    <d v="2017-02-18T00:00:00"/>
    <x v="8"/>
    <n v="2017"/>
    <n v="120000"/>
    <n v="120000"/>
    <n v="0"/>
    <n v="0"/>
    <n v="0"/>
    <m/>
    <m/>
    <m/>
    <m/>
    <b v="1"/>
    <s v="20172"/>
  </r>
  <r>
    <n v="807"/>
    <x v="54"/>
    <x v="0"/>
    <d v="2017-02-18T00:00:00"/>
    <x v="8"/>
    <n v="2017"/>
    <n v="150000"/>
    <n v="150000"/>
    <n v="0"/>
    <n v="0"/>
    <n v="0"/>
    <m/>
    <m/>
    <m/>
    <m/>
    <b v="1"/>
    <s v="20172"/>
  </r>
  <r>
    <n v="807"/>
    <x v="55"/>
    <x v="4"/>
    <d v="2017-02-18T00:00:00"/>
    <x v="8"/>
    <n v="2017"/>
    <n v="150000"/>
    <n v="150000"/>
    <n v="0"/>
    <n v="0"/>
    <n v="0"/>
    <m/>
    <m/>
    <m/>
    <m/>
    <b v="1"/>
    <s v="20172"/>
  </r>
  <r>
    <n v="808"/>
    <x v="106"/>
    <x v="0"/>
    <d v="2017-02-18T00:00:00"/>
    <x v="8"/>
    <n v="2017"/>
    <n v="120000"/>
    <n v="120000"/>
    <n v="0"/>
    <n v="0"/>
    <n v="0"/>
    <m/>
    <m/>
    <m/>
    <m/>
    <b v="1"/>
    <s v="20172"/>
  </r>
  <r>
    <n v="809"/>
    <x v="101"/>
    <x v="6"/>
    <d v="2017-02-18T00:00:00"/>
    <x v="8"/>
    <n v="2017"/>
    <n v="150000"/>
    <n v="150000"/>
    <n v="0"/>
    <n v="0"/>
    <n v="0"/>
    <m/>
    <m/>
    <m/>
    <m/>
    <b v="1"/>
    <s v="20172"/>
  </r>
  <r>
    <n v="809"/>
    <x v="101"/>
    <x v="6"/>
    <d v="2017-02-18T00:00:00"/>
    <x v="10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9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8"/>
    <n v="2017"/>
    <n v="150000"/>
    <n v="150000"/>
    <n v="0"/>
    <n v="0"/>
    <n v="0"/>
    <m/>
    <m/>
    <m/>
    <m/>
    <b v="1"/>
    <s v="20172"/>
  </r>
  <r>
    <n v="811"/>
    <x v="70"/>
    <x v="4"/>
    <d v="2017-02-18T00:00:00"/>
    <x v="8"/>
    <n v="2017"/>
    <n v="150000"/>
    <n v="150000"/>
    <n v="0"/>
    <n v="0"/>
    <n v="0"/>
    <m/>
    <m/>
    <m/>
    <m/>
    <b v="1"/>
    <s v="20172"/>
  </r>
  <r>
    <n v="812"/>
    <x v="151"/>
    <x v="4"/>
    <d v="2017-02-18T00:00:00"/>
    <x v="9"/>
    <n v="2017"/>
    <n v="350000"/>
    <n v="150000"/>
    <n v="0"/>
    <n v="0"/>
    <n v="0"/>
    <m/>
    <m/>
    <m/>
    <n v="200000"/>
    <b v="1"/>
    <s v="20172"/>
  </r>
  <r>
    <n v="813"/>
    <x v="42"/>
    <x v="5"/>
    <d v="2017-02-18T00:00:00"/>
    <x v="8"/>
    <n v="2017"/>
    <n v="425000"/>
    <n v="150000"/>
    <n v="260000"/>
    <n v="5000"/>
    <n v="10000"/>
    <m/>
    <m/>
    <m/>
    <m/>
    <b v="1"/>
    <s v="20172"/>
  </r>
  <r>
    <n v="814"/>
    <x v="95"/>
    <x v="7"/>
    <d v="2017-03-04T00:00:00"/>
    <x v="8"/>
    <n v="2017"/>
    <n v="425000"/>
    <n v="150000"/>
    <n v="260000"/>
    <n v="5000"/>
    <n v="10000"/>
    <m/>
    <m/>
    <m/>
    <m/>
    <b v="1"/>
    <s v="20173"/>
  </r>
  <r>
    <n v="815"/>
    <x v="146"/>
    <x v="1"/>
    <d v="2017-03-04T00:00:00"/>
    <x v="13"/>
    <n v="2016"/>
    <n v="350000"/>
    <n v="150000"/>
    <n v="185000"/>
    <n v="5000"/>
    <n v="10000"/>
    <m/>
    <m/>
    <m/>
    <m/>
    <b v="1"/>
    <s v="20173"/>
  </r>
  <r>
    <n v="815"/>
    <x v="146"/>
    <x v="1"/>
    <d v="2017-03-04T00:00:00"/>
    <x v="9"/>
    <n v="2017"/>
    <n v="350000"/>
    <n v="150000"/>
    <n v="185000"/>
    <n v="5000"/>
    <n v="10000"/>
    <m/>
    <m/>
    <m/>
    <m/>
    <b v="1"/>
    <s v="20173"/>
  </r>
  <r>
    <n v="815"/>
    <x v="146"/>
    <x v="1"/>
    <d v="2017-03-04T00:00:00"/>
    <x v="8"/>
    <n v="2017"/>
    <n v="300000"/>
    <n v="150000"/>
    <n v="135000"/>
    <n v="5000"/>
    <n v="10000"/>
    <m/>
    <m/>
    <m/>
    <m/>
    <b v="1"/>
    <s v="20173"/>
  </r>
  <r>
    <n v="816"/>
    <x v="99"/>
    <x v="5"/>
    <d v="2017-03-04T00:00:00"/>
    <x v="8"/>
    <n v="2016"/>
    <n v="375000"/>
    <n v="150000"/>
    <n v="210000"/>
    <n v="5000"/>
    <n v="10000"/>
    <m/>
    <m/>
    <m/>
    <m/>
    <b v="1"/>
    <s v="20173"/>
  </r>
  <r>
    <n v="816"/>
    <x v="3"/>
    <x v="3"/>
    <d v="2017-03-04T00:00:00"/>
    <x v="8"/>
    <n v="2016"/>
    <n v="425000"/>
    <n v="150000"/>
    <n v="260000"/>
    <n v="5000"/>
    <n v="10000"/>
    <m/>
    <m/>
    <m/>
    <m/>
    <b v="1"/>
    <s v="20173"/>
  </r>
  <r>
    <n v="816"/>
    <x v="4"/>
    <x v="3"/>
    <d v="2017-03-04T00:00:00"/>
    <x v="8"/>
    <n v="2016"/>
    <n v="425000"/>
    <n v="150000"/>
    <n v="260000"/>
    <n v="5000"/>
    <n v="1000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8"/>
    <x v="62"/>
    <x v="5"/>
    <d v="2017-03-04T00:00:00"/>
    <x v="9"/>
    <n v="2017"/>
    <n v="350000"/>
    <n v="150000"/>
    <n v="185000"/>
    <n v="5000"/>
    <n v="10000"/>
    <m/>
    <m/>
    <m/>
    <m/>
    <b v="1"/>
    <s v="20173"/>
  </r>
  <r>
    <n v="818"/>
    <x v="62"/>
    <x v="5"/>
    <d v="2017-03-04T00:00:00"/>
    <x v="8"/>
    <n v="2017"/>
    <n v="350000"/>
    <n v="150000"/>
    <n v="185000"/>
    <n v="5000"/>
    <n v="10000"/>
    <m/>
    <m/>
    <m/>
    <m/>
    <b v="1"/>
    <s v="20173"/>
  </r>
  <r>
    <n v="819"/>
    <x v="152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7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8"/>
    <x v="0"/>
    <d v="2017-03-04T00:00:00"/>
    <x v="10"/>
    <n v="2017"/>
    <n v="150000"/>
    <n v="150000"/>
    <n v="0"/>
    <n v="0"/>
    <n v="0"/>
    <m/>
    <m/>
    <m/>
    <m/>
    <b v="1"/>
    <s v="20173"/>
  </r>
  <r>
    <n v="821"/>
    <x v="17"/>
    <x v="4"/>
    <d v="2017-03-04T00:00:00"/>
    <x v="10"/>
    <n v="2017"/>
    <n v="150000"/>
    <n v="150000"/>
    <n v="0"/>
    <n v="0"/>
    <n v="0"/>
    <m/>
    <m/>
    <m/>
    <m/>
    <b v="1"/>
    <s v="20173"/>
  </r>
  <r>
    <n v="821"/>
    <x v="18"/>
    <x v="7"/>
    <d v="2017-03-04T00:00:00"/>
    <x v="10"/>
    <n v="2017"/>
    <n v="425000"/>
    <n v="150000"/>
    <n v="260000"/>
    <n v="5000"/>
    <n v="10000"/>
    <m/>
    <m/>
    <m/>
    <m/>
    <b v="1"/>
    <s v="20173"/>
  </r>
  <r>
    <n v="822"/>
    <x v="27"/>
    <x v="0"/>
    <d v="2017-03-04T00:00:00"/>
    <x v="10"/>
    <n v="2017"/>
    <n v="155000"/>
    <n v="150000"/>
    <n v="0"/>
    <n v="0"/>
    <n v="0"/>
    <m/>
    <m/>
    <n v="5000"/>
    <m/>
    <b v="1"/>
    <s v="20173"/>
  </r>
  <r>
    <n v="822"/>
    <x v="28"/>
    <x v="4"/>
    <d v="2017-03-04T00:00:00"/>
    <x v="9"/>
    <n v="2017"/>
    <n v="155000"/>
    <n v="150000"/>
    <n v="0"/>
    <n v="0"/>
    <n v="0"/>
    <m/>
    <m/>
    <n v="5000"/>
    <m/>
    <b v="1"/>
    <s v="20173"/>
  </r>
  <r>
    <n v="823"/>
    <x v="52"/>
    <x v="2"/>
    <d v="2017-03-04T00:00:00"/>
    <x v="8"/>
    <n v="2017"/>
    <n v="150000"/>
    <n v="150000"/>
    <n v="0"/>
    <n v="0"/>
    <n v="0"/>
    <m/>
    <m/>
    <m/>
    <m/>
    <b v="1"/>
    <s v="20173"/>
  </r>
  <r>
    <n v="824"/>
    <x v="25"/>
    <x v="2"/>
    <d v="2017-03-04T00:00:00"/>
    <x v="8"/>
    <n v="2017"/>
    <n v="170000"/>
    <n v="150000"/>
    <n v="0"/>
    <n v="0"/>
    <n v="0"/>
    <m/>
    <m/>
    <n v="20000"/>
    <m/>
    <b v="1"/>
    <s v="20173"/>
  </r>
  <r>
    <n v="825"/>
    <x v="119"/>
    <x v="4"/>
    <d v="2017-03-04T00:00:00"/>
    <x v="8"/>
    <n v="2017"/>
    <n v="150000"/>
    <n v="150000"/>
    <n v="0"/>
    <n v="0"/>
    <n v="0"/>
    <m/>
    <m/>
    <m/>
    <m/>
    <b v="1"/>
    <s v="20173"/>
  </r>
  <r>
    <n v="826"/>
    <x v="43"/>
    <x v="5"/>
    <d v="2017-03-04T00:00:00"/>
    <x v="8"/>
    <n v="2017"/>
    <n v="425000"/>
    <n v="150000"/>
    <n v="260000"/>
    <n v="5000"/>
    <n v="10000"/>
    <m/>
    <m/>
    <m/>
    <m/>
    <b v="1"/>
    <s v="20173"/>
  </r>
  <r>
    <n v="827"/>
    <x v="142"/>
    <x v="7"/>
    <d v="2017-03-04T00:00:00"/>
    <x v="10"/>
    <n v="2017"/>
    <n v="150000"/>
    <n v="150000"/>
    <n v="-15000"/>
    <n v="5000"/>
    <n v="10000"/>
    <m/>
    <m/>
    <m/>
    <m/>
    <b v="1"/>
    <s v="20173"/>
  </r>
  <r>
    <n v="828"/>
    <x v="120"/>
    <x v="6"/>
    <d v="2017-03-04T00:00:00"/>
    <x v="9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8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10"/>
    <n v="2017"/>
    <n v="150000"/>
    <n v="150000"/>
    <n v="0"/>
    <n v="0"/>
    <n v="0"/>
    <m/>
    <m/>
    <m/>
    <m/>
    <b v="1"/>
    <s v="20173"/>
  </r>
  <r>
    <n v="829"/>
    <x v="91"/>
    <x v="5"/>
    <d v="2017-03-04T00:00:00"/>
    <x v="10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8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10"/>
    <n v="2017"/>
    <n v="425000"/>
    <n v="150000"/>
    <n v="260000"/>
    <n v="5000"/>
    <n v="10000"/>
    <m/>
    <m/>
    <m/>
    <m/>
    <b v="1"/>
    <s v="20173"/>
  </r>
  <r>
    <n v="831"/>
    <x v="157"/>
    <x v="2"/>
    <d v="2017-03-04T00:00:00"/>
    <x v="9"/>
    <n v="2017"/>
    <n v="150000"/>
    <n v="150000"/>
    <n v="0"/>
    <n v="0"/>
    <n v="0"/>
    <m/>
    <m/>
    <m/>
    <m/>
    <b v="1"/>
    <s v="20173"/>
  </r>
  <r>
    <n v="832"/>
    <x v="32"/>
    <x v="6"/>
    <d v="2017-03-04T00:00:00"/>
    <x v="10"/>
    <n v="2017"/>
    <n v="150000"/>
    <n v="150000"/>
    <n v="0"/>
    <n v="0"/>
    <n v="0"/>
    <m/>
    <m/>
    <m/>
    <m/>
    <b v="1"/>
    <s v="20173"/>
  </r>
  <r>
    <n v="833"/>
    <x v="189"/>
    <x v="13"/>
    <d v="2017-03-04T00:00:00"/>
    <x v="10"/>
    <n v="2017"/>
    <n v="3020000"/>
    <n v="150000"/>
    <n v="2855000"/>
    <n v="5000"/>
    <n v="10000"/>
    <m/>
    <m/>
    <m/>
    <m/>
    <b v="1"/>
    <s v="20173"/>
  </r>
  <r>
    <n v="834"/>
    <x v="171"/>
    <x v="8"/>
    <d v="2017-03-04T00:00:00"/>
    <x v="8"/>
    <n v="2017"/>
    <n v="150000"/>
    <n v="150000"/>
    <n v="0"/>
    <n v="0"/>
    <n v="0"/>
    <m/>
    <m/>
    <m/>
    <m/>
    <b v="1"/>
    <s v="20173"/>
  </r>
  <r>
    <n v="836"/>
    <x v="94"/>
    <x v="6"/>
    <d v="2017-03-04T00:00:00"/>
    <x v="10"/>
    <n v="2017"/>
    <n v="200000"/>
    <n v="150000"/>
    <n v="0"/>
    <n v="0"/>
    <n v="0"/>
    <m/>
    <m/>
    <n v="10000"/>
    <n v="40000"/>
    <b v="1"/>
    <s v="20173"/>
  </r>
  <r>
    <n v="837"/>
    <x v="84"/>
    <x v="6"/>
    <d v="2017-03-04T00:00:00"/>
    <x v="13"/>
    <n v="2016"/>
    <n v="150000"/>
    <n v="150000"/>
    <n v="0"/>
    <n v="0"/>
    <n v="0"/>
    <m/>
    <m/>
    <m/>
    <m/>
    <b v="1"/>
    <s v="20173"/>
  </r>
  <r>
    <n v="837"/>
    <x v="84"/>
    <x v="6"/>
    <d v="2017-03-04T00:00:00"/>
    <x v="9"/>
    <n v="2017"/>
    <n v="150000"/>
    <n v="150000"/>
    <n v="0"/>
    <n v="0"/>
    <n v="0"/>
    <m/>
    <m/>
    <m/>
    <m/>
    <b v="1"/>
    <s v="20173"/>
  </r>
  <r>
    <n v="838"/>
    <x v="39"/>
    <x v="9"/>
    <d v="2017-03-04T00:00:00"/>
    <x v="8"/>
    <n v="2017"/>
    <n v="425000"/>
    <n v="150000"/>
    <n v="260000"/>
    <n v="5000"/>
    <n v="10000"/>
    <m/>
    <m/>
    <m/>
    <m/>
    <b v="1"/>
    <s v="20173"/>
  </r>
  <r>
    <n v="839"/>
    <x v="42"/>
    <x v="5"/>
    <d v="2017-03-06T00:00:00"/>
    <x v="10"/>
    <n v="2017"/>
    <n v="425000"/>
    <n v="150000"/>
    <n v="260000"/>
    <n v="5000"/>
    <n v="10000"/>
    <m/>
    <m/>
    <m/>
    <m/>
    <b v="1"/>
    <s v="20173"/>
  </r>
  <r>
    <n v="840"/>
    <x v="53"/>
    <x v="7"/>
    <d v="2017-03-06T00:00:00"/>
    <x v="10"/>
    <n v="2017"/>
    <n v="425000"/>
    <n v="150000"/>
    <n v="260000"/>
    <n v="5000"/>
    <n v="10000"/>
    <m/>
    <m/>
    <m/>
    <m/>
    <b v="1"/>
    <s v="20173"/>
  </r>
  <r>
    <n v="841"/>
    <x v="34"/>
    <x v="3"/>
    <d v="2017-03-06T00:00:00"/>
    <x v="10"/>
    <n v="2017"/>
    <n v="425000"/>
    <n v="150000"/>
    <n v="260000"/>
    <n v="5000"/>
    <n v="10000"/>
    <m/>
    <m/>
    <m/>
    <m/>
    <b v="1"/>
    <s v="20173"/>
  </r>
  <r>
    <n v="842"/>
    <x v="132"/>
    <x v="1"/>
    <d v="2017-03-09T00:00:00"/>
    <x v="13"/>
    <n v="2017"/>
    <n v="400000"/>
    <n v="150000"/>
    <n v="235000"/>
    <n v="5000"/>
    <n v="10000"/>
    <m/>
    <m/>
    <m/>
    <m/>
    <b v="1"/>
    <s v="20173"/>
  </r>
  <r>
    <n v="842"/>
    <x v="13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9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4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8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10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8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21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9"/>
    <x v="7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6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82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3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8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83"/>
    <x v="5"/>
    <d v="2017-03-09T00:00:00"/>
    <x v="10"/>
    <n v="2017"/>
    <n v="500000"/>
    <n v="150000"/>
    <n v="335000"/>
    <n v="5000"/>
    <n v="10000"/>
    <m/>
    <m/>
    <m/>
    <m/>
    <b v="1"/>
    <s v="20173"/>
  </r>
  <r>
    <n v="842"/>
    <x v="33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33"/>
    <x v="5"/>
    <d v="2017-03-09T00:00:00"/>
    <x v="10"/>
    <n v="2017"/>
    <n v="425000"/>
    <n v="150000"/>
    <n v="260000"/>
    <n v="5000"/>
    <n v="10000"/>
    <m/>
    <m/>
    <m/>
    <m/>
    <b v="1"/>
    <s v="20173"/>
  </r>
  <r>
    <n v="844"/>
    <x v="143"/>
    <x v="2"/>
    <d v="2017-03-10T00:00:00"/>
    <x v="9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8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10"/>
    <n v="2017"/>
    <n v="150000"/>
    <n v="150000"/>
    <n v="0"/>
    <n v="0"/>
    <n v="0"/>
    <m/>
    <m/>
    <m/>
    <m/>
    <b v="1"/>
    <s v="20173"/>
  </r>
  <r>
    <n v="845"/>
    <x v="55"/>
    <x v="4"/>
    <d v="2017-03-10T00:00:00"/>
    <x v="10"/>
    <n v="2017"/>
    <n v="150000"/>
    <n v="150000"/>
    <n v="0"/>
    <n v="0"/>
    <n v="0"/>
    <m/>
    <m/>
    <m/>
    <m/>
    <b v="1"/>
    <s v="20173"/>
  </r>
  <r>
    <n v="845"/>
    <x v="54"/>
    <x v="0"/>
    <d v="2017-03-10T00:00:00"/>
    <x v="10"/>
    <n v="2017"/>
    <n v="150000"/>
    <n v="150000"/>
    <n v="0"/>
    <n v="0"/>
    <n v="0"/>
    <m/>
    <m/>
    <m/>
    <m/>
    <b v="1"/>
    <s v="20173"/>
  </r>
  <r>
    <n v="846"/>
    <x v="63"/>
    <x v="2"/>
    <d v="2017-03-10T00:00:00"/>
    <x v="10"/>
    <n v="2017"/>
    <n v="120000"/>
    <n v="120000"/>
    <n v="0"/>
    <n v="0"/>
    <n v="0"/>
    <m/>
    <m/>
    <m/>
    <m/>
    <b v="1"/>
    <s v="20173"/>
  </r>
  <r>
    <n v="847"/>
    <x v="80"/>
    <x v="3"/>
    <d v="2017-03-10T00:00:00"/>
    <x v="10"/>
    <n v="2017"/>
    <n v="425000"/>
    <n v="150000"/>
    <n v="260000"/>
    <n v="5000"/>
    <n v="10000"/>
    <m/>
    <m/>
    <m/>
    <m/>
    <b v="1"/>
    <s v="20173"/>
  </r>
  <r>
    <n v="847"/>
    <x v="81"/>
    <x v="7"/>
    <d v="2017-03-10T00:00:00"/>
    <x v="10"/>
    <n v="2017"/>
    <n v="425000"/>
    <n v="150000"/>
    <n v="260000"/>
    <n v="5000"/>
    <n v="10000"/>
    <m/>
    <m/>
    <m/>
    <m/>
    <b v="1"/>
    <s v="20173"/>
  </r>
  <r>
    <n v="849"/>
    <x v="150"/>
    <x v="6"/>
    <d v="2017-03-10T00:00:00"/>
    <x v="10"/>
    <n v="2017"/>
    <n v="150000"/>
    <n v="150000"/>
    <n v="0"/>
    <n v="0"/>
    <n v="0"/>
    <m/>
    <m/>
    <m/>
    <m/>
    <b v="1"/>
    <s v="20173"/>
  </r>
  <r>
    <n v="850"/>
    <x v="20"/>
    <x v="4"/>
    <d v="2017-03-10T00:00:00"/>
    <x v="10"/>
    <n v="2017"/>
    <n v="200000"/>
    <n v="150000"/>
    <n v="0"/>
    <n v="0"/>
    <n v="0"/>
    <m/>
    <m/>
    <m/>
    <n v="50000"/>
    <b v="1"/>
    <s v="201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1">
  <r>
    <n v="51"/>
    <s v="Hamam"/>
    <n v="4"/>
    <d v="2016-08-28T00:00:00"/>
    <n v="7"/>
    <n v="2016"/>
    <n v="150000"/>
    <n v="150000"/>
    <n v="0"/>
    <n v="0"/>
    <n v="0"/>
    <m/>
    <m/>
    <m/>
    <m/>
    <b v="1"/>
    <x v="0"/>
  </r>
  <r>
    <n v="51"/>
    <s v="Hamam"/>
    <n v="4"/>
    <d v="2016-08-28T00:00:00"/>
    <n v="8"/>
    <n v="2016"/>
    <n v="150000"/>
    <n v="150000"/>
    <n v="0"/>
    <n v="0"/>
    <n v="0"/>
    <m/>
    <m/>
    <m/>
    <m/>
    <b v="1"/>
    <x v="0"/>
  </r>
  <r>
    <n v="52"/>
    <s v="Khairul Anwar"/>
    <n v="8"/>
    <d v="2016-08-28T00:00:00"/>
    <n v="6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7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8"/>
    <n v="2016"/>
    <n v="250000"/>
    <n v="150000"/>
    <n v="85000"/>
    <n v="5000"/>
    <n v="10000"/>
    <m/>
    <m/>
    <m/>
    <m/>
    <b v="1"/>
    <x v="0"/>
  </r>
  <r>
    <n v="52"/>
    <s v="Muhammad Fauzan"/>
    <n v="2"/>
    <d v="2016-08-28T00:00:00"/>
    <n v="7"/>
    <n v="2016"/>
    <n v="120000"/>
    <n v="120000"/>
    <n v="0"/>
    <n v="0"/>
    <n v="0"/>
    <m/>
    <m/>
    <m/>
    <m/>
    <b v="1"/>
    <x v="0"/>
  </r>
  <r>
    <n v="52"/>
    <s v="Muhammad Fauzan"/>
    <n v="2"/>
    <d v="2016-08-28T00:00:00"/>
    <n v="8"/>
    <n v="2016"/>
    <n v="120000"/>
    <n v="120000"/>
    <n v="0"/>
    <n v="0"/>
    <n v="0"/>
    <m/>
    <m/>
    <m/>
    <m/>
    <b v="1"/>
    <x v="0"/>
  </r>
  <r>
    <n v="53"/>
    <s v="Fadli Hamzah"/>
    <n v="9"/>
    <d v="2016-08-28T00:00:00"/>
    <n v="8"/>
    <n v="2016"/>
    <n v="425000"/>
    <n v="150000"/>
    <n v="260000"/>
    <n v="5000"/>
    <n v="10000"/>
    <m/>
    <m/>
    <m/>
    <m/>
    <b v="1"/>
    <x v="0"/>
  </r>
  <r>
    <n v="53"/>
    <s v="Muhammad Fathin"/>
    <n v="9"/>
    <d v="2016-08-28T00:00:00"/>
    <n v="8"/>
    <n v="2016"/>
    <n v="425000"/>
    <n v="150000"/>
    <n v="260000"/>
    <n v="5000"/>
    <n v="10000"/>
    <m/>
    <m/>
    <m/>
    <m/>
    <b v="1"/>
    <x v="0"/>
  </r>
  <r>
    <n v="54"/>
    <s v="Yazid Bin Yani"/>
    <n v="2"/>
    <d v="2016-08-28T00:00:00"/>
    <n v="7"/>
    <n v="2016"/>
    <n v="150000"/>
    <n v="150000"/>
    <n v="0"/>
    <n v="0"/>
    <n v="0"/>
    <m/>
    <m/>
    <m/>
    <m/>
    <b v="1"/>
    <x v="0"/>
  </r>
  <r>
    <n v="54"/>
    <s v="Yazid Bin Yani"/>
    <n v="2"/>
    <d v="2016-08-28T00:00:00"/>
    <n v="8"/>
    <n v="2016"/>
    <n v="150000"/>
    <n v="150000"/>
    <n v="0"/>
    <n v="0"/>
    <n v="0"/>
    <m/>
    <m/>
    <m/>
    <m/>
    <b v="1"/>
    <x v="0"/>
  </r>
  <r>
    <n v="55"/>
    <s v="Ihsan"/>
    <n v="2"/>
    <d v="2016-08-27T00:00:00"/>
    <n v="8"/>
    <n v="2016"/>
    <n v="150000"/>
    <n v="150000"/>
    <n v="0"/>
    <n v="0"/>
    <n v="0"/>
    <m/>
    <m/>
    <m/>
    <m/>
    <b v="1"/>
    <x v="0"/>
  </r>
  <r>
    <n v="55"/>
    <s v="Hasan"/>
    <n v="2"/>
    <d v="2016-08-27T00:00:00"/>
    <n v="8"/>
    <n v="2016"/>
    <n v="150000"/>
    <n v="150000"/>
    <n v="0"/>
    <n v="0"/>
    <n v="0"/>
    <m/>
    <m/>
    <m/>
    <m/>
    <b v="1"/>
    <x v="0"/>
  </r>
  <r>
    <n v="56"/>
    <s v="Tubagus Hafidh"/>
    <n v="1"/>
    <d v="2016-08-27T00:00:00"/>
    <m/>
    <n v="2016"/>
    <n v="500000"/>
    <n v="0"/>
    <n v="0"/>
    <n v="0"/>
    <n v="0"/>
    <m/>
    <m/>
    <n v="500000"/>
    <m/>
    <b v="1"/>
    <x v="0"/>
  </r>
  <r>
    <n v="57"/>
    <s v="Abdullah Bin Hari"/>
    <n v="2"/>
    <d v="2016-08-27T00:00:00"/>
    <n v="7"/>
    <n v="2016"/>
    <n v="150000"/>
    <n v="150000"/>
    <n v="0"/>
    <n v="0"/>
    <n v="0"/>
    <m/>
    <m/>
    <m/>
    <m/>
    <b v="1"/>
    <x v="0"/>
  </r>
  <r>
    <n v="57"/>
    <s v="Abdullah Bin Hari"/>
    <n v="2"/>
    <d v="2016-08-27T00:00:00"/>
    <n v="8"/>
    <n v="2016"/>
    <n v="150000"/>
    <n v="150000"/>
    <n v="0"/>
    <n v="0"/>
    <n v="0"/>
    <m/>
    <m/>
    <m/>
    <m/>
    <b v="1"/>
    <x v="0"/>
  </r>
  <r>
    <n v="59"/>
    <s v="Ilyas"/>
    <n v="4"/>
    <d v="2016-08-27T00:00:00"/>
    <n v="8"/>
    <n v="2016"/>
    <n v="150000"/>
    <n v="150000"/>
    <n v="0"/>
    <n v="0"/>
    <n v="0"/>
    <m/>
    <m/>
    <m/>
    <m/>
    <b v="1"/>
    <x v="0"/>
  </r>
  <r>
    <n v="59"/>
    <s v="Isa Adiknya Ilyas"/>
    <n v="2"/>
    <d v="2016-08-27T00:00:00"/>
    <n v="8"/>
    <n v="2016"/>
    <n v="150000"/>
    <n v="150000"/>
    <n v="0"/>
    <n v="0"/>
    <n v="0"/>
    <m/>
    <m/>
    <m/>
    <m/>
    <b v="1"/>
    <x v="0"/>
  </r>
  <r>
    <n v="61"/>
    <s v="Farha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1"/>
    <s v="Husei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2"/>
    <s v="Anas"/>
    <n v="2"/>
    <d v="2016-09-03T00:00:00"/>
    <n v="4"/>
    <n v="2016"/>
    <n v="100000"/>
    <n v="100000"/>
    <n v="0"/>
    <n v="0"/>
    <n v="0"/>
    <m/>
    <m/>
    <m/>
    <m/>
    <b v="1"/>
    <x v="1"/>
  </r>
  <r>
    <n v="62"/>
    <s v="Anas"/>
    <n v="2"/>
    <d v="2016-09-03T00:00:00"/>
    <n v="5"/>
    <n v="2016"/>
    <n v="100000"/>
    <n v="100000"/>
    <n v="0"/>
    <n v="0"/>
    <n v="0"/>
    <m/>
    <m/>
    <m/>
    <m/>
    <b v="1"/>
    <x v="1"/>
  </r>
  <r>
    <n v="62"/>
    <s v="Anas"/>
    <n v="2"/>
    <d v="2016-09-03T00:00:00"/>
    <n v="6"/>
    <n v="2016"/>
    <n v="100000"/>
    <n v="100000"/>
    <n v="0"/>
    <n v="0"/>
    <n v="0"/>
    <m/>
    <m/>
    <m/>
    <m/>
    <b v="1"/>
    <x v="1"/>
  </r>
  <r>
    <n v="63"/>
    <s v="Ibrahim Al Atsari"/>
    <n v="1"/>
    <d v="2016-09-03T00:00:00"/>
    <n v="9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7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8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9"/>
    <n v="2016"/>
    <n v="160000"/>
    <n v="150000"/>
    <n v="0"/>
    <n v="0"/>
    <n v="0"/>
    <m/>
    <m/>
    <m/>
    <n v="10000"/>
    <b v="1"/>
    <x v="1"/>
  </r>
  <r>
    <n v="64"/>
    <s v="Sulaiman bin Wahid"/>
    <n v="1"/>
    <d v="2016-09-03T00:00:00"/>
    <n v="9"/>
    <n v="2016"/>
    <n v="160000"/>
    <n v="150000"/>
    <n v="0"/>
    <n v="0"/>
    <n v="0"/>
    <m/>
    <m/>
    <m/>
    <n v="10000"/>
    <b v="1"/>
    <x v="1"/>
  </r>
  <r>
    <n v="64"/>
    <s v="Yusuf Bin Wahid"/>
    <n v="6"/>
    <d v="2016-09-03T00:00:00"/>
    <n v="9"/>
    <n v="2016"/>
    <n v="425000"/>
    <n v="150000"/>
    <n v="260000"/>
    <n v="5000"/>
    <n v="10000"/>
    <m/>
    <m/>
    <m/>
    <m/>
    <b v="1"/>
    <x v="1"/>
  </r>
  <r>
    <n v="65"/>
    <s v="Yazid Bin Yani"/>
    <n v="2"/>
    <d v="2016-09-03T00:00:00"/>
    <n v="9"/>
    <n v="2016"/>
    <n v="150000"/>
    <n v="150000"/>
    <n v="0"/>
    <n v="0"/>
    <n v="0"/>
    <m/>
    <m/>
    <m/>
    <m/>
    <b v="1"/>
    <x v="1"/>
  </r>
  <r>
    <n v="66"/>
    <s v="Hanif Asy Syidad"/>
    <n v="2"/>
    <d v="2016-09-03T00:00:00"/>
    <n v="8"/>
    <n v="2016"/>
    <n v="150000"/>
    <n v="150000"/>
    <n v="0"/>
    <n v="0"/>
    <n v="0"/>
    <m/>
    <m/>
    <m/>
    <m/>
    <b v="1"/>
    <x v="1"/>
  </r>
  <r>
    <n v="67"/>
    <s v="Haidar Yahya"/>
    <n v="1"/>
    <d v="2016-09-03T00:00:00"/>
    <n v="9"/>
    <n v="2016"/>
    <n v="200000"/>
    <n v="150000"/>
    <n v="0"/>
    <n v="0"/>
    <n v="0"/>
    <m/>
    <m/>
    <m/>
    <n v="50000"/>
    <b v="1"/>
    <x v="1"/>
  </r>
  <r>
    <n v="68"/>
    <s v="Daffa Izzudin"/>
    <n v="7"/>
    <d v="2016-09-03T00:00:00"/>
    <n v="7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8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9"/>
    <n v="2016"/>
    <n v="425000"/>
    <n v="150000"/>
    <n v="260000"/>
    <n v="5000"/>
    <n v="10000"/>
    <m/>
    <m/>
    <m/>
    <m/>
    <b v="1"/>
    <x v="1"/>
  </r>
  <r>
    <n v="69"/>
    <s v="Ishaq"/>
    <n v="2"/>
    <d v="2016-09-03T00:00:00"/>
    <n v="8"/>
    <n v="2016"/>
    <n v="150000"/>
    <n v="150000"/>
    <n v="0"/>
    <n v="0"/>
    <n v="0"/>
    <m/>
    <m/>
    <m/>
    <m/>
    <b v="1"/>
    <x v="1"/>
  </r>
  <r>
    <n v="69"/>
    <s v="Ishaq"/>
    <n v="2"/>
    <d v="2016-09-03T00:00:00"/>
    <n v="9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8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9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7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8"/>
    <n v="2016"/>
    <n v="150000"/>
    <n v="150000"/>
    <n v="0"/>
    <n v="0"/>
    <n v="0"/>
    <m/>
    <m/>
    <m/>
    <m/>
    <b v="1"/>
    <x v="1"/>
  </r>
  <r>
    <n v="72"/>
    <s v="Zerico Bin Jatmiko"/>
    <n v="2"/>
    <d v="2016-09-03T00:00:00"/>
    <n v="9"/>
    <n v="2016"/>
    <n v="170000"/>
    <n v="150000"/>
    <n v="0"/>
    <n v="0"/>
    <n v="0"/>
    <m/>
    <m/>
    <n v="20000"/>
    <m/>
    <b v="1"/>
    <x v="1"/>
  </r>
  <r>
    <n v="73"/>
    <s v="Muhammad Sufyan A Bin Sholih"/>
    <n v="1"/>
    <d v="2016-09-03T00:00:00"/>
    <n v="9"/>
    <n v="2016"/>
    <n v="150000"/>
    <n v="150000"/>
    <n v="0"/>
    <n v="0"/>
    <n v="0"/>
    <m/>
    <m/>
    <m/>
    <m/>
    <b v="1"/>
    <x v="1"/>
  </r>
  <r>
    <n v="74"/>
    <s v="Hambali Bin Dadi"/>
    <n v="4"/>
    <d v="2016-09-03T00:00:00"/>
    <n v="9"/>
    <n v="2016"/>
    <n v="150000"/>
    <n v="150000"/>
    <n v="0"/>
    <n v="0"/>
    <n v="0"/>
    <m/>
    <m/>
    <m/>
    <m/>
    <b v="1"/>
    <x v="1"/>
  </r>
  <r>
    <n v="74"/>
    <s v="Hanafi Bin Dadi"/>
    <n v="1"/>
    <d v="2016-09-03T00:00:00"/>
    <n v="9"/>
    <n v="2016"/>
    <n v="150000"/>
    <n v="150000"/>
    <n v="0"/>
    <n v="0"/>
    <n v="0"/>
    <m/>
    <m/>
    <m/>
    <m/>
    <b v="1"/>
    <x v="1"/>
  </r>
  <r>
    <n v="75"/>
    <s v="Tubagus Hafidh"/>
    <n v="1"/>
    <d v="2016-09-03T00:00:00"/>
    <n v="9"/>
    <n v="2016"/>
    <n v="250000"/>
    <n v="150000"/>
    <n v="0"/>
    <n v="0"/>
    <n v="0"/>
    <m/>
    <m/>
    <m/>
    <n v="100000"/>
    <b v="1"/>
    <x v="1"/>
  </r>
  <r>
    <n v="76"/>
    <s v="Alfin Al Mujahid"/>
    <n v="9"/>
    <d v="2016-09-03T00:00:00"/>
    <n v="6"/>
    <n v="2016"/>
    <n v="250000"/>
    <n v="150000"/>
    <n v="85000"/>
    <n v="5000"/>
    <n v="10000"/>
    <m/>
    <m/>
    <m/>
    <m/>
    <b v="1"/>
    <x v="1"/>
  </r>
  <r>
    <n v="76"/>
    <s v="Alfin Al Mujahid"/>
    <n v="9"/>
    <d v="2016-09-03T00:00:00"/>
    <n v="7"/>
    <n v="2016"/>
    <n v="250000"/>
    <n v="150000"/>
    <n v="85000"/>
    <n v="5000"/>
    <n v="10000"/>
    <m/>
    <m/>
    <m/>
    <m/>
    <b v="1"/>
    <x v="1"/>
  </r>
  <r>
    <n v="77"/>
    <s v="Azzam bin Mulyono"/>
    <n v="2"/>
    <d v="2016-09-03T00:00:00"/>
    <n v="7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8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9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10"/>
    <n v="2016"/>
    <n v="210000"/>
    <n v="150000"/>
    <n v="0"/>
    <n v="0"/>
    <n v="0"/>
    <m/>
    <m/>
    <n v="60000"/>
    <m/>
    <b v="1"/>
    <x v="1"/>
  </r>
  <r>
    <n v="78"/>
    <s v="Azzam Bin Heru"/>
    <n v="5"/>
    <d v="2016-09-03T00:00:00"/>
    <n v="7"/>
    <n v="2016"/>
    <n v="150000"/>
    <n v="150000"/>
    <n v="0"/>
    <n v="0"/>
    <n v="0"/>
    <m/>
    <m/>
    <m/>
    <m/>
    <b v="1"/>
    <x v="1"/>
  </r>
  <r>
    <n v="79"/>
    <s v="Haikal Utsman"/>
    <n v="3"/>
    <d v="2016-09-03T00:00:00"/>
    <n v="9"/>
    <n v="2016"/>
    <n v="150000"/>
    <n v="150000"/>
    <n v="0"/>
    <n v="0"/>
    <n v="0"/>
    <m/>
    <m/>
    <m/>
    <m/>
    <b v="1"/>
    <x v="1"/>
  </r>
  <r>
    <n v="80"/>
    <s v="Zidane Faiz R"/>
    <n v="7"/>
    <d v="2016-09-03T00:00:00"/>
    <n v="9"/>
    <n v="2016"/>
    <n v="425000"/>
    <n v="150000"/>
    <n v="260000"/>
    <n v="5000"/>
    <n v="10000"/>
    <m/>
    <m/>
    <m/>
    <m/>
    <b v="1"/>
    <x v="1"/>
  </r>
  <r>
    <n v="80"/>
    <s v="Zidane Faiz R"/>
    <n v="7"/>
    <d v="2016-09-03T00:00:00"/>
    <n v="10"/>
    <n v="2016"/>
    <n v="425000"/>
    <n v="150000"/>
    <n v="260000"/>
    <n v="5000"/>
    <n v="10000"/>
    <m/>
    <m/>
    <m/>
    <m/>
    <b v="1"/>
    <x v="1"/>
  </r>
  <r>
    <n v="81"/>
    <s v="Imam Muhammad Shalih"/>
    <n v="9"/>
    <d v="2016-09-03T00:00:00"/>
    <n v="9"/>
    <n v="2016"/>
    <n v="425000"/>
    <n v="150000"/>
    <n v="260000"/>
    <n v="5000"/>
    <n v="10000"/>
    <m/>
    <m/>
    <m/>
    <m/>
    <b v="1"/>
    <x v="1"/>
  </r>
  <r>
    <n v="82"/>
    <s v="Ahmad Harits"/>
    <n v="10"/>
    <d v="2016-09-03T00:00:00"/>
    <n v="9"/>
    <n v="2016"/>
    <n v="425000"/>
    <n v="150000"/>
    <n v="260000"/>
    <n v="5000"/>
    <n v="10000"/>
    <m/>
    <m/>
    <m/>
    <m/>
    <b v="1"/>
    <x v="1"/>
  </r>
  <r>
    <n v="83"/>
    <s v="Abdurrasyid"/>
    <n v="7"/>
    <d v="2016-09-03T00:00:00"/>
    <n v="9"/>
    <n v="2016"/>
    <n v="425000"/>
    <n v="150000"/>
    <n v="260000"/>
    <n v="5000"/>
    <n v="10000"/>
    <m/>
    <m/>
    <m/>
    <m/>
    <b v="1"/>
    <x v="1"/>
  </r>
  <r>
    <n v="84"/>
    <s v="Zuhair Sa'di"/>
    <n v="8"/>
    <d v="2016-09-03T00:00:00"/>
    <n v="9"/>
    <n v="2016"/>
    <n v="425000"/>
    <n v="150000"/>
    <n v="260000"/>
    <n v="5000"/>
    <n v="10000"/>
    <m/>
    <m/>
    <m/>
    <m/>
    <b v="1"/>
    <x v="1"/>
  </r>
  <r>
    <n v="85"/>
    <s v="Afrizal M Zain"/>
    <n v="8"/>
    <d v="2016-09-04T00:00:00"/>
    <n v="8"/>
    <n v="2016"/>
    <n v="425000"/>
    <n v="150000"/>
    <n v="260000"/>
    <n v="5000"/>
    <n v="10000"/>
    <m/>
    <m/>
    <m/>
    <m/>
    <b v="1"/>
    <x v="1"/>
  </r>
  <r>
    <n v="86"/>
    <s v="Muhammad Bin Sawa"/>
    <n v="10"/>
    <d v="2016-09-04T00:00:00"/>
    <n v="9"/>
    <n v="2016"/>
    <n v="425000"/>
    <n v="150000"/>
    <n v="260000"/>
    <n v="5000"/>
    <n v="10000"/>
    <m/>
    <m/>
    <m/>
    <m/>
    <b v="1"/>
    <x v="1"/>
  </r>
  <r>
    <n v="87"/>
    <s v="Ukasyah Bin Syakri"/>
    <n v="7"/>
    <d v="2016-09-07T00:00:00"/>
    <n v="9"/>
    <n v="2016"/>
    <n v="425000"/>
    <n v="150000"/>
    <n v="260000"/>
    <n v="5000"/>
    <n v="10000"/>
    <m/>
    <m/>
    <m/>
    <m/>
    <b v="1"/>
    <x v="1"/>
  </r>
  <r>
    <n v="88"/>
    <s v="Ibrahim Khalilullah"/>
    <n v="8"/>
    <d v="2016-09-09T00:00:00"/>
    <n v="9"/>
    <n v="2016"/>
    <n v="400000"/>
    <n v="150000"/>
    <n v="235000"/>
    <n v="5000"/>
    <n v="10000"/>
    <m/>
    <m/>
    <m/>
    <m/>
    <b v="1"/>
    <x v="1"/>
  </r>
  <r>
    <n v="89"/>
    <s v="Hamim Al Habib"/>
    <n v="7"/>
    <d v="2016-09-09T00:00:00"/>
    <n v="9"/>
    <n v="2016"/>
    <n v="425000"/>
    <n v="150000"/>
    <n v="260000"/>
    <n v="5000"/>
    <n v="10000"/>
    <m/>
    <m/>
    <m/>
    <m/>
    <b v="1"/>
    <x v="1"/>
  </r>
  <r>
    <n v="90"/>
    <s v="Muhammad Qodafi"/>
    <n v="7"/>
    <d v="2016-09-09T00:00:00"/>
    <n v="8"/>
    <n v="2016"/>
    <n v="425000"/>
    <n v="150000"/>
    <n v="260000"/>
    <n v="5000"/>
    <n v="10000"/>
    <m/>
    <m/>
    <m/>
    <m/>
    <b v="1"/>
    <x v="1"/>
  </r>
  <r>
    <n v="91"/>
    <s v="Kiflan"/>
    <n v="7"/>
    <d v="2016-09-09T00:00:00"/>
    <n v="8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9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10"/>
    <n v="2016"/>
    <n v="425000"/>
    <n v="150000"/>
    <n v="260000"/>
    <n v="5000"/>
    <n v="10000"/>
    <m/>
    <m/>
    <m/>
    <m/>
    <b v="1"/>
    <x v="1"/>
  </r>
  <r>
    <n v="93"/>
    <s v="Tsaqif Luthfi"/>
    <n v="7"/>
    <d v="2016-09-09T00:00:00"/>
    <n v="9"/>
    <n v="2016"/>
    <n v="425000"/>
    <n v="150000"/>
    <n v="260000"/>
    <n v="5000"/>
    <n v="10000"/>
    <m/>
    <m/>
    <m/>
    <m/>
    <b v="1"/>
    <x v="1"/>
  </r>
  <r>
    <n v="94"/>
    <s v="Farhan Y"/>
    <n v="8"/>
    <d v="2016-09-09T00:00:00"/>
    <n v="9"/>
    <n v="2016"/>
    <n v="425000"/>
    <n v="150000"/>
    <n v="260000"/>
    <n v="5000"/>
    <n v="10000"/>
    <m/>
    <m/>
    <m/>
    <m/>
    <b v="1"/>
    <x v="1"/>
  </r>
  <r>
    <n v="95"/>
    <s v="Abdul Khaliq"/>
    <n v="7"/>
    <d v="2016-09-09T00:00:00"/>
    <n v="9"/>
    <n v="2016"/>
    <n v="425000"/>
    <n v="150000"/>
    <n v="260000"/>
    <n v="5000"/>
    <n v="10000"/>
    <m/>
    <m/>
    <m/>
    <m/>
    <b v="1"/>
    <x v="1"/>
  </r>
  <r>
    <n v="96"/>
    <s v="Fikri M Sidiq"/>
    <n v="6"/>
    <d v="2016-09-09T00:00:00"/>
    <n v="9"/>
    <n v="2016"/>
    <n v="425000"/>
    <n v="150000"/>
    <n v="260000"/>
    <n v="5000"/>
    <n v="10000"/>
    <m/>
    <m/>
    <m/>
    <m/>
    <b v="1"/>
    <x v="1"/>
  </r>
  <r>
    <n v="97"/>
    <s v="Yahya Bin Lirim"/>
    <n v="4"/>
    <d v="2016-09-09T00:00:00"/>
    <n v="9"/>
    <n v="2016"/>
    <n v="150000"/>
    <n v="150000"/>
    <n v="0"/>
    <n v="0"/>
    <n v="0"/>
    <m/>
    <m/>
    <m/>
    <m/>
    <b v="1"/>
    <x v="1"/>
  </r>
  <r>
    <n v="98"/>
    <s v="Yahya"/>
    <n v="2"/>
    <d v="2016-09-09T00:00:00"/>
    <n v="9"/>
    <n v="2016"/>
    <n v="150000"/>
    <n v="150000"/>
    <n v="0"/>
    <n v="0"/>
    <n v="0"/>
    <m/>
    <m/>
    <m/>
    <m/>
    <b v="1"/>
    <x v="1"/>
  </r>
  <r>
    <n v="99"/>
    <s v="Abdul Aziz Bin Agung"/>
    <n v="2"/>
    <d v="2016-09-10T00:00:00"/>
    <n v="9"/>
    <n v="2016"/>
    <n v="150000"/>
    <n v="150000"/>
    <n v="0"/>
    <n v="0"/>
    <n v="0"/>
    <m/>
    <m/>
    <m/>
    <m/>
    <b v="1"/>
    <x v="1"/>
  </r>
  <r>
    <n v="100"/>
    <s v="Muhammad Adrian"/>
    <n v="6"/>
    <d v="2016-09-10T00:00:00"/>
    <n v="9"/>
    <n v="2016"/>
    <n v="425000"/>
    <n v="150000"/>
    <n v="260000"/>
    <n v="5000"/>
    <n v="10000"/>
    <m/>
    <m/>
    <m/>
    <m/>
    <b v="1"/>
    <x v="1"/>
  </r>
  <r>
    <n v="101"/>
    <s v="Musa Fairuz Abadi"/>
    <n v="4"/>
    <d v="2016-09-10T00:00:00"/>
    <n v="9"/>
    <n v="2016"/>
    <n v="150000"/>
    <n v="150000"/>
    <n v="0"/>
    <n v="0"/>
    <n v="0"/>
    <m/>
    <m/>
    <m/>
    <m/>
    <b v="1"/>
    <x v="1"/>
  </r>
  <r>
    <n v="101"/>
    <s v="Yahya bin Abu Musa"/>
    <n v="1"/>
    <d v="2016-09-10T00:00:00"/>
    <n v="9"/>
    <n v="2016"/>
    <n v="150000"/>
    <n v="150000"/>
    <n v="0"/>
    <n v="0"/>
    <n v="0"/>
    <m/>
    <m/>
    <m/>
    <m/>
    <b v="1"/>
    <x v="1"/>
  </r>
  <r>
    <n v="102"/>
    <s v="Muhammad Naufal"/>
    <n v="4"/>
    <d v="2016-09-10T00:00:00"/>
    <n v="9"/>
    <n v="2016"/>
    <n v="150000"/>
    <n v="150000"/>
    <n v="0"/>
    <n v="0"/>
    <n v="0"/>
    <m/>
    <m/>
    <m/>
    <m/>
    <b v="1"/>
    <x v="1"/>
  </r>
  <r>
    <n v="103"/>
    <s v="Amjad Al Murtadho"/>
    <n v="2"/>
    <d v="2016-09-10T00:00:00"/>
    <n v="9"/>
    <n v="2016"/>
    <n v="160000"/>
    <n v="150000"/>
    <n v="0"/>
    <n v="0"/>
    <n v="0"/>
    <m/>
    <m/>
    <n v="10000"/>
    <m/>
    <b v="1"/>
    <x v="1"/>
  </r>
  <r>
    <n v="104"/>
    <s v="Ubaidullah Bin Waluyo"/>
    <n v="4"/>
    <d v="2016-09-10T00:00:00"/>
    <n v="9"/>
    <n v="2016"/>
    <n v="125000"/>
    <n v="125000"/>
    <n v="0"/>
    <n v="0"/>
    <n v="0"/>
    <m/>
    <m/>
    <m/>
    <m/>
    <b v="1"/>
    <x v="1"/>
  </r>
  <r>
    <n v="104"/>
    <s v="Ammar Said"/>
    <n v="6"/>
    <d v="2016-09-10T00:00:00"/>
    <n v="9"/>
    <n v="2016"/>
    <n v="425000"/>
    <n v="150000"/>
    <n v="260000"/>
    <n v="5000"/>
    <n v="10000"/>
    <m/>
    <m/>
    <m/>
    <m/>
    <b v="1"/>
    <x v="1"/>
  </r>
  <r>
    <n v="104"/>
    <s v="Anas Musthofa"/>
    <n v="9"/>
    <d v="2016-09-10T00:00:00"/>
    <n v="9"/>
    <n v="2016"/>
    <n v="425000"/>
    <n v="150000"/>
    <n v="260000"/>
    <n v="5000"/>
    <n v="10000"/>
    <m/>
    <m/>
    <m/>
    <m/>
    <b v="1"/>
    <x v="1"/>
  </r>
  <r>
    <n v="105"/>
    <s v="Ahmad Bin Arifin"/>
    <n v="6"/>
    <d v="2016-09-10T00:00:00"/>
    <n v="9"/>
    <n v="2016"/>
    <n v="350000"/>
    <n v="150000"/>
    <n v="185000"/>
    <n v="5000"/>
    <n v="10000"/>
    <m/>
    <m/>
    <m/>
    <m/>
    <b v="1"/>
    <x v="1"/>
  </r>
  <r>
    <n v="106"/>
    <s v="Adam Nur Faqih"/>
    <n v="7"/>
    <d v="2016-09-10T00:00:00"/>
    <n v="9"/>
    <n v="2016"/>
    <n v="350000"/>
    <n v="150000"/>
    <n v="185000"/>
    <n v="5000"/>
    <n v="10000"/>
    <m/>
    <m/>
    <m/>
    <m/>
    <b v="1"/>
    <x v="1"/>
  </r>
  <r>
    <n v="106"/>
    <s v="Auzai"/>
    <n v="2"/>
    <d v="2016-09-10T00:00:00"/>
    <n v="9"/>
    <n v="2016"/>
    <n v="120000"/>
    <n v="120000"/>
    <n v="0"/>
    <n v="0"/>
    <n v="0"/>
    <m/>
    <m/>
    <m/>
    <m/>
    <b v="1"/>
    <x v="1"/>
  </r>
  <r>
    <n v="107"/>
    <s v="Ibrahim Bin Hamzah"/>
    <n v="2"/>
    <d v="2016-09-10T00:00:00"/>
    <n v="7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8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9"/>
    <n v="2016"/>
    <n v="100000"/>
    <n v="100000"/>
    <n v="0"/>
    <n v="0"/>
    <n v="0"/>
    <m/>
    <m/>
    <m/>
    <m/>
    <b v="1"/>
    <x v="1"/>
  </r>
  <r>
    <n v="108"/>
    <s v="Yusuf Bin Polo"/>
    <n v="3"/>
    <d v="2016-09-10T00:00:00"/>
    <n v="9"/>
    <n v="2016"/>
    <n v="100000"/>
    <n v="100000"/>
    <n v="0"/>
    <n v="0"/>
    <n v="0"/>
    <m/>
    <m/>
    <m/>
    <m/>
    <b v="1"/>
    <x v="1"/>
  </r>
  <r>
    <n v="108"/>
    <s v="Ayub Bin Polo"/>
    <n v="2"/>
    <d v="2016-09-10T00:00:00"/>
    <n v="9"/>
    <n v="2016"/>
    <n v="100000"/>
    <n v="100000"/>
    <n v="0"/>
    <n v="0"/>
    <n v="0"/>
    <m/>
    <m/>
    <m/>
    <m/>
    <b v="1"/>
    <x v="1"/>
  </r>
  <r>
    <n v="109"/>
    <s v="Usamah"/>
    <n v="3"/>
    <d v="2016-09-10T00:00:00"/>
    <n v="9"/>
    <n v="2016"/>
    <n v="150000"/>
    <n v="150000"/>
    <n v="0"/>
    <n v="0"/>
    <n v="0"/>
    <m/>
    <m/>
    <m/>
    <m/>
    <b v="1"/>
    <x v="1"/>
  </r>
  <r>
    <n v="110"/>
    <s v="Usamah Bin Kamto"/>
    <n v="1"/>
    <d v="2016-09-10T00:00:00"/>
    <n v="9"/>
    <n v="2016"/>
    <n v="150000"/>
    <n v="150000"/>
    <n v="0"/>
    <n v="0"/>
    <n v="0"/>
    <m/>
    <m/>
    <m/>
    <m/>
    <b v="1"/>
    <x v="1"/>
  </r>
  <r>
    <n v="111"/>
    <s v="Muawiyah Bin Hasan"/>
    <n v="1"/>
    <d v="2016-09-10T00:00:00"/>
    <n v="8"/>
    <n v="2016"/>
    <n v="150000"/>
    <n v="150000"/>
    <n v="0"/>
    <n v="0"/>
    <n v="0"/>
    <m/>
    <m/>
    <m/>
    <m/>
    <b v="1"/>
    <x v="1"/>
  </r>
  <r>
    <n v="112"/>
    <s v="Ikhwanuddin Hanif"/>
    <n v="1"/>
    <d v="2016-09-10T00:00:00"/>
    <n v="9"/>
    <n v="2016"/>
    <n v="150000"/>
    <n v="150000"/>
    <n v="0"/>
    <n v="0"/>
    <n v="0"/>
    <m/>
    <m/>
    <m/>
    <m/>
    <b v="1"/>
    <x v="1"/>
  </r>
  <r>
    <n v="113"/>
    <s v="Muhammad Umar A"/>
    <n v="1"/>
    <d v="2016-09-10T00:00:00"/>
    <n v="9"/>
    <n v="2016"/>
    <n v="150000"/>
    <n v="150000"/>
    <n v="0"/>
    <n v="0"/>
    <n v="0"/>
    <m/>
    <m/>
    <m/>
    <m/>
    <b v="1"/>
    <x v="1"/>
  </r>
  <r>
    <n v="115"/>
    <s v="Yusuf Gawok"/>
    <n v="11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Ilyasa Gawok"/>
    <n v="9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Muhammad Gawok"/>
    <n v="6"/>
    <d v="2016-09-10T00:00:00"/>
    <n v="9"/>
    <n v="2016"/>
    <n v="435000"/>
    <n v="150000"/>
    <n v="260000"/>
    <n v="5000"/>
    <n v="10000"/>
    <n v="10000"/>
    <m/>
    <m/>
    <m/>
    <b v="1"/>
    <x v="1"/>
  </r>
  <r>
    <n v="116"/>
    <s v="Abu Mubarok Uwais"/>
    <n v="2"/>
    <d v="2016-09-15T00:00:00"/>
    <n v="8"/>
    <n v="2016"/>
    <n v="100000"/>
    <n v="100000"/>
    <n v="0"/>
    <n v="0"/>
    <n v="0"/>
    <m/>
    <m/>
    <m/>
    <m/>
    <b v="1"/>
    <x v="1"/>
  </r>
  <r>
    <n v="116"/>
    <s v="Ali Hasan"/>
    <n v="5"/>
    <d v="2016-09-15T00:00:00"/>
    <n v="8"/>
    <n v="2016"/>
    <n v="100000"/>
    <n v="100000"/>
    <n v="0"/>
    <n v="0"/>
    <n v="0"/>
    <m/>
    <m/>
    <m/>
    <m/>
    <b v="1"/>
    <x v="1"/>
  </r>
  <r>
    <n v="116"/>
    <s v="Muawiyah Abu Anas"/>
    <n v="6"/>
    <d v="2016-09-15T00:00:00"/>
    <n v="7"/>
    <n v="2016"/>
    <n v="300000"/>
    <n v="150000"/>
    <n v="135000"/>
    <n v="5000"/>
    <n v="10000"/>
    <m/>
    <m/>
    <m/>
    <m/>
    <b v="1"/>
    <x v="1"/>
  </r>
  <r>
    <n v="117"/>
    <s v="Muhammad Sufyan A"/>
    <n v="5"/>
    <d v="2016-09-17T00:00:00"/>
    <n v="9"/>
    <n v="2016"/>
    <n v="160000"/>
    <n v="150000"/>
    <n v="0"/>
    <n v="0"/>
    <n v="0"/>
    <m/>
    <m/>
    <m/>
    <n v="10000"/>
    <b v="1"/>
    <x v="1"/>
  </r>
  <r>
    <n v="117"/>
    <s v="Ali Al Auzai"/>
    <n v="1"/>
    <d v="2016-09-17T00:00:00"/>
    <n v="9"/>
    <n v="2016"/>
    <n v="360000"/>
    <n v="150000"/>
    <n v="0"/>
    <n v="0"/>
    <n v="0"/>
    <m/>
    <n v="200000"/>
    <m/>
    <n v="10000"/>
    <b v="1"/>
    <x v="1"/>
  </r>
  <r>
    <n v="118"/>
    <s v="Muhammad As Salafy"/>
    <n v="9"/>
    <d v="2016-09-17T00:00:00"/>
    <n v="8"/>
    <n v="2016"/>
    <n v="425000"/>
    <n v="150000"/>
    <n v="260000"/>
    <n v="5000"/>
    <n v="10000"/>
    <m/>
    <m/>
    <m/>
    <m/>
    <b v="1"/>
    <x v="1"/>
  </r>
  <r>
    <n v="118"/>
    <s v="Hudzaifah"/>
    <n v="6"/>
    <d v="2016-09-17T00:00:00"/>
    <n v="9"/>
    <n v="2016"/>
    <n v="425000"/>
    <n v="150000"/>
    <n v="260000"/>
    <n v="5000"/>
    <n v="10000"/>
    <m/>
    <m/>
    <m/>
    <m/>
    <b v="1"/>
    <x v="1"/>
  </r>
  <r>
    <n v="119"/>
    <s v="Muhammad Fakhrudin Mutsaqif"/>
    <n v="1"/>
    <d v="2016-09-17T00:00:00"/>
    <n v="9"/>
    <n v="2016"/>
    <n v="150000"/>
    <n v="150000"/>
    <n v="0"/>
    <n v="0"/>
    <n v="0"/>
    <m/>
    <m/>
    <m/>
    <m/>
    <b v="1"/>
    <x v="1"/>
  </r>
  <r>
    <n v="120"/>
    <s v="Raya Elmiredo Zufar"/>
    <n v="7"/>
    <d v="2016-09-17T00:00:00"/>
    <n v="9"/>
    <n v="2016"/>
    <n v="500000"/>
    <n v="150000"/>
    <n v="260000"/>
    <n v="5000"/>
    <n v="10000"/>
    <m/>
    <m/>
    <m/>
    <n v="75000"/>
    <b v="1"/>
    <x v="1"/>
  </r>
  <r>
    <n v="121"/>
    <s v="Muhammad Sholih"/>
    <n v="1"/>
    <d v="2016-09-17T00:00:00"/>
    <n v="8"/>
    <n v="2016"/>
    <n v="150000"/>
    <n v="150000"/>
    <n v="0"/>
    <n v="0"/>
    <n v="0"/>
    <m/>
    <m/>
    <m/>
    <m/>
    <b v="1"/>
    <x v="1"/>
  </r>
  <r>
    <n v="122"/>
    <s v="Ahmad Bukhari"/>
    <n v="5"/>
    <d v="2016-09-17T00:00:00"/>
    <n v="9"/>
    <n v="2016"/>
    <n v="150000"/>
    <n v="150000"/>
    <n v="0"/>
    <n v="0"/>
    <n v="0"/>
    <m/>
    <m/>
    <m/>
    <m/>
    <b v="1"/>
    <x v="1"/>
  </r>
  <r>
    <n v="122"/>
    <s v="Ahmad Muslim"/>
    <n v="5"/>
    <d v="2016-09-17T00:00:00"/>
    <n v="9"/>
    <n v="2016"/>
    <n v="150000"/>
    <n v="150000"/>
    <n v="0"/>
    <n v="0"/>
    <n v="0"/>
    <m/>
    <m/>
    <m/>
    <m/>
    <b v="1"/>
    <x v="1"/>
  </r>
  <r>
    <n v="124"/>
    <s v="Qudamah"/>
    <n v="9"/>
    <d v="2016-09-17T00:00:00"/>
    <n v="9"/>
    <n v="2016"/>
    <n v="425000"/>
    <n v="150000"/>
    <n v="260000"/>
    <n v="5000"/>
    <n v="10000"/>
    <m/>
    <m/>
    <m/>
    <m/>
    <b v="1"/>
    <x v="1"/>
  </r>
  <r>
    <n v="124"/>
    <s v="Abdurrahim"/>
    <n v="2"/>
    <d v="2016-09-17T00:00:00"/>
    <n v="9"/>
    <n v="2016"/>
    <n v="150000"/>
    <n v="150000"/>
    <n v="0"/>
    <n v="0"/>
    <n v="0"/>
    <m/>
    <m/>
    <m/>
    <m/>
    <b v="1"/>
    <x v="1"/>
  </r>
  <r>
    <n v="125"/>
    <s v="Azzam Bin Heru"/>
    <n v="5"/>
    <d v="2016-09-17T00:00:00"/>
    <n v="8"/>
    <n v="2016"/>
    <n v="150000"/>
    <n v="150000"/>
    <n v="0"/>
    <n v="0"/>
    <n v="0"/>
    <m/>
    <m/>
    <m/>
    <m/>
    <b v="1"/>
    <x v="1"/>
  </r>
  <r>
    <n v="126"/>
    <s v="Musa Bin Icok"/>
    <n v="1"/>
    <d v="2016-09-17T00:00:00"/>
    <n v="9"/>
    <n v="2016"/>
    <n v="160000"/>
    <n v="150000"/>
    <n v="0"/>
    <n v="0"/>
    <n v="0"/>
    <m/>
    <m/>
    <m/>
    <n v="10000"/>
    <b v="1"/>
    <x v="1"/>
  </r>
  <r>
    <n v="126"/>
    <s v="Abdurrazaq Bin Icok"/>
    <n v="2"/>
    <d v="2016-09-17T00:00:00"/>
    <n v="9"/>
    <n v="2016"/>
    <n v="160000"/>
    <n v="150000"/>
    <n v="0"/>
    <n v="0"/>
    <n v="0"/>
    <m/>
    <m/>
    <m/>
    <n v="10000"/>
    <b v="1"/>
    <x v="1"/>
  </r>
  <r>
    <n v="127"/>
    <s v="Ibrahim Yusuf"/>
    <n v="7"/>
    <d v="2016-09-17T00:00:00"/>
    <n v="9"/>
    <n v="2016"/>
    <n v="425000"/>
    <n v="150000"/>
    <n v="260000"/>
    <n v="5000"/>
    <n v="10000"/>
    <m/>
    <m/>
    <m/>
    <m/>
    <b v="1"/>
    <x v="1"/>
  </r>
  <r>
    <n v="128"/>
    <s v="Abdurrahman Bin Nashir"/>
    <n v="3"/>
    <d v="2016-09-17T00:00:00"/>
    <n v="9"/>
    <n v="2016"/>
    <n v="150000"/>
    <n v="150000"/>
    <n v="0"/>
    <n v="0"/>
    <n v="0"/>
    <m/>
    <m/>
    <m/>
    <m/>
    <b v="1"/>
    <x v="1"/>
  </r>
  <r>
    <n v="128"/>
    <s v="Ahmad Bin Nashir"/>
    <n v="5"/>
    <d v="2016-09-17T00:00:00"/>
    <n v="9"/>
    <n v="2016"/>
    <n v="200000"/>
    <n v="150000"/>
    <n v="0"/>
    <n v="0"/>
    <n v="0"/>
    <m/>
    <m/>
    <n v="50000"/>
    <m/>
    <b v="1"/>
    <x v="1"/>
  </r>
  <r>
    <n v="129"/>
    <s v="Kafka Solo"/>
    <n v="3"/>
    <d v="2016-09-17T00:00:00"/>
    <n v="9"/>
    <n v="2016"/>
    <n v="200000"/>
    <n v="150000"/>
    <n v="0"/>
    <n v="0"/>
    <n v="0"/>
    <m/>
    <m/>
    <n v="15000"/>
    <n v="35000"/>
    <b v="1"/>
    <x v="1"/>
  </r>
  <r>
    <n v="130"/>
    <s v="Dipa Surya Purnama"/>
    <n v="6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7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9"/>
    <n v="2016"/>
    <n v="425000"/>
    <n v="150000"/>
    <n v="260000"/>
    <n v="5000"/>
    <n v="10000"/>
    <m/>
    <m/>
    <m/>
    <m/>
    <b v="1"/>
    <x v="1"/>
  </r>
  <r>
    <n v="132"/>
    <s v="Abdurrahman Bin Hendy"/>
    <n v="1"/>
    <d v="2016-09-17T00:00:00"/>
    <n v="9"/>
    <n v="2016"/>
    <n v="150000"/>
    <n v="150000"/>
    <n v="0"/>
    <n v="0"/>
    <n v="0"/>
    <m/>
    <m/>
    <m/>
    <m/>
    <b v="1"/>
    <x v="1"/>
  </r>
  <r>
    <n v="132"/>
    <s v="Hamzah bin hendy"/>
    <n v="4"/>
    <d v="2016-09-17T00:00:00"/>
    <n v="9"/>
    <n v="2016"/>
    <n v="150000"/>
    <n v="150000"/>
    <n v="0"/>
    <n v="0"/>
    <n v="0"/>
    <m/>
    <m/>
    <m/>
    <m/>
    <b v="1"/>
    <x v="1"/>
  </r>
  <r>
    <n v="133"/>
    <s v="Erdian Danuarta Utsman"/>
    <n v="7"/>
    <d v="2016-09-17T00:00:00"/>
    <n v="8"/>
    <n v="2016"/>
    <n v="375000"/>
    <n v="150000"/>
    <n v="210000"/>
    <n v="5000"/>
    <n v="10000"/>
    <m/>
    <m/>
    <m/>
    <m/>
    <b v="1"/>
    <x v="1"/>
  </r>
  <r>
    <n v="134"/>
    <s v="Ihsan"/>
    <n v="2"/>
    <d v="2016-09-17T00:00:00"/>
    <n v="9"/>
    <n v="2016"/>
    <n v="75000"/>
    <n v="75000"/>
    <n v="0"/>
    <n v="0"/>
    <n v="0"/>
    <m/>
    <m/>
    <m/>
    <m/>
    <b v="1"/>
    <x v="1"/>
  </r>
  <r>
    <n v="134"/>
    <s v="Hasan"/>
    <n v="2"/>
    <d v="2016-09-17T00:00:00"/>
    <n v="9"/>
    <n v="2016"/>
    <n v="75000"/>
    <n v="75000"/>
    <n v="0"/>
    <n v="0"/>
    <n v="0"/>
    <m/>
    <m/>
    <m/>
    <m/>
    <b v="1"/>
    <x v="1"/>
  </r>
  <r>
    <n v="135"/>
    <s v="Abdurrazaq"/>
    <n v="4"/>
    <d v="2016-09-17T00:00:00"/>
    <n v="9"/>
    <n v="2016"/>
    <n v="200000"/>
    <n v="150000"/>
    <n v="0"/>
    <n v="0"/>
    <n v="0"/>
    <m/>
    <m/>
    <m/>
    <n v="50000"/>
    <b v="1"/>
    <x v="1"/>
  </r>
  <r>
    <n v="136"/>
    <s v="Musa Bin Zakaria"/>
    <n v="3"/>
    <d v="2016-09-17T00:00:00"/>
    <n v="9"/>
    <n v="2016"/>
    <n v="150000"/>
    <n v="150000"/>
    <n v="0"/>
    <n v="0"/>
    <n v="0"/>
    <m/>
    <m/>
    <m/>
    <m/>
    <b v="1"/>
    <x v="1"/>
  </r>
  <r>
    <n v="137"/>
    <s v="Ubaidullah Bin Husein"/>
    <n v="1"/>
    <d v="2016-09-17T00:00:00"/>
    <n v="9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7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8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9"/>
    <n v="2016"/>
    <n v="120000"/>
    <n v="120000"/>
    <n v="0"/>
    <n v="0"/>
    <n v="0"/>
    <m/>
    <m/>
    <m/>
    <m/>
    <b v="1"/>
    <x v="1"/>
  </r>
  <r>
    <n v="138"/>
    <s v="Harits Abdullah"/>
    <n v="7"/>
    <d v="2016-09-17T00:00:00"/>
    <n v="9"/>
    <n v="2016"/>
    <n v="425000"/>
    <n v="150000"/>
    <n v="260000"/>
    <n v="5000"/>
    <n v="10000"/>
    <m/>
    <m/>
    <m/>
    <m/>
    <b v="1"/>
    <x v="1"/>
  </r>
  <r>
    <n v="139"/>
    <s v="Addin"/>
    <n v="10"/>
    <d v="2016-09-17T00:00:00"/>
    <n v="9"/>
    <n v="2016"/>
    <n v="425000"/>
    <n v="150000"/>
    <n v="260000"/>
    <n v="5000"/>
    <n v="10000"/>
    <m/>
    <m/>
    <m/>
    <m/>
    <b v="1"/>
    <x v="1"/>
  </r>
  <r>
    <n v="140"/>
    <s v="Muhammad Auzai bin bini"/>
    <n v="4"/>
    <d v="2016-09-17T00:00:00"/>
    <n v="9"/>
    <n v="2016"/>
    <n v="120000"/>
    <n v="120000"/>
    <n v="0"/>
    <n v="0"/>
    <n v="0"/>
    <m/>
    <m/>
    <m/>
    <m/>
    <b v="1"/>
    <x v="1"/>
  </r>
  <r>
    <n v="141"/>
    <s v="Muhammad Bin Agus"/>
    <n v="1"/>
    <d v="2016-09-17T00:00:00"/>
    <n v="9"/>
    <n v="2016"/>
    <n v="150000"/>
    <n v="150000"/>
    <n v="0"/>
    <n v="0"/>
    <n v="0"/>
    <m/>
    <m/>
    <m/>
    <m/>
    <b v="1"/>
    <x v="1"/>
  </r>
  <r>
    <n v="142"/>
    <s v="Muhammad Zuhdi"/>
    <n v="1"/>
    <d v="2016-09-17T00:00:00"/>
    <n v="9"/>
    <n v="2016"/>
    <n v="150000"/>
    <n v="150000"/>
    <n v="0"/>
    <n v="0"/>
    <n v="0"/>
    <m/>
    <m/>
    <m/>
    <m/>
    <b v="1"/>
    <x v="1"/>
  </r>
  <r>
    <n v="143"/>
    <s v="Nizar"/>
    <n v="1"/>
    <d v="2016-09-17T00:00:00"/>
    <n v="9"/>
    <n v="2016"/>
    <n v="150000"/>
    <n v="150000"/>
    <n v="0"/>
    <n v="0"/>
    <n v="0"/>
    <m/>
    <m/>
    <m/>
    <m/>
    <b v="1"/>
    <x v="1"/>
  </r>
  <r>
    <n v="144"/>
    <s v="Muhammad Bin Panuju"/>
    <n v="2"/>
    <d v="2016-09-17T00:00:00"/>
    <n v="7"/>
    <n v="2016"/>
    <n v="120000"/>
    <n v="120000"/>
    <n v="0"/>
    <n v="0"/>
    <n v="0"/>
    <m/>
    <m/>
    <m/>
    <m/>
    <b v="1"/>
    <x v="1"/>
  </r>
  <r>
    <n v="145"/>
    <s v="Thufail Bin Abu Taqiyan"/>
    <n v="2"/>
    <d v="2016-09-17T00:00:00"/>
    <n v="9"/>
    <n v="2016"/>
    <n v="150000"/>
    <n v="150000"/>
    <n v="0"/>
    <n v="0"/>
    <n v="0"/>
    <m/>
    <m/>
    <m/>
    <m/>
    <b v="1"/>
    <x v="1"/>
  </r>
  <r>
    <n v="145"/>
    <s v="Jabir Bin Abu Taqiyan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Farhan Semarang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Husein Semarang"/>
    <n v="7"/>
    <d v="2016-09-19T00:00:00"/>
    <n v="9"/>
    <n v="2016"/>
    <n v="425000"/>
    <n v="150000"/>
    <n v="260000"/>
    <n v="5000"/>
    <n v="10000"/>
    <m/>
    <m/>
    <m/>
    <m/>
    <b v="1"/>
    <x v="1"/>
  </r>
  <r>
    <n v="147"/>
    <s v="Faqihuddin"/>
    <n v="3"/>
    <d v="2016-09-19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10"/>
    <n v="2016"/>
    <n v="150000"/>
    <n v="150000"/>
    <n v="0"/>
    <n v="0"/>
    <n v="0"/>
    <m/>
    <m/>
    <m/>
    <m/>
    <b v="1"/>
    <x v="1"/>
  </r>
  <r>
    <n v="149"/>
    <s v="Zaid Bin Mugo"/>
    <n v="5"/>
    <d v="2016-09-24T00:00:00"/>
    <n v="9"/>
    <n v="2016"/>
    <n v="165000"/>
    <n v="150000"/>
    <n v="0"/>
    <n v="0"/>
    <n v="0"/>
    <m/>
    <m/>
    <n v="15000"/>
    <m/>
    <b v="1"/>
    <x v="1"/>
  </r>
  <r>
    <n v="150"/>
    <s v="Anab Silafy"/>
    <n v="8"/>
    <d v="2016-09-24T00:00:00"/>
    <n v="9"/>
    <n v="2016"/>
    <n v="425000"/>
    <n v="150000"/>
    <n v="260000"/>
    <n v="5000"/>
    <n v="10000"/>
    <m/>
    <m/>
    <m/>
    <m/>
    <b v="1"/>
    <x v="1"/>
  </r>
  <r>
    <n v="150"/>
    <s v="Muhammad Afifuddin"/>
    <n v="6"/>
    <d v="2016-09-24T00:00:00"/>
    <n v="9"/>
    <n v="2016"/>
    <n v="425000"/>
    <n v="150000"/>
    <n v="260000"/>
    <n v="5000"/>
    <n v="10000"/>
    <m/>
    <m/>
    <m/>
    <m/>
    <b v="1"/>
    <x v="1"/>
  </r>
  <r>
    <n v="151"/>
    <s v="Hudzaifah"/>
    <n v="2"/>
    <d v="2016-09-24T00:00:00"/>
    <n v="8"/>
    <n v="2016"/>
    <n v="150000"/>
    <n v="150000"/>
    <n v="0"/>
    <n v="0"/>
    <n v="0"/>
    <m/>
    <m/>
    <m/>
    <m/>
    <b v="1"/>
    <x v="1"/>
  </r>
  <r>
    <n v="152"/>
    <s v="Muhammad Farid"/>
    <n v="2"/>
    <d v="2016-09-24T00:00:00"/>
    <n v="9"/>
    <n v="2016"/>
    <n v="150000"/>
    <n v="150000"/>
    <n v="0"/>
    <n v="0"/>
    <n v="0"/>
    <m/>
    <m/>
    <m/>
    <m/>
    <b v="1"/>
    <x v="1"/>
  </r>
  <r>
    <n v="153"/>
    <s v="Ismail bin ibrahim"/>
    <n v="1"/>
    <d v="2016-09-24T00:00:00"/>
    <n v="9"/>
    <n v="2016"/>
    <n v="250000"/>
    <n v="150000"/>
    <n v="0"/>
    <n v="0"/>
    <n v="0"/>
    <m/>
    <n v="100000"/>
    <m/>
    <m/>
    <b v="1"/>
    <x v="1"/>
  </r>
  <r>
    <n v="154"/>
    <s v="Abdullah Salman"/>
    <n v="2"/>
    <d v="2016-09-24T00:00:00"/>
    <n v="6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7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8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9"/>
    <n v="2016"/>
    <n v="150000"/>
    <n v="150000"/>
    <n v="0"/>
    <n v="0"/>
    <n v="0"/>
    <m/>
    <m/>
    <m/>
    <m/>
    <b v="1"/>
    <x v="1"/>
  </r>
  <r>
    <n v="155"/>
    <s v="Ikhsan Badrudin"/>
    <n v="8"/>
    <d v="2016-09-24T00:00:00"/>
    <n v="9"/>
    <n v="2016"/>
    <n v="425000"/>
    <n v="150000"/>
    <n v="260000"/>
    <n v="5000"/>
    <n v="10000"/>
    <m/>
    <m/>
    <m/>
    <m/>
    <b v="1"/>
    <x v="1"/>
  </r>
  <r>
    <n v="156"/>
    <s v="Harun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6"/>
    <s v="Muhammad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7"/>
    <s v="Abiyu"/>
    <n v="7"/>
    <d v="2016-09-24T00:00:00"/>
    <n v="8"/>
    <n v="2016"/>
    <n v="350000"/>
    <n v="150000"/>
    <n v="185000"/>
    <n v="5000"/>
    <n v="10000"/>
    <m/>
    <m/>
    <m/>
    <m/>
    <b v="1"/>
    <x v="1"/>
  </r>
  <r>
    <n v="157"/>
    <s v="Hanif Asy Syidad"/>
    <n v="2"/>
    <d v="2016-09-24T00:00:00"/>
    <n v="2"/>
    <n v="2016"/>
    <n v="150000"/>
    <n v="150000"/>
    <n v="0"/>
    <n v="0"/>
    <n v="0"/>
    <m/>
    <m/>
    <m/>
    <m/>
    <b v="1"/>
    <x v="1"/>
  </r>
  <r>
    <n v="158"/>
    <s v="Muhammad Arifan"/>
    <n v="1"/>
    <d v="2016-09-24T00:00:00"/>
    <n v="10"/>
    <n v="2016"/>
    <n v="200000"/>
    <n v="150000"/>
    <n v="0"/>
    <n v="0"/>
    <n v="0"/>
    <m/>
    <n v="50000"/>
    <m/>
    <m/>
    <b v="1"/>
    <x v="1"/>
  </r>
  <r>
    <n v="159"/>
    <s v="Dipa Surya Purnama"/>
    <n v="6"/>
    <d v="2016-10-01T00:00:00"/>
    <n v="9"/>
    <n v="2016"/>
    <n v="425000"/>
    <n v="150000"/>
    <n v="260000"/>
    <n v="5000"/>
    <n v="10000"/>
    <m/>
    <m/>
    <m/>
    <m/>
    <b v="1"/>
    <x v="2"/>
  </r>
  <r>
    <n v="160"/>
    <s v="Umar Al Faruq"/>
    <n v="11"/>
    <d v="2016-10-01T00:00:00"/>
    <n v="9"/>
    <n v="2016"/>
    <n v="425000"/>
    <n v="150000"/>
    <n v="260000"/>
    <n v="5000"/>
    <n v="10000"/>
    <m/>
    <m/>
    <m/>
    <m/>
    <b v="1"/>
    <x v="2"/>
  </r>
  <r>
    <n v="161"/>
    <s v="Ahmad Harits"/>
    <n v="10"/>
    <d v="2016-10-01T00:00:00"/>
    <n v="10"/>
    <n v="2016"/>
    <n v="425000"/>
    <n v="150000"/>
    <n v="260000"/>
    <n v="5000"/>
    <n v="10000"/>
    <m/>
    <m/>
    <m/>
    <m/>
    <b v="1"/>
    <x v="2"/>
  </r>
  <r>
    <n v="162"/>
    <s v="Muhammad Bin Sawa"/>
    <n v="10"/>
    <d v="2016-10-01T00:00:00"/>
    <n v="10"/>
    <n v="2016"/>
    <n v="425000"/>
    <n v="150000"/>
    <n v="260000"/>
    <n v="5000"/>
    <n v="10000"/>
    <m/>
    <m/>
    <m/>
    <m/>
    <b v="1"/>
    <x v="2"/>
  </r>
  <r>
    <n v="163"/>
    <s v="Khuzaimah"/>
    <n v="2"/>
    <d v="2016-10-01T00:00:00"/>
    <n v="1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2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3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4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5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6"/>
    <n v="2016"/>
    <n v="150000"/>
    <n v="150000"/>
    <n v="0"/>
    <n v="0"/>
    <n v="0"/>
    <m/>
    <m/>
    <m/>
    <m/>
    <b v="1"/>
    <x v="2"/>
  </r>
  <r>
    <n v="164"/>
    <s v="Yusuf Bin Polo"/>
    <n v="3"/>
    <d v="2016-10-01T00:00:00"/>
    <n v="10"/>
    <n v="2016"/>
    <n v="100000"/>
    <n v="100000"/>
    <n v="0"/>
    <n v="0"/>
    <n v="0"/>
    <m/>
    <m/>
    <m/>
    <m/>
    <b v="1"/>
    <x v="2"/>
  </r>
  <r>
    <n v="164"/>
    <s v="Ayub Bin Polo"/>
    <n v="2"/>
    <d v="2016-10-01T00:00:00"/>
    <n v="10"/>
    <n v="2016"/>
    <n v="100000"/>
    <n v="100000"/>
    <n v="0"/>
    <n v="0"/>
    <n v="0"/>
    <m/>
    <m/>
    <m/>
    <m/>
    <b v="1"/>
    <x v="2"/>
  </r>
  <r>
    <n v="165"/>
    <s v="Muawiyah Bin Hasan"/>
    <n v="1"/>
    <d v="2016-10-01T00:00:00"/>
    <n v="9"/>
    <n v="2016"/>
    <n v="550000"/>
    <n v="150000"/>
    <n v="0"/>
    <n v="0"/>
    <n v="0"/>
    <m/>
    <n v="400000"/>
    <m/>
    <m/>
    <b v="1"/>
    <x v="2"/>
  </r>
  <r>
    <n v="166"/>
    <s v="Khuzaimah"/>
    <n v="2"/>
    <d v="2016-10-01T00:00:00"/>
    <n v="7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8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9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10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8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9"/>
    <n v="2016"/>
    <n v="150000"/>
    <n v="150000"/>
    <n v="0"/>
    <n v="0"/>
    <n v="0"/>
    <m/>
    <m/>
    <m/>
    <m/>
    <b v="1"/>
    <x v="2"/>
  </r>
  <r>
    <n v="167"/>
    <s v="Saifurrahman"/>
    <n v="7"/>
    <d v="2016-10-01T00:00:00"/>
    <n v="8"/>
    <n v="2016"/>
    <n v="425000"/>
    <n v="150000"/>
    <n v="260000"/>
    <n v="5000"/>
    <n v="10000"/>
    <m/>
    <m/>
    <m/>
    <m/>
    <b v="1"/>
    <x v="2"/>
  </r>
  <r>
    <n v="167"/>
    <s v="Saifurrahman"/>
    <n v="7"/>
    <d v="2016-10-01T00:00:00"/>
    <n v="9"/>
    <n v="2016"/>
    <n v="425000"/>
    <n v="150000"/>
    <n v="260000"/>
    <n v="5000"/>
    <n v="10000"/>
    <m/>
    <m/>
    <m/>
    <m/>
    <b v="1"/>
    <x v="2"/>
  </r>
  <r>
    <n v="168"/>
    <s v="Yahya"/>
    <n v="2"/>
    <d v="2016-10-01T00:00:00"/>
    <n v="10"/>
    <n v="2016"/>
    <n v="150000"/>
    <n v="150000"/>
    <n v="0"/>
    <n v="0"/>
    <n v="0"/>
    <m/>
    <m/>
    <m/>
    <m/>
    <b v="1"/>
    <x v="2"/>
  </r>
  <r>
    <n v="169"/>
    <s v="Muhammad Zuhdi"/>
    <n v="1"/>
    <d v="2016-10-01T00:00:00"/>
    <n v="0"/>
    <n v="2016"/>
    <n v="300000"/>
    <n v="0"/>
    <n v="0"/>
    <n v="0"/>
    <n v="0"/>
    <m/>
    <n v="300000"/>
    <m/>
    <m/>
    <b v="1"/>
    <x v="2"/>
  </r>
  <r>
    <n v="170"/>
    <s v="Haikal Utsman"/>
    <n v="3"/>
    <d v="2016-10-01T00:00:00"/>
    <n v="10"/>
    <n v="2016"/>
    <n v="150000"/>
    <n v="150000"/>
    <n v="0"/>
    <n v="0"/>
    <n v="0"/>
    <m/>
    <m/>
    <m/>
    <m/>
    <b v="1"/>
    <x v="2"/>
  </r>
  <r>
    <n v="171"/>
    <s v="Fadli Hamzah"/>
    <n v="9"/>
    <d v="2016-10-01T00:00:00"/>
    <n v="9"/>
    <n v="2016"/>
    <n v="425000"/>
    <n v="150000"/>
    <n v="260000"/>
    <n v="5000"/>
    <n v="10000"/>
    <m/>
    <m/>
    <m/>
    <m/>
    <b v="1"/>
    <x v="2"/>
  </r>
  <r>
    <n v="171"/>
    <s v="Muhammad Fathin"/>
    <n v="9"/>
    <d v="2016-10-01T00:00:00"/>
    <n v="9"/>
    <n v="2016"/>
    <n v="425000"/>
    <n v="150000"/>
    <n v="260000"/>
    <n v="5000"/>
    <n v="10000"/>
    <m/>
    <m/>
    <m/>
    <m/>
    <b v="1"/>
    <x v="2"/>
  </r>
  <r>
    <n v="172"/>
    <s v="Muhammad Sufyan A"/>
    <n v="5"/>
    <d v="2016-10-02T00:00:00"/>
    <n v="10"/>
    <n v="2016"/>
    <n v="160000"/>
    <n v="150000"/>
    <n v="0"/>
    <n v="0"/>
    <n v="0"/>
    <m/>
    <m/>
    <m/>
    <n v="10000"/>
    <b v="1"/>
    <x v="2"/>
  </r>
  <r>
    <n v="172"/>
    <s v="Ali Al Auzai"/>
    <n v="1"/>
    <d v="2016-10-02T00:00:00"/>
    <n v="10"/>
    <n v="2016"/>
    <n v="160000"/>
    <n v="150000"/>
    <n v="0"/>
    <n v="0"/>
    <n v="0"/>
    <m/>
    <m/>
    <m/>
    <n v="10000"/>
    <b v="1"/>
    <x v="2"/>
  </r>
  <r>
    <n v="173"/>
    <s v="Harits Banjar"/>
    <n v="9"/>
    <d v="2016-10-04T00:00:00"/>
    <n v="9"/>
    <n v="2016"/>
    <n v="400000"/>
    <n v="150000"/>
    <n v="235000"/>
    <n v="5000"/>
    <n v="10000"/>
    <m/>
    <m/>
    <m/>
    <m/>
    <b v="1"/>
    <x v="2"/>
  </r>
  <r>
    <n v="174"/>
    <s v="Faqih Abdul Aziz"/>
    <n v="6"/>
    <d v="2016-10-03T00:00:00"/>
    <n v="9"/>
    <n v="2016"/>
    <n v="350000"/>
    <n v="150000"/>
    <n v="185000"/>
    <n v="5000"/>
    <n v="10000"/>
    <m/>
    <m/>
    <m/>
    <m/>
    <b v="1"/>
    <x v="2"/>
  </r>
  <r>
    <n v="174"/>
    <s v="Faqih Abdul Aziz"/>
    <n v="6"/>
    <d v="2016-10-03T00:00:00"/>
    <n v="10"/>
    <n v="2016"/>
    <n v="350000"/>
    <n v="150000"/>
    <n v="185000"/>
    <n v="5000"/>
    <n v="10000"/>
    <m/>
    <m/>
    <m/>
    <m/>
    <b v="1"/>
    <x v="2"/>
  </r>
  <r>
    <n v="175"/>
    <s v="Ilham Rino A"/>
    <n v="8"/>
    <d v="2016-10-03T00:00:00"/>
    <n v="8"/>
    <n v="2016"/>
    <n v="400000"/>
    <n v="150000"/>
    <n v="235000"/>
    <n v="5000"/>
    <n v="10000"/>
    <m/>
    <m/>
    <m/>
    <m/>
    <b v="1"/>
    <x v="2"/>
  </r>
  <r>
    <n v="176"/>
    <s v="Azzam Bin Heru"/>
    <n v="5"/>
    <d v="2016-10-05T00:00:00"/>
    <n v="9"/>
    <n v="2016"/>
    <n v="150000"/>
    <n v="150000"/>
    <n v="0"/>
    <n v="0"/>
    <n v="0"/>
    <m/>
    <m/>
    <m/>
    <m/>
    <b v="1"/>
    <x v="2"/>
  </r>
  <r>
    <n v="301"/>
    <s v="Bayu Sawiji"/>
    <n v="8"/>
    <d v="2016-07-19T00:00:00"/>
    <n v="3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4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5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6"/>
    <n v="2016"/>
    <n v="429000"/>
    <n v="150000"/>
    <n v="224000"/>
    <n v="5000"/>
    <n v="10000"/>
    <m/>
    <m/>
    <n v="40000"/>
    <m/>
    <b v="1"/>
    <x v="3"/>
  </r>
  <r>
    <n v="302"/>
    <s v="Zidane Faiz R"/>
    <n v="7"/>
    <d v="2016-07-19T00:00:00"/>
    <n v="7"/>
    <n v="2016"/>
    <n v="425000"/>
    <n v="150000"/>
    <n v="260000"/>
    <n v="5000"/>
    <n v="10000"/>
    <m/>
    <m/>
    <m/>
    <m/>
    <b v="1"/>
    <x v="3"/>
  </r>
  <r>
    <n v="302"/>
    <s v="Zidane Faiz R"/>
    <n v="7"/>
    <d v="2016-07-19T00:00:00"/>
    <n v="8"/>
    <n v="2016"/>
    <n v="425000"/>
    <n v="150000"/>
    <n v="260000"/>
    <n v="5000"/>
    <n v="10000"/>
    <m/>
    <m/>
    <m/>
    <m/>
    <b v="1"/>
    <x v="3"/>
  </r>
  <r>
    <n v="303"/>
    <s v="Kiflan"/>
    <n v="7"/>
    <d v="2016-07-19T00:00:00"/>
    <n v="6"/>
    <n v="2016"/>
    <n v="425000"/>
    <n v="150000"/>
    <n v="260000"/>
    <n v="5000"/>
    <n v="10000"/>
    <m/>
    <m/>
    <m/>
    <m/>
    <b v="1"/>
    <x v="3"/>
  </r>
  <r>
    <n v="305"/>
    <s v="Muhammad Qodafi"/>
    <n v="7"/>
    <d v="2016-07-19T00:00:00"/>
    <n v="6"/>
    <n v="2016"/>
    <n v="425000"/>
    <n v="150000"/>
    <n v="260000"/>
    <n v="5000"/>
    <n v="10000"/>
    <m/>
    <m/>
    <m/>
    <m/>
    <b v="1"/>
    <x v="3"/>
  </r>
  <r>
    <n v="306"/>
    <s v="Ahmad Harits"/>
    <n v="10"/>
    <d v="2016-07-19T00:00:00"/>
    <n v="7"/>
    <n v="2016"/>
    <n v="425000"/>
    <n v="150000"/>
    <n v="260000"/>
    <n v="5000"/>
    <n v="10000"/>
    <m/>
    <m/>
    <m/>
    <m/>
    <b v="1"/>
    <x v="3"/>
  </r>
  <r>
    <n v="307"/>
    <s v="Yahya"/>
    <n v="2"/>
    <d v="2016-07-19T00:00:00"/>
    <n v="6"/>
    <n v="2016"/>
    <n v="150000"/>
    <n v="150000"/>
    <n v="0"/>
    <n v="0"/>
    <n v="0"/>
    <m/>
    <m/>
    <m/>
    <m/>
    <b v="1"/>
    <x v="3"/>
  </r>
  <r>
    <n v="308"/>
    <s v="Ilyasa Gawok"/>
    <n v="9"/>
    <d v="2016-07-19T00:00:00"/>
    <n v="6"/>
    <n v="2016"/>
    <n v="425000"/>
    <n v="150000"/>
    <n v="260000"/>
    <n v="5000"/>
    <n v="10000"/>
    <m/>
    <m/>
    <m/>
    <m/>
    <b v="1"/>
    <x v="3"/>
  </r>
  <r>
    <n v="308"/>
    <s v="Yusuf Gawok"/>
    <n v="11"/>
    <d v="2016-07-19T00:00:00"/>
    <n v="6"/>
    <n v="2016"/>
    <n v="445000"/>
    <n v="150000"/>
    <n v="260000"/>
    <n v="5000"/>
    <n v="10000"/>
    <n v="20000"/>
    <m/>
    <m/>
    <m/>
    <b v="1"/>
    <x v="3"/>
  </r>
  <r>
    <n v="309"/>
    <s v="Dipa Surya Purnama"/>
    <n v="6"/>
    <d v="2016-07-23T00:00:00"/>
    <n v="7"/>
    <n v="2016"/>
    <n v="425000"/>
    <n v="150000"/>
    <n v="260000"/>
    <n v="5000"/>
    <n v="10000"/>
    <m/>
    <m/>
    <m/>
    <m/>
    <b v="1"/>
    <x v="3"/>
  </r>
  <r>
    <n v="310"/>
    <s v="Ahmad Bin Nashir"/>
    <n v="5"/>
    <d v="2016-07-23T00:00:00"/>
    <n v="7"/>
    <n v="2016"/>
    <n v="200000"/>
    <n v="150000"/>
    <n v="0"/>
    <n v="0"/>
    <n v="0"/>
    <m/>
    <m/>
    <n v="50000"/>
    <m/>
    <b v="1"/>
    <x v="3"/>
  </r>
  <r>
    <n v="311"/>
    <s v="Anas Musthofa"/>
    <n v="9"/>
    <d v="2016-07-23T00:00:00"/>
    <n v="7"/>
    <n v="2016"/>
    <n v="425000"/>
    <n v="150000"/>
    <n v="260000"/>
    <n v="5000"/>
    <n v="10000"/>
    <m/>
    <m/>
    <m/>
    <m/>
    <b v="1"/>
    <x v="3"/>
  </r>
  <r>
    <n v="311"/>
    <s v="Ammar Said"/>
    <n v="6"/>
    <d v="2016-07-23T00:00:00"/>
    <n v="7"/>
    <n v="2016"/>
    <n v="425000"/>
    <n v="150000"/>
    <n v="260000"/>
    <n v="5000"/>
    <n v="10000"/>
    <m/>
    <m/>
    <m/>
    <m/>
    <b v="1"/>
    <x v="3"/>
  </r>
  <r>
    <n v="311"/>
    <s v="Ubaidullah Bin Waluyo"/>
    <n v="4"/>
    <d v="2016-07-23T00:00:00"/>
    <n v="7"/>
    <n v="2016"/>
    <n v="125000"/>
    <n v="125000"/>
    <n v="0"/>
    <n v="0"/>
    <n v="0"/>
    <m/>
    <m/>
    <m/>
    <m/>
    <b v="1"/>
    <x v="3"/>
  </r>
  <r>
    <n v="312"/>
    <s v="Hamim Al Habib"/>
    <n v="7"/>
    <d v="2016-07-23T00:00:00"/>
    <n v="7"/>
    <n v="2016"/>
    <n v="425000"/>
    <n v="150000"/>
    <n v="260000"/>
    <n v="5000"/>
    <n v="10000"/>
    <m/>
    <m/>
    <m/>
    <m/>
    <b v="1"/>
    <x v="3"/>
  </r>
  <r>
    <n v="313"/>
    <s v="Ammar Purwosari"/>
    <n v="5"/>
    <d v="2016-07-23T00:00:00"/>
    <n v="10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1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2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2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3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4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5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6"/>
    <n v="2016"/>
    <n v="150000"/>
    <n v="150000"/>
    <n v="0"/>
    <n v="0"/>
    <n v="0"/>
    <m/>
    <m/>
    <m/>
    <m/>
    <b v="1"/>
    <x v="3"/>
  </r>
  <r>
    <n v="314"/>
    <s v="Taymullah"/>
    <n v="2"/>
    <d v="2016-07-23T00:00:00"/>
    <n v="5"/>
    <n v="2016"/>
    <n v="100000"/>
    <n v="100000"/>
    <n v="0"/>
    <n v="0"/>
    <n v="0"/>
    <m/>
    <m/>
    <m/>
    <m/>
    <b v="1"/>
    <x v="3"/>
  </r>
  <r>
    <n v="314"/>
    <s v="Taymullah"/>
    <n v="2"/>
    <d v="2016-07-23T00:00:00"/>
    <n v="6"/>
    <n v="2016"/>
    <n v="100000"/>
    <n v="100000"/>
    <n v="0"/>
    <n v="0"/>
    <n v="0"/>
    <m/>
    <m/>
    <m/>
    <m/>
    <b v="1"/>
    <x v="3"/>
  </r>
  <r>
    <n v="315"/>
    <s v="Jabir Bin Abu Taqiyan"/>
    <n v="7"/>
    <d v="2016-07-23T00:00:00"/>
    <n v="7"/>
    <n v="2016"/>
    <n v="425000"/>
    <n v="150000"/>
    <n v="260000"/>
    <n v="5000"/>
    <n v="10000"/>
    <m/>
    <m/>
    <m/>
    <m/>
    <b v="1"/>
    <x v="3"/>
  </r>
  <r>
    <n v="315"/>
    <s v="Thufail Bin Abu Taqiyan"/>
    <n v="2"/>
    <d v="2016-07-23T00:00:00"/>
    <n v="7"/>
    <n v="2016"/>
    <n v="150000"/>
    <n v="150000"/>
    <n v="0"/>
    <n v="0"/>
    <n v="0"/>
    <m/>
    <m/>
    <m/>
    <m/>
    <b v="1"/>
    <x v="3"/>
  </r>
  <r>
    <n v="316"/>
    <s v="Zerico Bin Jatmiko"/>
    <n v="2"/>
    <d v="2016-07-23T00:00:00"/>
    <n v="7"/>
    <n v="2016"/>
    <n v="170000"/>
    <n v="150000"/>
    <n v="0"/>
    <n v="0"/>
    <n v="0"/>
    <m/>
    <m/>
    <n v="20000"/>
    <m/>
    <b v="1"/>
    <x v="3"/>
  </r>
  <r>
    <n v="318"/>
    <s v="Muhammad As Salafy"/>
    <n v="9"/>
    <d v="2016-07-23T00:00:00"/>
    <n v="7"/>
    <n v="2016"/>
    <n v="425000"/>
    <n v="150000"/>
    <n v="260000"/>
    <n v="5000"/>
    <n v="10000"/>
    <m/>
    <m/>
    <m/>
    <m/>
    <b v="1"/>
    <x v="3"/>
  </r>
  <r>
    <n v="318"/>
    <s v="Muhammad As Salafy"/>
    <n v="9"/>
    <d v="2016-07-23T00:00:00"/>
    <n v="8"/>
    <n v="2016"/>
    <n v="425000"/>
    <n v="150000"/>
    <n v="260000"/>
    <n v="5000"/>
    <n v="10000"/>
    <m/>
    <m/>
    <m/>
    <m/>
    <b v="1"/>
    <x v="3"/>
  </r>
  <r>
    <n v="319"/>
    <s v="Raya Elmiredo Zufar"/>
    <n v="7"/>
    <d v="2016-07-23T00:00:00"/>
    <n v="7"/>
    <n v="2016"/>
    <n v="500000"/>
    <n v="150000"/>
    <n v="260000"/>
    <n v="5000"/>
    <n v="10000"/>
    <m/>
    <m/>
    <m/>
    <n v="75000"/>
    <b v="1"/>
    <x v="3"/>
  </r>
  <r>
    <n v="320"/>
    <s v="Tsaqif Luthfi"/>
    <n v="7"/>
    <d v="2016-07-23T00:00:00"/>
    <n v="7"/>
    <n v="2016"/>
    <n v="425000"/>
    <n v="150000"/>
    <n v="260000"/>
    <n v="5000"/>
    <n v="10000"/>
    <m/>
    <m/>
    <m/>
    <m/>
    <b v="1"/>
    <x v="3"/>
  </r>
  <r>
    <n v="321"/>
    <s v="Zuhair Sa'di"/>
    <n v="8"/>
    <d v="2016-07-23T00:00:00"/>
    <n v="7"/>
    <n v="2016"/>
    <n v="425000"/>
    <n v="150000"/>
    <n v="260000"/>
    <n v="5000"/>
    <n v="10000"/>
    <m/>
    <m/>
    <m/>
    <m/>
    <b v="1"/>
    <x v="3"/>
  </r>
  <r>
    <n v="322"/>
    <s v="Abdurrasyid"/>
    <n v="7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8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7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7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9"/>
    <n v="2016"/>
    <n v="425000"/>
    <n v="150000"/>
    <n v="260000"/>
    <n v="5000"/>
    <n v="10000"/>
    <m/>
    <m/>
    <m/>
    <m/>
    <b v="1"/>
    <x v="3"/>
  </r>
  <r>
    <n v="326"/>
    <s v="Anab Silafy"/>
    <n v="8"/>
    <d v="2016-07-23T00:00:00"/>
    <n v="6"/>
    <n v="2016"/>
    <n v="425000"/>
    <n v="150000"/>
    <n v="260000"/>
    <n v="5000"/>
    <n v="10000"/>
    <m/>
    <m/>
    <m/>
    <m/>
    <b v="1"/>
    <x v="3"/>
  </r>
  <r>
    <n v="326"/>
    <s v="Muhammad Afifuddin"/>
    <n v="6"/>
    <d v="2016-07-23T00:00:00"/>
    <n v="6"/>
    <n v="2016"/>
    <n v="150000"/>
    <n v="150000"/>
    <m/>
    <m/>
    <m/>
    <m/>
    <m/>
    <m/>
    <m/>
    <b v="1"/>
    <x v="3"/>
  </r>
  <r>
    <n v="327"/>
    <s v="Hudzaifah"/>
    <n v="2"/>
    <d v="2016-07-23T00:00:00"/>
    <n v="6"/>
    <n v="2016"/>
    <n v="150000"/>
    <n v="150000"/>
    <n v="0"/>
    <n v="0"/>
    <n v="0"/>
    <m/>
    <m/>
    <m/>
    <m/>
    <b v="1"/>
    <x v="3"/>
  </r>
  <r>
    <n v="328"/>
    <s v="Hamzah bin hendy"/>
    <n v="4"/>
    <d v="2016-07-23T00:00:00"/>
    <n v="7"/>
    <n v="2016"/>
    <n v="150000"/>
    <n v="150000"/>
    <n v="0"/>
    <n v="0"/>
    <n v="0"/>
    <m/>
    <m/>
    <m/>
    <m/>
    <b v="1"/>
    <x v="3"/>
  </r>
  <r>
    <n v="329"/>
    <s v="Abdul Hakim Ahmad"/>
    <n v="8"/>
    <d v="2016-07-23T00:00:00"/>
    <n v="7"/>
    <n v="2016"/>
    <n v="450000"/>
    <n v="150000"/>
    <n v="285000"/>
    <n v="5000"/>
    <n v="10000"/>
    <m/>
    <m/>
    <m/>
    <m/>
    <b v="1"/>
    <x v="3"/>
  </r>
  <r>
    <n v="351"/>
    <s v="Anas Fauzan"/>
    <n v="7"/>
    <d v="2016-10-08T00:00:00"/>
    <n v="10"/>
    <n v="2016"/>
    <n v="425000"/>
    <n v="150000"/>
    <n v="260000"/>
    <n v="5000"/>
    <n v="10000"/>
    <m/>
    <m/>
    <m/>
    <m/>
    <b v="1"/>
    <x v="2"/>
  </r>
  <r>
    <n v="352"/>
    <s v="Fikri M Sidiq"/>
    <n v="6"/>
    <d v="2016-10-08T00:00:00"/>
    <n v="10"/>
    <n v="2016"/>
    <n v="425000"/>
    <n v="150000"/>
    <n v="260000"/>
    <n v="5000"/>
    <n v="10000"/>
    <m/>
    <m/>
    <m/>
    <m/>
    <b v="1"/>
    <x v="2"/>
  </r>
  <r>
    <n v="353"/>
    <s v="Farha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3"/>
    <s v="Husei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4"/>
    <s v="Musa Bin Icok"/>
    <n v="1"/>
    <d v="2016-10-08T00:00:00"/>
    <n v="10"/>
    <n v="2016"/>
    <n v="160000"/>
    <n v="150000"/>
    <n v="0"/>
    <n v="0"/>
    <n v="0"/>
    <m/>
    <m/>
    <m/>
    <n v="10000"/>
    <b v="1"/>
    <x v="2"/>
  </r>
  <r>
    <n v="354"/>
    <s v="Abdurrazaq Bin Icok"/>
    <n v="2"/>
    <d v="2016-10-08T00:00:00"/>
    <n v="10"/>
    <n v="2016"/>
    <n v="160000"/>
    <n v="150000"/>
    <n v="0"/>
    <n v="0"/>
    <n v="0"/>
    <m/>
    <m/>
    <m/>
    <n v="10000"/>
    <b v="1"/>
    <x v="2"/>
  </r>
  <r>
    <n v="355"/>
    <s v="Ismail bin ibrahim"/>
    <n v="1"/>
    <d v="2016-10-08T00:00:00"/>
    <n v="10"/>
    <n v="2016"/>
    <n v="200000"/>
    <n v="150000"/>
    <n v="0"/>
    <n v="0"/>
    <n v="0"/>
    <m/>
    <n v="50000"/>
    <m/>
    <m/>
    <b v="1"/>
    <x v="2"/>
  </r>
  <r>
    <n v="356"/>
    <s v="Hudzaifah"/>
    <n v="2"/>
    <d v="2016-10-08T00:00:00"/>
    <n v="9"/>
    <n v="2016"/>
    <n v="150000"/>
    <n v="150000"/>
    <n v="0"/>
    <n v="0"/>
    <n v="0"/>
    <m/>
    <m/>
    <m/>
    <m/>
    <b v="1"/>
    <x v="2"/>
  </r>
  <r>
    <n v="357"/>
    <s v="Abdurrahim"/>
    <n v="2"/>
    <d v="2016-10-08T00:00:00"/>
    <n v="10"/>
    <n v="2016"/>
    <n v="150000"/>
    <n v="150000"/>
    <n v="0"/>
    <n v="0"/>
    <n v="0"/>
    <m/>
    <m/>
    <m/>
    <m/>
    <b v="1"/>
    <x v="2"/>
  </r>
  <r>
    <n v="357"/>
    <s v="Qudamah"/>
    <n v="9"/>
    <d v="2016-10-08T00:00:00"/>
    <n v="10"/>
    <n v="2016"/>
    <n v="425000"/>
    <n v="150000"/>
    <n v="260000"/>
    <n v="5000"/>
    <n v="10000"/>
    <m/>
    <m/>
    <m/>
    <m/>
    <b v="1"/>
    <x v="2"/>
  </r>
  <r>
    <n v="358"/>
    <s v="Ukasyah Bin Syakri"/>
    <n v="7"/>
    <d v="2016-10-08T00:00:00"/>
    <n v="10"/>
    <n v="2016"/>
    <n v="425000"/>
    <n v="150000"/>
    <n v="260000"/>
    <n v="5000"/>
    <n v="10000"/>
    <m/>
    <m/>
    <m/>
    <m/>
    <b v="1"/>
    <x v="2"/>
  </r>
  <r>
    <n v="359"/>
    <s v="Ahmad Bin Arifin"/>
    <n v="6"/>
    <d v="2016-10-08T00:00:00"/>
    <n v="10"/>
    <n v="2016"/>
    <n v="350000"/>
    <n v="150000"/>
    <n v="185000"/>
    <n v="5000"/>
    <n v="10000"/>
    <m/>
    <m/>
    <m/>
    <m/>
    <b v="1"/>
    <x v="2"/>
  </r>
  <r>
    <n v="360"/>
    <s v="Anas Musthofa"/>
    <n v="9"/>
    <d v="2016-10-08T00:00:00"/>
    <n v="10"/>
    <n v="2016"/>
    <n v="425000"/>
    <n v="150000"/>
    <n v="260000"/>
    <n v="5000"/>
    <n v="10000"/>
    <m/>
    <m/>
    <m/>
    <m/>
    <b v="1"/>
    <x v="2"/>
  </r>
  <r>
    <n v="360"/>
    <s v="Ubaidullah Bin Waluyo"/>
    <n v="4"/>
    <d v="2016-10-08T00:00:00"/>
    <n v="10"/>
    <n v="2016"/>
    <n v="125000"/>
    <n v="125000"/>
    <n v="0"/>
    <n v="0"/>
    <n v="0"/>
    <m/>
    <m/>
    <m/>
    <m/>
    <b v="1"/>
    <x v="2"/>
  </r>
  <r>
    <n v="360"/>
    <s v="Ammar Said"/>
    <n v="6"/>
    <d v="2016-10-08T00:00:00"/>
    <n v="10"/>
    <n v="2016"/>
    <n v="425000"/>
    <n v="150000"/>
    <n v="260000"/>
    <n v="5000"/>
    <n v="10000"/>
    <m/>
    <m/>
    <m/>
    <m/>
    <b v="1"/>
    <x v="2"/>
  </r>
  <r>
    <n v="361"/>
    <s v="Harits Banjar"/>
    <n v="9"/>
    <d v="2016-10-15T00:00:00"/>
    <n v="10"/>
    <n v="2016"/>
    <n v="400000"/>
    <n v="150000"/>
    <n v="235000"/>
    <n v="5000"/>
    <n v="10000"/>
    <m/>
    <m/>
    <m/>
    <m/>
    <b v="1"/>
    <x v="2"/>
  </r>
  <r>
    <n v="362"/>
    <s v="Ahmad Zain"/>
    <n v="8"/>
    <d v="2016-10-15T00:00:00"/>
    <n v="10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1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2"/>
    <n v="2016"/>
    <n v="425000"/>
    <n v="150000"/>
    <n v="260000"/>
    <n v="5000"/>
    <n v="10000"/>
    <m/>
    <m/>
    <m/>
    <m/>
    <b v="1"/>
    <x v="2"/>
  </r>
  <r>
    <n v="363"/>
    <s v="Abdurrasyid"/>
    <n v="7"/>
    <d v="2016-10-15T00:00:00"/>
    <n v="10"/>
    <n v="2016"/>
    <n v="425000"/>
    <n v="150000"/>
    <n v="260000"/>
    <n v="5000"/>
    <n v="10000"/>
    <m/>
    <m/>
    <m/>
    <m/>
    <b v="1"/>
    <x v="2"/>
  </r>
  <r>
    <n v="364"/>
    <s v="Farhan Y"/>
    <n v="8"/>
    <d v="2016-10-15T00:00:00"/>
    <n v="10"/>
    <n v="2016"/>
    <n v="425000"/>
    <n v="150000"/>
    <n v="260000"/>
    <n v="5000"/>
    <n v="10000"/>
    <m/>
    <m/>
    <m/>
    <m/>
    <b v="1"/>
    <x v="2"/>
  </r>
  <r>
    <n v="365"/>
    <s v="Dipa Surya Purnama"/>
    <n v="6"/>
    <d v="2016-10-15T00:00:00"/>
    <n v="10"/>
    <n v="2016"/>
    <n v="425000"/>
    <n v="150000"/>
    <n v="260000"/>
    <n v="5000"/>
    <n v="10000"/>
    <m/>
    <m/>
    <m/>
    <m/>
    <b v="1"/>
    <x v="2"/>
  </r>
  <r>
    <n v="366"/>
    <s v="Nizar"/>
    <n v="1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1"/>
    <n v="2016"/>
    <n v="150000"/>
    <n v="150000"/>
    <n v="0"/>
    <n v="0"/>
    <n v="0"/>
    <m/>
    <m/>
    <m/>
    <m/>
    <b v="1"/>
    <x v="2"/>
  </r>
  <r>
    <n v="368"/>
    <s v="Falah bin Ayip S"/>
    <n v="9"/>
    <d v="2016-10-15T00:00:00"/>
    <n v="7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8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9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10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7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8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9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10"/>
    <n v="2016"/>
    <n v="425000"/>
    <n v="150000"/>
    <n v="260000"/>
    <n v="5000"/>
    <n v="10000"/>
    <m/>
    <m/>
    <m/>
    <m/>
    <b v="1"/>
    <x v="2"/>
  </r>
  <r>
    <n v="369"/>
    <s v="Harits Abdullah"/>
    <n v="7"/>
    <d v="2016-10-15T00:00:00"/>
    <n v="10"/>
    <n v="2016"/>
    <n v="425000"/>
    <n v="150000"/>
    <n v="260000"/>
    <n v="5000"/>
    <n v="10000"/>
    <m/>
    <m/>
    <m/>
    <m/>
    <b v="1"/>
    <x v="2"/>
  </r>
  <r>
    <n v="370"/>
    <s v="Hamim Al Habib"/>
    <n v="7"/>
    <d v="2016-10-15T00:00:00"/>
    <n v="10"/>
    <n v="2016"/>
    <n v="425000"/>
    <n v="150000"/>
    <n v="260000"/>
    <n v="5000"/>
    <n v="10000"/>
    <m/>
    <m/>
    <m/>
    <m/>
    <b v="1"/>
    <x v="2"/>
  </r>
  <r>
    <n v="371"/>
    <s v="Hanafi Bin Dadi"/>
    <n v="1"/>
    <d v="2016-10-15T00:00:00"/>
    <n v="10"/>
    <n v="2016"/>
    <n v="150000"/>
    <n v="150000"/>
    <n v="0"/>
    <n v="0"/>
    <n v="0"/>
    <m/>
    <m/>
    <m/>
    <m/>
    <b v="1"/>
    <x v="2"/>
  </r>
  <r>
    <n v="371"/>
    <s v="Hambali Bin Dadi"/>
    <n v="4"/>
    <d v="2016-10-15T00:00:00"/>
    <n v="10"/>
    <n v="2016"/>
    <n v="150000"/>
    <n v="150000"/>
    <n v="0"/>
    <n v="0"/>
    <n v="0"/>
    <m/>
    <m/>
    <m/>
    <m/>
    <b v="1"/>
    <x v="2"/>
  </r>
  <r>
    <n v="373"/>
    <s v="Muhammad Nashir Al Bana"/>
    <n v="6"/>
    <d v="2016-10-15T00:00:00"/>
    <n v="10"/>
    <n v="2016"/>
    <n v="150000"/>
    <n v="150000"/>
    <n v="-15000"/>
    <n v="5000"/>
    <n v="10000"/>
    <m/>
    <m/>
    <m/>
    <m/>
    <b v="1"/>
    <x v="2"/>
  </r>
  <r>
    <n v="374"/>
    <s v="Abdurrazaq"/>
    <n v="4"/>
    <d v="2016-10-15T00:00:00"/>
    <n v="10"/>
    <n v="2016"/>
    <n v="180000"/>
    <n v="150000"/>
    <n v="0"/>
    <n v="0"/>
    <n v="0"/>
    <m/>
    <m/>
    <n v="30000"/>
    <m/>
    <b v="1"/>
    <x v="2"/>
  </r>
  <r>
    <n v="375"/>
    <s v="Ibrahim Al Atsari"/>
    <n v="1"/>
    <d v="2016-10-15T00:00:00"/>
    <n v="10"/>
    <n v="2016"/>
    <n v="150000"/>
    <n v="150000"/>
    <n v="0"/>
    <n v="0"/>
    <n v="0"/>
    <m/>
    <m/>
    <m/>
    <m/>
    <b v="1"/>
    <x v="2"/>
  </r>
  <r>
    <n v="375"/>
    <s v="Abdullah Al Maghribi"/>
    <n v="3"/>
    <d v="2016-10-15T00:00:00"/>
    <n v="10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9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10"/>
    <n v="2016"/>
    <n v="150000"/>
    <n v="150000"/>
    <n v="0"/>
    <n v="0"/>
    <n v="0"/>
    <m/>
    <m/>
    <m/>
    <m/>
    <b v="1"/>
    <x v="2"/>
  </r>
  <r>
    <n v="377"/>
    <s v="Raya Elmiredo Zufar"/>
    <n v="7"/>
    <d v="2016-10-15T00:00:00"/>
    <n v="10"/>
    <n v="2016"/>
    <n v="500000"/>
    <n v="150000"/>
    <n v="260000"/>
    <n v="5000"/>
    <n v="10000"/>
    <m/>
    <m/>
    <m/>
    <n v="75000"/>
    <b v="1"/>
    <x v="2"/>
  </r>
  <r>
    <n v="378"/>
    <s v="Abdullah Salman"/>
    <n v="3"/>
    <d v="2016-10-15T00:00:00"/>
    <n v="10"/>
    <n v="2016"/>
    <n v="150000"/>
    <n v="150000"/>
    <n v="0"/>
    <n v="0"/>
    <n v="0"/>
    <m/>
    <m/>
    <m/>
    <m/>
    <b v="1"/>
    <x v="2"/>
  </r>
  <r>
    <n v="379"/>
    <s v="Shafiyurrahman A"/>
    <n v="2"/>
    <d v="2016-10-15T00:00:00"/>
    <n v="9"/>
    <n v="2016"/>
    <n v="200000"/>
    <n v="150000"/>
    <n v="0"/>
    <n v="0"/>
    <n v="0"/>
    <m/>
    <m/>
    <m/>
    <n v="50000"/>
    <b v="1"/>
    <x v="2"/>
  </r>
  <r>
    <n v="380"/>
    <s v="Muhammad Bin Agus"/>
    <n v="1"/>
    <d v="2016-10-15T00:00:00"/>
    <n v="10"/>
    <n v="2016"/>
    <n v="150000"/>
    <n v="150000"/>
    <n v="0"/>
    <n v="0"/>
    <n v="0"/>
    <m/>
    <m/>
    <m/>
    <m/>
    <b v="1"/>
    <x v="2"/>
  </r>
  <r>
    <n v="381"/>
    <s v="Ibrahim Yusuf"/>
    <n v="7"/>
    <d v="2016-10-15T00:00:00"/>
    <n v="10"/>
    <n v="2016"/>
    <n v="425000"/>
    <n v="150000"/>
    <n v="260000"/>
    <n v="5000"/>
    <n v="10000"/>
    <m/>
    <m/>
    <m/>
    <m/>
    <b v="1"/>
    <x v="2"/>
  </r>
  <r>
    <n v="383"/>
    <s v="Muhammad Sufyan Al Atsari"/>
    <n v="1"/>
    <d v="2016-10-15T00:00:00"/>
    <n v="10"/>
    <n v="2016"/>
    <n v="150000"/>
    <n v="150000"/>
    <n v="0"/>
    <n v="0"/>
    <n v="0"/>
    <m/>
    <m/>
    <m/>
    <m/>
    <b v="1"/>
    <x v="2"/>
  </r>
  <r>
    <n v="384"/>
    <s v="Addin"/>
    <n v="10"/>
    <d v="2016-10-15T00:00:00"/>
    <n v="10"/>
    <n v="2016"/>
    <n v="425000"/>
    <n v="150000"/>
    <n v="260000"/>
    <n v="5000"/>
    <n v="10000"/>
    <m/>
    <m/>
    <m/>
    <m/>
    <b v="1"/>
    <x v="2"/>
  </r>
  <r>
    <n v="385"/>
    <s v="Ilyas"/>
    <n v="4"/>
    <d v="2016-10-15T00:00:00"/>
    <n v="9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9"/>
    <n v="2016"/>
    <n v="150000"/>
    <n v="150000"/>
    <n v="0"/>
    <n v="0"/>
    <n v="0"/>
    <m/>
    <m/>
    <m/>
    <m/>
    <b v="1"/>
    <x v="2"/>
  </r>
  <r>
    <n v="385"/>
    <s v="Ilyas"/>
    <n v="4"/>
    <d v="2016-10-15T00:00:00"/>
    <n v="10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10"/>
    <n v="2016"/>
    <n v="150000"/>
    <n v="150000"/>
    <n v="0"/>
    <n v="0"/>
    <n v="0"/>
    <m/>
    <m/>
    <m/>
    <m/>
    <b v="1"/>
    <x v="2"/>
  </r>
  <r>
    <n v="387"/>
    <s v="Tsaqif Luthfi"/>
    <n v="7"/>
    <d v="2016-10-15T00:00:00"/>
    <n v="10"/>
    <n v="2016"/>
    <n v="425000"/>
    <n v="150000"/>
    <n v="260000"/>
    <n v="5000"/>
    <n v="10000"/>
    <m/>
    <m/>
    <m/>
    <m/>
    <b v="1"/>
    <x v="2"/>
  </r>
  <r>
    <n v="388"/>
    <s v="Erdian Danuarta Utsman"/>
    <n v="7"/>
    <d v="2016-10-15T00:00:00"/>
    <n v="9"/>
    <n v="2016"/>
    <n v="375000"/>
    <n v="150000"/>
    <n v="210000"/>
    <n v="5000"/>
    <n v="10000"/>
    <m/>
    <m/>
    <m/>
    <m/>
    <b v="1"/>
    <x v="2"/>
  </r>
  <r>
    <n v="388"/>
    <s v="Fadli Hamzah"/>
    <n v="9"/>
    <d v="2016-10-15T00:00:00"/>
    <n v="10"/>
    <n v="2016"/>
    <n v="425000"/>
    <n v="150000"/>
    <n v="260000"/>
    <n v="5000"/>
    <n v="10000"/>
    <m/>
    <m/>
    <m/>
    <m/>
    <b v="1"/>
    <x v="2"/>
  </r>
  <r>
    <n v="388"/>
    <s v="Muhammad Fathin"/>
    <n v="9"/>
    <d v="2016-10-15T00:00:00"/>
    <n v="10"/>
    <n v="2016"/>
    <n v="425000"/>
    <n v="150000"/>
    <n v="260000"/>
    <n v="5000"/>
    <n v="10000"/>
    <m/>
    <m/>
    <m/>
    <m/>
    <b v="1"/>
    <x v="2"/>
  </r>
  <r>
    <n v="389"/>
    <s v="Muhammad Naufal"/>
    <n v="4"/>
    <d v="2016-10-15T00:00:00"/>
    <n v="9"/>
    <n v="2016"/>
    <n v="150000"/>
    <n v="150000"/>
    <n v="0"/>
    <n v="0"/>
    <n v="0"/>
    <m/>
    <m/>
    <m/>
    <m/>
    <b v="1"/>
    <x v="2"/>
  </r>
  <r>
    <n v="390"/>
    <s v="Adam Nur Faqih"/>
    <n v="7"/>
    <d v="2016-10-15T00:00:00"/>
    <n v="10"/>
    <n v="2016"/>
    <n v="350000"/>
    <n v="150000"/>
    <n v="185000"/>
    <n v="5000"/>
    <n v="10000"/>
    <m/>
    <m/>
    <m/>
    <m/>
    <b v="1"/>
    <x v="2"/>
  </r>
  <r>
    <n v="390"/>
    <s v="Auzai"/>
    <n v="2"/>
    <d v="2016-10-15T00:00:00"/>
    <n v="10"/>
    <n v="2016"/>
    <n v="120000"/>
    <n v="120000"/>
    <n v="0"/>
    <n v="0"/>
    <n v="0"/>
    <m/>
    <m/>
    <m/>
    <m/>
    <b v="1"/>
    <x v="2"/>
  </r>
  <r>
    <n v="391"/>
    <s v="Faridz Amirul Haq"/>
    <n v="8"/>
    <d v="2016-10-15T00:00:00"/>
    <n v="8"/>
    <n v="2016"/>
    <n v="350000"/>
    <n v="150000"/>
    <n v="185000"/>
    <n v="5000"/>
    <n v="10000"/>
    <m/>
    <m/>
    <m/>
    <m/>
    <b v="1"/>
    <x v="2"/>
  </r>
  <r>
    <n v="392"/>
    <s v="Muawiyah Abu Anas"/>
    <n v="6"/>
    <d v="2016-10-16T00:00:00"/>
    <n v="9"/>
    <n v="2016"/>
    <n v="300000"/>
    <n v="150000"/>
    <n v="135000"/>
    <n v="5000"/>
    <n v="10000"/>
    <m/>
    <m/>
    <m/>
    <m/>
    <b v="1"/>
    <x v="2"/>
  </r>
  <r>
    <n v="393"/>
    <s v="Zaid Bin Mugo"/>
    <n v="5"/>
    <d v="2016-10-22T00:00:00"/>
    <n v="10"/>
    <n v="2016"/>
    <n v="165000"/>
    <n v="150000"/>
    <n v="0"/>
    <n v="0"/>
    <n v="0"/>
    <m/>
    <m/>
    <n v="15000"/>
    <m/>
    <b v="1"/>
    <x v="2"/>
  </r>
  <r>
    <n v="395"/>
    <s v="Ahmad Bin Nashir"/>
    <n v="5"/>
    <d v="2016-10-22T00:00:00"/>
    <n v="10"/>
    <n v="2016"/>
    <n v="350000"/>
    <n v="150000"/>
    <n v="0"/>
    <n v="0"/>
    <n v="0"/>
    <m/>
    <m/>
    <n v="200000"/>
    <m/>
    <b v="1"/>
    <x v="2"/>
  </r>
  <r>
    <n v="396"/>
    <s v="Amjad Al Murtadho"/>
    <n v="2"/>
    <d v="2016-10-22T00:00:00"/>
    <n v="10"/>
    <n v="2016"/>
    <n v="160000"/>
    <n v="150000"/>
    <n v="0"/>
    <n v="0"/>
    <n v="0"/>
    <m/>
    <m/>
    <n v="10000"/>
    <m/>
    <b v="1"/>
    <x v="2"/>
  </r>
  <r>
    <n v="397"/>
    <s v="Urwah Abdurrahman"/>
    <n v="2"/>
    <d v="2016-10-22T00:00:00"/>
    <n v="7"/>
    <n v="2016"/>
    <n v="150000"/>
    <n v="150000"/>
    <n v="0"/>
    <n v="0"/>
    <n v="0"/>
    <m/>
    <m/>
    <m/>
    <m/>
    <b v="1"/>
    <x v="2"/>
  </r>
  <r>
    <n v="397"/>
    <s v="Urwah Abdurrahman"/>
    <n v="2"/>
    <d v="2016-10-22T00:00:00"/>
    <n v="8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0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1"/>
    <n v="2016"/>
    <n v="150000"/>
    <n v="150000"/>
    <n v="0"/>
    <n v="0"/>
    <n v="0"/>
    <m/>
    <m/>
    <m/>
    <m/>
    <b v="1"/>
    <x v="2"/>
  </r>
  <r>
    <n v="399"/>
    <s v="Sholih"/>
    <n v="1"/>
    <d v="2016-10-22T00:00:00"/>
    <n v="10"/>
    <n v="2016"/>
    <n v="150000"/>
    <n v="150000"/>
    <n v="0"/>
    <n v="0"/>
    <n v="0"/>
    <m/>
    <m/>
    <m/>
    <m/>
    <b v="1"/>
    <x v="2"/>
  </r>
  <r>
    <n v="400"/>
    <s v="Imam Muhammad Shalih"/>
    <n v="9"/>
    <d v="2016-10-22T00:00:00"/>
    <n v="11"/>
    <n v="2016"/>
    <n v="425000"/>
    <n v="150000"/>
    <n v="260000"/>
    <n v="5000"/>
    <n v="10000"/>
    <m/>
    <m/>
    <m/>
    <m/>
    <b v="1"/>
    <x v="2"/>
  </r>
  <r>
    <n v="178"/>
    <s v="Musa Fairuz Abadi"/>
    <n v="4"/>
    <d v="2016-10-08T00:00:00"/>
    <n v="10"/>
    <n v="2016"/>
    <n v="150000"/>
    <n v="150000"/>
    <n v="0"/>
    <n v="0"/>
    <n v="0"/>
    <m/>
    <m/>
    <m/>
    <m/>
    <b v="1"/>
    <x v="2"/>
  </r>
  <r>
    <n v="179"/>
    <s v="Sulaiman bin Wahid"/>
    <n v="1"/>
    <d v="2016-10-08T00:00:00"/>
    <n v="10"/>
    <n v="2016"/>
    <n v="150000"/>
    <n v="150000"/>
    <n v="0"/>
    <n v="0"/>
    <n v="0"/>
    <m/>
    <m/>
    <m/>
    <m/>
    <b v="1"/>
    <x v="2"/>
  </r>
  <r>
    <n v="179"/>
    <s v="Yusuf Bin Wahid"/>
    <n v="6"/>
    <d v="2016-10-08T00:00:00"/>
    <n v="10"/>
    <n v="2016"/>
    <n v="435000"/>
    <n v="150000"/>
    <n v="260000"/>
    <n v="5000"/>
    <n v="10000"/>
    <m/>
    <m/>
    <n v="10000"/>
    <m/>
    <b v="1"/>
    <x v="2"/>
  </r>
  <r>
    <n v="180"/>
    <s v="Kafka Solo"/>
    <n v="3"/>
    <d v="2016-10-08T00:00:00"/>
    <n v="10"/>
    <n v="2016"/>
    <n v="200000"/>
    <n v="150000"/>
    <n v="0"/>
    <n v="0"/>
    <n v="0"/>
    <m/>
    <m/>
    <n v="15000"/>
    <n v="35000"/>
    <b v="1"/>
    <x v="2"/>
  </r>
  <r>
    <n v="181"/>
    <s v="Muhammad Qodafi"/>
    <n v="7"/>
    <d v="2016-10-08T00:00:00"/>
    <n v="9"/>
    <n v="2016"/>
    <n v="425000"/>
    <n v="150000"/>
    <n v="260000"/>
    <n v="5000"/>
    <n v="10000"/>
    <m/>
    <m/>
    <m/>
    <m/>
    <b v="1"/>
    <x v="2"/>
  </r>
  <r>
    <n v="182"/>
    <s v="Muhammad Farid"/>
    <n v="2"/>
    <d v="2016-10-08T00:00:00"/>
    <n v="10"/>
    <n v="2016"/>
    <n v="150000"/>
    <n v="150000"/>
    <n v="0"/>
    <n v="0"/>
    <n v="0"/>
    <m/>
    <m/>
    <m/>
    <m/>
    <b v="1"/>
    <x v="2"/>
  </r>
  <r>
    <n v="183"/>
    <s v="Zuhair Sa'di"/>
    <n v="8"/>
    <d v="2016-10-08T00:00:00"/>
    <n v="10"/>
    <n v="2016"/>
    <n v="425000"/>
    <n v="150000"/>
    <n v="260000"/>
    <n v="5000"/>
    <n v="10000"/>
    <m/>
    <m/>
    <m/>
    <m/>
    <b v="1"/>
    <x v="2"/>
  </r>
  <r>
    <n v="183"/>
    <s v="Farhan Faruq"/>
    <n v="6"/>
    <d v="2016-10-08T00:00:00"/>
    <n v="10"/>
    <n v="2016"/>
    <n v="425000"/>
    <n v="150000"/>
    <n v="260000"/>
    <n v="5000"/>
    <n v="10000"/>
    <m/>
    <m/>
    <m/>
    <m/>
    <b v="1"/>
    <x v="2"/>
  </r>
  <r>
    <n v="184"/>
    <s v="Harits Aceh"/>
    <n v="3"/>
    <d v="2016-10-08T00:00:00"/>
    <n v="9"/>
    <n v="2016"/>
    <n v="150000"/>
    <n v="150000"/>
    <n v="0"/>
    <n v="0"/>
    <n v="0"/>
    <m/>
    <m/>
    <m/>
    <m/>
    <b v="1"/>
    <x v="2"/>
  </r>
  <r>
    <n v="184"/>
    <s v="Harits Aceh"/>
    <n v="3"/>
    <d v="2016-10-08T00:00:00"/>
    <n v="10"/>
    <n v="2016"/>
    <n v="150000"/>
    <n v="150000"/>
    <n v="0"/>
    <n v="0"/>
    <n v="0"/>
    <m/>
    <m/>
    <m/>
    <m/>
    <b v="1"/>
    <x v="2"/>
  </r>
  <r>
    <n v="185"/>
    <s v="Hamzah bin hendy"/>
    <n v="4"/>
    <d v="2016-10-08T00:00:00"/>
    <n v="10"/>
    <n v="2016"/>
    <n v="150000"/>
    <n v="150000"/>
    <n v="0"/>
    <n v="0"/>
    <n v="0"/>
    <m/>
    <m/>
    <m/>
    <m/>
    <b v="1"/>
    <x v="2"/>
  </r>
  <r>
    <n v="185"/>
    <s v="Abdurrahman Bin Hendy"/>
    <n v="1"/>
    <d v="2016-10-08T00:00:00"/>
    <n v="10"/>
    <n v="2016"/>
    <n v="150000"/>
    <n v="150000"/>
    <n v="0"/>
    <n v="0"/>
    <n v="0"/>
    <m/>
    <m/>
    <m/>
    <m/>
    <b v="1"/>
    <x v="2"/>
  </r>
  <r>
    <n v="186"/>
    <s v="Haidar Yahya"/>
    <n v="1"/>
    <d v="2016-10-08T00:00:00"/>
    <n v="10"/>
    <n v="2016"/>
    <n v="200000"/>
    <n v="150000"/>
    <n v="0"/>
    <n v="0"/>
    <n v="0"/>
    <m/>
    <m/>
    <m/>
    <n v="50000"/>
    <b v="1"/>
    <x v="2"/>
  </r>
  <r>
    <n v="187"/>
    <s v="Usamah"/>
    <n v="3"/>
    <d v="2016-10-08T00:00:00"/>
    <n v="10"/>
    <n v="2016"/>
    <n v="150000"/>
    <n v="150000"/>
    <n v="0"/>
    <n v="0"/>
    <n v="0"/>
    <m/>
    <m/>
    <m/>
    <m/>
    <b v="1"/>
    <x v="2"/>
  </r>
  <r>
    <n v="188"/>
    <s v="Imam Muhammad Shalih"/>
    <n v="9"/>
    <d v="2016-10-08T00:00:00"/>
    <n v="10"/>
    <n v="2016"/>
    <n v="425000"/>
    <n v="150000"/>
    <n v="260000"/>
    <n v="5000"/>
    <n v="10000"/>
    <m/>
    <m/>
    <m/>
    <m/>
    <b v="1"/>
    <x v="2"/>
  </r>
  <r>
    <n v="189"/>
    <s v="Anab Silafy"/>
    <n v="8"/>
    <d v="2016-10-08T00:00:00"/>
    <n v="10"/>
    <n v="2016"/>
    <n v="425000"/>
    <n v="150000"/>
    <n v="260000"/>
    <n v="5000"/>
    <n v="10000"/>
    <m/>
    <m/>
    <m/>
    <m/>
    <b v="1"/>
    <x v="2"/>
  </r>
  <r>
    <n v="189"/>
    <s v="Muhammad Afifuddin"/>
    <n v="6"/>
    <d v="2016-10-08T00:00:00"/>
    <n v="10"/>
    <n v="2016"/>
    <n v="425000"/>
    <n v="150000"/>
    <n v="260000"/>
    <n v="5000"/>
    <n v="10000"/>
    <m/>
    <m/>
    <m/>
    <m/>
    <b v="1"/>
    <x v="2"/>
  </r>
  <r>
    <n v="190"/>
    <s v="Zakaria Amin"/>
    <n v="1"/>
    <d v="2016-10-08T00:00:00"/>
    <n v="9"/>
    <n v="2016"/>
    <n v="350000"/>
    <n v="150000"/>
    <n v="0"/>
    <n v="0"/>
    <n v="0"/>
    <m/>
    <m/>
    <m/>
    <n v="200000"/>
    <b v="1"/>
    <x v="2"/>
  </r>
  <r>
    <n v="190"/>
    <s v="Zakaria Amin"/>
    <n v="1"/>
    <d v="2016-10-08T00:00:00"/>
    <n v="10"/>
    <n v="2016"/>
    <n v="350000"/>
    <n v="150000"/>
    <n v="0"/>
    <n v="0"/>
    <n v="0"/>
    <m/>
    <m/>
    <m/>
    <n v="200000"/>
    <b v="1"/>
    <x v="2"/>
  </r>
  <r>
    <n v="191"/>
    <s v="Abdul Khaliq"/>
    <n v="7"/>
    <d v="2016-10-08T00:00:00"/>
    <n v="10"/>
    <n v="2016"/>
    <n v="425000"/>
    <n v="150000"/>
    <n v="260000"/>
    <n v="5000"/>
    <n v="10000"/>
    <m/>
    <m/>
    <m/>
    <m/>
    <b v="1"/>
    <x v="2"/>
  </r>
  <r>
    <n v="192"/>
    <s v="Tubagus Hafidh"/>
    <n v="1"/>
    <d v="2016-10-08T00:00:00"/>
    <n v="10"/>
    <n v="2016"/>
    <n v="750000"/>
    <n v="150000"/>
    <n v="0"/>
    <n v="0"/>
    <n v="0"/>
    <m/>
    <n v="500000"/>
    <m/>
    <n v="100000"/>
    <b v="1"/>
    <x v="2"/>
  </r>
  <r>
    <n v="193"/>
    <s v="Zerico Bin Jatmiko"/>
    <n v="2"/>
    <d v="2016-10-08T00:00:00"/>
    <n v="10"/>
    <n v="2016"/>
    <n v="150000"/>
    <n v="150000"/>
    <n v="0"/>
    <n v="0"/>
    <n v="0"/>
    <m/>
    <m/>
    <m/>
    <m/>
    <b v="1"/>
    <x v="2"/>
  </r>
  <r>
    <n v="194"/>
    <s v="Ikhsan Badrudin"/>
    <n v="9"/>
    <d v="2016-10-08T00:00:00"/>
    <n v="9"/>
    <n v="2016"/>
    <n v="425000"/>
    <n v="150000"/>
    <n v="260000"/>
    <n v="5000"/>
    <n v="10000"/>
    <m/>
    <m/>
    <m/>
    <m/>
    <b v="1"/>
    <x v="2"/>
  </r>
  <r>
    <n v="195"/>
    <s v="Thufail Bin Abu Taqiyan"/>
    <n v="2"/>
    <d v="2016-10-08T00:00:00"/>
    <n v="10"/>
    <n v="2016"/>
    <n v="150000"/>
    <n v="150000"/>
    <n v="0"/>
    <n v="0"/>
    <n v="0"/>
    <m/>
    <m/>
    <m/>
    <m/>
    <b v="1"/>
    <x v="2"/>
  </r>
  <r>
    <n v="195"/>
    <s v="Jabir Bin Abu Taqiyan"/>
    <n v="7"/>
    <d v="2016-10-08T00:00:00"/>
    <n v="10"/>
    <n v="2016"/>
    <n v="425000"/>
    <n v="150000"/>
    <n v="260000"/>
    <n v="5000"/>
    <n v="10000"/>
    <m/>
    <m/>
    <m/>
    <m/>
    <b v="1"/>
    <x v="2"/>
  </r>
  <r>
    <n v="196"/>
    <s v="Abdullah Bin Rian"/>
    <n v="1"/>
    <d v="2016-10-08T00:00:00"/>
    <n v="10"/>
    <n v="2016"/>
    <n v="150000"/>
    <n v="150000"/>
    <n v="0"/>
    <n v="0"/>
    <n v="0"/>
    <m/>
    <m/>
    <n v="0"/>
    <m/>
    <b v="1"/>
    <x v="2"/>
  </r>
  <r>
    <n v="197"/>
    <s v="Abdul Aziz Bin Agung"/>
    <n v="2"/>
    <d v="2016-10-08T00:00:00"/>
    <n v="10"/>
    <n v="2016"/>
    <n v="175000"/>
    <n v="150000"/>
    <n v="0"/>
    <n v="0"/>
    <n v="0"/>
    <m/>
    <m/>
    <n v="25000"/>
    <m/>
    <b v="1"/>
    <x v="2"/>
  </r>
  <r>
    <n v="198"/>
    <s v="Ishaq"/>
    <n v="2"/>
    <d v="2016-10-08T00:00:00"/>
    <n v="10"/>
    <n v="2016"/>
    <n v="150000"/>
    <n v="150000"/>
    <n v="0"/>
    <n v="0"/>
    <n v="0"/>
    <m/>
    <m/>
    <m/>
    <n v="0"/>
    <b v="1"/>
    <x v="2"/>
  </r>
  <r>
    <n v="199"/>
    <s v="Abu Sufyan"/>
    <n v="0"/>
    <d v="2016-10-08T00:00:00"/>
    <n v="0"/>
    <n v="2016"/>
    <n v="356000"/>
    <n v="0"/>
    <n v="0"/>
    <n v="0"/>
    <n v="0"/>
    <m/>
    <m/>
    <m/>
    <n v="356000"/>
    <b v="1"/>
    <x v="2"/>
  </r>
  <r>
    <n v="200"/>
    <s v="Yusuf Gawok"/>
    <n v="11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Ilyasa Gawok"/>
    <n v="9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Muhammad Gawok"/>
    <n v="6"/>
    <d v="2016-10-08T00:00:00"/>
    <n v="10"/>
    <n v="2016"/>
    <n v="435000"/>
    <n v="150000"/>
    <n v="260000"/>
    <n v="5000"/>
    <n v="10000"/>
    <n v="10000"/>
    <m/>
    <m/>
    <m/>
    <b v="1"/>
    <x v="2"/>
  </r>
  <r>
    <n v="211"/>
    <s v="Muhammad Arifan"/>
    <n v="1"/>
    <d v="2016-08-05T00:00:00"/>
    <n v="9"/>
    <n v="2016"/>
    <n v="500000"/>
    <n v="150000"/>
    <n v="0"/>
    <n v="0"/>
    <n v="0"/>
    <m/>
    <n v="300000"/>
    <m/>
    <n v="50000"/>
    <b v="1"/>
    <x v="0"/>
  </r>
  <r>
    <n v="212"/>
    <s v="Haidar Bin Abu Haidar"/>
    <n v="11"/>
    <d v="2016-08-09T00:00:00"/>
    <n v="8"/>
    <n v="2016"/>
    <n v="425000"/>
    <n v="150000"/>
    <n v="260000"/>
    <n v="5000"/>
    <n v="10000"/>
    <m/>
    <m/>
    <m/>
    <m/>
    <b v="1"/>
    <x v="0"/>
  </r>
  <r>
    <n v="212"/>
    <s v="Ibrahim Yusuf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213"/>
    <s v="Umar Al Faruq"/>
    <n v="11"/>
    <d v="2016-08-09T00:00:00"/>
    <n v="7"/>
    <n v="2016"/>
    <n v="425000"/>
    <n v="150000"/>
    <n v="260000"/>
    <n v="5000"/>
    <n v="10000"/>
    <m/>
    <m/>
    <m/>
    <m/>
    <b v="1"/>
    <x v="0"/>
  </r>
  <r>
    <n v="213"/>
    <s v="Abdul Khaliq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Abdurrasyid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9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10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7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8"/>
    <n v="2016"/>
    <n v="425000"/>
    <n v="150000"/>
    <n v="260000"/>
    <n v="5000"/>
    <n v="10000"/>
    <m/>
    <m/>
    <m/>
    <m/>
    <b v="1"/>
    <x v="0"/>
  </r>
  <r>
    <n v="214"/>
    <s v="Zuhair Sa'di"/>
    <n v="8"/>
    <d v="2016-08-09T00:00:00"/>
    <n v="8"/>
    <n v="2016"/>
    <n v="425000"/>
    <n v="150000"/>
    <n v="260000"/>
    <n v="5000"/>
    <n v="10000"/>
    <m/>
    <m/>
    <m/>
    <m/>
    <b v="1"/>
    <x v="0"/>
  </r>
  <r>
    <n v="214"/>
    <s v="Farhan Faruq"/>
    <n v="6"/>
    <d v="2016-08-09T00:00:00"/>
    <n v="9"/>
    <n v="2016"/>
    <n v="425000"/>
    <n v="150000"/>
    <n v="260000"/>
    <n v="5000"/>
    <n v="10000"/>
    <m/>
    <m/>
    <m/>
    <m/>
    <b v="1"/>
    <x v="0"/>
  </r>
  <r>
    <n v="215"/>
    <s v="Farhan Y"/>
    <n v="8"/>
    <d v="2016-08-09T00:00:00"/>
    <n v="8"/>
    <n v="2016"/>
    <n v="425000"/>
    <n v="150000"/>
    <n v="260000"/>
    <n v="5000"/>
    <n v="10000"/>
    <m/>
    <m/>
    <m/>
    <m/>
    <b v="1"/>
    <x v="0"/>
  </r>
  <r>
    <n v="216"/>
    <s v="Faridz Amirul Haq"/>
    <n v="8"/>
    <d v="2016-08-09T00:00:00"/>
    <n v="7"/>
    <n v="2016"/>
    <n v="350000"/>
    <n v="150000"/>
    <n v="185000"/>
    <n v="5000"/>
    <n v="10000"/>
    <m/>
    <m/>
    <m/>
    <m/>
    <b v="1"/>
    <x v="0"/>
  </r>
  <r>
    <n v="217"/>
    <s v="Yusuf Bin Polo"/>
    <n v="3"/>
    <d v="2016-08-09T00:00:00"/>
    <n v="7"/>
    <n v="2016"/>
    <n v="100000"/>
    <n v="100000"/>
    <n v="0"/>
    <n v="0"/>
    <n v="0"/>
    <m/>
    <m/>
    <m/>
    <m/>
    <b v="1"/>
    <x v="0"/>
  </r>
  <r>
    <n v="217"/>
    <s v="Yusuf Bin Polo"/>
    <n v="3"/>
    <d v="2016-08-09T00:00:00"/>
    <n v="8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7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8"/>
    <n v="2016"/>
    <n v="100000"/>
    <n v="100000"/>
    <n v="0"/>
    <n v="0"/>
    <n v="0"/>
    <m/>
    <m/>
    <m/>
    <m/>
    <b v="1"/>
    <x v="0"/>
  </r>
  <r>
    <n v="218"/>
    <s v="Yusuf Gawok"/>
    <n v="11"/>
    <d v="2016-08-09T00:00:00"/>
    <n v="8"/>
    <n v="2016"/>
    <n v="435000"/>
    <n v="150000"/>
    <n v="270000"/>
    <n v="5000"/>
    <n v="10000"/>
    <m/>
    <m/>
    <m/>
    <m/>
    <b v="1"/>
    <x v="0"/>
  </r>
  <r>
    <n v="218"/>
    <s v="Ilyasa Gawok"/>
    <n v="9"/>
    <d v="2016-08-09T00:00:00"/>
    <n v="8"/>
    <n v="2016"/>
    <n v="435000"/>
    <n v="150000"/>
    <n v="270000"/>
    <n v="5000"/>
    <n v="10000"/>
    <m/>
    <m/>
    <m/>
    <m/>
    <b v="1"/>
    <x v="0"/>
  </r>
  <r>
    <n v="218"/>
    <s v="Muhammad Gawok"/>
    <n v="6"/>
    <d v="2016-08-09T00:00:00"/>
    <n v="8"/>
    <n v="2016"/>
    <n v="435000"/>
    <n v="150000"/>
    <n v="270000"/>
    <n v="5000"/>
    <n v="10000"/>
    <m/>
    <m/>
    <m/>
    <m/>
    <b v="1"/>
    <x v="0"/>
  </r>
  <r>
    <n v="219"/>
    <s v="Hambali Bin Dadi"/>
    <n v="4"/>
    <d v="2016-08-13T00:00:00"/>
    <n v="7"/>
    <n v="2016"/>
    <n v="150000"/>
    <n v="150000"/>
    <n v="0"/>
    <n v="0"/>
    <n v="0"/>
    <m/>
    <m/>
    <m/>
    <m/>
    <b v="1"/>
    <x v="0"/>
  </r>
  <r>
    <n v="219"/>
    <s v="Hambali Bin Dadi"/>
    <n v="4"/>
    <d v="2016-08-13T00:00:00"/>
    <n v="8"/>
    <n v="2016"/>
    <n v="150000"/>
    <n v="150000"/>
    <n v="0"/>
    <n v="0"/>
    <n v="0"/>
    <m/>
    <m/>
    <m/>
    <m/>
    <b v="1"/>
    <x v="0"/>
  </r>
  <r>
    <n v="219"/>
    <s v="Hanafi Bin Dadi"/>
    <n v="1"/>
    <d v="2016-08-13T00:00:00"/>
    <n v="8"/>
    <n v="2016"/>
    <n v="150000"/>
    <n v="150000"/>
    <n v="0"/>
    <n v="0"/>
    <n v="0"/>
    <m/>
    <m/>
    <m/>
    <m/>
    <b v="1"/>
    <x v="0"/>
  </r>
  <r>
    <n v="220"/>
    <s v="Hudzaifah"/>
    <n v="2"/>
    <d v="2016-08-13T00:00:00"/>
    <n v="7"/>
    <n v="2016"/>
    <n v="150000"/>
    <n v="150000"/>
    <n v="0"/>
    <n v="0"/>
    <n v="0"/>
    <m/>
    <m/>
    <m/>
    <m/>
    <b v="1"/>
    <x v="0"/>
  </r>
  <r>
    <n v="221"/>
    <s v="Muhammad Fathin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Fadli Hamzah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Erdian Danuarta Utsman"/>
    <n v="7"/>
    <d v="2016-08-13T00:00:00"/>
    <n v="7"/>
    <n v="2016"/>
    <n v="375000"/>
    <n v="150000"/>
    <n v="210000"/>
    <n v="5000"/>
    <n v="10000"/>
    <m/>
    <m/>
    <m/>
    <m/>
    <b v="1"/>
    <x v="0"/>
  </r>
  <r>
    <n v="222"/>
    <s v="Hasyim Papua"/>
    <n v="7"/>
    <d v="2016-08-13T00:00:00"/>
    <n v="8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9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10"/>
    <n v="2016"/>
    <n v="425000"/>
    <n v="150000"/>
    <n v="260000"/>
    <n v="5000"/>
    <n v="10000"/>
    <m/>
    <m/>
    <m/>
    <m/>
    <b v="1"/>
    <x v="0"/>
  </r>
  <r>
    <n v="223"/>
    <s v="Qudamah"/>
    <n v="9"/>
    <d v="2016-08-13T00:00:00"/>
    <n v="8"/>
    <n v="2016"/>
    <n v="425000"/>
    <n v="150000"/>
    <n v="260000"/>
    <n v="5000"/>
    <n v="10000"/>
    <m/>
    <m/>
    <m/>
    <m/>
    <b v="1"/>
    <x v="0"/>
  </r>
  <r>
    <n v="223"/>
    <s v="Abdurrahim"/>
    <n v="2"/>
    <d v="2016-08-13T00:00:00"/>
    <n v="7"/>
    <n v="2016"/>
    <n v="150000"/>
    <n v="150000"/>
    <n v="0"/>
    <n v="0"/>
    <n v="0"/>
    <m/>
    <m/>
    <m/>
    <m/>
    <b v="1"/>
    <x v="0"/>
  </r>
  <r>
    <n v="223"/>
    <s v="Abdurrahim"/>
    <n v="2"/>
    <d v="2016-08-13T00:00:00"/>
    <n v="8"/>
    <n v="2016"/>
    <n v="150000"/>
    <n v="150000"/>
    <n v="0"/>
    <n v="0"/>
    <n v="0"/>
    <m/>
    <m/>
    <m/>
    <m/>
    <b v="1"/>
    <x v="0"/>
  </r>
  <r>
    <n v="224"/>
    <s v="Muhammad Bin Sawa"/>
    <n v="10"/>
    <d v="2016-08-13T00:00:00"/>
    <n v="7"/>
    <n v="2016"/>
    <n v="425000"/>
    <n v="150000"/>
    <n v="260000"/>
    <n v="5000"/>
    <n v="10000"/>
    <m/>
    <m/>
    <m/>
    <m/>
    <b v="1"/>
    <x v="0"/>
  </r>
  <r>
    <n v="225"/>
    <s v="Ali Hasan"/>
    <n v="5"/>
    <d v="2016-08-13T00:00:00"/>
    <n v="7"/>
    <n v="2016"/>
    <n v="100000"/>
    <n v="100000"/>
    <n v="0"/>
    <n v="0"/>
    <n v="0"/>
    <m/>
    <m/>
    <m/>
    <m/>
    <b v="1"/>
    <x v="0"/>
  </r>
  <r>
    <n v="225"/>
    <s v="Abu Mubarok Uwais"/>
    <n v="2"/>
    <d v="2016-08-13T00:00:00"/>
    <n v="7"/>
    <n v="2016"/>
    <n v="100000"/>
    <n v="100000"/>
    <n v="0"/>
    <n v="0"/>
    <n v="0"/>
    <m/>
    <m/>
    <m/>
    <m/>
    <b v="1"/>
    <x v="0"/>
  </r>
  <r>
    <n v="226"/>
    <s v="Faqihuddin"/>
    <n v="3"/>
    <d v="2016-08-13T00:00:00"/>
    <n v="8"/>
    <n v="2016"/>
    <n v="150000"/>
    <n v="150000"/>
    <n v="0"/>
    <n v="0"/>
    <n v="0"/>
    <m/>
    <m/>
    <m/>
    <m/>
    <b v="1"/>
    <x v="0"/>
  </r>
  <r>
    <n v="227"/>
    <s v="Yahya"/>
    <n v="2"/>
    <d v="2016-08-20T00:00:00"/>
    <n v="8"/>
    <n v="2016"/>
    <n v="150000"/>
    <n v="150000"/>
    <n v="0"/>
    <n v="0"/>
    <n v="0"/>
    <m/>
    <m/>
    <m/>
    <m/>
    <b v="1"/>
    <x v="0"/>
  </r>
  <r>
    <n v="228"/>
    <s v="Raya Elmiredo Zufar"/>
    <n v="7"/>
    <d v="2016-08-20T00:00:00"/>
    <n v="8"/>
    <n v="2016"/>
    <n v="500000"/>
    <n v="150000"/>
    <n v="260000"/>
    <n v="5000"/>
    <n v="10000"/>
    <m/>
    <m/>
    <m/>
    <n v="75000"/>
    <b v="1"/>
    <x v="0"/>
  </r>
  <r>
    <n v="229"/>
    <s v="Muhammad Qodafi"/>
    <n v="7"/>
    <d v="2016-08-20T00:00:00"/>
    <n v="7"/>
    <n v="2016"/>
    <n v="425000"/>
    <n v="150000"/>
    <n v="260000"/>
    <n v="5000"/>
    <n v="10000"/>
    <m/>
    <m/>
    <m/>
    <m/>
    <b v="1"/>
    <x v="0"/>
  </r>
  <r>
    <n v="230"/>
    <s v="Kiflan"/>
    <n v="7"/>
    <d v="2016-08-20T00:00:00"/>
    <n v="7"/>
    <n v="2016"/>
    <n v="425000"/>
    <n v="150000"/>
    <n v="260000"/>
    <n v="5000"/>
    <n v="10000"/>
    <m/>
    <m/>
    <m/>
    <m/>
    <b v="1"/>
    <x v="0"/>
  </r>
  <r>
    <n v="231"/>
    <s v="Muhammad Bin Sawa"/>
    <n v="10"/>
    <d v="2016-08-20T00:00:00"/>
    <n v="7"/>
    <n v="2016"/>
    <n v="425000"/>
    <n v="150000"/>
    <n v="260000"/>
    <n v="5000"/>
    <n v="10000"/>
    <m/>
    <m/>
    <m/>
    <m/>
    <b v="1"/>
    <x v="0"/>
  </r>
  <r>
    <n v="232"/>
    <s v="Zaid Bin Mugo"/>
    <n v="5"/>
    <d v="2016-08-20T00:00:00"/>
    <n v="8"/>
    <n v="2016"/>
    <n v="165000"/>
    <n v="150000"/>
    <n v="0"/>
    <n v="0"/>
    <n v="0"/>
    <m/>
    <m/>
    <n v="15000"/>
    <m/>
    <b v="1"/>
    <x v="0"/>
  </r>
  <r>
    <n v="233"/>
    <s v="Anab Silafy"/>
    <n v="8"/>
    <d v="2016-08-20T00:00:00"/>
    <n v="7"/>
    <n v="2016"/>
    <n v="425000"/>
    <n v="150000"/>
    <n v="260000"/>
    <n v="5000"/>
    <n v="10000"/>
    <m/>
    <m/>
    <m/>
    <m/>
    <b v="1"/>
    <x v="0"/>
  </r>
  <r>
    <n v="233"/>
    <s v="Anab Silafy"/>
    <n v="8"/>
    <d v="2016-08-20T00:00:00"/>
    <n v="8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7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8"/>
    <n v="2016"/>
    <n v="425000"/>
    <n v="150000"/>
    <n v="260000"/>
    <n v="5000"/>
    <n v="10000"/>
    <m/>
    <m/>
    <m/>
    <m/>
    <b v="1"/>
    <x v="0"/>
  </r>
  <r>
    <n v="234"/>
    <s v="Musa Fairuz Abadi"/>
    <n v="4"/>
    <d v="2016-08-20T00:00:00"/>
    <n v="7"/>
    <n v="2016"/>
    <n v="150000"/>
    <n v="150000"/>
    <n v="0"/>
    <n v="0"/>
    <n v="0"/>
    <m/>
    <m/>
    <m/>
    <m/>
    <b v="1"/>
    <x v="0"/>
  </r>
  <r>
    <n v="234"/>
    <s v="Musa Fairuz Abadi"/>
    <n v="4"/>
    <d v="2016-08-20T00:00:00"/>
    <n v="8"/>
    <n v="2016"/>
    <n v="150000"/>
    <n v="150000"/>
    <n v="0"/>
    <n v="0"/>
    <n v="0"/>
    <m/>
    <m/>
    <m/>
    <m/>
    <b v="1"/>
    <x v="0"/>
  </r>
  <r>
    <n v="235"/>
    <s v="Abiyu"/>
    <n v="7"/>
    <d v="2016-08-20T00:00:00"/>
    <n v="7"/>
    <n v="2016"/>
    <n v="350000"/>
    <n v="150000"/>
    <n v="185000"/>
    <n v="5000"/>
    <n v="10000"/>
    <m/>
    <m/>
    <m/>
    <m/>
    <b v="1"/>
    <x v="0"/>
  </r>
  <r>
    <n v="235"/>
    <s v="Hanif Asy Syidad"/>
    <n v="2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8"/>
    <n v="2016"/>
    <n v="150000"/>
    <n v="150000"/>
    <n v="0"/>
    <n v="0"/>
    <n v="0"/>
    <m/>
    <m/>
    <m/>
    <m/>
    <b v="1"/>
    <x v="0"/>
  </r>
  <r>
    <n v="237"/>
    <s v="Bayu Sawiji"/>
    <n v="9"/>
    <d v="2016-08-20T00:00:00"/>
    <n v="7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6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7"/>
    <n v="2016"/>
    <n v="425000"/>
    <n v="150000"/>
    <n v="260000"/>
    <n v="5000"/>
    <n v="10000"/>
    <m/>
    <m/>
    <m/>
    <m/>
    <b v="1"/>
    <x v="0"/>
  </r>
  <r>
    <n v="238"/>
    <s v="Sufyan Atsari"/>
    <n v="4"/>
    <d v="2016-08-20T00:00:00"/>
    <n v="6"/>
    <n v="2016"/>
    <n v="150000"/>
    <n v="150000"/>
    <n v="0"/>
    <n v="0"/>
    <n v="0"/>
    <m/>
    <m/>
    <m/>
    <m/>
    <b v="1"/>
    <x v="0"/>
  </r>
  <r>
    <n v="238"/>
    <s v="Sufyan Atsari"/>
    <n v="4"/>
    <d v="2016-08-20T00:00:00"/>
    <n v="7"/>
    <n v="2016"/>
    <n v="150000"/>
    <n v="150000"/>
    <n v="0"/>
    <n v="0"/>
    <n v="0"/>
    <m/>
    <m/>
    <m/>
    <m/>
    <b v="1"/>
    <x v="0"/>
  </r>
  <r>
    <n v="239"/>
    <s v="Ahmad Bin Nashir"/>
    <n v="5"/>
    <d v="2016-08-20T00:00:00"/>
    <n v="8"/>
    <n v="2016"/>
    <n v="200000"/>
    <n v="150000"/>
    <n v="0"/>
    <n v="0"/>
    <n v="0"/>
    <m/>
    <m/>
    <n v="50000"/>
    <m/>
    <b v="1"/>
    <x v="0"/>
  </r>
  <r>
    <n v="240"/>
    <s v="Usamah"/>
    <n v="3"/>
    <d v="2016-08-20T00:00:00"/>
    <n v="7"/>
    <n v="2016"/>
    <n v="150000"/>
    <n v="150000"/>
    <n v="0"/>
    <n v="0"/>
    <n v="0"/>
    <m/>
    <m/>
    <m/>
    <m/>
    <b v="1"/>
    <x v="0"/>
  </r>
  <r>
    <n v="240"/>
    <s v="Usamah"/>
    <n v="3"/>
    <d v="2016-08-20T00:00:00"/>
    <n v="8"/>
    <n v="2016"/>
    <n v="150000"/>
    <n v="150000"/>
    <n v="0"/>
    <n v="0"/>
    <n v="0"/>
    <m/>
    <m/>
    <m/>
    <m/>
    <b v="1"/>
    <x v="0"/>
  </r>
  <r>
    <n v="241"/>
    <s v="Adam Nur Faqih"/>
    <n v="7"/>
    <d v="2016-08-20T00:00:00"/>
    <n v="8"/>
    <n v="2016"/>
    <n v="350000"/>
    <n v="150000"/>
    <n v="185000"/>
    <n v="5000"/>
    <n v="10000"/>
    <m/>
    <m/>
    <m/>
    <m/>
    <b v="1"/>
    <x v="0"/>
  </r>
  <r>
    <n v="241"/>
    <s v="Auzai"/>
    <n v="2"/>
    <d v="2016-08-20T00:00:00"/>
    <n v="8"/>
    <n v="2016"/>
    <n v="120000"/>
    <n v="120000"/>
    <n v="0"/>
    <n v="0"/>
    <n v="0"/>
    <m/>
    <m/>
    <m/>
    <m/>
    <b v="1"/>
    <x v="0"/>
  </r>
  <r>
    <n v="242"/>
    <s v="Muawiyah Bin Hasan"/>
    <n v="1"/>
    <d v="2016-08-20T00:00:00"/>
    <n v="7"/>
    <n v="2016"/>
    <n v="150000"/>
    <n v="150000"/>
    <n v="0"/>
    <n v="0"/>
    <n v="0"/>
    <m/>
    <m/>
    <m/>
    <m/>
    <b v="1"/>
    <x v="0"/>
  </r>
  <r>
    <n v="243"/>
    <s v="Muhammad Emir"/>
    <n v="0"/>
    <d v="2016-08-20T00:00:00"/>
    <n v="8"/>
    <n v="2016"/>
    <n v="150000"/>
    <n v="150000"/>
    <n v="0"/>
    <n v="0"/>
    <n v="0"/>
    <m/>
    <m/>
    <m/>
    <m/>
    <b v="1"/>
    <x v="0"/>
  </r>
  <r>
    <n v="244"/>
    <s v="Musa Bin Zakaria"/>
    <n v="3"/>
    <d v="2016-08-20T00:00:00"/>
    <n v="8"/>
    <n v="2016"/>
    <n v="150000"/>
    <n v="150000"/>
    <n v="0"/>
    <n v="0"/>
    <n v="0"/>
    <m/>
    <m/>
    <m/>
    <m/>
    <b v="1"/>
    <x v="0"/>
  </r>
  <r>
    <n v="245"/>
    <s v="Zerico Bin Jatmiko"/>
    <n v="2"/>
    <d v="2016-08-20T00:00:00"/>
    <n v="8"/>
    <n v="2016"/>
    <n v="170000"/>
    <n v="150000"/>
    <n v="0"/>
    <n v="0"/>
    <n v="0"/>
    <m/>
    <m/>
    <n v="20000"/>
    <m/>
    <b v="1"/>
    <x v="0"/>
  </r>
  <r>
    <n v="246"/>
    <s v="Abdul Aziz Bin Agung"/>
    <n v="2"/>
    <d v="2016-08-28T00:00:00"/>
    <n v="7"/>
    <n v="2016"/>
    <n v="150000"/>
    <n v="150000"/>
    <n v="0"/>
    <n v="0"/>
    <n v="0"/>
    <m/>
    <m/>
    <m/>
    <m/>
    <b v="1"/>
    <x v="0"/>
  </r>
  <r>
    <n v="246"/>
    <s v="Abdul Aziz Bin Agung"/>
    <n v="2"/>
    <d v="2016-08-28T00:00:00"/>
    <n v="8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7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9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0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1"/>
    <n v="2016"/>
    <n v="350000"/>
    <n v="150000"/>
    <n v="0"/>
    <n v="0"/>
    <n v="0"/>
    <m/>
    <n v="200000"/>
    <m/>
    <m/>
    <b v="1"/>
    <x v="0"/>
  </r>
  <r>
    <n v="249"/>
    <s v="Anas Musthofa"/>
    <n v="9"/>
    <d v="2016-08-28T00:00:00"/>
    <n v="8"/>
    <n v="2016"/>
    <n v="425000"/>
    <n v="150000"/>
    <n v="260000"/>
    <n v="5000"/>
    <n v="10000"/>
    <m/>
    <m/>
    <m/>
    <m/>
    <b v="1"/>
    <x v="0"/>
  </r>
  <r>
    <n v="249"/>
    <s v="Ammar Said"/>
    <n v="6"/>
    <d v="2016-08-28T00:00:00"/>
    <n v="8"/>
    <n v="2016"/>
    <n v="425000"/>
    <n v="150000"/>
    <n v="260000"/>
    <n v="5000"/>
    <n v="10000"/>
    <m/>
    <m/>
    <m/>
    <m/>
    <b v="1"/>
    <x v="0"/>
  </r>
  <r>
    <n v="249"/>
    <s v="Ubaidullah Bin Waluyo"/>
    <n v="4"/>
    <d v="2016-08-28T00:00:00"/>
    <n v="8"/>
    <n v="2016"/>
    <n v="125000"/>
    <n v="125000"/>
    <n v="0"/>
    <n v="0"/>
    <n v="0"/>
    <m/>
    <m/>
    <m/>
    <m/>
    <b v="1"/>
    <x v="0"/>
  </r>
  <r>
    <n v="250"/>
    <s v="Harits Aceh"/>
    <n v="3"/>
    <d v="2016-08-28T00:00:00"/>
    <n v="7"/>
    <n v="2016"/>
    <n v="150000"/>
    <n v="150000"/>
    <n v="0"/>
    <n v="0"/>
    <n v="0"/>
    <m/>
    <m/>
    <m/>
    <m/>
    <b v="1"/>
    <x v="0"/>
  </r>
  <r>
    <n v="250"/>
    <s v="Harits Aceh"/>
    <n v="3"/>
    <d v="2016-08-28T00:00:00"/>
    <n v="8"/>
    <n v="2016"/>
    <n v="150000"/>
    <n v="150000"/>
    <n v="0"/>
    <n v="0"/>
    <n v="0"/>
    <m/>
    <m/>
    <m/>
    <m/>
    <b v="1"/>
    <x v="0"/>
  </r>
  <r>
    <n v="402"/>
    <s v="Qudamah"/>
    <n v="9"/>
    <d v="2016-11-05T00:00:00"/>
    <n v="11"/>
    <n v="2016"/>
    <n v="425000"/>
    <n v="150000"/>
    <n v="260000"/>
    <n v="5000"/>
    <n v="10000"/>
    <m/>
    <m/>
    <m/>
    <m/>
    <b v="1"/>
    <x v="4"/>
  </r>
  <r>
    <n v="402"/>
    <s v="Abdurrahim"/>
    <n v="2"/>
    <d v="2016-11-05T00:00:00"/>
    <n v="11"/>
    <n v="2016"/>
    <n v="150000"/>
    <n v="150000"/>
    <n v="0"/>
    <n v="0"/>
    <n v="0"/>
    <m/>
    <m/>
    <m/>
    <m/>
    <b v="1"/>
    <x v="4"/>
  </r>
  <r>
    <n v="1"/>
    <s v="Zainur Yusuf Arjani"/>
    <n v="10"/>
    <d v="2016-07-19T00:00:00"/>
    <n v="4"/>
    <n v="2016"/>
    <n v="300000"/>
    <n v="150000"/>
    <n v="135000"/>
    <n v="5000"/>
    <n v="10000"/>
    <m/>
    <m/>
    <m/>
    <m/>
    <b v="1"/>
    <x v="3"/>
  </r>
  <r>
    <n v="1"/>
    <s v="Zainur Yusuf Arjani"/>
    <n v="10"/>
    <d v="2016-07-19T00:00:00"/>
    <n v="5"/>
    <n v="2016"/>
    <n v="300000"/>
    <n v="150000"/>
    <n v="135000"/>
    <n v="5000"/>
    <n v="10000"/>
    <m/>
    <m/>
    <m/>
    <m/>
    <b v="1"/>
    <x v="3"/>
  </r>
  <r>
    <n v="2"/>
    <s v="Afrizal M Zain"/>
    <n v="7"/>
    <d v="2016-07-27T00:00:00"/>
    <n v="6"/>
    <n v="2016"/>
    <n v="425000"/>
    <n v="150000"/>
    <n v="260000"/>
    <n v="5000"/>
    <n v="10000"/>
    <m/>
    <m/>
    <m/>
    <m/>
    <b v="1"/>
    <x v="3"/>
  </r>
  <r>
    <n v="3"/>
    <s v="Muhammad Irbadh"/>
    <n v="3"/>
    <d v="2016-07-28T00:00:00"/>
    <n v="7"/>
    <n v="2016"/>
    <n v="150000"/>
    <n v="150000"/>
    <n v="0"/>
    <n v="0"/>
    <n v="0"/>
    <m/>
    <m/>
    <m/>
    <m/>
    <b v="1"/>
    <x v="3"/>
  </r>
  <r>
    <n v="3"/>
    <s v="Fauzan Perdana"/>
    <n v="5"/>
    <d v="2016-07-28T00:00:00"/>
    <n v="7"/>
    <n v="2016"/>
    <n v="150000"/>
    <n v="150000"/>
    <n v="0"/>
    <n v="0"/>
    <n v="0"/>
    <m/>
    <m/>
    <m/>
    <m/>
    <b v="1"/>
    <x v="3"/>
  </r>
  <r>
    <n v="3"/>
    <s v="Abdurrahman Bin Jarot"/>
    <n v="2"/>
    <d v="2016-07-28T00:00:00"/>
    <n v="7"/>
    <n v="2016"/>
    <n v="150000"/>
    <n v="150000"/>
    <n v="0"/>
    <n v="0"/>
    <n v="0"/>
    <m/>
    <m/>
    <m/>
    <m/>
    <b v="1"/>
    <x v="3"/>
  </r>
  <r>
    <n v="4"/>
    <s v="Fauzan Perdana"/>
    <n v="5"/>
    <d v="2016-07-28T00:00:00"/>
    <n v="9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0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1"/>
    <n v="2015"/>
    <n v="150000"/>
    <n v="150000"/>
    <n v="0"/>
    <n v="0"/>
    <n v="0"/>
    <m/>
    <m/>
    <m/>
    <m/>
    <b v="1"/>
    <x v="3"/>
  </r>
  <r>
    <n v="5"/>
    <s v="Ukasyah Bin Syakri"/>
    <n v="7"/>
    <d v="2016-07-28T00:00:00"/>
    <n v="7"/>
    <n v="2016"/>
    <n v="425000"/>
    <n v="150000"/>
    <n v="260000"/>
    <n v="5000"/>
    <n v="10000"/>
    <m/>
    <m/>
    <m/>
    <m/>
    <b v="1"/>
    <x v="3"/>
  </r>
  <r>
    <n v="6"/>
    <s v="Faqihuddin"/>
    <n v="3"/>
    <d v="2016-07-29T00:00:00"/>
    <n v="7"/>
    <n v="2016"/>
    <n v="150000"/>
    <n v="150000"/>
    <n v="0"/>
    <n v="0"/>
    <n v="0"/>
    <m/>
    <m/>
    <m/>
    <m/>
    <b v="1"/>
    <x v="3"/>
  </r>
  <r>
    <n v="7"/>
    <s v="Sulaiman bin Wahid"/>
    <n v="1"/>
    <d v="2016-07-29T00:00:00"/>
    <n v="8"/>
    <n v="2016"/>
    <n v="150000"/>
    <n v="150000"/>
    <n v="0"/>
    <n v="0"/>
    <n v="0"/>
    <m/>
    <m/>
    <m/>
    <m/>
    <b v="1"/>
    <x v="3"/>
  </r>
  <r>
    <n v="8"/>
    <s v="Qudamah"/>
    <n v="9"/>
    <d v="2016-07-30T00:00:00"/>
    <n v="7"/>
    <n v="2016"/>
    <n v="425000"/>
    <n v="150000"/>
    <n v="260000"/>
    <n v="5000"/>
    <n v="10000"/>
    <m/>
    <m/>
    <m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10"/>
    <s v="Abdurrazaq"/>
    <n v="4"/>
    <d v="2016-07-30T00:00:00"/>
    <n v="7"/>
    <n v="2016"/>
    <n v="150000"/>
    <n v="150000"/>
    <n v="0"/>
    <n v="0"/>
    <n v="0"/>
    <m/>
    <m/>
    <m/>
    <m/>
    <b v="1"/>
    <x v="3"/>
  </r>
  <r>
    <n v="10"/>
    <s v="Abdurrazaq"/>
    <n v="4"/>
    <d v="2016-07-30T00:00:00"/>
    <n v="8"/>
    <n v="2016"/>
    <n v="150000"/>
    <n v="150000"/>
    <n v="0"/>
    <n v="0"/>
    <n v="0"/>
    <m/>
    <m/>
    <m/>
    <m/>
    <b v="1"/>
    <x v="3"/>
  </r>
  <r>
    <n v="11"/>
    <s v="Farha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1"/>
    <s v="Husei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2"/>
    <s v="Alfin Al Mujahid"/>
    <n v="9"/>
    <d v="2016-07-30T00:00:00"/>
    <n v="6"/>
    <n v="2016"/>
    <n v="250000"/>
    <n v="150000"/>
    <n v="85000"/>
    <n v="5000"/>
    <n v="10000"/>
    <m/>
    <m/>
    <m/>
    <m/>
    <b v="1"/>
    <x v="3"/>
  </r>
  <r>
    <n v="13"/>
    <s v="Kafka Solo"/>
    <n v="3"/>
    <d v="2016-07-30T00:00:00"/>
    <n v="7"/>
    <n v="2016"/>
    <n v="170000"/>
    <n v="150000"/>
    <n v="0"/>
    <n v="0"/>
    <n v="0"/>
    <m/>
    <m/>
    <n v="20000"/>
    <m/>
    <b v="1"/>
    <x v="3"/>
  </r>
  <r>
    <n v="14"/>
    <s v="Taymullah"/>
    <n v="2"/>
    <d v="2016-07-30T00:00:00"/>
    <n v="7"/>
    <n v="2016"/>
    <n v="100000"/>
    <n v="100000"/>
    <n v="0"/>
    <n v="0"/>
    <n v="0"/>
    <m/>
    <m/>
    <m/>
    <m/>
    <b v="1"/>
    <x v="3"/>
  </r>
  <r>
    <n v="15"/>
    <s v="Hasan"/>
    <n v="2"/>
    <d v="2016-07-30T00:00:00"/>
    <n v="7"/>
    <n v="2016"/>
    <n v="75000"/>
    <n v="75000"/>
    <n v="0"/>
    <n v="0"/>
    <n v="0"/>
    <m/>
    <m/>
    <m/>
    <m/>
    <b v="1"/>
    <x v="3"/>
  </r>
  <r>
    <n v="15"/>
    <s v="Ihsan"/>
    <n v="2"/>
    <d v="2016-07-30T00:00:00"/>
    <n v="7"/>
    <n v="2016"/>
    <n v="75000"/>
    <n v="75000"/>
    <n v="0"/>
    <n v="0"/>
    <n v="0"/>
    <m/>
    <m/>
    <m/>
    <m/>
    <b v="1"/>
    <x v="3"/>
  </r>
  <r>
    <n v="16"/>
    <s v="Ibrahim Bin Hamzah"/>
    <n v="2"/>
    <d v="2016-07-30T00:00:00"/>
    <n v="5"/>
    <n v="2016"/>
    <n v="100000"/>
    <n v="100000"/>
    <n v="0"/>
    <n v="0"/>
    <n v="0"/>
    <m/>
    <m/>
    <m/>
    <m/>
    <b v="1"/>
    <x v="3"/>
  </r>
  <r>
    <n v="16"/>
    <s v="Ibrahim Bin Hamzah"/>
    <n v="2"/>
    <d v="2016-07-30T00:00:00"/>
    <n v="6"/>
    <n v="2016"/>
    <n v="100000"/>
    <n v="100000"/>
    <n v="0"/>
    <n v="0"/>
    <n v="0"/>
    <m/>
    <m/>
    <m/>
    <m/>
    <b v="1"/>
    <x v="3"/>
  </r>
  <r>
    <n v="17"/>
    <s v="Musa Bin Zakaria"/>
    <n v="3"/>
    <d v="2016-07-30T00:00:00"/>
    <n v="7"/>
    <n v="2016"/>
    <n v="150000"/>
    <n v="150000"/>
    <n v="0"/>
    <n v="0"/>
    <n v="0"/>
    <m/>
    <m/>
    <m/>
    <m/>
    <b v="1"/>
    <x v="3"/>
  </r>
  <r>
    <n v="18"/>
    <s v="Ishaq"/>
    <n v="2"/>
    <d v="2016-07-30T00:00:00"/>
    <n v="7"/>
    <n v="2016"/>
    <n v="150000"/>
    <n v="150000"/>
    <n v="0"/>
    <n v="0"/>
    <n v="0"/>
    <m/>
    <m/>
    <m/>
    <m/>
    <b v="1"/>
    <x v="3"/>
  </r>
  <r>
    <n v="19"/>
    <s v="Abdullah Bin Rian"/>
    <n v="1"/>
    <d v="2016-07-30T00:00:00"/>
    <n v="7"/>
    <n v="2016"/>
    <n v="150000"/>
    <n v="150000"/>
    <n v="0"/>
    <n v="0"/>
    <n v="0"/>
    <m/>
    <m/>
    <m/>
    <m/>
    <b v="1"/>
    <x v="3"/>
  </r>
  <r>
    <n v="20"/>
    <s v="Ibrahim Al Atsari"/>
    <n v="1"/>
    <d v="2016-07-30T00:00:00"/>
    <n v="8"/>
    <n v="2016"/>
    <n v="250000"/>
    <n v="150000"/>
    <n v="0"/>
    <n v="0"/>
    <n v="0"/>
    <m/>
    <n v="100000"/>
    <m/>
    <m/>
    <b v="1"/>
    <x v="3"/>
  </r>
  <r>
    <n v="21"/>
    <s v="Muhammad Ibrahim"/>
    <n v="3"/>
    <d v="2016-07-30T00:00:00"/>
    <n v="7"/>
    <n v="2016"/>
    <n v="120000"/>
    <n v="120000"/>
    <n v="0"/>
    <n v="0"/>
    <n v="0"/>
    <m/>
    <m/>
    <m/>
    <m/>
    <b v="1"/>
    <x v="3"/>
  </r>
  <r>
    <n v="21"/>
    <s v="Muhammad Ibrahim"/>
    <n v="3"/>
    <d v="2016-07-30T00:00:00"/>
    <n v="8"/>
    <n v="2016"/>
    <n v="120000"/>
    <n v="120000"/>
    <n v="0"/>
    <n v="0"/>
    <n v="0"/>
    <m/>
    <m/>
    <m/>
    <m/>
    <b v="1"/>
    <x v="3"/>
  </r>
  <r>
    <n v="22"/>
    <s v="Abdurrazaq Bin Icok"/>
    <n v="2"/>
    <d v="2016-07-30T00:00:00"/>
    <n v="7"/>
    <n v="2016"/>
    <n v="160000"/>
    <n v="150000"/>
    <n v="0"/>
    <n v="0"/>
    <n v="0"/>
    <m/>
    <m/>
    <m/>
    <n v="10000"/>
    <b v="1"/>
    <x v="3"/>
  </r>
  <r>
    <n v="22"/>
    <s v="Abdurrazaq Bin Icok"/>
    <n v="2"/>
    <d v="2016-07-30T00:00:00"/>
    <n v="8"/>
    <n v="2016"/>
    <n v="160000"/>
    <n v="150000"/>
    <n v="0"/>
    <n v="0"/>
    <n v="0"/>
    <m/>
    <m/>
    <m/>
    <n v="10000"/>
    <b v="1"/>
    <x v="3"/>
  </r>
  <r>
    <n v="23"/>
    <s v="Ahmad Bin Sutris"/>
    <n v="2"/>
    <d v="2016-07-30T00:00:00"/>
    <n v="7"/>
    <n v="2016"/>
    <n v="150000"/>
    <n v="150000"/>
    <n v="0"/>
    <n v="0"/>
    <n v="0"/>
    <m/>
    <m/>
    <m/>
    <m/>
    <b v="1"/>
    <x v="3"/>
  </r>
  <r>
    <n v="23"/>
    <s v="Ahmad Bin Sutris"/>
    <n v="2"/>
    <d v="2016-07-30T00:00:00"/>
    <n v="8"/>
    <n v="2016"/>
    <n v="150000"/>
    <n v="150000"/>
    <n v="0"/>
    <n v="0"/>
    <n v="0"/>
    <m/>
    <m/>
    <m/>
    <m/>
    <b v="1"/>
    <x v="3"/>
  </r>
  <r>
    <n v="24"/>
    <s v="Isa Adiknya Ilyas"/>
    <n v="2"/>
    <d v="2016-07-30T00:00:00"/>
    <n v="7"/>
    <n v="2016"/>
    <n v="165000"/>
    <n v="150000"/>
    <n v="0"/>
    <n v="0"/>
    <n v="0"/>
    <m/>
    <m/>
    <m/>
    <n v="15000"/>
    <b v="1"/>
    <x v="3"/>
  </r>
  <r>
    <n v="24"/>
    <s v="Ilyas"/>
    <n v="4"/>
    <d v="2016-07-30T00:00:00"/>
    <n v="7"/>
    <n v="2016"/>
    <n v="150000"/>
    <n v="150000"/>
    <n v="0"/>
    <n v="0"/>
    <n v="0"/>
    <m/>
    <m/>
    <m/>
    <m/>
    <b v="1"/>
    <x v="3"/>
  </r>
  <r>
    <n v="25"/>
    <s v="Muhammad Zuhdi"/>
    <n v="1"/>
    <d v="2016-07-30T00:00:00"/>
    <n v="8"/>
    <n v="2016"/>
    <n v="150000"/>
    <n v="150000"/>
    <n v="0"/>
    <n v="0"/>
    <n v="0"/>
    <m/>
    <m/>
    <m/>
    <m/>
    <b v="1"/>
    <x v="3"/>
  </r>
  <r>
    <n v="26"/>
    <s v="Abdullah bin Tanto"/>
    <n v="5"/>
    <d v="2016-07-30T00:00:00"/>
    <n v="7"/>
    <n v="2016"/>
    <n v="100000"/>
    <n v="100000"/>
    <n v="0"/>
    <n v="0"/>
    <n v="0"/>
    <m/>
    <m/>
    <m/>
    <m/>
    <b v="1"/>
    <x v="3"/>
  </r>
  <r>
    <n v="27"/>
    <s v="Faridz Amirul Haq"/>
    <n v="8"/>
    <d v="2016-07-30T00:00:00"/>
    <n v="5"/>
    <n v="2016"/>
    <n v="350000"/>
    <n v="150000"/>
    <n v="185000"/>
    <n v="5000"/>
    <n v="10000"/>
    <m/>
    <m/>
    <m/>
    <m/>
    <b v="1"/>
    <x v="3"/>
  </r>
  <r>
    <n v="28"/>
    <s v="Abdullah Bin Luthfi Nasution"/>
    <n v="4"/>
    <d v="2016-07-30T00:00:00"/>
    <n v="7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8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9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0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1"/>
    <n v="2016"/>
    <n v="234500"/>
    <n v="150000"/>
    <n v="0"/>
    <n v="0"/>
    <n v="0"/>
    <m/>
    <m/>
    <m/>
    <n v="84500"/>
    <b v="1"/>
    <x v="3"/>
  </r>
  <r>
    <n v="29"/>
    <s v="Haikal Utsman"/>
    <n v="3"/>
    <d v="2016-07-30T00:00:00"/>
    <n v="8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7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8"/>
    <n v="2016"/>
    <n v="150000"/>
    <n v="150000"/>
    <n v="0"/>
    <n v="0"/>
    <n v="0"/>
    <m/>
    <m/>
    <m/>
    <m/>
    <b v="1"/>
    <x v="3"/>
  </r>
  <r>
    <n v="31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32"/>
    <s v="Ikhsan Badrudin"/>
    <n v="8"/>
    <d v="2016-08-09T00:00:00"/>
    <n v="8"/>
    <n v="2016"/>
    <n v="425000"/>
    <n v="150000"/>
    <n v="260000"/>
    <n v="5000"/>
    <n v="10000"/>
    <m/>
    <m/>
    <m/>
    <m/>
    <b v="1"/>
    <x v="0"/>
  </r>
  <r>
    <n v="33"/>
    <s v="Ahmad Harits"/>
    <n v="10"/>
    <d v="2016-08-09T00:00:00"/>
    <n v="8"/>
    <n v="2016"/>
    <n v="425000"/>
    <n v="150000"/>
    <n v="260000"/>
    <n v="5000"/>
    <n v="10000"/>
    <m/>
    <m/>
    <m/>
    <m/>
    <b v="1"/>
    <x v="0"/>
  </r>
  <r>
    <n v="34"/>
    <s v="Ukasyah Bin Syakri"/>
    <n v="7"/>
    <d v="2016-08-09T00:00:00"/>
    <n v="8"/>
    <n v="2016"/>
    <n v="425000"/>
    <n v="150000"/>
    <n v="260000"/>
    <n v="5000"/>
    <n v="10000"/>
    <m/>
    <m/>
    <m/>
    <m/>
    <b v="1"/>
    <x v="0"/>
  </r>
  <r>
    <n v="35"/>
    <s v="Muhammad Bin Rusydi"/>
    <n v="7"/>
    <d v="2016-08-11T00:00:00"/>
    <n v="8"/>
    <n v="2016"/>
    <n v="425000"/>
    <n v="150000"/>
    <n v="260000"/>
    <n v="5000"/>
    <n v="10000"/>
    <m/>
    <m/>
    <m/>
    <m/>
    <b v="1"/>
    <x v="0"/>
  </r>
  <r>
    <n v="35"/>
    <s v="Harun Bin Rusydi"/>
    <n v="7"/>
    <d v="2016-08-12T00:00:00"/>
    <n v="8"/>
    <n v="2016"/>
    <n v="425000"/>
    <n v="150000"/>
    <n v="260000"/>
    <n v="5000"/>
    <n v="10000"/>
    <m/>
    <m/>
    <m/>
    <m/>
    <b v="1"/>
    <x v="0"/>
  </r>
  <r>
    <n v="36"/>
    <s v="Imam Muhammad Shalih"/>
    <n v="9"/>
    <d v="2016-08-12T00:00:00"/>
    <n v="8"/>
    <n v="2016"/>
    <n v="425000"/>
    <n v="150000"/>
    <n v="260000"/>
    <n v="5000"/>
    <n v="10000"/>
    <m/>
    <m/>
    <m/>
    <m/>
    <b v="1"/>
    <x v="0"/>
  </r>
  <r>
    <n v="37"/>
    <s v="Ibrahim Khalilullah"/>
    <n v="8"/>
    <d v="2016-08-12T00:00:00"/>
    <n v="8"/>
    <n v="2016"/>
    <n v="400000"/>
    <n v="150000"/>
    <n v="235000"/>
    <n v="5000"/>
    <n v="10000"/>
    <m/>
    <m/>
    <m/>
    <m/>
    <b v="1"/>
    <x v="0"/>
  </r>
  <r>
    <n v="38"/>
    <s v="Tsaqif Luthfi"/>
    <n v="7"/>
    <d v="2016-08-12T00:00:00"/>
    <n v="8"/>
    <n v="2016"/>
    <n v="425000"/>
    <n v="150000"/>
    <n v="260000"/>
    <n v="5000"/>
    <n v="10000"/>
    <m/>
    <m/>
    <m/>
    <m/>
    <b v="1"/>
    <x v="0"/>
  </r>
  <r>
    <n v="39"/>
    <s v="Hamim Al Habib"/>
    <n v="7"/>
    <d v="2016-08-12T00:00:00"/>
    <n v="8"/>
    <n v="2016"/>
    <n v="425000"/>
    <n v="150000"/>
    <n v="260000"/>
    <n v="5000"/>
    <n v="10000"/>
    <m/>
    <m/>
    <m/>
    <m/>
    <b v="1"/>
    <x v="0"/>
  </r>
  <r>
    <n v="40"/>
    <s v="Yusuf Bin Wahid"/>
    <n v="6"/>
    <d v="2016-08-13T00:00:00"/>
    <n v="8"/>
    <n v="2016"/>
    <n v="435000"/>
    <n v="150000"/>
    <n v="260000"/>
    <n v="5000"/>
    <n v="10000"/>
    <m/>
    <m/>
    <n v="10000"/>
    <m/>
    <b v="1"/>
    <x v="0"/>
  </r>
  <r>
    <n v="41"/>
    <s v="Muhammad Naufal"/>
    <n v="4"/>
    <d v="2016-08-13T00:00:00"/>
    <n v="7"/>
    <n v="2016"/>
    <n v="150000"/>
    <n v="150000"/>
    <n v="0"/>
    <n v="0"/>
    <n v="0"/>
    <m/>
    <m/>
    <m/>
    <m/>
    <b v="1"/>
    <x v="0"/>
  </r>
  <r>
    <n v="41"/>
    <s v="Muhammad Naufal"/>
    <n v="4"/>
    <d v="2016-08-13T00:00:00"/>
    <n v="8"/>
    <n v="2016"/>
    <n v="150000"/>
    <n v="150000"/>
    <n v="0"/>
    <n v="0"/>
    <n v="0"/>
    <m/>
    <m/>
    <m/>
    <m/>
    <b v="1"/>
    <x v="0"/>
  </r>
  <r>
    <n v="42"/>
    <s v="Fauzi"/>
    <n v="6"/>
    <d v="2016-08-13T00:00:00"/>
    <n v="6"/>
    <n v="2016"/>
    <n v="150000"/>
    <n v="150000"/>
    <n v="-15000"/>
    <n v="5000"/>
    <n v="10000"/>
    <m/>
    <m/>
    <m/>
    <m/>
    <b v="1"/>
    <x v="0"/>
  </r>
  <r>
    <n v="42"/>
    <s v="Fauzi"/>
    <n v="6"/>
    <d v="2016-08-13T00:00:00"/>
    <n v="8"/>
    <n v="2016"/>
    <n v="425000"/>
    <n v="150000"/>
    <n v="260000"/>
    <n v="5000"/>
    <n v="10000"/>
    <m/>
    <m/>
    <m/>
    <m/>
    <b v="1"/>
    <x v="0"/>
  </r>
  <r>
    <n v="42"/>
    <s v="Fauzan Zain"/>
    <n v="3"/>
    <d v="2016-08-13T00:00:00"/>
    <n v="6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7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8"/>
    <n v="2016"/>
    <n v="150000"/>
    <n v="150000"/>
    <n v="0"/>
    <n v="0"/>
    <n v="0"/>
    <m/>
    <m/>
    <m/>
    <m/>
    <b v="1"/>
    <x v="0"/>
  </r>
  <r>
    <n v="43"/>
    <s v="Afrizal M Zain"/>
    <n v="8"/>
    <d v="2016-08-13T00:00:00"/>
    <n v="7"/>
    <n v="2016"/>
    <n v="425000"/>
    <n v="150000"/>
    <n v="260000"/>
    <n v="5000"/>
    <n v="10000"/>
    <m/>
    <m/>
    <m/>
    <m/>
    <b v="1"/>
    <x v="0"/>
  </r>
  <r>
    <n v="44"/>
    <s v="Elyas K"/>
    <n v="1000"/>
    <d v="2016-08-13T00:00:00"/>
    <n v="5"/>
    <n v="2016"/>
    <n v="425000"/>
    <n v="150000"/>
    <n v="260000"/>
    <n v="5000"/>
    <n v="10000"/>
    <m/>
    <m/>
    <m/>
    <m/>
    <b v="1"/>
    <x v="0"/>
  </r>
  <r>
    <n v="45"/>
    <s v="Muhammad Auzai bin bini"/>
    <n v="4"/>
    <d v="2016-08-13T00:00:00"/>
    <n v="7"/>
    <n v="2016"/>
    <n v="150000"/>
    <n v="150000"/>
    <n v="0"/>
    <n v="0"/>
    <n v="0"/>
    <m/>
    <m/>
    <m/>
    <m/>
    <b v="1"/>
    <x v="0"/>
  </r>
  <r>
    <n v="45"/>
    <s v="Muhammad Auzai bin bini"/>
    <n v="4"/>
    <d v="2016-08-13T00:00:00"/>
    <n v="8"/>
    <n v="2016"/>
    <n v="150000"/>
    <n v="150000"/>
    <n v="0"/>
    <n v="0"/>
    <n v="0"/>
    <m/>
    <m/>
    <m/>
    <m/>
    <b v="1"/>
    <x v="0"/>
  </r>
  <r>
    <n v="46"/>
    <s v="Hamzah bin hendy"/>
    <n v="4"/>
    <d v="2016-08-13T00:00:00"/>
    <n v="8"/>
    <n v="2016"/>
    <n v="150000"/>
    <n v="150000"/>
    <n v="0"/>
    <n v="0"/>
    <n v="0"/>
    <m/>
    <m/>
    <m/>
    <m/>
    <b v="1"/>
    <x v="0"/>
  </r>
  <r>
    <n v="47"/>
    <s v="Kafka Solo"/>
    <n v="3"/>
    <d v="2016-08-13T00:00:00"/>
    <n v="8"/>
    <n v="2016"/>
    <n v="200000"/>
    <n v="150000"/>
    <n v="0"/>
    <n v="0"/>
    <n v="0"/>
    <m/>
    <m/>
    <n v="20000"/>
    <n v="30000"/>
    <b v="1"/>
    <x v="0"/>
  </r>
  <r>
    <n v="48"/>
    <s v="Haidar Yahya"/>
    <n v="1"/>
    <d v="2016-08-13T00:00:00"/>
    <m/>
    <n v="2016"/>
    <n v="600000"/>
    <n v="0"/>
    <n v="0"/>
    <n v="0"/>
    <n v="0"/>
    <m/>
    <n v="600000"/>
    <m/>
    <m/>
    <b v="1"/>
    <x v="0"/>
  </r>
  <r>
    <n v="49"/>
    <s v="Ahmad Bin Arifin"/>
    <n v="6"/>
    <d v="2016-08-13T00:00:00"/>
    <n v="8"/>
    <n v="2016"/>
    <n v="350000"/>
    <n v="150000"/>
    <n v="185000"/>
    <n v="5000"/>
    <n v="10000"/>
    <m/>
    <m/>
    <m/>
    <m/>
    <b v="1"/>
    <x v="0"/>
  </r>
  <r>
    <n v="50"/>
    <s v="Jabir Bin Abu Taqiyan"/>
    <n v="7"/>
    <d v="2016-08-13T00:00:00"/>
    <n v="8"/>
    <n v="2016"/>
    <n v="425000"/>
    <n v="150000"/>
    <n v="260000"/>
    <n v="5000"/>
    <n v="10000"/>
    <m/>
    <m/>
    <m/>
    <m/>
    <b v="1"/>
    <x v="0"/>
  </r>
  <r>
    <n v="50"/>
    <s v="Thufail Bin Abu Taqiyan"/>
    <n v="2"/>
    <d v="2016-08-13T00:00:00"/>
    <n v="8"/>
    <n v="2016"/>
    <n v="150000"/>
    <n v="150000"/>
    <n v="0"/>
    <n v="0"/>
    <n v="0"/>
    <m/>
    <m/>
    <m/>
    <m/>
    <b v="1"/>
    <x v="0"/>
  </r>
  <r>
    <n v="403"/>
    <s v="Daffa Izzudin"/>
    <n v="7"/>
    <d v="2016-11-05T00:00:00"/>
    <n v="10"/>
    <n v="2016"/>
    <n v="425000"/>
    <n v="150000"/>
    <n v="260000"/>
    <n v="5000"/>
    <n v="10000"/>
    <m/>
    <m/>
    <m/>
    <m/>
    <b v="1"/>
    <x v="4"/>
  </r>
  <r>
    <n v="404"/>
    <s v="Elyas K"/>
    <n v="1000"/>
    <d v="2016-11-05T00:00:00"/>
    <n v="6"/>
    <n v="2016"/>
    <n v="425000"/>
    <n v="150000"/>
    <n v="260000"/>
    <n v="5000"/>
    <n v="10000"/>
    <m/>
    <m/>
    <m/>
    <m/>
    <b v="1"/>
    <x v="4"/>
  </r>
  <r>
    <n v="404"/>
    <s v="Afrizal M Zain"/>
    <n v="8"/>
    <d v="2016-11-05T00:00:00"/>
    <n v="10"/>
    <n v="2016"/>
    <n v="425000"/>
    <n v="150000"/>
    <n v="260000"/>
    <n v="5000"/>
    <n v="10000"/>
    <m/>
    <m/>
    <m/>
    <m/>
    <b v="1"/>
    <x v="4"/>
  </r>
  <r>
    <n v="407"/>
    <s v="Adam Nur Faqih"/>
    <n v="7"/>
    <d v="2016-11-05T00:00:00"/>
    <n v="11"/>
    <n v="2016"/>
    <n v="350000"/>
    <n v="150000"/>
    <n v="185000"/>
    <n v="5000"/>
    <n v="10000"/>
    <m/>
    <m/>
    <m/>
    <m/>
    <b v="1"/>
    <x v="4"/>
  </r>
  <r>
    <n v="407"/>
    <s v="Auzai"/>
    <n v="2"/>
    <d v="2016-11-05T00:00:00"/>
    <n v="11"/>
    <n v="2016"/>
    <n v="120000"/>
    <n v="120000"/>
    <n v="0"/>
    <n v="0"/>
    <n v="0"/>
    <m/>
    <m/>
    <m/>
    <m/>
    <b v="1"/>
    <x v="4"/>
  </r>
  <r>
    <n v="408"/>
    <s v="Ukasyah Bin Syakri"/>
    <n v="7"/>
    <d v="2016-11-07T00:00:00"/>
    <n v="11"/>
    <n v="2016"/>
    <n v="425000"/>
    <n v="150000"/>
    <n v="260000"/>
    <n v="5000"/>
    <n v="10000"/>
    <m/>
    <m/>
    <m/>
    <m/>
    <b v="1"/>
    <x v="4"/>
  </r>
  <r>
    <n v="409"/>
    <s v="Ibrahim Khalilullah"/>
    <n v="8"/>
    <d v="2016-11-08T00:00:00"/>
    <n v="10"/>
    <n v="2016"/>
    <n v="400000"/>
    <n v="150000"/>
    <n v="235000"/>
    <n v="5000"/>
    <n v="10000"/>
    <m/>
    <m/>
    <m/>
    <m/>
    <b v="1"/>
    <x v="4"/>
  </r>
  <r>
    <n v="410"/>
    <s v="Zuhair Sa'di"/>
    <n v="8"/>
    <d v="2016-11-10T00:00:00"/>
    <n v="11"/>
    <n v="2016"/>
    <n v="425000"/>
    <n v="150000"/>
    <n v="260000"/>
    <n v="5000"/>
    <n v="10000"/>
    <m/>
    <m/>
    <m/>
    <m/>
    <b v="1"/>
    <x v="4"/>
  </r>
  <r>
    <n v="411"/>
    <s v="Ibrahim Yusuf"/>
    <n v="7"/>
    <d v="2016-11-10T00:00:00"/>
    <n v="11"/>
    <n v="2016"/>
    <n v="425000"/>
    <n v="150000"/>
    <n v="260000"/>
    <n v="5000"/>
    <n v="10000"/>
    <m/>
    <m/>
    <m/>
    <m/>
    <b v="1"/>
    <x v="4"/>
  </r>
  <r>
    <n v="413"/>
    <s v="Kiflan"/>
    <n v="7"/>
    <d v="2016-11-11T00:00:00"/>
    <n v="9"/>
    <n v="2016"/>
    <n v="425000"/>
    <n v="150000"/>
    <n v="260000"/>
    <n v="5000"/>
    <n v="10000"/>
    <m/>
    <m/>
    <m/>
    <m/>
    <b v="1"/>
    <x v="4"/>
  </r>
  <r>
    <n v="414"/>
    <s v="Farha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4"/>
    <s v="Husei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5"/>
    <s v="Anas Fauzan"/>
    <n v="7"/>
    <d v="2016-11-11T00:00:00"/>
    <n v="11"/>
    <n v="2016"/>
    <n v="425000"/>
    <n v="150000"/>
    <n v="260000"/>
    <n v="5000"/>
    <n v="10000"/>
    <m/>
    <m/>
    <m/>
    <m/>
    <b v="1"/>
    <x v="4"/>
  </r>
  <r>
    <n v="416"/>
    <s v="Daffa Izzudin"/>
    <n v="7"/>
    <d v="2016-11-11T00:00:00"/>
    <n v="11"/>
    <n v="2016"/>
    <n v="425000"/>
    <n v="150000"/>
    <n v="260000"/>
    <n v="5000"/>
    <n v="10000"/>
    <m/>
    <m/>
    <m/>
    <m/>
    <b v="1"/>
    <x v="4"/>
  </r>
  <r>
    <n v="417"/>
    <s v="Ikhsan Badrudin"/>
    <n v="8"/>
    <d v="2016-11-11T00:00:00"/>
    <n v="11"/>
    <n v="2016"/>
    <n v="425000"/>
    <n v="150000"/>
    <n v="260000"/>
    <n v="5000"/>
    <n v="10000"/>
    <m/>
    <m/>
    <m/>
    <m/>
    <b v="1"/>
    <x v="4"/>
  </r>
  <r>
    <n v="418"/>
    <s v="Ahmad Harits"/>
    <n v="10"/>
    <d v="2016-11-11T00:00:00"/>
    <n v="11"/>
    <n v="2016"/>
    <n v="425000"/>
    <n v="150000"/>
    <n v="260000"/>
    <n v="5000"/>
    <n v="10000"/>
    <m/>
    <m/>
    <m/>
    <m/>
    <b v="1"/>
    <x v="4"/>
  </r>
  <r>
    <n v="419"/>
    <s v="Ilham Rino A"/>
    <n v="8"/>
    <d v="2016-11-11T00:00:00"/>
    <n v="9"/>
    <n v="2016"/>
    <n v="400000"/>
    <n v="150000"/>
    <n v="235000"/>
    <n v="5000"/>
    <n v="10000"/>
    <m/>
    <m/>
    <m/>
    <m/>
    <b v="1"/>
    <x v="4"/>
  </r>
  <r>
    <n v="420"/>
    <s v="Abdullah Bin Luthfi Nasution"/>
    <n v="4"/>
    <d v="2016-11-12T00:00:00"/>
    <n v="12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0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1"/>
    <n v="2016"/>
    <n v="150000"/>
    <n v="150000"/>
    <n v="0"/>
    <n v="0"/>
    <n v="0"/>
    <m/>
    <m/>
    <m/>
    <m/>
    <b v="1"/>
    <x v="4"/>
  </r>
  <r>
    <n v="422"/>
    <s v="Yahya"/>
    <n v="2"/>
    <d v="2016-11-12T00:00:00"/>
    <n v="11"/>
    <n v="2016"/>
    <n v="150000"/>
    <n v="150000"/>
    <n v="0"/>
    <n v="0"/>
    <n v="0"/>
    <m/>
    <m/>
    <m/>
    <m/>
    <b v="1"/>
    <x v="4"/>
  </r>
  <r>
    <n v="424"/>
    <s v="Amjad Al Murtadho"/>
    <n v="2"/>
    <d v="2016-11-12T00:00:00"/>
    <n v="11"/>
    <n v="2016"/>
    <n v="160000"/>
    <n v="150000"/>
    <n v="0"/>
    <n v="0"/>
    <n v="0"/>
    <m/>
    <m/>
    <n v="10000"/>
    <m/>
    <b v="1"/>
    <x v="4"/>
  </r>
  <r>
    <n v="425"/>
    <s v="Taymullah"/>
    <n v="2"/>
    <d v="2016-11-12T00:00:00"/>
    <n v="8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9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0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1"/>
    <n v="2016"/>
    <n v="100000"/>
    <n v="100000"/>
    <n v="0"/>
    <n v="0"/>
    <n v="0"/>
    <m/>
    <m/>
    <m/>
    <m/>
    <b v="1"/>
    <x v="4"/>
  </r>
  <r>
    <n v="426"/>
    <s v="Muhammad Qodafi"/>
    <n v="7"/>
    <d v="2016-11-12T00:00:00"/>
    <n v="10"/>
    <n v="2016"/>
    <n v="425000"/>
    <n v="150000"/>
    <n v="260000"/>
    <n v="5000"/>
    <n v="10000"/>
    <m/>
    <m/>
    <m/>
    <m/>
    <b v="1"/>
    <x v="4"/>
  </r>
  <r>
    <n v="427"/>
    <s v="Usamah"/>
    <n v="3"/>
    <d v="2016-11-12T00:00:00"/>
    <n v="11"/>
    <n v="2016"/>
    <n v="150000"/>
    <n v="150000"/>
    <n v="0"/>
    <n v="0"/>
    <n v="0"/>
    <m/>
    <m/>
    <m/>
    <m/>
    <b v="1"/>
    <x v="4"/>
  </r>
  <r>
    <n v="428"/>
    <s v="Ihsan"/>
    <n v="2"/>
    <d v="2016-11-12T00:00:00"/>
    <n v="10"/>
    <n v="2016"/>
    <n v="75000"/>
    <n v="75000"/>
    <n v="0"/>
    <n v="0"/>
    <n v="0"/>
    <m/>
    <m/>
    <m/>
    <m/>
    <b v="1"/>
    <x v="4"/>
  </r>
  <r>
    <n v="428"/>
    <s v="Ihsan"/>
    <n v="2"/>
    <d v="2016-11-12T00:00:00"/>
    <n v="11"/>
    <n v="2016"/>
    <n v="75000"/>
    <n v="75000"/>
    <n v="0"/>
    <n v="0"/>
    <n v="0"/>
    <m/>
    <m/>
    <m/>
    <m/>
    <b v="1"/>
    <x v="4"/>
  </r>
  <r>
    <n v="428"/>
    <s v="Hasan"/>
    <n v="2"/>
    <d v="2016-11-12T00:00:00"/>
    <n v="10"/>
    <n v="2016"/>
    <n v="75000"/>
    <n v="75000"/>
    <n v="0"/>
    <n v="0"/>
    <n v="0"/>
    <m/>
    <m/>
    <m/>
    <m/>
    <b v="1"/>
    <x v="4"/>
  </r>
  <r>
    <n v="428"/>
    <s v="Hasan"/>
    <n v="2"/>
    <d v="2016-11-12T00:00:00"/>
    <n v="11"/>
    <n v="2016"/>
    <n v="75000"/>
    <n v="75000"/>
    <n v="0"/>
    <n v="0"/>
    <n v="0"/>
    <m/>
    <m/>
    <m/>
    <m/>
    <b v="1"/>
    <x v="4"/>
  </r>
  <r>
    <n v="429"/>
    <s v="Fauzi"/>
    <n v="6"/>
    <d v="2016-11-12T00:00:00"/>
    <n v="9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0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1"/>
    <n v="2016"/>
    <n v="425000"/>
    <n v="150000"/>
    <n v="260000"/>
    <n v="5000"/>
    <n v="10000"/>
    <m/>
    <m/>
    <m/>
    <m/>
    <b v="1"/>
    <x v="4"/>
  </r>
  <r>
    <n v="429"/>
    <s v="Fauzan Zain"/>
    <n v="3"/>
    <d v="2016-11-12T00:00:00"/>
    <n v="9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0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1"/>
    <n v="2016"/>
    <n v="150000"/>
    <n v="150000"/>
    <n v="0"/>
    <n v="0"/>
    <n v="0"/>
    <m/>
    <m/>
    <m/>
    <m/>
    <b v="1"/>
    <x v="4"/>
  </r>
  <r>
    <n v="430"/>
    <s v="Abdullah Salman"/>
    <n v="3"/>
    <d v="2016-11-12T00:00:00"/>
    <n v="11"/>
    <n v="2016"/>
    <n v="150000"/>
    <n v="150000"/>
    <n v="0"/>
    <n v="0"/>
    <n v="0"/>
    <m/>
    <m/>
    <m/>
    <m/>
    <b v="1"/>
    <x v="4"/>
  </r>
  <r>
    <n v="431"/>
    <s v="Anab Silafy"/>
    <n v="8"/>
    <d v="2016-11-12T00:00:00"/>
    <n v="11"/>
    <n v="2016"/>
    <n v="425000"/>
    <n v="150000"/>
    <n v="260000"/>
    <n v="5000"/>
    <n v="10000"/>
    <m/>
    <m/>
    <m/>
    <m/>
    <b v="1"/>
    <x v="4"/>
  </r>
  <r>
    <n v="431"/>
    <s v="Muhammad Afifuddin"/>
    <n v="6"/>
    <d v="2016-11-12T00:00:00"/>
    <n v="11"/>
    <n v="2016"/>
    <n v="425000"/>
    <n v="150000"/>
    <n v="260000"/>
    <n v="5000"/>
    <n v="10000"/>
    <m/>
    <m/>
    <m/>
    <m/>
    <b v="1"/>
    <x v="4"/>
  </r>
  <r>
    <n v="432"/>
    <s v="Yusuf Gawok"/>
    <n v="11"/>
    <d v="2016-11-12T00:00:00"/>
    <n v="11"/>
    <n v="2016"/>
    <n v="425000"/>
    <n v="150000"/>
    <n v="260000"/>
    <n v="5000"/>
    <n v="10000"/>
    <m/>
    <m/>
    <m/>
    <m/>
    <b v="1"/>
    <x v="4"/>
  </r>
  <r>
    <n v="432"/>
    <s v="Ilyasa Gawok"/>
    <n v="9"/>
    <d v="2016-11-12T00:00:00"/>
    <n v="11"/>
    <n v="2016"/>
    <n v="425000"/>
    <n v="150000"/>
    <n v="260000"/>
    <n v="5000"/>
    <n v="10000"/>
    <m/>
    <m/>
    <m/>
    <m/>
    <b v="1"/>
    <x v="4"/>
  </r>
  <r>
    <n v="432"/>
    <s v="Muhammad Gawok"/>
    <n v="6"/>
    <d v="2016-11-12T00:00:00"/>
    <n v="11"/>
    <n v="2016"/>
    <n v="425000"/>
    <n v="150000"/>
    <n v="260000"/>
    <n v="5000"/>
    <n v="10000"/>
    <m/>
    <m/>
    <m/>
    <m/>
    <b v="1"/>
    <x v="4"/>
  </r>
  <r>
    <n v="433"/>
    <s v="Ishaq"/>
    <n v="2"/>
    <d v="2016-11-12T00:00:00"/>
    <n v="11"/>
    <n v="2016"/>
    <n v="150000"/>
    <n v="150000"/>
    <n v="0"/>
    <n v="0"/>
    <n v="0"/>
    <m/>
    <m/>
    <m/>
    <m/>
    <b v="1"/>
    <x v="4"/>
  </r>
  <r>
    <n v="434"/>
    <s v="Hudzaifah"/>
    <n v="2"/>
    <d v="2016-11-12T00:00:00"/>
    <n v="10"/>
    <n v="2016"/>
    <n v="150000"/>
    <n v="150000"/>
    <n v="0"/>
    <n v="0"/>
    <n v="0"/>
    <m/>
    <m/>
    <m/>
    <m/>
    <b v="1"/>
    <x v="4"/>
  </r>
  <r>
    <n v="435"/>
    <s v="Muhammad Bin Panuju"/>
    <n v="2"/>
    <d v="2016-11-12T00:00:00"/>
    <n v="8"/>
    <n v="2016"/>
    <n v="120000"/>
    <n v="120000"/>
    <n v="0"/>
    <n v="0"/>
    <n v="0"/>
    <m/>
    <m/>
    <m/>
    <m/>
    <b v="1"/>
    <x v="4"/>
  </r>
  <r>
    <n v="436"/>
    <s v="Ilyas"/>
    <n v="4"/>
    <d v="2016-11-12T00:00:00"/>
    <n v="11"/>
    <n v="2016"/>
    <n v="165000"/>
    <n v="150000"/>
    <n v="0"/>
    <n v="0"/>
    <n v="0"/>
    <m/>
    <m/>
    <n v="15000"/>
    <m/>
    <b v="1"/>
    <x v="4"/>
  </r>
  <r>
    <n v="436"/>
    <s v="Isa Adiknya Ilyas"/>
    <n v="2"/>
    <d v="2016-11-12T00:00:00"/>
    <n v="11"/>
    <n v="2016"/>
    <n v="150000"/>
    <n v="150000"/>
    <n v="0"/>
    <n v="0"/>
    <n v="0"/>
    <m/>
    <m/>
    <m/>
    <m/>
    <b v="1"/>
    <x v="4"/>
  </r>
  <r>
    <n v="437"/>
    <s v="Muhammad Naufal"/>
    <n v="4"/>
    <d v="2016-11-12T00:00:00"/>
    <n v="11"/>
    <n v="2016"/>
    <n v="150000"/>
    <n v="150000"/>
    <n v="0"/>
    <n v="0"/>
    <n v="0"/>
    <m/>
    <m/>
    <m/>
    <m/>
    <b v="1"/>
    <x v="4"/>
  </r>
  <r>
    <n v="438"/>
    <s v="Jabir Bin Abu Taqiyan"/>
    <n v="7"/>
    <d v="2016-11-12T00:00:00"/>
    <n v="11"/>
    <n v="2016"/>
    <n v="425000"/>
    <n v="150000"/>
    <n v="260000"/>
    <n v="5000"/>
    <n v="10000"/>
    <m/>
    <m/>
    <m/>
    <m/>
    <b v="1"/>
    <x v="4"/>
  </r>
  <r>
    <n v="438"/>
    <s v="Thufail Bin Abu Taqiyan"/>
    <n v="2"/>
    <d v="2016-11-12T00:00:00"/>
    <n v="11"/>
    <n v="2016"/>
    <n v="150000"/>
    <n v="150000"/>
    <n v="0"/>
    <n v="0"/>
    <n v="0"/>
    <m/>
    <m/>
    <m/>
    <m/>
    <b v="1"/>
    <x v="4"/>
  </r>
  <r>
    <n v="439"/>
    <s v="Faqihuddin"/>
    <n v="3"/>
    <d v="2016-11-12T00:00:00"/>
    <n v="11"/>
    <n v="2016"/>
    <n v="150000"/>
    <n v="150000"/>
    <n v="0"/>
    <n v="0"/>
    <n v="0"/>
    <m/>
    <m/>
    <m/>
    <m/>
    <b v="1"/>
    <x v="4"/>
  </r>
  <r>
    <n v="440"/>
    <s v="Farhan Y"/>
    <n v="8"/>
    <d v="2016-11-19T00:00:00"/>
    <n v="11"/>
    <n v="2016"/>
    <n v="425000"/>
    <n v="150000"/>
    <n v="260000"/>
    <n v="5000"/>
    <n v="10000"/>
    <m/>
    <m/>
    <m/>
    <m/>
    <b v="1"/>
    <x v="4"/>
  </r>
  <r>
    <n v="441"/>
    <s v="Zaid Bin Mugo"/>
    <n v="5"/>
    <d v="2016-11-19T00:00:00"/>
    <n v="11"/>
    <n v="2016"/>
    <n v="150000"/>
    <n v="150000"/>
    <n v="0"/>
    <n v="0"/>
    <n v="0"/>
    <m/>
    <m/>
    <m/>
    <m/>
    <b v="1"/>
    <x v="4"/>
  </r>
  <r>
    <n v="442"/>
    <s v="Muhammad Sufyan A Bin Sholih"/>
    <n v="1"/>
    <d v="2016-11-19T00:00:00"/>
    <n v="9"/>
    <n v="2016"/>
    <n v="150000"/>
    <n v="150000"/>
    <n v="0"/>
    <n v="0"/>
    <n v="0"/>
    <m/>
    <m/>
    <m/>
    <m/>
    <b v="1"/>
    <x v="4"/>
  </r>
  <r>
    <n v="443"/>
    <s v="Yahya Bin Lirim"/>
    <n v="4"/>
    <d v="2016-11-19T00:00:00"/>
    <n v="10"/>
    <n v="2016"/>
    <n v="150000"/>
    <n v="150000"/>
    <n v="0"/>
    <n v="0"/>
    <n v="0"/>
    <m/>
    <m/>
    <m/>
    <m/>
    <b v="1"/>
    <x v="4"/>
  </r>
  <r>
    <n v="401"/>
    <s v="Abdurrazaq"/>
    <n v="4"/>
    <d v="2016-11-05T00:00:00"/>
    <n v="11"/>
    <n v="2016"/>
    <n v="150000"/>
    <n v="150000"/>
    <n v="0"/>
    <n v="0"/>
    <n v="0"/>
    <m/>
    <m/>
    <m/>
    <m/>
    <b v="1"/>
    <x v="4"/>
  </r>
  <r>
    <n v="444"/>
    <s v="Muhammad Fakhrudin Mutsaqif"/>
    <n v="1"/>
    <d v="2016-11-19T00:00:00"/>
    <n v="10"/>
    <n v="2016"/>
    <n v="150000"/>
    <n v="150000"/>
    <n v="0"/>
    <n v="0"/>
    <n v="0"/>
    <m/>
    <m/>
    <m/>
    <m/>
    <b v="1"/>
    <x v="4"/>
  </r>
  <r>
    <n v="445"/>
    <s v="Muhammad Adrian"/>
    <n v="6"/>
    <d v="2016-11-19T00:00:00"/>
    <n v="11"/>
    <n v="2016"/>
    <n v="425000"/>
    <n v="150000"/>
    <n v="260000"/>
    <n v="5000"/>
    <n v="10000"/>
    <m/>
    <m/>
    <m/>
    <m/>
    <b v="1"/>
    <x v="4"/>
  </r>
  <r>
    <n v="446"/>
    <s v="Muhammad Sufyan A Bin Sholih"/>
    <n v="1"/>
    <d v="2016-11-19T00:00:00"/>
    <n v="11"/>
    <n v="2016"/>
    <n v="150000"/>
    <n v="150000"/>
    <n v="0"/>
    <n v="0"/>
    <n v="0"/>
    <m/>
    <m/>
    <m/>
    <m/>
    <b v="1"/>
    <x v="4"/>
  </r>
  <r>
    <n v="447"/>
    <s v="Muhammad Zuhdi"/>
    <n v="1"/>
    <d v="2016-11-19T00:00:00"/>
    <n v="11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7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8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9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0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1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7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8"/>
    <n v="2016"/>
    <n v="150000"/>
    <n v="150000"/>
    <n v="0"/>
    <n v="0"/>
    <n v="0"/>
    <m/>
    <m/>
    <m/>
    <m/>
    <b v="1"/>
    <x v="4"/>
  </r>
  <r>
    <n v="450"/>
    <s v="Abdul Aziz Bin Agung"/>
    <n v="2"/>
    <d v="2016-11-19T00:00:00"/>
    <n v="11"/>
    <n v="2016"/>
    <n v="150000"/>
    <n v="150000"/>
    <n v="0"/>
    <n v="0"/>
    <n v="0"/>
    <m/>
    <m/>
    <m/>
    <m/>
    <b v="1"/>
    <x v="4"/>
  </r>
  <r>
    <n v="451"/>
    <s v="Faqihuddin"/>
    <n v="3"/>
    <d v="2016-10-01T00:00:00"/>
    <n v="10"/>
    <n v="2016"/>
    <n v="150000"/>
    <n v="150000"/>
    <n v="0"/>
    <n v="0"/>
    <n v="0"/>
    <m/>
    <m/>
    <m/>
    <m/>
    <b v="1"/>
    <x v="2"/>
  </r>
  <r>
    <n v="452"/>
    <s v="Hafidz"/>
    <n v="3"/>
    <d v="2016-10-01T00:00:00"/>
    <n v="10"/>
    <n v="2016"/>
    <n v="150000"/>
    <n v="150000"/>
    <n v="0"/>
    <n v="0"/>
    <n v="0"/>
    <m/>
    <m/>
    <m/>
    <m/>
    <b v="1"/>
    <x v="2"/>
  </r>
  <r>
    <n v="453"/>
    <s v="Saifurrahman"/>
    <n v="7"/>
    <d v="2016-10-29T00:00:00"/>
    <n v="10"/>
    <n v="2016"/>
    <n v="425000"/>
    <n v="150000"/>
    <n v="260000"/>
    <n v="5000"/>
    <n v="10000"/>
    <m/>
    <m/>
    <m/>
    <m/>
    <b v="1"/>
    <x v="2"/>
  </r>
  <r>
    <n v="453"/>
    <s v="Sufyan Atsari"/>
    <n v="4"/>
    <d v="2016-10-29T00:00:00"/>
    <n v="10"/>
    <n v="2016"/>
    <n v="150000"/>
    <n v="150000"/>
    <n v="0"/>
    <n v="0"/>
    <n v="0"/>
    <m/>
    <m/>
    <m/>
    <m/>
    <b v="1"/>
    <x v="2"/>
  </r>
  <r>
    <n v="454"/>
    <s v="Muhammad Auzai bin bini"/>
    <n v="4"/>
    <d v="2016-10-29T00:00:00"/>
    <n v="10"/>
    <n v="2016"/>
    <n v="120000"/>
    <n v="120000"/>
    <n v="0"/>
    <n v="0"/>
    <n v="0"/>
    <m/>
    <m/>
    <m/>
    <m/>
    <b v="1"/>
    <x v="2"/>
  </r>
  <r>
    <n v="454"/>
    <s v="Muhammad Auzai bin bini"/>
    <n v="4"/>
    <d v="2016-10-29T00:00:00"/>
    <n v="11"/>
    <n v="2016"/>
    <n v="120000"/>
    <n v="120000"/>
    <n v="0"/>
    <n v="0"/>
    <n v="0"/>
    <m/>
    <m/>
    <m/>
    <m/>
    <b v="1"/>
    <x v="2"/>
  </r>
  <r>
    <n v="455"/>
    <s v="Yusuf Bin Wahid"/>
    <n v="6"/>
    <d v="2016-10-29T00:00:00"/>
    <n v="11"/>
    <n v="2016"/>
    <n v="425000"/>
    <n v="150000"/>
    <n v="260000"/>
    <n v="5000"/>
    <n v="10000"/>
    <m/>
    <m/>
    <m/>
    <m/>
    <b v="1"/>
    <x v="2"/>
  </r>
  <r>
    <n v="455"/>
    <s v="Sulaiman bin Wahid"/>
    <n v="1"/>
    <d v="2016-10-29T00:00:00"/>
    <n v="11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9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10"/>
    <n v="2016"/>
    <n v="150000"/>
    <n v="150000"/>
    <n v="0"/>
    <n v="0"/>
    <n v="0"/>
    <m/>
    <m/>
    <m/>
    <m/>
    <b v="1"/>
    <x v="2"/>
  </r>
  <r>
    <n v="457"/>
    <s v="Hasyim Papua"/>
    <n v="7"/>
    <d v="2016-10-29T00:00:00"/>
    <n v="11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2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"/>
    <n v="2016"/>
    <n v="425000"/>
    <n v="150000"/>
    <n v="260000"/>
    <n v="5000"/>
    <n v="10000"/>
    <m/>
    <m/>
    <m/>
    <m/>
    <b v="1"/>
    <x v="2"/>
  </r>
  <r>
    <n v="459"/>
    <s v="Abdullah Bin Hari"/>
    <n v="2"/>
    <d v="2016-10-29T00:00:00"/>
    <n v="9"/>
    <n v="2016"/>
    <n v="150000"/>
    <n v="150000"/>
    <n v="0"/>
    <n v="0"/>
    <n v="0"/>
    <m/>
    <m/>
    <m/>
    <m/>
    <b v="1"/>
    <x v="2"/>
  </r>
  <r>
    <n v="459"/>
    <s v="Abdullah Bin Hari"/>
    <n v="2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1"/>
    <n v="2016"/>
    <n v="150000"/>
    <n v="150000"/>
    <n v="0"/>
    <n v="0"/>
    <n v="0"/>
    <m/>
    <m/>
    <m/>
    <m/>
    <b v="1"/>
    <x v="2"/>
  </r>
  <r>
    <n v="461"/>
    <s v="Abiyu"/>
    <n v="7"/>
    <d v="2016-10-29T00:00:00"/>
    <n v="9"/>
    <n v="2016"/>
    <n v="350000"/>
    <n v="150000"/>
    <n v="185000"/>
    <n v="5000"/>
    <n v="10000"/>
    <m/>
    <m/>
    <m/>
    <m/>
    <b v="1"/>
    <x v="2"/>
  </r>
  <r>
    <n v="462"/>
    <s v="Ikhwanuddin Hanif"/>
    <n v="1"/>
    <d v="2016-10-29T00:00:00"/>
    <n v="10"/>
    <n v="2016"/>
    <n v="150000"/>
    <n v="150000"/>
    <n v="0"/>
    <n v="0"/>
    <n v="0"/>
    <m/>
    <m/>
    <m/>
    <m/>
    <b v="1"/>
    <x v="2"/>
  </r>
  <r>
    <n v="462"/>
    <s v="Ikhwanuddin Hanif"/>
    <n v="1"/>
    <d v="2016-10-29T00:00:00"/>
    <n v="11"/>
    <n v="2016"/>
    <n v="150000"/>
    <n v="150000"/>
    <n v="0"/>
    <n v="0"/>
    <n v="0"/>
    <m/>
    <m/>
    <m/>
    <m/>
    <b v="1"/>
    <x v="2"/>
  </r>
  <r>
    <n v="463"/>
    <s v="Muhammad Adrian"/>
    <n v="6"/>
    <d v="2016-10-29T00:00:00"/>
    <n v="10"/>
    <n v="2016"/>
    <n v="425000"/>
    <n v="150000"/>
    <n v="260000"/>
    <n v="5000"/>
    <n v="10000"/>
    <m/>
    <m/>
    <m/>
    <m/>
    <b v="1"/>
    <x v="2"/>
  </r>
  <r>
    <n v="464"/>
    <s v="Ismail bin Kasturi"/>
    <n v="5"/>
    <d v="2016-10-29T00:00:00"/>
    <n v="7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8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9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10"/>
    <n v="2016"/>
    <n v="150000"/>
    <n v="150000"/>
    <n v="0"/>
    <n v="0"/>
    <n v="0"/>
    <m/>
    <m/>
    <m/>
    <m/>
    <b v="1"/>
    <x v="2"/>
  </r>
  <r>
    <n v="465"/>
    <s v="Khairul Anwar"/>
    <n v="8"/>
    <d v="2016-10-29T00:00:00"/>
    <n v="9"/>
    <n v="2016"/>
    <n v="250000"/>
    <n v="150000"/>
    <n v="85000"/>
    <n v="5000"/>
    <n v="10000"/>
    <m/>
    <m/>
    <m/>
    <m/>
    <b v="1"/>
    <x v="2"/>
  </r>
  <r>
    <n v="465"/>
    <s v="Khairul Anwar"/>
    <n v="8"/>
    <d v="2016-10-29T00:00:00"/>
    <n v="10"/>
    <n v="2016"/>
    <n v="250000"/>
    <n v="150000"/>
    <n v="85000"/>
    <n v="5000"/>
    <n v="10000"/>
    <m/>
    <m/>
    <m/>
    <m/>
    <b v="1"/>
    <x v="2"/>
  </r>
  <r>
    <n v="465"/>
    <s v="Muhammad Fauzan"/>
    <n v="2"/>
    <d v="2016-10-29T00:00:00"/>
    <n v="9"/>
    <n v="2016"/>
    <n v="120000"/>
    <n v="120000"/>
    <n v="0"/>
    <n v="0"/>
    <n v="0"/>
    <m/>
    <m/>
    <m/>
    <m/>
    <b v="1"/>
    <x v="2"/>
  </r>
  <r>
    <n v="465"/>
    <s v="Muhammad Fauzan"/>
    <n v="2"/>
    <d v="2016-10-29T00:00:00"/>
    <n v="10"/>
    <n v="2016"/>
    <n v="120000"/>
    <n v="120000"/>
    <n v="0"/>
    <n v="0"/>
    <n v="0"/>
    <m/>
    <m/>
    <m/>
    <m/>
    <b v="1"/>
    <x v="2"/>
  </r>
  <r>
    <n v="466"/>
    <s v="Tubagus Hafidh"/>
    <n v="1"/>
    <d v="2016-10-29T00:00:00"/>
    <m/>
    <n v="2016"/>
    <n v="500000"/>
    <n v="0"/>
    <n v="0"/>
    <n v="0"/>
    <n v="0"/>
    <m/>
    <n v="500000"/>
    <m/>
    <m/>
    <b v="1"/>
    <x v="2"/>
  </r>
  <r>
    <n v="467"/>
    <s v="Muhammad Zuhdi"/>
    <n v="1"/>
    <d v="2016-10-29T00:00:00"/>
    <n v="10"/>
    <n v="2016"/>
    <n v="150000"/>
    <n v="150000"/>
    <n v="0"/>
    <n v="0"/>
    <n v="0"/>
    <m/>
    <m/>
    <m/>
    <m/>
    <b v="1"/>
    <x v="2"/>
  </r>
  <r>
    <n v="329"/>
    <s v="Abdul Hakim Ahmad"/>
    <n v="8"/>
    <d v="2016-07-23T00:00:00"/>
    <n v="8"/>
    <n v="2016"/>
    <n v="450000"/>
    <n v="150000"/>
    <n v="285000"/>
    <n v="5000"/>
    <n v="10000"/>
    <m/>
    <m/>
    <m/>
    <m/>
    <b v="1"/>
    <x v="3"/>
  </r>
  <r>
    <n v="330"/>
    <s v="Hasan"/>
    <n v="2"/>
    <d v="2016-07-23T00:00:00"/>
    <n v="6"/>
    <n v="2016"/>
    <n v="75000"/>
    <n v="75000"/>
    <n v="0"/>
    <n v="0"/>
    <n v="0"/>
    <m/>
    <m/>
    <m/>
    <m/>
    <b v="1"/>
    <x v="3"/>
  </r>
  <r>
    <n v="330"/>
    <s v="Ihsan"/>
    <n v="2"/>
    <d v="2016-07-23T00:00:00"/>
    <n v="6"/>
    <n v="2016"/>
    <n v="75000"/>
    <n v="75000"/>
    <n v="0"/>
    <n v="0"/>
    <n v="0"/>
    <m/>
    <m/>
    <m/>
    <m/>
    <b v="1"/>
    <x v="3"/>
  </r>
  <r>
    <n v="331"/>
    <s v="Ibrahim"/>
    <n v="7"/>
    <d v="2016-07-23T00:00:00"/>
    <n v="7"/>
    <n v="2016"/>
    <n v="425000"/>
    <n v="150000"/>
    <n v="260000"/>
    <n v="5000"/>
    <n v="10000"/>
    <m/>
    <m/>
    <m/>
    <m/>
    <b v="1"/>
    <x v="3"/>
  </r>
  <r>
    <n v="331"/>
    <s v="Haidar Bin Abu Haidar"/>
    <n v="10"/>
    <d v="2016-07-23T00:00:00"/>
    <n v="7"/>
    <n v="2016"/>
    <n v="425000"/>
    <n v="150000"/>
    <n v="260000"/>
    <n v="5000"/>
    <n v="10000"/>
    <m/>
    <m/>
    <m/>
    <m/>
    <b v="1"/>
    <x v="3"/>
  </r>
  <r>
    <n v="332"/>
    <s v="Adam Nur Faqih"/>
    <n v="7"/>
    <d v="2016-07-23T00:00:00"/>
    <n v="7"/>
    <n v="2016"/>
    <n v="350000"/>
    <n v="150000"/>
    <n v="185000"/>
    <n v="5000"/>
    <n v="10000"/>
    <m/>
    <m/>
    <m/>
    <m/>
    <b v="1"/>
    <x v="3"/>
  </r>
  <r>
    <n v="332"/>
    <s v="Auzai"/>
    <n v="2"/>
    <d v="2016-07-23T00:00:00"/>
    <n v="7"/>
    <n v="2016"/>
    <n v="120000"/>
    <n v="120000"/>
    <n v="0"/>
    <n v="0"/>
    <n v="0"/>
    <m/>
    <m/>
    <m/>
    <m/>
    <b v="1"/>
    <x v="3"/>
  </r>
  <r>
    <n v="333"/>
    <s v="Zaid Bin Mugo"/>
    <n v="5"/>
    <d v="2016-07-23T00:00:00"/>
    <n v="7"/>
    <n v="2016"/>
    <n v="165000"/>
    <n v="150000"/>
    <n v="0"/>
    <n v="0"/>
    <n v="0"/>
    <m/>
    <m/>
    <n v="15000"/>
    <m/>
    <b v="1"/>
    <x v="3"/>
  </r>
  <r>
    <n v="334"/>
    <s v="Sufyan AtTsaury"/>
    <n v="5"/>
    <d v="2016-07-23T00:00:00"/>
    <n v="7"/>
    <n v="2016"/>
    <n v="160000"/>
    <n v="150000"/>
    <n v="0"/>
    <n v="0"/>
    <n v="0"/>
    <m/>
    <m/>
    <m/>
    <n v="10000"/>
    <b v="1"/>
    <x v="3"/>
  </r>
  <r>
    <n v="335"/>
    <s v="Imron"/>
    <n v="9"/>
    <d v="2016-07-23T00:00:00"/>
    <n v="7"/>
    <n v="2016"/>
    <n v="300000"/>
    <n v="150000"/>
    <n v="135000"/>
    <n v="5000"/>
    <n v="10000"/>
    <m/>
    <m/>
    <m/>
    <m/>
    <b v="1"/>
    <x v="3"/>
  </r>
  <r>
    <n v="336"/>
    <s v="Khairul Huda"/>
    <n v="11"/>
    <d v="2016-07-23T00:00:00"/>
    <n v="7"/>
    <n v="2016"/>
    <n v="300000"/>
    <n v="150000"/>
    <n v="135000"/>
    <n v="5000"/>
    <n v="10000"/>
    <m/>
    <m/>
    <m/>
    <m/>
    <b v="1"/>
    <x v="3"/>
  </r>
  <r>
    <n v="337"/>
    <s v="Jundi Malik"/>
    <n v="10"/>
    <d v="2016-07-23T00:00:00"/>
    <n v="10"/>
    <n v="2015"/>
    <n v="300000"/>
    <n v="150000"/>
    <n v="135000"/>
    <n v="5000"/>
    <n v="10000"/>
    <m/>
    <m/>
    <m/>
    <m/>
    <b v="1"/>
    <x v="3"/>
  </r>
  <r>
    <n v="338"/>
    <s v="Ahmad Muslim"/>
    <n v="5"/>
    <d v="2016-07-23T00:00:00"/>
    <n v="7"/>
    <n v="2016"/>
    <n v="150000"/>
    <n v="150000"/>
    <n v="0"/>
    <n v="0"/>
    <n v="0"/>
    <m/>
    <m/>
    <m/>
    <m/>
    <b v="1"/>
    <x v="3"/>
  </r>
  <r>
    <n v="338"/>
    <s v="Ahmad Bukhari"/>
    <n v="5"/>
    <d v="2016-07-23T00:00:00"/>
    <n v="7"/>
    <n v="2016"/>
    <n v="150000"/>
    <n v="150000"/>
    <n v="0"/>
    <n v="0"/>
    <n v="0"/>
    <m/>
    <m/>
    <m/>
    <m/>
    <b v="1"/>
    <x v="3"/>
  </r>
  <r>
    <n v="339"/>
    <s v="Muhammad Bin Budi"/>
    <n v="9"/>
    <d v="2016-07-23T00:00:00"/>
    <n v="7"/>
    <n v="2016"/>
    <n v="300000"/>
    <n v="150000"/>
    <n v="135000"/>
    <n v="5000"/>
    <n v="10000"/>
    <m/>
    <m/>
    <m/>
    <m/>
    <b v="1"/>
    <x v="3"/>
  </r>
  <r>
    <n v="340"/>
    <s v="Ibrahim Khalilullah"/>
    <n v="7"/>
    <d v="2016-07-23T00:00:00"/>
    <n v="7"/>
    <n v="2016"/>
    <n v="400000"/>
    <n v="150000"/>
    <n v="235000"/>
    <n v="5000"/>
    <n v="10000"/>
    <m/>
    <m/>
    <m/>
    <m/>
    <b v="1"/>
    <x v="3"/>
  </r>
  <r>
    <n v="341"/>
    <s v="Abdul Khaliq"/>
    <n v="7"/>
    <d v="2016-07-23T00:00:00"/>
    <n v="7"/>
    <n v="2015"/>
    <n v="425000"/>
    <n v="150000"/>
    <n v="260000"/>
    <n v="5000"/>
    <n v="10000"/>
    <m/>
    <m/>
    <m/>
    <m/>
    <b v="1"/>
    <x v="3"/>
  </r>
  <r>
    <n v="342"/>
    <s v="Umar Al Faruq"/>
    <n v="10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7"/>
    <n v="2016"/>
    <n v="425000"/>
    <n v="150000"/>
    <n v="260000"/>
    <n v="5000"/>
    <n v="10000"/>
    <m/>
    <m/>
    <m/>
    <m/>
    <b v="1"/>
    <x v="3"/>
  </r>
  <r>
    <n v="344"/>
    <s v="Abdullah bin ahmad padang"/>
    <n v="3"/>
    <d v="2016-07-25T00:00:00"/>
    <n v="7"/>
    <n v="2016"/>
    <n v="150000"/>
    <n v="150000"/>
    <n v="0"/>
    <n v="0"/>
    <n v="0"/>
    <m/>
    <m/>
    <m/>
    <m/>
    <b v="1"/>
    <x v="3"/>
  </r>
  <r>
    <n v="345"/>
    <s v="Imam Muhammad Shalih"/>
    <n v="9"/>
    <d v="2016-07-25T00:00:00"/>
    <n v="7"/>
    <n v="2016"/>
    <n v="425000"/>
    <n v="150000"/>
    <n v="260000"/>
    <n v="5000"/>
    <n v="10000"/>
    <m/>
    <m/>
    <m/>
    <m/>
    <b v="1"/>
    <x v="3"/>
  </r>
  <r>
    <n v="346"/>
    <s v="Farhan Y"/>
    <n v="8"/>
    <d v="2016-07-25T00:00:00"/>
    <n v="7"/>
    <n v="2016"/>
    <n v="425000"/>
    <n v="150000"/>
    <n v="260000"/>
    <n v="5000"/>
    <n v="10000"/>
    <m/>
    <m/>
    <m/>
    <m/>
    <b v="1"/>
    <x v="3"/>
  </r>
  <r>
    <n v="348"/>
    <s v="Harits Banjar"/>
    <n v="9"/>
    <d v="2016-07-26T00:00:00"/>
    <n v="7"/>
    <n v="2016"/>
    <n v="400000"/>
    <n v="150000"/>
    <n v="235000"/>
    <n v="5000"/>
    <n v="10000"/>
    <m/>
    <m/>
    <m/>
    <m/>
    <b v="1"/>
    <x v="3"/>
  </r>
  <r>
    <n v="348"/>
    <s v="Harits Banjar"/>
    <n v="9"/>
    <d v="2016-07-26T00:00:00"/>
    <n v="8"/>
    <n v="2016"/>
    <n v="400000"/>
    <n v="150000"/>
    <n v="235000"/>
    <n v="5000"/>
    <n v="10000"/>
    <m/>
    <m/>
    <m/>
    <m/>
    <b v="1"/>
    <x v="3"/>
  </r>
  <r>
    <n v="349"/>
    <s v="Muhammad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49"/>
    <s v="Harun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8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9"/>
    <n v="2016"/>
    <n v="425000"/>
    <n v="150000"/>
    <n v="260000"/>
    <n v="5000"/>
    <n v="10000"/>
    <m/>
    <m/>
    <m/>
    <m/>
    <b v="1"/>
    <x v="3"/>
  </r>
  <r>
    <n v="468"/>
    <s v="Abdul Hakim Ahmad"/>
    <n v="8"/>
    <d v="2016-10-29T00:00:00"/>
    <n v="9"/>
    <n v="2016"/>
    <n v="425000"/>
    <n v="150000"/>
    <n v="260000"/>
    <n v="5000"/>
    <n v="10000"/>
    <m/>
    <m/>
    <m/>
    <m/>
    <b v="1"/>
    <x v="2"/>
  </r>
  <r>
    <n v="468"/>
    <s v="Abdul Hakim Ahmad"/>
    <n v="8"/>
    <d v="2016-10-29T00:00:00"/>
    <n v="10"/>
    <n v="2016"/>
    <n v="425000"/>
    <n v="150000"/>
    <n v="260000"/>
    <n v="5000"/>
    <n v="10000"/>
    <m/>
    <m/>
    <m/>
    <m/>
    <b v="1"/>
    <x v="2"/>
  </r>
  <r>
    <n v="469"/>
    <s v="Abu Mubarok Uwais"/>
    <n v="2"/>
    <d v="2016-10-29T00:00:00"/>
    <n v="9"/>
    <n v="2016"/>
    <n v="100000"/>
    <n v="100000"/>
    <n v="0"/>
    <n v="0"/>
    <n v="0"/>
    <m/>
    <m/>
    <m/>
    <m/>
    <b v="1"/>
    <x v="2"/>
  </r>
  <r>
    <n v="469"/>
    <s v="Abu Mubarok Uwais"/>
    <n v="2"/>
    <d v="2016-10-29T00:00:00"/>
    <n v="10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9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10"/>
    <n v="2016"/>
    <n v="100000"/>
    <n v="100000"/>
    <n v="0"/>
    <n v="0"/>
    <n v="0"/>
    <m/>
    <m/>
    <m/>
    <m/>
    <b v="1"/>
    <x v="2"/>
  </r>
  <r>
    <n v="470"/>
    <s v="Haikal Utsman"/>
    <n v="3"/>
    <d v="2016-10-29T00:00:00"/>
    <n v="11"/>
    <n v="2016"/>
    <n v="150000"/>
    <n v="150000"/>
    <n v="0"/>
    <n v="0"/>
    <n v="0"/>
    <m/>
    <m/>
    <m/>
    <m/>
    <b v="1"/>
    <x v="2"/>
  </r>
  <r>
    <n v="475"/>
    <s v="Haidar Yahya"/>
    <n v="1"/>
    <d v="2016-11-05T00:00:00"/>
    <n v="11"/>
    <n v="2016"/>
    <n v="200000"/>
    <n v="150000"/>
    <n v="0"/>
    <n v="0"/>
    <n v="0"/>
    <m/>
    <m/>
    <m/>
    <n v="50000"/>
    <b v="1"/>
    <x v="4"/>
  </r>
  <r>
    <n v="476"/>
    <s v="Zidane"/>
    <n v="1"/>
    <d v="2016-11-05T00:00:00"/>
    <n v="9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0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1"/>
    <n v="2016"/>
    <n v="150000"/>
    <n v="150000"/>
    <n v="0"/>
    <n v="0"/>
    <n v="0"/>
    <m/>
    <m/>
    <m/>
    <m/>
    <b v="1"/>
    <x v="4"/>
  </r>
  <r>
    <n v="477"/>
    <s v="Muawiyah"/>
    <n v="1"/>
    <d v="2016-11-05T00:00:00"/>
    <n v="10"/>
    <n v="2016"/>
    <n v="150000"/>
    <n v="150000"/>
    <n v="0"/>
    <n v="0"/>
    <n v="0"/>
    <m/>
    <m/>
    <m/>
    <m/>
    <b v="1"/>
    <x v="4"/>
  </r>
  <r>
    <n v="479"/>
    <s v="Ubaidullah Bin Waluyo"/>
    <n v="4"/>
    <d v="2016-11-05T00:00:00"/>
    <n v="11"/>
    <n v="2016"/>
    <n v="125000"/>
    <n v="125000"/>
    <n v="0"/>
    <n v="0"/>
    <n v="0"/>
    <m/>
    <m/>
    <m/>
    <m/>
    <b v="1"/>
    <x v="4"/>
  </r>
  <r>
    <n v="479"/>
    <s v="Ammar Said"/>
    <n v="6"/>
    <d v="2016-11-05T00:00:00"/>
    <n v="11"/>
    <n v="2016"/>
    <n v="425000"/>
    <n v="150000"/>
    <n v="260000"/>
    <n v="5000"/>
    <n v="10000"/>
    <m/>
    <m/>
    <m/>
    <m/>
    <b v="1"/>
    <x v="4"/>
  </r>
  <r>
    <n v="479"/>
    <s v="Anas Musthofa"/>
    <n v="9"/>
    <d v="2016-11-05T00:00:00"/>
    <n v="11"/>
    <n v="2016"/>
    <n v="425000"/>
    <n v="150000"/>
    <n v="260000"/>
    <n v="5000"/>
    <n v="10000"/>
    <m/>
    <m/>
    <m/>
    <m/>
    <b v="1"/>
    <x v="4"/>
  </r>
  <r>
    <n v="480"/>
    <s v="Harits Aceh"/>
    <n v="3"/>
    <d v="2016-11-05T00:00:00"/>
    <n v="11"/>
    <n v="2016"/>
    <n v="150000"/>
    <n v="150000"/>
    <n v="0"/>
    <n v="0"/>
    <n v="0"/>
    <m/>
    <m/>
    <m/>
    <m/>
    <b v="1"/>
    <x v="4"/>
  </r>
  <r>
    <n v="481"/>
    <s v="Hamzah bin hendy"/>
    <n v="4"/>
    <d v="2016-11-05T00:00:00"/>
    <n v="11"/>
    <n v="2016"/>
    <n v="150000"/>
    <n v="150000"/>
    <n v="0"/>
    <n v="0"/>
    <n v="0"/>
    <m/>
    <m/>
    <m/>
    <m/>
    <b v="1"/>
    <x v="4"/>
  </r>
  <r>
    <n v="481"/>
    <s v="Abdurrahman Bin Hendy"/>
    <n v="1"/>
    <d v="2016-11-05T00:00:00"/>
    <n v="11"/>
    <n v="2016"/>
    <n v="150000"/>
    <n v="150000"/>
    <n v="0"/>
    <n v="0"/>
    <n v="0"/>
    <m/>
    <m/>
    <m/>
    <m/>
    <b v="1"/>
    <x v="4"/>
  </r>
  <r>
    <n v="482"/>
    <s v="Tubagus Hafidh"/>
    <n v="1"/>
    <d v="2016-11-05T00:00:00"/>
    <n v="11"/>
    <n v="2016"/>
    <n v="250000"/>
    <n v="150000"/>
    <n v="0"/>
    <n v="0"/>
    <n v="0"/>
    <m/>
    <m/>
    <m/>
    <n v="100000"/>
    <b v="1"/>
    <x v="4"/>
  </r>
  <r>
    <n v="483"/>
    <s v="Zakaria Amin"/>
    <n v="1"/>
    <d v="2016-11-05T00:00:00"/>
    <n v="11"/>
    <n v="2016"/>
    <n v="350000"/>
    <n v="150000"/>
    <n v="0"/>
    <n v="0"/>
    <n v="0"/>
    <m/>
    <m/>
    <m/>
    <n v="200000"/>
    <b v="1"/>
    <x v="4"/>
  </r>
  <r>
    <n v="484"/>
    <s v="Ismail bin ibrahim"/>
    <n v="1"/>
    <d v="2016-11-05T00:00:00"/>
    <n v="11"/>
    <n v="2016"/>
    <n v="200000"/>
    <n v="150000"/>
    <n v="0"/>
    <n v="0"/>
    <n v="0"/>
    <m/>
    <n v="50000"/>
    <m/>
    <m/>
    <b v="1"/>
    <x v="4"/>
  </r>
  <r>
    <n v="485"/>
    <s v="Afrizal M Zain"/>
    <n v="8"/>
    <d v="2016-11-05T00:00:00"/>
    <n v="9"/>
    <n v="2016"/>
    <n v="425000"/>
    <n v="150000"/>
    <n v="260000"/>
    <n v="5000"/>
    <n v="10000"/>
    <m/>
    <m/>
    <m/>
    <m/>
    <b v="1"/>
    <x v="4"/>
  </r>
  <r>
    <n v="486"/>
    <s v="Muhammad Nashir Al Bana"/>
    <n v="6"/>
    <d v="2016-11-05T00:00:00"/>
    <n v="11"/>
    <n v="2016"/>
    <n v="150000"/>
    <n v="150000"/>
    <n v="-15000"/>
    <n v="5000"/>
    <n v="10000"/>
    <m/>
    <m/>
    <m/>
    <m/>
    <b v="1"/>
    <x v="4"/>
  </r>
  <r>
    <n v="487"/>
    <s v="Hanif Asy Syidad"/>
    <n v="2"/>
    <d v="2016-11-05T00:00:00"/>
    <n v="10"/>
    <n v="2016"/>
    <n v="150000"/>
    <n v="150000"/>
    <n v="0"/>
    <n v="0"/>
    <n v="0"/>
    <m/>
    <m/>
    <m/>
    <m/>
    <b v="1"/>
    <x v="4"/>
  </r>
  <r>
    <n v="488"/>
    <s v="Musa bin icok"/>
    <n v="1"/>
    <d v="2016-11-05T00:00:00"/>
    <n v="11"/>
    <n v="2016"/>
    <n v="160000"/>
    <n v="150000"/>
    <n v="0"/>
    <n v="0"/>
    <n v="0"/>
    <m/>
    <m/>
    <m/>
    <n v="10000"/>
    <b v="1"/>
    <x v="4"/>
  </r>
  <r>
    <n v="488"/>
    <s v="Abdurrazaq Bin Icok"/>
    <n v="2"/>
    <d v="2016-11-05T00:00:00"/>
    <n v="11"/>
    <n v="2016"/>
    <n v="160000"/>
    <n v="150000"/>
    <n v="0"/>
    <n v="0"/>
    <n v="0"/>
    <m/>
    <m/>
    <m/>
    <n v="10000"/>
    <b v="1"/>
    <x v="4"/>
  </r>
  <r>
    <n v="489"/>
    <s v="Abdullah bin ahmad padang"/>
    <n v="3"/>
    <d v="2016-11-05T00:00:00"/>
    <n v="9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0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1"/>
    <n v="2016"/>
    <n v="150000"/>
    <n v="150000"/>
    <n v="0"/>
    <n v="0"/>
    <n v="0"/>
    <m/>
    <m/>
    <m/>
    <m/>
    <b v="1"/>
    <x v="4"/>
  </r>
  <r>
    <n v="490"/>
    <s v="Zidane Faiz R"/>
    <n v="7"/>
    <d v="2016-11-05T00:00:00"/>
    <n v="11"/>
    <n v="2016"/>
    <n v="425000"/>
    <n v="150000"/>
    <n v="260000"/>
    <n v="5000"/>
    <n v="10000"/>
    <m/>
    <m/>
    <m/>
    <m/>
    <b v="1"/>
    <x v="4"/>
  </r>
  <r>
    <n v="490"/>
    <s v="Zidane Faiz R"/>
    <n v="7"/>
    <d v="2016-11-05T00:00:00"/>
    <n v="12"/>
    <n v="2016"/>
    <n v="425000"/>
    <n v="150000"/>
    <n v="260000"/>
    <n v="5000"/>
    <n v="10000"/>
    <m/>
    <m/>
    <m/>
    <m/>
    <b v="1"/>
    <x v="4"/>
  </r>
  <r>
    <n v="491"/>
    <s v="Kafka Solo"/>
    <n v="3"/>
    <d v="2016-11-05T00:00:00"/>
    <n v="11"/>
    <n v="2016"/>
    <n v="200000"/>
    <n v="150000"/>
    <n v="0"/>
    <n v="0"/>
    <n v="0"/>
    <m/>
    <m/>
    <n v="10000"/>
    <n v="40000"/>
    <b v="1"/>
    <x v="4"/>
  </r>
  <r>
    <n v="492"/>
    <s v="Hamim Al Habib"/>
    <n v="7"/>
    <d v="2016-11-05T00:00:00"/>
    <n v="11"/>
    <n v="2016"/>
    <n v="425000"/>
    <n v="150000"/>
    <n v="260000"/>
    <n v="5000"/>
    <n v="10000"/>
    <m/>
    <m/>
    <m/>
    <m/>
    <b v="1"/>
    <x v="4"/>
  </r>
  <r>
    <n v="493"/>
    <s v="Harits Abdullah"/>
    <n v="7"/>
    <d v="2016-11-05T00:00:00"/>
    <n v="11"/>
    <n v="2016"/>
    <n v="425000"/>
    <n v="150000"/>
    <n v="260000"/>
    <n v="5000"/>
    <n v="10000"/>
    <m/>
    <m/>
    <m/>
    <m/>
    <b v="1"/>
    <x v="4"/>
  </r>
  <r>
    <n v="494"/>
    <s v="Muhammad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4"/>
    <s v="Harun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5"/>
    <s v="Abdul Khaliq"/>
    <n v="7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2"/>
    <n v="2016"/>
    <n v="425000"/>
    <n v="150000"/>
    <n v="260000"/>
    <n v="5000"/>
    <n v="10000"/>
    <m/>
    <m/>
    <m/>
    <m/>
    <b v="1"/>
    <x v="4"/>
  </r>
  <r>
    <n v="497"/>
    <s v="Falah bin Ayip S"/>
    <n v="9"/>
    <d v="2016-11-05T00:00:00"/>
    <n v="11"/>
    <n v="2016"/>
    <n v="425000"/>
    <n v="150000"/>
    <n v="260000"/>
    <n v="5000"/>
    <n v="10000"/>
    <m/>
    <m/>
    <m/>
    <m/>
    <b v="1"/>
    <x v="4"/>
  </r>
  <r>
    <n v="497"/>
    <s v="Faruq bin Ayip S"/>
    <n v="11"/>
    <d v="2016-11-05T00:00:00"/>
    <n v="11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0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1"/>
    <n v="2016"/>
    <n v="425000"/>
    <n v="150000"/>
    <n v="260000"/>
    <n v="5000"/>
    <n v="10000"/>
    <m/>
    <m/>
    <m/>
    <m/>
    <b v="1"/>
    <x v="4"/>
  </r>
  <r>
    <n v="499"/>
    <s v="Raya Elmiredo Zufar"/>
    <n v="7"/>
    <d v="2016-11-05T00:00:00"/>
    <n v="11"/>
    <n v="2016"/>
    <n v="500000"/>
    <n v="150000"/>
    <n v="260000"/>
    <n v="5000"/>
    <n v="10000"/>
    <m/>
    <m/>
    <m/>
    <n v="75000"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1"/>
    <s v="Shafiyurrahman A"/>
    <n v="2"/>
    <d v="2016-11-19T00:00:00"/>
    <n v="10"/>
    <n v="2016"/>
    <n v="200000"/>
    <n v="150000"/>
    <n v="0"/>
    <n v="0"/>
    <n v="0"/>
    <m/>
    <m/>
    <m/>
    <n v="50000"/>
    <b v="1"/>
    <x v="4"/>
  </r>
  <r>
    <n v="501"/>
    <s v="Shafiyurrahman A"/>
    <n v="2"/>
    <d v="2016-11-19T00:00:00"/>
    <n v="11"/>
    <n v="2016"/>
    <n v="200000"/>
    <n v="150000"/>
    <n v="0"/>
    <n v="0"/>
    <n v="0"/>
    <m/>
    <m/>
    <m/>
    <n v="50000"/>
    <b v="1"/>
    <x v="4"/>
  </r>
  <r>
    <n v="502"/>
    <s v="Ahmad Bin Arifin"/>
    <n v="6"/>
    <d v="2016-11-19T00:00:00"/>
    <n v="11"/>
    <n v="2016"/>
    <n v="350000"/>
    <n v="150000"/>
    <n v="185000"/>
    <n v="5000"/>
    <n v="10000"/>
    <m/>
    <m/>
    <m/>
    <m/>
    <b v="1"/>
    <x v="4"/>
  </r>
  <r>
    <n v="503"/>
    <s v="Hanif Asy Syidad"/>
    <n v="2"/>
    <d v="2016-11-19T00:00:00"/>
    <n v="11"/>
    <n v="2016"/>
    <n v="150000"/>
    <n v="150000"/>
    <n v="0"/>
    <n v="0"/>
    <n v="0"/>
    <m/>
    <m/>
    <m/>
    <m/>
    <b v="1"/>
    <x v="4"/>
  </r>
  <r>
    <n v="505"/>
    <s v="Nizar"/>
    <n v="1"/>
    <d v="2016-11-19T00:00:00"/>
    <n v="11"/>
    <n v="2016"/>
    <n v="150000"/>
    <n v="150000"/>
    <n v="0"/>
    <n v="0"/>
    <n v="0"/>
    <m/>
    <m/>
    <m/>
    <m/>
    <b v="1"/>
    <x v="4"/>
  </r>
  <r>
    <n v="506"/>
    <s v="Abdurrasyid"/>
    <n v="7"/>
    <d v="2016-11-19T00:00:00"/>
    <n v="11"/>
    <n v="2016"/>
    <n v="425000"/>
    <n v="150000"/>
    <n v="260000"/>
    <n v="5000"/>
    <n v="10000"/>
    <m/>
    <m/>
    <m/>
    <m/>
    <b v="1"/>
    <x v="4"/>
  </r>
  <r>
    <n v="507"/>
    <s v="Hambali"/>
    <n v="8"/>
    <d v="2016-11-19T00:00:00"/>
    <n v="11"/>
    <n v="2016"/>
    <n v="425000"/>
    <n v="150000"/>
    <n v="260000"/>
    <n v="5000"/>
    <n v="10000"/>
    <m/>
    <m/>
    <m/>
    <m/>
    <b v="1"/>
    <x v="4"/>
  </r>
  <r>
    <n v="508"/>
    <s v="Muawiyah"/>
    <n v="1"/>
    <d v="2016-11-19T00:00:00"/>
    <n v="11"/>
    <n v="2016"/>
    <n v="150000"/>
    <n v="150000"/>
    <n v="0"/>
    <n v="0"/>
    <n v="0"/>
    <m/>
    <m/>
    <m/>
    <m/>
    <b v="1"/>
    <x v="4"/>
  </r>
  <r>
    <n v="509"/>
    <s v="Fikri m sidiq"/>
    <n v="6"/>
    <d v="2016-11-19T00:00:00"/>
    <n v="11"/>
    <n v="2016"/>
    <n v="425000"/>
    <n v="150000"/>
    <n v="260000"/>
    <n v="5000"/>
    <n v="10000"/>
    <m/>
    <m/>
    <m/>
    <m/>
    <b v="1"/>
    <x v="4"/>
  </r>
  <r>
    <n v="510"/>
    <s v="Abu Mubarok Uwais"/>
    <n v="2"/>
    <d v="2016-11-19T00:00:00"/>
    <n v="11"/>
    <n v="2016"/>
    <n v="100000"/>
    <n v="100000"/>
    <n v="0"/>
    <n v="0"/>
    <n v="0"/>
    <m/>
    <m/>
    <m/>
    <m/>
    <b v="1"/>
    <x v="4"/>
  </r>
  <r>
    <n v="510"/>
    <s v="Ali Hasan"/>
    <n v="5"/>
    <d v="2016-11-19T00:00:00"/>
    <n v="11"/>
    <n v="2016"/>
    <n v="100000"/>
    <n v="100000"/>
    <n v="0"/>
    <n v="0"/>
    <n v="0"/>
    <m/>
    <m/>
    <m/>
    <m/>
    <b v="1"/>
    <x v="4"/>
  </r>
  <r>
    <n v="510"/>
    <s v="Muawiyah Abu Anas"/>
    <n v="6"/>
    <d v="2016-11-19T00:00:00"/>
    <n v="10"/>
    <n v="2016"/>
    <n v="300000"/>
    <n v="150000"/>
    <n v="135000"/>
    <n v="5000"/>
    <n v="10000"/>
    <m/>
    <m/>
    <m/>
    <m/>
    <b v="1"/>
    <x v="4"/>
  </r>
  <r>
    <n v="511"/>
    <s v="Abdul Hakim Ahmad"/>
    <n v="8"/>
    <d v="2016-11-19T00:00:00"/>
    <n v="11"/>
    <n v="2016"/>
    <n v="425000"/>
    <n v="150000"/>
    <n v="260000"/>
    <n v="5000"/>
    <n v="10000"/>
    <m/>
    <m/>
    <m/>
    <m/>
    <b v="1"/>
    <x v="4"/>
  </r>
  <r>
    <n v="511"/>
    <s v="Abdul Hakim Ahmad"/>
    <n v="8"/>
    <d v="2016-11-19T00:00:00"/>
    <n v="12"/>
    <n v="2016"/>
    <n v="425000"/>
    <n v="150000"/>
    <n v="260000"/>
    <n v="5000"/>
    <n v="10000"/>
    <m/>
    <m/>
    <m/>
    <m/>
    <b v="1"/>
    <x v="4"/>
  </r>
  <r>
    <n v="511"/>
    <s v="Muhammad Ibrahim"/>
    <n v="3"/>
    <d v="2016-11-19T00:00:00"/>
    <n v="9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0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1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2"/>
    <n v="2016"/>
    <n v="120000"/>
    <n v="120000"/>
    <n v="0"/>
    <n v="0"/>
    <n v="0"/>
    <m/>
    <m/>
    <m/>
    <m/>
    <b v="1"/>
    <x v="4"/>
  </r>
  <r>
    <n v="512"/>
    <s v="Azzam bin mulyono"/>
    <n v="2"/>
    <d v="2016-11-20T00:00:00"/>
    <n v="11"/>
    <n v="2016"/>
    <n v="160000"/>
    <n v="150000"/>
    <n v="0"/>
    <n v="0"/>
    <n v="0"/>
    <m/>
    <m/>
    <n v="10000"/>
    <m/>
    <b v="1"/>
    <x v="4"/>
  </r>
  <r>
    <n v="512"/>
    <s v="Azzam bin mulyono"/>
    <n v="2"/>
    <d v="2016-11-20T00:00:00"/>
    <n v="12"/>
    <n v="2016"/>
    <n v="160000"/>
    <n v="150000"/>
    <n v="0"/>
    <n v="0"/>
    <n v="0"/>
    <m/>
    <m/>
    <n v="10000"/>
    <m/>
    <b v="1"/>
    <x v="4"/>
  </r>
  <r>
    <n v="513"/>
    <s v="Muhammad Arifan"/>
    <n v="1"/>
    <d v="2016-11-20T00:00:00"/>
    <n v="11"/>
    <n v="2016"/>
    <n v="200000"/>
    <n v="150000"/>
    <n v="0"/>
    <n v="0"/>
    <n v="0"/>
    <m/>
    <m/>
    <m/>
    <n v="50000"/>
    <b v="1"/>
    <x v="4"/>
  </r>
  <r>
    <n v="514"/>
    <s v="Ukasyah Bin Syakri"/>
    <n v="7"/>
    <d v="2016-12-07T00:00:00"/>
    <n v="12"/>
    <n v="2016"/>
    <n v="425000"/>
    <n v="150000"/>
    <n v="260000"/>
    <n v="5000"/>
    <n v="10000"/>
    <m/>
    <m/>
    <m/>
    <m/>
    <b v="1"/>
    <x v="5"/>
  </r>
  <r>
    <n v="516"/>
    <s v="Azzam bin heru"/>
    <n v="5"/>
    <d v="2016-12-07T00:00:00"/>
    <n v="10"/>
    <n v="2016"/>
    <n v="150000"/>
    <n v="150000"/>
    <n v="0"/>
    <n v="0"/>
    <n v="0"/>
    <m/>
    <m/>
    <m/>
    <m/>
    <b v="1"/>
    <x v="5"/>
  </r>
  <r>
    <n v="516"/>
    <s v="Azzam bin heru"/>
    <n v="5"/>
    <d v="2016-12-07T00:00:00"/>
    <n v="11"/>
    <n v="2016"/>
    <n v="150000"/>
    <n v="150000"/>
    <n v="0"/>
    <n v="0"/>
    <n v="0"/>
    <m/>
    <m/>
    <m/>
    <m/>
    <b v="1"/>
    <x v="5"/>
  </r>
  <r>
    <n v="527"/>
    <s v="Abdurrasyid"/>
    <n v="7"/>
    <d v="2016-12-07T00:00:00"/>
    <n v="12"/>
    <n v="2016"/>
    <n v="425000"/>
    <n v="150000"/>
    <n v="260000"/>
    <n v="5000"/>
    <n v="10000"/>
    <m/>
    <m/>
    <m/>
    <m/>
    <b v="1"/>
    <x v="5"/>
  </r>
  <r>
    <n v="531"/>
    <s v="Hambali"/>
    <n v="8"/>
    <d v="2016-12-07T00:00:00"/>
    <n v="12"/>
    <n v="2016"/>
    <n v="425000"/>
    <n v="150000"/>
    <n v="260000"/>
    <n v="5000"/>
    <n v="10000"/>
    <m/>
    <m/>
    <m/>
    <m/>
    <b v="1"/>
    <x v="5"/>
  </r>
  <r>
    <n v="530"/>
    <s v="Fikri m sidiq"/>
    <n v="6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Hakim Gorontalo"/>
    <n v="6"/>
    <d v="2016-12-07T00:00:00"/>
    <n v="9"/>
    <n v="2017"/>
    <n v="425000"/>
    <n v="150000"/>
    <n v="260000"/>
    <n v="5000"/>
    <n v="10000"/>
    <m/>
    <m/>
    <m/>
    <m/>
    <b v="1"/>
    <x v="5"/>
  </r>
  <r>
    <n v="533"/>
    <s v="Anas Fauzan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Farha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Husei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32"/>
    <s v="Harits Abdullah"/>
    <n v="7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Khaliq"/>
    <n v="7"/>
    <d v="2016-12-07T00:00:00"/>
    <n v="12"/>
    <n v="2016"/>
    <n v="425000"/>
    <n v="150000"/>
    <n v="260000"/>
    <n v="5000"/>
    <n v="10000"/>
    <m/>
    <m/>
    <m/>
    <m/>
    <b v="1"/>
    <x v="5"/>
  </r>
  <r>
    <n v="529"/>
    <s v="Raya Elmiredo Zufar"/>
    <n v="7"/>
    <d v="2016-12-07T00:00:00"/>
    <n v="12"/>
    <n v="2016"/>
    <n v="500000"/>
    <n v="150000"/>
    <n v="260000"/>
    <n v="5000"/>
    <n v="10000"/>
    <m/>
    <m/>
    <m/>
    <n v="75000"/>
    <b v="1"/>
    <x v="5"/>
  </r>
  <r>
    <n v="517"/>
    <s v="Abdul Aziz Bin Agung"/>
    <n v="2"/>
    <d v="2016-12-07T00:00:00"/>
    <n v="12"/>
    <n v="2016"/>
    <n v="150000"/>
    <n v="150000"/>
    <n v="0"/>
    <n v="0"/>
    <n v="0"/>
    <m/>
    <m/>
    <m/>
    <m/>
    <b v="1"/>
    <x v="5"/>
  </r>
  <r>
    <n v="518"/>
    <s v="Zuhair Sa'di"/>
    <n v="8"/>
    <d v="2016-12-07T00:00:00"/>
    <n v="12"/>
    <n v="2016"/>
    <n v="425000"/>
    <n v="150000"/>
    <n v="260000"/>
    <n v="5000"/>
    <n v="10000"/>
    <m/>
    <m/>
    <m/>
    <m/>
    <b v="1"/>
    <x v="5"/>
  </r>
  <r>
    <n v="518"/>
    <s v="Farhan Faruq"/>
    <n v="8"/>
    <d v="2016-12-07T00:00:00"/>
    <n v="12"/>
    <n v="2016"/>
    <n v="425000"/>
    <n v="150000"/>
    <n v="260000"/>
    <n v="5000"/>
    <n v="10000"/>
    <m/>
    <m/>
    <m/>
    <m/>
    <b v="1"/>
    <x v="5"/>
  </r>
  <r>
    <n v="519"/>
    <s v="Hamim Al Habib"/>
    <n v="7"/>
    <d v="2016-12-07T00:00:00"/>
    <n v="12"/>
    <n v="2016"/>
    <n v="425000"/>
    <n v="150000"/>
    <n v="260000"/>
    <n v="5000"/>
    <n v="10000"/>
    <m/>
    <m/>
    <m/>
    <m/>
    <b v="1"/>
    <x v="5"/>
  </r>
  <r>
    <n v="520"/>
    <s v="Ikhsan Badrudin"/>
    <n v="8"/>
    <d v="2016-12-07T00:00:00"/>
    <n v="12"/>
    <n v="2016"/>
    <n v="425000"/>
    <n v="150000"/>
    <n v="260000"/>
    <n v="5000"/>
    <n v="10000"/>
    <m/>
    <m/>
    <m/>
    <m/>
    <b v="1"/>
    <x v="5"/>
  </r>
  <r>
    <n v="521"/>
    <s v="Afrizal M Zain"/>
    <n v="8"/>
    <d v="2016-12-07T00:00:00"/>
    <n v="11"/>
    <n v="2016"/>
    <n v="425000"/>
    <n v="150000"/>
    <n v="260000"/>
    <n v="5000"/>
    <n v="10000"/>
    <m/>
    <m/>
    <m/>
    <m/>
    <b v="1"/>
    <x v="5"/>
  </r>
  <r>
    <n v="524"/>
    <s v="Ilham Rino A"/>
    <n v="8"/>
    <d v="2016-12-07T00:00:00"/>
    <n v="10"/>
    <n v="2016"/>
    <n v="400000"/>
    <n v="150000"/>
    <n v="235000"/>
    <n v="5000"/>
    <n v="10000"/>
    <m/>
    <m/>
    <m/>
    <m/>
    <b v="1"/>
    <x v="5"/>
  </r>
  <r>
    <n v="525"/>
    <s v="Faridz Amirul Haq"/>
    <n v="8"/>
    <d v="2016-12-07T00:00:00"/>
    <n v="9"/>
    <n v="2016"/>
    <n v="350000"/>
    <n v="150000"/>
    <n v="185000"/>
    <n v="5000"/>
    <n v="10000"/>
    <m/>
    <m/>
    <m/>
    <m/>
    <b v="1"/>
    <x v="5"/>
  </r>
  <r>
    <n v="525"/>
    <s v="Faridz Amirul Haq"/>
    <n v="8"/>
    <d v="2016-12-07T00:00:00"/>
    <n v="10"/>
    <n v="2016"/>
    <n v="350000"/>
    <n v="150000"/>
    <n v="185000"/>
    <n v="5000"/>
    <n v="10000"/>
    <m/>
    <m/>
    <m/>
    <m/>
    <b v="1"/>
    <x v="5"/>
  </r>
  <r>
    <n v="526"/>
    <s v="Umar Al Faruq"/>
    <n v="11"/>
    <d v="2016-12-07T00:00:00"/>
    <n v="12"/>
    <n v="2016"/>
    <n v="425000"/>
    <n v="150000"/>
    <n v="260000"/>
    <n v="5000"/>
    <n v="10000"/>
    <m/>
    <m/>
    <m/>
    <m/>
    <b v="1"/>
    <x v="5"/>
  </r>
  <r>
    <n v="534"/>
    <s v="Muhammad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4"/>
    <s v="Harun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5"/>
    <s v="Muhammad Bin Sawa"/>
    <n v="10"/>
    <d v="2016-12-07T00:00:00"/>
    <n v="11"/>
    <n v="2016"/>
    <n v="425000"/>
    <n v="150000"/>
    <n v="260000"/>
    <n v="5000"/>
    <n v="10000"/>
    <m/>
    <m/>
    <m/>
    <m/>
    <b v="1"/>
    <x v="5"/>
  </r>
  <r>
    <n v="537"/>
    <s v="Daffa Izzudin"/>
    <n v="7"/>
    <d v="2016-12-07T00:00:00"/>
    <n v="12"/>
    <n v="2016"/>
    <n v="425000"/>
    <n v="150000"/>
    <n v="260000"/>
    <n v="5000"/>
    <n v="10000"/>
    <m/>
    <m/>
    <m/>
    <m/>
    <b v="1"/>
    <x v="5"/>
  </r>
  <r>
    <n v="538"/>
    <s v="Harits Banjar"/>
    <n v="9"/>
    <d v="2016-12-09T00:00:00"/>
    <n v="11"/>
    <n v="2016"/>
    <n v="400000"/>
    <n v="150000"/>
    <n v="235000"/>
    <n v="5000"/>
    <n v="10000"/>
    <m/>
    <m/>
    <m/>
    <m/>
    <b v="1"/>
    <x v="5"/>
  </r>
  <r>
    <n v="538"/>
    <s v="Harits Banjar"/>
    <n v="9"/>
    <d v="2016-12-09T00:00:00"/>
    <n v="12"/>
    <n v="2016"/>
    <n v="400000"/>
    <n v="150000"/>
    <n v="235000"/>
    <n v="5000"/>
    <n v="10000"/>
    <m/>
    <m/>
    <m/>
    <m/>
    <b v="1"/>
    <x v="5"/>
  </r>
  <r>
    <n v="541"/>
    <s v="Ahmad Harits"/>
    <n v="10"/>
    <d v="2016-12-09T00:00:00"/>
    <n v="12"/>
    <n v="2016"/>
    <n v="425000"/>
    <n v="150000"/>
    <n v="260000"/>
    <n v="5000"/>
    <n v="10000"/>
    <m/>
    <m/>
    <m/>
    <m/>
    <b v="1"/>
    <x v="5"/>
  </r>
  <r>
    <n v="542"/>
    <s v="Addin"/>
    <n v="10"/>
    <d v="2016-12-09T00:00:00"/>
    <n v="11"/>
    <n v="2016"/>
    <n v="425000"/>
    <n v="150000"/>
    <n v="260000"/>
    <n v="5000"/>
    <n v="10000"/>
    <m/>
    <m/>
    <m/>
    <m/>
    <b v="1"/>
    <x v="5"/>
  </r>
  <r>
    <n v="543"/>
    <s v="Haikal Utsman"/>
    <n v="3"/>
    <d v="2016-12-10T00:00:00"/>
    <n v="12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1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2"/>
    <n v="2016"/>
    <n v="150000"/>
    <n v="150000"/>
    <n v="0"/>
    <n v="0"/>
    <n v="0"/>
    <m/>
    <m/>
    <m/>
    <m/>
    <b v="1"/>
    <x v="5"/>
  </r>
  <r>
    <n v="546"/>
    <s v="Ishaq"/>
    <n v="2"/>
    <d v="2016-12-10T00:00:00"/>
    <n v="12"/>
    <n v="2016"/>
    <n v="150000"/>
    <n v="150000"/>
    <n v="0"/>
    <n v="0"/>
    <n v="0"/>
    <m/>
    <m/>
    <m/>
    <m/>
    <b v="1"/>
    <x v="5"/>
  </r>
  <r>
    <n v="547"/>
    <s v="Yahya"/>
    <n v="2"/>
    <d v="2016-12-10T00:00:00"/>
    <n v="12"/>
    <n v="2016"/>
    <n v="150000"/>
    <n v="150000"/>
    <n v="0"/>
    <n v="0"/>
    <n v="0"/>
    <m/>
    <m/>
    <m/>
    <m/>
    <b v="1"/>
    <x v="5"/>
  </r>
  <r>
    <n v="548"/>
    <s v="Abdullah Al Maghribi"/>
    <n v="3"/>
    <d v="2016-12-10T00:00:00"/>
    <n v="11"/>
    <n v="2016"/>
    <n v="155000"/>
    <n v="150000"/>
    <n v="0"/>
    <n v="0"/>
    <n v="0"/>
    <m/>
    <m/>
    <n v="5000"/>
    <m/>
    <b v="1"/>
    <x v="5"/>
  </r>
  <r>
    <n v="548"/>
    <s v="Ibrahim al atsari"/>
    <n v="1"/>
    <d v="2016-12-10T00:00:00"/>
    <n v="11"/>
    <n v="2016"/>
    <n v="155000"/>
    <n v="150000"/>
    <n v="0"/>
    <n v="0"/>
    <n v="0"/>
    <m/>
    <m/>
    <n v="5000"/>
    <m/>
    <b v="1"/>
    <x v="5"/>
  </r>
  <r>
    <n v="549"/>
    <s v="Amjad Al Murtadho"/>
    <n v="2"/>
    <d v="2016-12-10T00:00:00"/>
    <n v="12"/>
    <n v="2016"/>
    <n v="160000"/>
    <n v="150000"/>
    <n v="0"/>
    <n v="0"/>
    <n v="0"/>
    <m/>
    <m/>
    <n v="10000"/>
    <m/>
    <b v="1"/>
    <x v="5"/>
  </r>
  <r>
    <n v="550"/>
    <s v="Muhammad Umair Al Atsari"/>
    <n v="1"/>
    <d v="2016-12-10T00:00:00"/>
    <n v="12"/>
    <n v="2016"/>
    <n v="150000"/>
    <n v="150000"/>
    <n v="0"/>
    <n v="0"/>
    <n v="0"/>
    <m/>
    <m/>
    <m/>
    <m/>
    <b v="1"/>
    <x v="5"/>
  </r>
  <r>
    <n v="552"/>
    <s v="Faqihuddin"/>
    <n v="3"/>
    <d v="2016-12-10T00:00:00"/>
    <n v="12"/>
    <n v="2016"/>
    <n v="150000"/>
    <n v="150000"/>
    <n v="0"/>
    <n v="0"/>
    <n v="0"/>
    <m/>
    <m/>
    <m/>
    <m/>
    <b v="1"/>
    <x v="5"/>
  </r>
  <r>
    <n v="553"/>
    <s v="Muhammad Nashir Al Bana"/>
    <n v="6"/>
    <d v="2016-12-19T00:00:00"/>
    <n v="12"/>
    <n v="2016"/>
    <n v="150000"/>
    <n v="150000"/>
    <n v="-15000"/>
    <n v="5000"/>
    <n v="10000"/>
    <m/>
    <m/>
    <m/>
    <m/>
    <b v="1"/>
    <x v="5"/>
  </r>
  <r>
    <n v="553"/>
    <s v="Muhammad Nashir Al Bana"/>
    <n v="6"/>
    <d v="2016-12-19T00:00:00"/>
    <n v="1"/>
    <n v="2017"/>
    <n v="150000"/>
    <n v="150000"/>
    <n v="-15000"/>
    <n v="5000"/>
    <n v="10000"/>
    <m/>
    <m/>
    <m/>
    <m/>
    <b v="1"/>
    <x v="5"/>
  </r>
  <r>
    <n v="554"/>
    <s v="Hafidz"/>
    <n v="3"/>
    <d v="2016-12-18T00:00:00"/>
    <n v="12"/>
    <n v="2016"/>
    <n v="150000"/>
    <n v="150000"/>
    <n v="0"/>
    <n v="0"/>
    <n v="0"/>
    <m/>
    <m/>
    <m/>
    <m/>
    <b v="1"/>
    <x v="5"/>
  </r>
  <r>
    <n v="556"/>
    <s v="Fauzan Perdana"/>
    <n v="5"/>
    <d v="2016-12-24T00:00:00"/>
    <n v="12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8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9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0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1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2"/>
    <n v="2016"/>
    <n v="150000"/>
    <n v="150000"/>
    <n v="0"/>
    <n v="0"/>
    <n v="0"/>
    <m/>
    <m/>
    <m/>
    <m/>
    <b v="1"/>
    <x v="5"/>
  </r>
  <r>
    <n v="557"/>
    <s v="Haidar Yahya"/>
    <n v="1"/>
    <d v="2016-12-24T00:00:00"/>
    <n v="12"/>
    <n v="2016"/>
    <n v="150000"/>
    <n v="150000"/>
    <n v="0"/>
    <n v="0"/>
    <n v="0"/>
    <m/>
    <m/>
    <m/>
    <m/>
    <b v="1"/>
    <x v="5"/>
  </r>
  <r>
    <n v="558"/>
    <s v="Tubagus Hafidh"/>
    <n v="1"/>
    <d v="2016-12-24T00:00:00"/>
    <n v="12"/>
    <n v="2016"/>
    <n v="250000"/>
    <n v="150000"/>
    <n v="0"/>
    <n v="0"/>
    <n v="0"/>
    <m/>
    <m/>
    <m/>
    <n v="100000"/>
    <b v="1"/>
    <x v="5"/>
  </r>
  <r>
    <n v="559"/>
    <s v="Muhammad Fathin"/>
    <n v="9"/>
    <d v="2016-12-24T00:00:00"/>
    <n v="12"/>
    <n v="2016"/>
    <n v="425000"/>
    <n v="150000"/>
    <n v="260000"/>
    <n v="5000"/>
    <n v="10000"/>
    <m/>
    <m/>
    <m/>
    <m/>
    <b v="1"/>
    <x v="5"/>
  </r>
  <r>
    <n v="559"/>
    <s v="Fadli Hamzah"/>
    <n v="9"/>
    <d v="2016-12-24T00:00:00"/>
    <n v="12"/>
    <n v="2016"/>
    <n v="425000"/>
    <n v="150000"/>
    <n v="260000"/>
    <n v="5000"/>
    <n v="10000"/>
    <m/>
    <m/>
    <m/>
    <m/>
    <b v="1"/>
    <x v="5"/>
  </r>
  <r>
    <n v="560"/>
    <s v="Abdurrazaq"/>
    <n v="4"/>
    <d v="2016-12-24T00:00:00"/>
    <n v="12"/>
    <n v="2016"/>
    <n v="200000"/>
    <n v="150000"/>
    <n v="0"/>
    <n v="0"/>
    <n v="0"/>
    <m/>
    <m/>
    <m/>
    <n v="50000"/>
    <b v="1"/>
    <x v="5"/>
  </r>
  <r>
    <n v="561"/>
    <s v="Muhammad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1"/>
    <s v="Harun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1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Farhan Y"/>
    <n v="8"/>
    <d v="2016-12-24T00:00:00"/>
    <n v="12"/>
    <n v="2016"/>
    <n v="425000"/>
    <n v="150000"/>
    <n v="260000"/>
    <n v="5000"/>
    <n v="10000"/>
    <m/>
    <m/>
    <m/>
    <m/>
    <b v="1"/>
    <x v="5"/>
  </r>
  <r>
    <n v="565"/>
    <s v="Ibrahim Yusuf"/>
    <n v="7"/>
    <d v="2016-12-24T00:00:00"/>
    <n v="12"/>
    <n v="2016"/>
    <n v="425000"/>
    <n v="150000"/>
    <n v="260000"/>
    <n v="5000"/>
    <n v="10000"/>
    <m/>
    <m/>
    <m/>
    <m/>
    <b v="1"/>
    <x v="5"/>
  </r>
  <r>
    <n v="566"/>
    <s v="Zaid Bin Mugo"/>
    <n v="5"/>
    <d v="2016-12-24T00:00:00"/>
    <n v="12"/>
    <n v="2016"/>
    <n v="165000"/>
    <n v="150000"/>
    <n v="0"/>
    <n v="0"/>
    <n v="0"/>
    <m/>
    <m/>
    <n v="15000"/>
    <m/>
    <b v="1"/>
    <x v="5"/>
  </r>
  <r>
    <n v="567"/>
    <s v="Faruq bin Ayip S"/>
    <n v="11"/>
    <d v="2016-12-24T00:00:00"/>
    <n v="12"/>
    <n v="2016"/>
    <n v="425000"/>
    <n v="150000"/>
    <n v="260000"/>
    <n v="5000"/>
    <n v="10000"/>
    <m/>
    <m/>
    <m/>
    <m/>
    <b v="1"/>
    <x v="5"/>
  </r>
  <r>
    <n v="567"/>
    <s v="Falah bin Ayip S"/>
    <n v="9"/>
    <d v="2016-12-24T00:00:00"/>
    <n v="12"/>
    <n v="2016"/>
    <n v="425000"/>
    <n v="150000"/>
    <n v="260000"/>
    <n v="5000"/>
    <n v="10000"/>
    <m/>
    <m/>
    <m/>
    <m/>
    <b v="1"/>
    <x v="5"/>
  </r>
  <r>
    <n v="568"/>
    <s v="Hambali bin Dadi"/>
    <n v="4"/>
    <d v="2016-12-24T00:00:00"/>
    <n v="11"/>
    <n v="2016"/>
    <n v="150000"/>
    <n v="150000"/>
    <n v="0"/>
    <n v="0"/>
    <n v="0"/>
    <m/>
    <m/>
    <m/>
    <m/>
    <b v="1"/>
    <x v="5"/>
  </r>
  <r>
    <n v="568"/>
    <s v="Hanafi bin Dadi"/>
    <n v="1"/>
    <d v="2016-12-24T00:00:00"/>
    <n v="11"/>
    <n v="2016"/>
    <n v="150000"/>
    <n v="150000"/>
    <n v="0"/>
    <n v="0"/>
    <n v="0"/>
    <m/>
    <m/>
    <m/>
    <m/>
    <b v="1"/>
    <x v="5"/>
  </r>
  <r>
    <n v="570"/>
    <s v="Haikal Utsman"/>
    <n v="3"/>
    <d v="2017-01-04T00:00:00"/>
    <n v="1"/>
    <n v="2017"/>
    <n v="150000"/>
    <n v="150000"/>
    <n v="0"/>
    <n v="0"/>
    <n v="0"/>
    <m/>
    <m/>
    <m/>
    <m/>
    <b v="1"/>
    <x v="6"/>
  </r>
  <r>
    <n v="572"/>
    <s v="Faqihuddin"/>
    <n v="3"/>
    <d v="2017-01-05T00:00:00"/>
    <n v="1"/>
    <n v="2017"/>
    <n v="150000"/>
    <n v="150000"/>
    <n v="0"/>
    <n v="0"/>
    <n v="0"/>
    <m/>
    <m/>
    <m/>
    <m/>
    <b v="1"/>
    <x v="6"/>
  </r>
  <r>
    <n v="580"/>
    <s v="Zerico Bin Jatmiko"/>
    <n v="2"/>
    <d v="2017-01-21T00:00:00"/>
    <n v="1"/>
    <n v="2017"/>
    <n v="150000"/>
    <n v="150000"/>
    <n v="0"/>
    <n v="0"/>
    <n v="0"/>
    <m/>
    <m/>
    <m/>
    <m/>
    <b v="1"/>
    <x v="6"/>
  </r>
  <r>
    <n v="581"/>
    <s v="Hasyim Papua"/>
    <n v="7"/>
    <d v="2017-01-21T00:00:00"/>
    <n v="2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3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4"/>
    <n v="2017"/>
    <n v="425000"/>
    <n v="150000"/>
    <n v="260000"/>
    <n v="5000"/>
    <n v="10000"/>
    <m/>
    <m/>
    <m/>
    <m/>
    <b v="1"/>
    <x v="6"/>
  </r>
  <r>
    <n v="582"/>
    <s v="Muhammad As Salafy"/>
    <n v="9"/>
    <d v="2017-01-21T00:00:00"/>
    <n v="1"/>
    <n v="2017"/>
    <n v="425000"/>
    <n v="150000"/>
    <n v="260000"/>
    <n v="5000"/>
    <n v="10000"/>
    <m/>
    <m/>
    <m/>
    <m/>
    <b v="1"/>
    <x v="6"/>
  </r>
  <r>
    <n v="583"/>
    <s v="Ikhwanuddin Hanif"/>
    <n v="1"/>
    <d v="2017-01-21T00:00:00"/>
    <n v="1"/>
    <n v="2017"/>
    <n v="150000"/>
    <n v="150000"/>
    <n v="0"/>
    <n v="0"/>
    <n v="0"/>
    <m/>
    <m/>
    <m/>
    <m/>
    <b v="1"/>
    <x v="6"/>
  </r>
  <r>
    <n v="584"/>
    <s v="Fauzi"/>
    <n v="6"/>
    <d v="2017-01-21T00:00:00"/>
    <n v="1"/>
    <n v="2017"/>
    <n v="425000"/>
    <n v="150000"/>
    <n v="260000"/>
    <n v="5000"/>
    <n v="10000"/>
    <m/>
    <m/>
    <m/>
    <m/>
    <b v="1"/>
    <x v="6"/>
  </r>
  <r>
    <n v="584"/>
    <s v="Fauzan Zain"/>
    <n v="3"/>
    <d v="2017-01-21T00:00:00"/>
    <n v="1"/>
    <n v="2017"/>
    <n v="150000"/>
    <n v="150000"/>
    <n v="0"/>
    <n v="0"/>
    <n v="0"/>
    <m/>
    <m/>
    <m/>
    <m/>
    <b v="1"/>
    <x v="6"/>
  </r>
  <r>
    <n v="586"/>
    <s v="Jabir Bin Abu Taqiyan"/>
    <n v="7"/>
    <d v="2017-01-21T00:00:00"/>
    <n v="1"/>
    <n v="2017"/>
    <n v="425000"/>
    <n v="150000"/>
    <n v="260000"/>
    <n v="5000"/>
    <n v="10000"/>
    <m/>
    <m/>
    <m/>
    <m/>
    <b v="1"/>
    <x v="6"/>
  </r>
  <r>
    <n v="586"/>
    <s v="Thufail Bin Abu Taqiyan"/>
    <n v="2"/>
    <d v="2017-01-21T00:00:00"/>
    <n v="1"/>
    <n v="2017"/>
    <n v="150000"/>
    <n v="150000"/>
    <n v="0"/>
    <n v="0"/>
    <n v="0"/>
    <m/>
    <m/>
    <m/>
    <m/>
    <b v="1"/>
    <x v="6"/>
  </r>
  <r>
    <n v="587"/>
    <s v="Afrizal M Zain"/>
    <n v="8"/>
    <d v="2017-01-21T00:00:00"/>
    <n v="12"/>
    <n v="2017"/>
    <n v="425000"/>
    <n v="150000"/>
    <n v="260000"/>
    <n v="5000"/>
    <n v="10000"/>
    <m/>
    <m/>
    <m/>
    <m/>
    <b v="1"/>
    <x v="6"/>
  </r>
  <r>
    <n v="588"/>
    <s v="Amjad Al Murtadho"/>
    <n v="2"/>
    <d v="2017-01-21T00:00:00"/>
    <n v="1"/>
    <n v="2017"/>
    <n v="160000"/>
    <n v="150000"/>
    <n v="0"/>
    <n v="0"/>
    <n v="0"/>
    <m/>
    <m/>
    <n v="10000"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90"/>
    <s v="Abdul Hakim Ahmad"/>
    <n v="8"/>
    <d v="2017-01-21T00:00:00"/>
    <n v="1"/>
    <n v="2017"/>
    <n v="425000"/>
    <n v="150000"/>
    <n v="260000"/>
    <n v="5000"/>
    <n v="10000"/>
    <m/>
    <m/>
    <m/>
    <m/>
    <b v="1"/>
    <x v="6"/>
  </r>
  <r>
    <n v="591"/>
    <s v="Faridz Amirul Haq"/>
    <n v="8"/>
    <d v="2017-01-21T00:00:00"/>
    <n v="11"/>
    <n v="2016"/>
    <n v="350000"/>
    <n v="150000"/>
    <n v="185000"/>
    <n v="5000"/>
    <n v="10000"/>
    <m/>
    <m/>
    <m/>
    <m/>
    <b v="1"/>
    <x v="6"/>
  </r>
  <r>
    <n v="596"/>
    <s v="Ukasyah Bin Syakri"/>
    <n v="7"/>
    <d v="2017-01-21T00:00:00"/>
    <n v="1"/>
    <n v="2017"/>
    <n v="425000"/>
    <n v="150000"/>
    <n v="260000"/>
    <n v="5000"/>
    <n v="10000"/>
    <m/>
    <m/>
    <m/>
    <m/>
    <b v="1"/>
    <x v="6"/>
  </r>
  <r>
    <n v="597"/>
    <s v="Abdurrazaq Bin Icok"/>
    <n v="2"/>
    <d v="2017-01-21T00:00:00"/>
    <n v="1"/>
    <n v="2017"/>
    <n v="150000"/>
    <n v="150000"/>
    <n v="0"/>
    <n v="0"/>
    <n v="0"/>
    <m/>
    <m/>
    <m/>
    <m/>
    <b v="1"/>
    <x v="6"/>
  </r>
  <r>
    <n v="597"/>
    <s v="Musa bin icok"/>
    <n v="1"/>
    <d v="2017-01-21T00:00:00"/>
    <n v="1"/>
    <n v="2017"/>
    <n v="150000"/>
    <n v="150000"/>
    <n v="0"/>
    <n v="0"/>
    <n v="0"/>
    <m/>
    <m/>
    <m/>
    <m/>
    <b v="1"/>
    <x v="6"/>
  </r>
  <r>
    <n v="598"/>
    <s v="Hamam"/>
    <n v="4"/>
    <d v="2017-01-06T00:00:00"/>
    <n v="11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2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"/>
    <n v="2017"/>
    <n v="150000"/>
    <n v="150000"/>
    <n v="0"/>
    <n v="0"/>
    <n v="0"/>
    <m/>
    <m/>
    <m/>
    <m/>
    <b v="1"/>
    <x v="6"/>
  </r>
  <r>
    <n v="599"/>
    <s v="Muhammad Auzai bin bini"/>
    <n v="4"/>
    <d v="2017-01-06T00:00:00"/>
    <n v="1"/>
    <n v="2017"/>
    <n v="120000"/>
    <n v="120000"/>
    <n v="0"/>
    <n v="0"/>
    <n v="0"/>
    <m/>
    <m/>
    <m/>
    <m/>
    <b v="1"/>
    <x v="6"/>
  </r>
  <r>
    <n v="600"/>
    <s v="Haidar Yahya"/>
    <n v="1"/>
    <d v="2017-01-06T00:00:00"/>
    <n v="1"/>
    <n v="2017"/>
    <n v="200000"/>
    <n v="150000"/>
    <n v="0"/>
    <n v="0"/>
    <n v="0"/>
    <m/>
    <m/>
    <m/>
    <n v="50000"/>
    <b v="1"/>
    <x v="6"/>
  </r>
  <r>
    <n v="601"/>
    <s v="Harits Aceh"/>
    <n v="3"/>
    <d v="2017-01-08T00:00:00"/>
    <n v="1"/>
    <n v="2017"/>
    <n v="150000"/>
    <n v="150000"/>
    <n v="0"/>
    <n v="0"/>
    <n v="0"/>
    <m/>
    <m/>
    <m/>
    <m/>
    <b v="1"/>
    <x v="6"/>
  </r>
  <r>
    <n v="602"/>
    <s v="Abdurrahman Bin Hendy"/>
    <n v="1"/>
    <d v="2017-01-08T00:00:00"/>
    <n v="12"/>
    <n v="2016"/>
    <n v="150000"/>
    <n v="150000"/>
    <n v="0"/>
    <n v="0"/>
    <n v="0"/>
    <m/>
    <m/>
    <m/>
    <m/>
    <b v="1"/>
    <x v="6"/>
  </r>
  <r>
    <n v="602"/>
    <s v="Abdurrahman Bin Hendy"/>
    <n v="1"/>
    <d v="2017-01-08T00:00:00"/>
    <n v="1"/>
    <n v="2017"/>
    <n v="150000"/>
    <n v="150000"/>
    <n v="0"/>
    <n v="0"/>
    <n v="0"/>
    <m/>
    <m/>
    <m/>
    <m/>
    <b v="1"/>
    <x v="6"/>
  </r>
  <r>
    <n v="602"/>
    <s v="Hamzah bin hendy"/>
    <n v="4"/>
    <d v="2017-01-08T00:00:00"/>
    <n v="12"/>
    <n v="2016"/>
    <n v="150000"/>
    <n v="150000"/>
    <n v="0"/>
    <n v="0"/>
    <n v="0"/>
    <m/>
    <m/>
    <m/>
    <m/>
    <b v="1"/>
    <x v="6"/>
  </r>
  <r>
    <n v="602"/>
    <s v="Hamzah bin hendy"/>
    <n v="4"/>
    <d v="2017-01-08T00:00:00"/>
    <n v="1"/>
    <n v="2017"/>
    <n v="150000"/>
    <n v="150000"/>
    <n v="0"/>
    <n v="0"/>
    <n v="0"/>
    <m/>
    <m/>
    <m/>
    <m/>
    <b v="1"/>
    <x v="6"/>
  </r>
  <r>
    <n v="603"/>
    <s v="Muawiyah Bin Hasan"/>
    <n v="1"/>
    <d v="2017-01-08T00:00:00"/>
    <n v="12"/>
    <n v="2016"/>
    <n v="150000"/>
    <n v="150000"/>
    <n v="0"/>
    <n v="0"/>
    <n v="0"/>
    <m/>
    <m/>
    <m/>
    <m/>
    <b v="1"/>
    <x v="6"/>
  </r>
  <r>
    <n v="604"/>
    <s v="Zaid Abdul Qadir"/>
    <n v="3"/>
    <d v="2017-01-08T00:00:00"/>
    <n v="7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8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9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0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1"/>
    <n v="2016"/>
    <n v="100000"/>
    <n v="100000"/>
    <n v="0"/>
    <n v="0"/>
    <n v="0"/>
    <m/>
    <m/>
    <m/>
    <m/>
    <b v="1"/>
    <x v="6"/>
  </r>
  <r>
    <n v="605"/>
    <s v="Faqih Abdul Aziz"/>
    <n v="6"/>
    <d v="2017-01-08T00:00:00"/>
    <n v="11"/>
    <n v="2016"/>
    <n v="350000"/>
    <n v="150000"/>
    <n v="185000"/>
    <n v="5000"/>
    <n v="10000"/>
    <m/>
    <m/>
    <m/>
    <m/>
    <b v="1"/>
    <x v="6"/>
  </r>
  <r>
    <n v="605"/>
    <s v="Faqih Abdul Aziz"/>
    <n v="6"/>
    <d v="2017-01-08T00:00:00"/>
    <n v="12"/>
    <n v="2016"/>
    <n v="350000"/>
    <n v="150000"/>
    <n v="185000"/>
    <n v="5000"/>
    <n v="10000"/>
    <m/>
    <m/>
    <m/>
    <m/>
    <b v="1"/>
    <x v="6"/>
  </r>
  <r>
    <n v="609"/>
    <s v="Raya Elmiredo Zufar"/>
    <n v="7"/>
    <d v="2017-01-10T00:00:00"/>
    <n v="1"/>
    <n v="2017"/>
    <n v="500000"/>
    <n v="150000"/>
    <n v="260000"/>
    <n v="5000"/>
    <n v="10000"/>
    <m/>
    <m/>
    <m/>
    <n v="75000"/>
    <b v="1"/>
    <x v="6"/>
  </r>
  <r>
    <n v="609"/>
    <s v="Harits Abdullah"/>
    <n v="7"/>
    <d v="2017-01-10T00:00:00"/>
    <n v="1"/>
    <n v="2017"/>
    <n v="425000"/>
    <n v="150000"/>
    <n v="260000"/>
    <n v="5000"/>
    <n v="10000"/>
    <m/>
    <m/>
    <m/>
    <m/>
    <b v="1"/>
    <x v="6"/>
  </r>
  <r>
    <n v="609"/>
    <s v="Abdul Khaliq"/>
    <n v="7"/>
    <d v="2017-01-10T00:00:00"/>
    <n v="1"/>
    <n v="2017"/>
    <n v="425000"/>
    <n v="150000"/>
    <n v="260000"/>
    <n v="5000"/>
    <n v="10000"/>
    <m/>
    <m/>
    <m/>
    <m/>
    <b v="1"/>
    <x v="6"/>
  </r>
  <r>
    <n v="610"/>
    <s v="Yusuf Gawok"/>
    <n v="11"/>
    <d v="2017-01-10T00:00:00"/>
    <n v="1"/>
    <n v="2017"/>
    <n v="425000"/>
    <n v="150000"/>
    <n v="260000"/>
    <n v="5000"/>
    <n v="10000"/>
    <m/>
    <m/>
    <m/>
    <m/>
    <b v="1"/>
    <x v="6"/>
  </r>
  <r>
    <n v="610"/>
    <s v="Muhammad Gawok"/>
    <n v="6"/>
    <d v="2017-01-10T00:00:00"/>
    <n v="1"/>
    <n v="2017"/>
    <n v="425000"/>
    <n v="150000"/>
    <n v="260000"/>
    <n v="5000"/>
    <n v="10000"/>
    <m/>
    <m/>
    <m/>
    <m/>
    <b v="1"/>
    <x v="6"/>
  </r>
  <r>
    <n v="610"/>
    <s v="Ilyasa Gawok"/>
    <n v="9"/>
    <d v="2017-01-10T00:00:00"/>
    <n v="1"/>
    <n v="2017"/>
    <n v="425000"/>
    <n v="150000"/>
    <n v="260000"/>
    <n v="5000"/>
    <n v="10000"/>
    <m/>
    <m/>
    <m/>
    <m/>
    <b v="1"/>
    <x v="6"/>
  </r>
  <r>
    <n v="251"/>
    <s v="Anab Silafy"/>
    <n v="8"/>
    <d v="2016-10-12T00:00:00"/>
    <n v="12"/>
    <n v="2016"/>
    <n v="425000"/>
    <n v="150000"/>
    <n v="260000"/>
    <n v="5000"/>
    <n v="10000"/>
    <m/>
    <m/>
    <m/>
    <m/>
    <b v="1"/>
    <x v="2"/>
  </r>
  <r>
    <n v="251"/>
    <s v="Muhammad Afifuddin"/>
    <n v="6"/>
    <d v="2016-10-12T00:00:00"/>
    <n v="12"/>
    <n v="2016"/>
    <n v="425000"/>
    <n v="150000"/>
    <n v="260000"/>
    <n v="5000"/>
    <n v="10000"/>
    <m/>
    <m/>
    <m/>
    <m/>
    <b v="1"/>
    <x v="2"/>
  </r>
  <r>
    <n v="252"/>
    <s v="Yusuf Bin Wahid"/>
    <n v="6"/>
    <d v="2016-10-12T00:00:00"/>
    <n v="12"/>
    <n v="2016"/>
    <n v="435000"/>
    <n v="150000"/>
    <n v="260000"/>
    <n v="5000"/>
    <n v="10000"/>
    <m/>
    <m/>
    <n v="10000"/>
    <m/>
    <b v="1"/>
    <x v="2"/>
  </r>
  <r>
    <n v="252"/>
    <s v="Sulaiman bin Wahid"/>
    <n v="1"/>
    <d v="2016-10-12T00:00:00"/>
    <n v="12"/>
    <n v="2016"/>
    <n v="150000"/>
    <n v="150000"/>
    <n v="0"/>
    <n v="0"/>
    <n v="0"/>
    <m/>
    <m/>
    <m/>
    <m/>
    <b v="1"/>
    <x v="2"/>
  </r>
  <r>
    <n v="252"/>
    <s v="Sulaiman bin Wahid"/>
    <n v="1"/>
    <d v="2016-10-12T00:00:00"/>
    <n v="1"/>
    <n v="2017"/>
    <n v="150000"/>
    <n v="150000"/>
    <n v="0"/>
    <n v="0"/>
    <n v="0"/>
    <m/>
    <m/>
    <m/>
    <m/>
    <b v="1"/>
    <x v="2"/>
  </r>
  <r>
    <n v="253"/>
    <s v="Muhammad Auzai bin bini"/>
    <n v="4"/>
    <d v="2016-10-12T00:00:00"/>
    <n v="12"/>
    <n v="2016"/>
    <n v="120000"/>
    <n v="120000"/>
    <n v="0"/>
    <n v="0"/>
    <n v="0"/>
    <m/>
    <m/>
    <m/>
    <m/>
    <b v="1"/>
    <x v="2"/>
  </r>
  <r>
    <n v="254"/>
    <s v="Muhammad Fakhrudin Mutsaqif"/>
    <n v="1"/>
    <d v="2016-10-12T00:00:00"/>
    <n v="11"/>
    <n v="2016"/>
    <n v="150000"/>
    <n v="150000"/>
    <n v="0"/>
    <n v="0"/>
    <n v="0"/>
    <m/>
    <m/>
    <m/>
    <m/>
    <b v="1"/>
    <x v="2"/>
  </r>
  <r>
    <n v="255"/>
    <s v="Usamah"/>
    <n v="3"/>
    <d v="2016-10-12T00:00:00"/>
    <n v="12"/>
    <n v="2016"/>
    <n v="150000"/>
    <n v="150000"/>
    <n v="0"/>
    <n v="0"/>
    <n v="0"/>
    <m/>
    <m/>
    <m/>
    <m/>
    <b v="1"/>
    <x v="2"/>
  </r>
  <r>
    <n v="256"/>
    <s v="Anas Musthofa"/>
    <n v="9"/>
    <d v="2016-10-12T00:00:00"/>
    <n v="12"/>
    <n v="2016"/>
    <n v="425000"/>
    <n v="150000"/>
    <n v="260000"/>
    <n v="5000"/>
    <n v="10000"/>
    <m/>
    <m/>
    <m/>
    <m/>
    <b v="1"/>
    <x v="2"/>
  </r>
  <r>
    <n v="256"/>
    <s v="Ammar Said"/>
    <n v="6"/>
    <d v="2016-10-12T00:00:00"/>
    <n v="12"/>
    <n v="2016"/>
    <n v="425000"/>
    <n v="150000"/>
    <n v="260000"/>
    <n v="5000"/>
    <n v="10000"/>
    <m/>
    <m/>
    <m/>
    <m/>
    <b v="1"/>
    <x v="2"/>
  </r>
  <r>
    <n v="256"/>
    <s v="Ubaidullah Bin Waluyo"/>
    <n v="4"/>
    <d v="2016-10-12T00:00:00"/>
    <n v="12"/>
    <n v="2016"/>
    <n v="150000"/>
    <n v="150000"/>
    <n v="0"/>
    <n v="0"/>
    <n v="0"/>
    <m/>
    <m/>
    <m/>
    <m/>
    <b v="1"/>
    <x v="2"/>
  </r>
  <r>
    <n v="257"/>
    <s v="Hanif Asy Syidad"/>
    <n v="2"/>
    <d v="2016-10-12T00:00:00"/>
    <n v="12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1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2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1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"/>
    <n v="2017"/>
    <n v="150000"/>
    <n v="150000"/>
    <n v="0"/>
    <n v="0"/>
    <n v="0"/>
    <m/>
    <m/>
    <m/>
    <m/>
    <b v="1"/>
    <x v="2"/>
  </r>
  <r>
    <n v="261"/>
    <s v="Abdullah Salman"/>
    <n v="3"/>
    <d v="2016-10-12T00:00:00"/>
    <n v="12"/>
    <n v="2016"/>
    <n v="150000"/>
    <n v="150000"/>
    <n v="0"/>
    <n v="0"/>
    <n v="0"/>
    <m/>
    <m/>
    <m/>
    <m/>
    <b v="1"/>
    <x v="2"/>
  </r>
  <r>
    <n v="262"/>
    <s v="Muhammad Fathin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Fadli Hamzah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Erdian Danuarta Utsman"/>
    <n v="7"/>
    <d v="2016-10-12T00:00:00"/>
    <n v="10"/>
    <n v="2016"/>
    <n v="375000"/>
    <n v="150000"/>
    <n v="210000"/>
    <n v="5000"/>
    <n v="10000"/>
    <m/>
    <m/>
    <m/>
    <m/>
    <b v="1"/>
    <x v="2"/>
  </r>
  <r>
    <n v="262"/>
    <s v="Erdian Danuarta Utsman"/>
    <n v="7"/>
    <d v="2016-10-12T00:00:00"/>
    <n v="11"/>
    <n v="2016"/>
    <n v="375000"/>
    <n v="150000"/>
    <n v="210000"/>
    <n v="5000"/>
    <n v="10000"/>
    <m/>
    <m/>
    <m/>
    <m/>
    <b v="1"/>
    <x v="2"/>
  </r>
  <r>
    <n v="263"/>
    <s v="Abdullah Bin Rian"/>
    <n v="1"/>
    <d v="2016-10-12T00:00:00"/>
    <n v="11"/>
    <n v="2016"/>
    <n v="150000"/>
    <n v="150000"/>
    <n v="0"/>
    <n v="0"/>
    <n v="0"/>
    <m/>
    <m/>
    <m/>
    <m/>
    <b v="1"/>
    <x v="2"/>
  </r>
  <r>
    <n v="263"/>
    <s v="Abdullah Bin Rian"/>
    <n v="1"/>
    <d v="2016-10-12T00:00:00"/>
    <n v="12"/>
    <n v="2016"/>
    <n v="150000"/>
    <n v="150000"/>
    <n v="0"/>
    <n v="0"/>
    <n v="0"/>
    <m/>
    <m/>
    <m/>
    <m/>
    <b v="1"/>
    <x v="2"/>
  </r>
  <r>
    <n v="264"/>
    <s v="Ikhwanuddin Hanif"/>
    <n v="1"/>
    <d v="2016-10-12T00:00:00"/>
    <n v="12"/>
    <n v="2016"/>
    <n v="150000"/>
    <n v="150000"/>
    <n v="0"/>
    <n v="0"/>
    <n v="0"/>
    <m/>
    <m/>
    <m/>
    <m/>
    <b v="1"/>
    <x v="2"/>
  </r>
  <r>
    <n v="265"/>
    <s v="Thufail Bin Abu Taqiyan"/>
    <n v="2"/>
    <d v="2016-10-12T00:00:00"/>
    <n v="12"/>
    <n v="2016"/>
    <n v="150000"/>
    <n v="150000"/>
    <n v="0"/>
    <n v="0"/>
    <n v="0"/>
    <m/>
    <m/>
    <m/>
    <m/>
    <b v="1"/>
    <x v="2"/>
  </r>
  <r>
    <n v="265"/>
    <s v="Jabir Bin Abu Taqiyan"/>
    <n v="7"/>
    <d v="2016-10-12T00:00:00"/>
    <n v="12"/>
    <n v="2016"/>
    <n v="425000"/>
    <n v="150000"/>
    <n v="260000"/>
    <n v="5000"/>
    <n v="10000"/>
    <m/>
    <m/>
    <m/>
    <m/>
    <b v="1"/>
    <x v="2"/>
  </r>
  <r>
    <n v="266"/>
    <s v="Harits Aceh"/>
    <n v="3"/>
    <d v="2016-10-12T00:00:00"/>
    <n v="12"/>
    <n v="2016"/>
    <n v="150000"/>
    <n v="150000"/>
    <n v="0"/>
    <n v="0"/>
    <n v="0"/>
    <m/>
    <m/>
    <m/>
    <m/>
    <b v="1"/>
    <x v="2"/>
  </r>
  <r>
    <n v="267"/>
    <s v="Muhammad Bin Agus"/>
    <n v="1"/>
    <d v="2016-10-12T00:00:00"/>
    <n v="11"/>
    <n v="2016"/>
    <n v="150000"/>
    <n v="150000"/>
    <n v="0"/>
    <n v="0"/>
    <n v="0"/>
    <m/>
    <m/>
    <m/>
    <m/>
    <b v="1"/>
    <x v="2"/>
  </r>
  <r>
    <n v="269"/>
    <s v="Aziz Syahdan Rasyid"/>
    <n v="8"/>
    <d v="2016-10-12T00:00:00"/>
    <n v="10"/>
    <n v="2016"/>
    <n v="425000"/>
    <n v="150000"/>
    <n v="260000"/>
    <n v="5000"/>
    <n v="10000"/>
    <m/>
    <m/>
    <m/>
    <m/>
    <b v="1"/>
    <x v="2"/>
  </r>
  <r>
    <n v="269"/>
    <s v="Aziz Syahdan Rasyid"/>
    <n v="8"/>
    <d v="2016-10-12T00:00:00"/>
    <n v="11"/>
    <n v="2016"/>
    <n v="425000"/>
    <n v="150000"/>
    <n v="260000"/>
    <n v="5000"/>
    <n v="10000"/>
    <m/>
    <m/>
    <m/>
    <m/>
    <b v="1"/>
    <x v="2"/>
  </r>
  <r>
    <n v="270"/>
    <s v="Ismail bin ibrahim"/>
    <n v="1"/>
    <d v="2016-10-12T00:00:00"/>
    <n v="12"/>
    <n v="2016"/>
    <n v="200000"/>
    <n v="150000"/>
    <n v="0"/>
    <n v="0"/>
    <n v="0"/>
    <m/>
    <n v="50000"/>
    <m/>
    <m/>
    <b v="1"/>
    <x v="2"/>
  </r>
  <r>
    <n v="271"/>
    <s v="Imam Muhammad Shalih"/>
    <n v="9"/>
    <d v="2016-10-12T00:00:00"/>
    <n v="12"/>
    <n v="2016"/>
    <n v="425000"/>
    <n v="150000"/>
    <n v="260000"/>
    <n v="5000"/>
    <n v="10000"/>
    <m/>
    <m/>
    <m/>
    <m/>
    <b v="1"/>
    <x v="2"/>
  </r>
  <r>
    <n v="272"/>
    <s v="Muhammad Sufyan A Bin Sholih"/>
    <n v="1"/>
    <d v="2016-10-12T00:00:00"/>
    <n v="11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2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"/>
    <n v="2017"/>
    <n v="150000"/>
    <n v="150000"/>
    <n v="0"/>
    <n v="0"/>
    <n v="0"/>
    <m/>
    <m/>
    <m/>
    <m/>
    <b v="1"/>
    <x v="2"/>
  </r>
  <r>
    <n v="273"/>
    <s v="Muhammad Adrian"/>
    <n v="6"/>
    <d v="2016-10-12T00:00:00"/>
    <n v="12"/>
    <n v="2016"/>
    <n v="425000"/>
    <n v="150000"/>
    <n v="260000"/>
    <n v="5000"/>
    <n v="10000"/>
    <m/>
    <m/>
    <m/>
    <m/>
    <b v="1"/>
    <x v="2"/>
  </r>
  <r>
    <n v="274"/>
    <s v="Abu Mubarok Uwais"/>
    <n v="2"/>
    <d v="2016-10-12T00:00:00"/>
    <n v="12"/>
    <n v="2016"/>
    <n v="100000"/>
    <n v="100000"/>
    <n v="0"/>
    <n v="0"/>
    <n v="0"/>
    <m/>
    <m/>
    <m/>
    <m/>
    <b v="1"/>
    <x v="2"/>
  </r>
  <r>
    <n v="274"/>
    <s v="Ali Hasan"/>
    <n v="5"/>
    <d v="2016-10-12T00:00:00"/>
    <n v="12"/>
    <n v="2016"/>
    <n v="100000"/>
    <n v="100000"/>
    <n v="0"/>
    <n v="0"/>
    <n v="0"/>
    <m/>
    <m/>
    <m/>
    <m/>
    <b v="1"/>
    <x v="2"/>
  </r>
  <r>
    <n v="274"/>
    <s v="Muawiyah Abu Anas"/>
    <n v="6"/>
    <d v="2016-10-12T00:00:00"/>
    <n v="12"/>
    <n v="2016"/>
    <n v="300000"/>
    <n v="150000"/>
    <n v="135000"/>
    <n v="5000"/>
    <n v="10000"/>
    <m/>
    <m/>
    <m/>
    <m/>
    <b v="1"/>
    <x v="2"/>
  </r>
  <r>
    <n v="275"/>
    <s v="Dipa Surya Purnama"/>
    <n v="6"/>
    <d v="2016-10-12T00:00:00"/>
    <n v="11"/>
    <n v="2016"/>
    <n v="425000"/>
    <n v="150000"/>
    <n v="260000"/>
    <n v="5000"/>
    <n v="10000"/>
    <m/>
    <m/>
    <m/>
    <m/>
    <b v="1"/>
    <x v="2"/>
  </r>
  <r>
    <n v="276"/>
    <s v="Yusuf Gawok"/>
    <n v="11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Ilyasa Gawok"/>
    <n v="9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Muhammad Gawok"/>
    <n v="6"/>
    <d v="2016-10-12T00:00:00"/>
    <n v="12"/>
    <n v="2016"/>
    <n v="435000"/>
    <n v="150000"/>
    <n v="260000"/>
    <n v="5000"/>
    <n v="10000"/>
    <n v="10000"/>
    <m/>
    <m/>
    <m/>
    <b v="1"/>
    <x v="2"/>
  </r>
  <r>
    <n v="278"/>
    <s v="Musa Fairuz Abadi"/>
    <n v="4"/>
    <d v="2016-10-12T00:00:00"/>
    <n v="11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1"/>
    <n v="2016"/>
    <n v="150000"/>
    <n v="150000"/>
    <n v="0"/>
    <n v="0"/>
    <n v="0"/>
    <m/>
    <m/>
    <m/>
    <m/>
    <b v="1"/>
    <x v="2"/>
  </r>
  <r>
    <n v="278"/>
    <s v="Musa Fairuz Abadi"/>
    <n v="4"/>
    <d v="2016-10-12T00:00:00"/>
    <n v="12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2"/>
    <n v="2016"/>
    <n v="150000"/>
    <n v="150000"/>
    <n v="0"/>
    <n v="0"/>
    <n v="0"/>
    <m/>
    <m/>
    <m/>
    <m/>
    <b v="1"/>
    <x v="2"/>
  </r>
  <r>
    <n v="279"/>
    <s v="Yusuf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Yusuf Bin Polo"/>
    <n v="3"/>
    <d v="2016-10-12T00:00:00"/>
    <n v="12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2"/>
    <n v="2016"/>
    <n v="100000"/>
    <n v="100000"/>
    <n v="0"/>
    <n v="0"/>
    <n v="0"/>
    <m/>
    <m/>
    <m/>
    <m/>
    <b v="1"/>
    <x v="2"/>
  </r>
  <r>
    <n v="280"/>
    <s v="Hudzaifah"/>
    <n v="2"/>
    <d v="2016-11-12T00:00:00"/>
    <n v="11"/>
    <n v="2016"/>
    <n v="150000"/>
    <n v="150000"/>
    <n v="0"/>
    <n v="0"/>
    <n v="0"/>
    <m/>
    <m/>
    <m/>
    <m/>
    <b v="1"/>
    <x v="4"/>
  </r>
  <r>
    <n v="281"/>
    <s v="Kafka Solo"/>
    <n v="3"/>
    <d v="2016-12-12T00:00:00"/>
    <n v="12"/>
    <n v="2016"/>
    <n v="150000"/>
    <n v="150000"/>
    <n v="0"/>
    <n v="0"/>
    <n v="0"/>
    <m/>
    <m/>
    <m/>
    <m/>
    <b v="1"/>
    <x v="5"/>
  </r>
  <r>
    <n v="282"/>
    <s v="Ahmad Bin Nashir"/>
    <n v="5"/>
    <d v="2016-10-12T00:00:00"/>
    <n v="11"/>
    <n v="2016"/>
    <n v="175000"/>
    <n v="150000"/>
    <n v="0"/>
    <n v="0"/>
    <n v="0"/>
    <m/>
    <m/>
    <n v="25000"/>
    <m/>
    <b v="1"/>
    <x v="2"/>
  </r>
  <r>
    <n v="282"/>
    <s v="Ahmad Bin Nashir"/>
    <n v="5"/>
    <d v="2016-10-12T00:00:00"/>
    <n v="12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1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2"/>
    <n v="2016"/>
    <n v="175000"/>
    <n v="150000"/>
    <n v="0"/>
    <n v="0"/>
    <n v="0"/>
    <m/>
    <m/>
    <n v="25000"/>
    <m/>
    <b v="1"/>
    <x v="2"/>
  </r>
  <r>
    <n v="285"/>
    <s v="Abdurrahim"/>
    <n v="2"/>
    <d v="2016-12-17T00:00:00"/>
    <n v="12"/>
    <n v="2016"/>
    <n v="150000"/>
    <n v="150000"/>
    <n v="0"/>
    <n v="0"/>
    <n v="0"/>
    <m/>
    <m/>
    <m/>
    <m/>
    <b v="1"/>
    <x v="5"/>
  </r>
  <r>
    <n v="285"/>
    <s v="Qudamah"/>
    <n v="9"/>
    <d v="2016-12-17T00:00:00"/>
    <n v="12"/>
    <n v="2016"/>
    <n v="425000"/>
    <n v="150000"/>
    <n v="260000"/>
    <n v="5000"/>
    <n v="10000"/>
    <m/>
    <m/>
    <m/>
    <m/>
    <b v="1"/>
    <x v="5"/>
  </r>
  <r>
    <n v="286"/>
    <s v="Muhammad Naufal"/>
    <n v="4"/>
    <d v="2016-12-17T00:00:00"/>
    <n v="12"/>
    <n v="2016"/>
    <n v="150000"/>
    <n v="150000"/>
    <n v="0"/>
    <n v="0"/>
    <n v="0"/>
    <m/>
    <m/>
    <m/>
    <m/>
    <b v="1"/>
    <x v="5"/>
  </r>
  <r>
    <n v="287"/>
    <s v="Fauzan Zain"/>
    <n v="3"/>
    <d v="2016-12-17T00:00:00"/>
    <n v="12"/>
    <n v="2016"/>
    <n v="150000"/>
    <n v="150000"/>
    <n v="0"/>
    <n v="0"/>
    <n v="0"/>
    <m/>
    <m/>
    <m/>
    <m/>
    <b v="1"/>
    <x v="5"/>
  </r>
  <r>
    <n v="287"/>
    <s v="Fauzi"/>
    <n v="6"/>
    <d v="2016-12-17T00:00:00"/>
    <n v="12"/>
    <n v="2016"/>
    <n v="425000"/>
    <n v="150000"/>
    <n v="260000"/>
    <n v="5000"/>
    <n v="10000"/>
    <m/>
    <m/>
    <m/>
    <m/>
    <b v="1"/>
    <x v="5"/>
  </r>
  <r>
    <n v="288"/>
    <s v="Muhammad Farid"/>
    <n v="2"/>
    <d v="2016-12-17T00:00:00"/>
    <n v="11"/>
    <n v="2016"/>
    <n v="150000"/>
    <n v="150000"/>
    <n v="0"/>
    <n v="0"/>
    <n v="0"/>
    <m/>
    <m/>
    <m/>
    <m/>
    <b v="1"/>
    <x v="5"/>
  </r>
  <r>
    <n v="289"/>
    <s v="Adam Nur Faqih"/>
    <n v="7"/>
    <d v="2016-12-17T00:00:00"/>
    <n v="12"/>
    <n v="2016"/>
    <n v="350000"/>
    <n v="150000"/>
    <n v="185000"/>
    <n v="5000"/>
    <n v="10000"/>
    <m/>
    <m/>
    <m/>
    <m/>
    <b v="1"/>
    <x v="5"/>
  </r>
  <r>
    <n v="290"/>
    <s v="Muhammad Zuhdi"/>
    <n v="1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1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"/>
    <n v="2017"/>
    <n v="150000"/>
    <n v="150000"/>
    <n v="0"/>
    <n v="0"/>
    <n v="0"/>
    <m/>
    <m/>
    <m/>
    <m/>
    <b v="1"/>
    <x v="5"/>
  </r>
  <r>
    <n v="292"/>
    <s v="Hasan"/>
    <n v="2"/>
    <d v="2016-12-17T00:00:00"/>
    <n v="12"/>
    <n v="2016"/>
    <n v="75000"/>
    <n v="75000"/>
    <n v="0"/>
    <n v="0"/>
    <n v="0"/>
    <m/>
    <m/>
    <m/>
    <m/>
    <b v="1"/>
    <x v="5"/>
  </r>
  <r>
    <n v="292"/>
    <s v="Hasan"/>
    <n v="2"/>
    <d v="2016-12-17T00:00:00"/>
    <n v="1"/>
    <n v="2017"/>
    <n v="75000"/>
    <n v="75000"/>
    <n v="0"/>
    <n v="0"/>
    <n v="0"/>
    <m/>
    <m/>
    <m/>
    <m/>
    <b v="1"/>
    <x v="5"/>
  </r>
  <r>
    <n v="292"/>
    <s v="Ihsan"/>
    <n v="2"/>
    <d v="2016-12-17T00:00:00"/>
    <n v="12"/>
    <n v="2016"/>
    <n v="75000"/>
    <n v="75000"/>
    <n v="0"/>
    <n v="0"/>
    <n v="0"/>
    <m/>
    <m/>
    <m/>
    <m/>
    <b v="1"/>
    <x v="5"/>
  </r>
  <r>
    <n v="292"/>
    <s v="Ihsan"/>
    <n v="2"/>
    <d v="2016-12-17T00:00:00"/>
    <n v="1"/>
    <n v="2017"/>
    <n v="75000"/>
    <n v="75000"/>
    <n v="0"/>
    <n v="0"/>
    <n v="0"/>
    <m/>
    <m/>
    <m/>
    <m/>
    <b v="1"/>
    <x v="5"/>
  </r>
  <r>
    <n v="293"/>
    <s v="Abiyu"/>
    <n v="7"/>
    <d v="2016-12-17T00:00:00"/>
    <n v="10"/>
    <n v="2016"/>
    <n v="270000"/>
    <n v="150000"/>
    <n v="105000"/>
    <n v="5000"/>
    <n v="10000"/>
    <m/>
    <m/>
    <m/>
    <m/>
    <b v="1"/>
    <x v="5"/>
  </r>
  <r>
    <n v="294"/>
    <s v="Muhammad Bin Agus"/>
    <n v="1"/>
    <d v="2016-12-17T00:00:00"/>
    <n v="12"/>
    <n v="2016"/>
    <n v="150000"/>
    <n v="150000"/>
    <n v="0"/>
    <n v="0"/>
    <n v="0"/>
    <m/>
    <m/>
    <m/>
    <m/>
    <b v="1"/>
    <x v="5"/>
  </r>
  <r>
    <n v="295"/>
    <s v="Ahmad Bin Arifin"/>
    <n v="6"/>
    <d v="2016-12-17T00:00:00"/>
    <n v="12"/>
    <n v="2016"/>
    <n v="350000"/>
    <n v="150000"/>
    <n v="185000"/>
    <n v="5000"/>
    <n v="10000"/>
    <m/>
    <m/>
    <m/>
    <m/>
    <b v="1"/>
    <x v="5"/>
  </r>
  <r>
    <n v="296"/>
    <s v="Ismail bin Kasturi"/>
    <n v="5"/>
    <d v="2016-12-17T00:00:00"/>
    <n v="11"/>
    <n v="2016"/>
    <n v="150000"/>
    <n v="150000"/>
    <n v="0"/>
    <n v="0"/>
    <n v="0"/>
    <m/>
    <m/>
    <m/>
    <m/>
    <b v="1"/>
    <x v="5"/>
  </r>
  <r>
    <n v="297"/>
    <s v="Abdurrazaq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7"/>
    <s v="Musa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8"/>
    <s v="Muhammad As Salafy"/>
    <n v="9"/>
    <d v="2016-12-17T00:00:00"/>
    <n v="9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0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1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2"/>
    <n v="2016"/>
    <n v="425000"/>
    <n v="150000"/>
    <n v="260000"/>
    <n v="5000"/>
    <n v="10000"/>
    <m/>
    <m/>
    <m/>
    <m/>
    <b v="1"/>
    <x v="5"/>
  </r>
  <r>
    <n v="300"/>
    <s v="Muhammad Fino"/>
    <n v="2"/>
    <d v="2016-12-17T00:00:00"/>
    <n v="12"/>
    <n v="2016"/>
    <n v="200000"/>
    <n v="150000"/>
    <n v="0"/>
    <n v="0"/>
    <n v="0"/>
    <m/>
    <m/>
    <m/>
    <n v="50000"/>
    <b v="1"/>
    <x v="5"/>
  </r>
  <r>
    <n v="611"/>
    <s v="Muhammad Irbadh"/>
    <n v="3"/>
    <d v="2017-01-06T00:00:00"/>
    <n v="12"/>
    <n v="2016"/>
    <n v="150000"/>
    <n v="150000"/>
    <n v="0"/>
    <n v="0"/>
    <n v="0"/>
    <m/>
    <m/>
    <m/>
    <m/>
    <b v="1"/>
    <x v="6"/>
  </r>
  <r>
    <n v="611"/>
    <s v="Muhammad Irbadh"/>
    <n v="3"/>
    <d v="2017-01-06T00:00:00"/>
    <n v="1"/>
    <n v="2017"/>
    <n v="150000"/>
    <n v="150000"/>
    <n v="0"/>
    <n v="0"/>
    <n v="0"/>
    <m/>
    <m/>
    <m/>
    <m/>
    <b v="1"/>
    <x v="6"/>
  </r>
  <r>
    <n v="612"/>
    <s v="Ubaidullah Bin Husein"/>
    <n v="1"/>
    <d v="2017-01-06T00:00:00"/>
    <n v="10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1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2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"/>
    <n v="2017"/>
    <n v="120000"/>
    <n v="120000"/>
    <n v="0"/>
    <n v="0"/>
    <n v="0"/>
    <m/>
    <m/>
    <m/>
    <m/>
    <b v="1"/>
    <x v="6"/>
  </r>
  <r>
    <n v="612"/>
    <s v="Muhammad Ammar"/>
    <n v="2"/>
    <d v="2017-01-06T00:00:00"/>
    <n v="10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1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2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"/>
    <n v="2017"/>
    <n v="120000"/>
    <n v="120000"/>
    <n v="0"/>
    <n v="0"/>
    <n v="0"/>
    <m/>
    <m/>
    <m/>
    <m/>
    <b v="1"/>
    <x v="6"/>
  </r>
  <r>
    <n v="613"/>
    <s v="Imam Muhammad Shalih"/>
    <n v="9"/>
    <d v="2017-01-06T00:00:00"/>
    <n v="1"/>
    <n v="2017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2"/>
    <n v="2016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"/>
    <n v="2017"/>
    <n v="425000"/>
    <n v="150000"/>
    <n v="260000"/>
    <n v="5000"/>
    <n v="10000"/>
    <m/>
    <m/>
    <m/>
    <m/>
    <b v="1"/>
    <x v="6"/>
  </r>
  <r>
    <n v="615"/>
    <s v="Hudzaifah"/>
    <n v="2"/>
    <d v="2017-01-06T00:00:00"/>
    <n v="12"/>
    <n v="2016"/>
    <n v="150000"/>
    <n v="150000"/>
    <n v="0"/>
    <n v="0"/>
    <n v="0"/>
    <m/>
    <m/>
    <m/>
    <m/>
    <b v="1"/>
    <x v="6"/>
  </r>
  <r>
    <n v="616"/>
    <s v="Ismail bin ibrahim"/>
    <n v="1"/>
    <d v="2017-01-06T00:00:00"/>
    <n v="1"/>
    <n v="2017"/>
    <n v="150000"/>
    <n v="150000"/>
    <n v="0"/>
    <n v="0"/>
    <n v="0"/>
    <m/>
    <m/>
    <m/>
    <m/>
    <b v="1"/>
    <x v="6"/>
  </r>
  <r>
    <n v="617"/>
    <s v="Tubagus Hafidh"/>
    <n v="1"/>
    <d v="2017-01-06T00:00:00"/>
    <n v="1"/>
    <n v="2017"/>
    <n v="250000"/>
    <n v="150000"/>
    <n v="0"/>
    <n v="0"/>
    <n v="0"/>
    <m/>
    <m/>
    <m/>
    <n v="100000"/>
    <b v="1"/>
    <x v="6"/>
  </r>
  <r>
    <n v="618"/>
    <s v="Ayub Bin Polo"/>
    <n v="2"/>
    <d v="2017-01-06T00:00:00"/>
    <n v="1"/>
    <n v="2017"/>
    <n v="100000"/>
    <n v="100000"/>
    <n v="0"/>
    <n v="0"/>
    <n v="0"/>
    <m/>
    <m/>
    <m/>
    <m/>
    <b v="1"/>
    <x v="6"/>
  </r>
  <r>
    <n v="618"/>
    <s v="Yusuf Bin Polo"/>
    <n v="3"/>
    <d v="2017-01-06T00:00:00"/>
    <n v="1"/>
    <n v="2017"/>
    <n v="100000"/>
    <n v="100000"/>
    <n v="0"/>
    <n v="0"/>
    <n v="0"/>
    <m/>
    <m/>
    <m/>
    <m/>
    <b v="1"/>
    <x v="6"/>
  </r>
  <r>
    <n v="619"/>
    <s v="Abdul Aziz Bin Agung"/>
    <n v="2"/>
    <d v="2017-01-06T00:00:00"/>
    <n v="1"/>
    <n v="2017"/>
    <n v="175000"/>
    <n v="150000"/>
    <n v="0"/>
    <n v="0"/>
    <n v="0"/>
    <m/>
    <m/>
    <n v="25000"/>
    <m/>
    <b v="1"/>
    <x v="6"/>
  </r>
  <r>
    <n v="620"/>
    <s v="Usamah"/>
    <n v="3"/>
    <d v="2017-01-06T00:00:00"/>
    <n v="1"/>
    <n v="2017"/>
    <n v="150000"/>
    <n v="150000"/>
    <n v="0"/>
    <n v="0"/>
    <n v="0"/>
    <m/>
    <m/>
    <m/>
    <m/>
    <b v="1"/>
    <x v="6"/>
  </r>
  <r>
    <n v="621"/>
    <s v="Nizar"/>
    <n v="1"/>
    <d v="2017-01-06T00:00:00"/>
    <n v="12"/>
    <n v="2016"/>
    <n v="150000"/>
    <n v="150000"/>
    <n v="0"/>
    <n v="0"/>
    <n v="0"/>
    <m/>
    <m/>
    <m/>
    <m/>
    <b v="1"/>
    <x v="6"/>
  </r>
  <r>
    <n v="621"/>
    <s v="Nizar"/>
    <n v="1"/>
    <d v="2017-01-06T00:00:00"/>
    <n v="1"/>
    <n v="2017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8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2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"/>
    <n v="2017"/>
    <n v="150000"/>
    <n v="150000"/>
    <n v="0"/>
    <n v="0"/>
    <n v="0"/>
    <m/>
    <m/>
    <m/>
    <m/>
    <b v="1"/>
    <x v="6"/>
  </r>
  <r>
    <n v="623"/>
    <s v="Hanafi bin Dadi"/>
    <n v="1"/>
    <d v="2017-01-06T00:00:00"/>
    <n v="12"/>
    <n v="2016"/>
    <n v="150000"/>
    <n v="150000"/>
    <n v="0"/>
    <n v="0"/>
    <n v="0"/>
    <m/>
    <m/>
    <m/>
    <m/>
    <b v="1"/>
    <x v="6"/>
  </r>
  <r>
    <n v="623"/>
    <s v="Hanafi bin Dadi"/>
    <n v="1"/>
    <d v="2017-01-06T00:00:00"/>
    <n v="1"/>
    <n v="2017"/>
    <n v="150000"/>
    <n v="150000"/>
    <n v="0"/>
    <n v="0"/>
    <n v="0"/>
    <m/>
    <m/>
    <m/>
    <m/>
    <b v="1"/>
    <x v="6"/>
  </r>
  <r>
    <n v="623"/>
    <s v="Hambali bin Dadi"/>
    <n v="4"/>
    <d v="2017-01-06T00:00:00"/>
    <n v="12"/>
    <n v="2016"/>
    <n v="150000"/>
    <n v="150000"/>
    <n v="0"/>
    <n v="0"/>
    <n v="0"/>
    <m/>
    <m/>
    <m/>
    <m/>
    <b v="1"/>
    <x v="6"/>
  </r>
  <r>
    <n v="623"/>
    <s v="Hambali bin Dadi"/>
    <n v="4"/>
    <d v="2017-01-06T00:00:00"/>
    <n v="1"/>
    <n v="2017"/>
    <n v="150000"/>
    <n v="150000"/>
    <n v="0"/>
    <n v="0"/>
    <n v="0"/>
    <m/>
    <m/>
    <m/>
    <m/>
    <b v="1"/>
    <x v="6"/>
  </r>
  <r>
    <n v="624"/>
    <s v="Farha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4"/>
    <s v="Husei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5"/>
    <s v="Yusuf Bin Wahid"/>
    <n v="7"/>
    <d v="2017-01-06T00:00:00"/>
    <n v="1"/>
    <n v="2017"/>
    <n v="435000"/>
    <n v="150000"/>
    <n v="260000"/>
    <n v="5000"/>
    <n v="10000"/>
    <m/>
    <m/>
    <n v="10000"/>
    <m/>
    <b v="1"/>
    <x v="6"/>
  </r>
  <r>
    <n v="626"/>
    <s v="Urwah Abdurrahman"/>
    <n v="2"/>
    <d v="2017-01-06T00:00:00"/>
    <n v="11"/>
    <n v="2016"/>
    <n v="150000"/>
    <n v="150000"/>
    <n v="0"/>
    <n v="0"/>
    <n v="0"/>
    <m/>
    <m/>
    <m/>
    <m/>
    <b v="1"/>
    <x v="6"/>
  </r>
  <r>
    <n v="397"/>
    <s v="Uthbah Abdurrahman"/>
    <n v="3"/>
    <d v="2016-10-22T00:00:00"/>
    <n v="7"/>
    <n v="2016"/>
    <n v="150000"/>
    <n v="150000"/>
    <n v="0"/>
    <n v="0"/>
    <n v="0"/>
    <m/>
    <m/>
    <m/>
    <m/>
    <b v="1"/>
    <x v="2"/>
  </r>
  <r>
    <n v="397"/>
    <s v="Uthbah Abdurrahman"/>
    <n v="3"/>
    <d v="2016-10-22T00:00:00"/>
    <n v="8"/>
    <n v="2016"/>
    <n v="150000"/>
    <n v="150000"/>
    <n v="0"/>
    <n v="0"/>
    <n v="0"/>
    <m/>
    <m/>
    <m/>
    <m/>
    <b v="1"/>
    <x v="2"/>
  </r>
  <r>
    <n v="626"/>
    <s v="Urwah Abdurrahman"/>
    <n v="2"/>
    <d v="2017-01-06T00:00:00"/>
    <n v="12"/>
    <n v="2016"/>
    <n v="150000"/>
    <n v="150000"/>
    <n v="0"/>
    <n v="0"/>
    <n v="0"/>
    <m/>
    <m/>
    <m/>
    <m/>
    <b v="1"/>
    <x v="6"/>
  </r>
  <r>
    <n v="626"/>
    <s v="Urwah Abdurrahman"/>
    <n v="2"/>
    <d v="2017-01-06T00:00:00"/>
    <n v="1"/>
    <n v="2017"/>
    <n v="150000"/>
    <n v="150000"/>
    <n v="0"/>
    <n v="0"/>
    <n v="0"/>
    <m/>
    <m/>
    <m/>
    <m/>
    <b v="1"/>
    <x v="6"/>
  </r>
  <r>
    <n v="626"/>
    <s v="Uthbah Abdurrahman"/>
    <n v="3"/>
    <d v="2017-01-06T00:00:00"/>
    <n v="11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2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"/>
    <n v="2017"/>
    <n v="150000"/>
    <n v="150000"/>
    <n v="0"/>
    <n v="0"/>
    <n v="0"/>
    <m/>
    <m/>
    <m/>
    <m/>
    <b v="1"/>
    <x v="6"/>
  </r>
  <r>
    <s v="xxx"/>
    <s v="Urwah Abdurrahman"/>
    <n v="2"/>
    <d v="2016-11-11T00:00:00"/>
    <n v="9"/>
    <n v="2016"/>
    <n v="150000"/>
    <n v="150000"/>
    <n v="0"/>
    <n v="0"/>
    <n v="0"/>
    <m/>
    <m/>
    <m/>
    <m/>
    <b v="1"/>
    <x v="4"/>
  </r>
  <r>
    <s v="xxx"/>
    <s v="Urwah Abdurrahman"/>
    <n v="2"/>
    <d v="2016-11-11T00:00:00"/>
    <n v="10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9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10"/>
    <n v="2016"/>
    <n v="150000"/>
    <n v="150000"/>
    <n v="0"/>
    <n v="0"/>
    <n v="0"/>
    <m/>
    <m/>
    <m/>
    <m/>
    <b v="1"/>
    <x v="4"/>
  </r>
  <r>
    <n v="627"/>
    <s v="Auzai"/>
    <n v="2"/>
    <d v="2017-01-06T00:00:00"/>
    <n v="12"/>
    <n v="2016"/>
    <n v="120000"/>
    <n v="120000"/>
    <n v="0"/>
    <n v="0"/>
    <n v="0"/>
    <m/>
    <m/>
    <m/>
    <m/>
    <b v="1"/>
    <x v="6"/>
  </r>
  <r>
    <n v="628"/>
    <s v="Qudamah"/>
    <n v="9"/>
    <d v="2017-01-06T00:00:00"/>
    <n v="1"/>
    <n v="2017"/>
    <n v="425000"/>
    <n v="150000"/>
    <n v="260000"/>
    <n v="5000"/>
    <n v="10000"/>
    <m/>
    <m/>
    <m/>
    <m/>
    <b v="1"/>
    <x v="6"/>
  </r>
  <r>
    <n v="628"/>
    <s v="Abdurrahim"/>
    <n v="2"/>
    <d v="2017-01-06T00:00:00"/>
    <n v="1"/>
    <n v="2017"/>
    <n v="150000"/>
    <n v="150000"/>
    <n v="0"/>
    <n v="0"/>
    <n v="0"/>
    <m/>
    <m/>
    <m/>
    <m/>
    <b v="1"/>
    <x v="6"/>
  </r>
  <r>
    <n v="629"/>
    <s v="Ismail bin panuju"/>
    <n v="4"/>
    <d v="2017-01-06T00:00:00"/>
    <n v="5"/>
    <n v="2016"/>
    <n v="120000"/>
    <n v="120000"/>
    <n v="0"/>
    <n v="0"/>
    <n v="0"/>
    <m/>
    <m/>
    <m/>
    <m/>
    <b v="1"/>
    <x v="6"/>
  </r>
  <r>
    <n v="629"/>
    <s v="Ismail bin panuju"/>
    <n v="4"/>
    <d v="2017-01-06T00:00:00"/>
    <n v="6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0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1"/>
    <n v="2016"/>
    <n v="120000"/>
    <n v="120000"/>
    <n v="0"/>
    <n v="0"/>
    <n v="0"/>
    <m/>
    <m/>
    <m/>
    <m/>
    <b v="1"/>
    <x v="6"/>
  </r>
  <r>
    <n v="630"/>
    <s v="Ahmad Bin Arifin"/>
    <n v="6"/>
    <d v="2017-01-06T00:00:00"/>
    <n v="1"/>
    <n v="2017"/>
    <n v="350000"/>
    <n v="150000"/>
    <n v="185000"/>
    <n v="5000"/>
    <n v="10000"/>
    <m/>
    <m/>
    <m/>
    <m/>
    <b v="1"/>
    <x v="6"/>
  </r>
  <r>
    <n v="631"/>
    <s v="Abu Mubarok Uwais"/>
    <n v="2"/>
    <d v="2017-01-06T00:00:00"/>
    <n v="1"/>
    <n v="2017"/>
    <n v="100000"/>
    <n v="100000"/>
    <n v="0"/>
    <n v="0"/>
    <n v="0"/>
    <m/>
    <m/>
    <m/>
    <m/>
    <b v="1"/>
    <x v="6"/>
  </r>
  <r>
    <n v="631"/>
    <s v="Ali Hasan"/>
    <n v="5"/>
    <d v="2017-01-06T00:00:00"/>
    <n v="1"/>
    <n v="2017"/>
    <n v="100000"/>
    <n v="100000"/>
    <n v="0"/>
    <n v="0"/>
    <n v="0"/>
    <m/>
    <m/>
    <m/>
    <m/>
    <b v="1"/>
    <x v="6"/>
  </r>
  <r>
    <n v="631"/>
    <s v="Muawiyah Abu Anas"/>
    <n v="6"/>
    <d v="2017-01-06T00:00:00"/>
    <n v="12"/>
    <n v="2017"/>
    <n v="300000"/>
    <n v="150000"/>
    <n v="135000"/>
    <n v="5000"/>
    <n v="10000"/>
    <m/>
    <m/>
    <m/>
    <m/>
    <b v="1"/>
    <x v="6"/>
  </r>
  <r>
    <n v="639"/>
    <s v="Anab Silafy"/>
    <n v="8"/>
    <d v="2017-01-21T00:00:00"/>
    <n v="1"/>
    <n v="2017"/>
    <n v="425000"/>
    <n v="150000"/>
    <n v="260000"/>
    <n v="5000"/>
    <n v="10000"/>
    <m/>
    <m/>
    <m/>
    <m/>
    <b v="1"/>
    <x v="6"/>
  </r>
  <r>
    <n v="639"/>
    <s v="Muhammad Afifuddin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nas Fauza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Qodafi"/>
    <n v="7"/>
    <d v="2017-01-21T00:00:00"/>
    <n v="11"/>
    <n v="2017"/>
    <n v="425000"/>
    <n v="150000"/>
    <n v="260000"/>
    <n v="5000"/>
    <n v="10000"/>
    <m/>
    <m/>
    <m/>
    <m/>
    <b v="1"/>
    <x v="6"/>
  </r>
  <r>
    <n v="640"/>
    <s v="Daffa Izzudi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Kiflan"/>
    <n v="7"/>
    <d v="2017-01-21T00:00:00"/>
    <n v="10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Abdul Hakim Gorontalo"/>
    <n v="6"/>
    <d v="2017-01-21T00:00:00"/>
    <n v="10"/>
    <n v="2017"/>
    <n v="425000"/>
    <n v="150000"/>
    <n v="260000"/>
    <n v="5000"/>
    <n v="10000"/>
    <m/>
    <m/>
    <m/>
    <m/>
    <b v="1"/>
    <x v="6"/>
  </r>
  <r>
    <n v="640"/>
    <s v="Farhan Y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Fikri m sidiq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bdurrasyid"/>
    <n v="7"/>
    <d v="2017-01-21T00:00:00"/>
    <n v="1"/>
    <n v="2017"/>
    <n v="425000"/>
    <n v="150000"/>
    <n v="260000"/>
    <n v="5000"/>
    <n v="10000"/>
    <m/>
    <m/>
    <m/>
    <m/>
    <b v="1"/>
    <x v="6"/>
  </r>
  <r>
    <n v="642"/>
    <s v="Adam Nur Faqih"/>
    <n v="7"/>
    <d v="2017-01-21T00:00:00"/>
    <n v="1"/>
    <n v="2017"/>
    <n v="350000"/>
    <n v="150000"/>
    <n v="185000"/>
    <n v="5000"/>
    <n v="10000"/>
    <m/>
    <m/>
    <m/>
    <m/>
    <b v="1"/>
    <x v="6"/>
  </r>
  <r>
    <n v="642"/>
    <s v="Auzai"/>
    <n v="2"/>
    <d v="2017-01-21T00:00:00"/>
    <n v="1"/>
    <n v="2017"/>
    <n v="120000"/>
    <n v="120000"/>
    <n v="0"/>
    <n v="0"/>
    <n v="0"/>
    <m/>
    <m/>
    <m/>
    <m/>
    <b v="1"/>
    <x v="6"/>
  </r>
  <r>
    <n v="643"/>
    <s v="Usamah Bin Kamto"/>
    <n v="1"/>
    <d v="2017-01-21T00:00:00"/>
    <n v="12"/>
    <n v="2016"/>
    <n v="150000"/>
    <n v="150000"/>
    <n v="0"/>
    <n v="0"/>
    <n v="0"/>
    <m/>
    <m/>
    <m/>
    <m/>
    <b v="1"/>
    <x v="6"/>
  </r>
  <r>
    <n v="643"/>
    <s v="Usamah Bin Kamto"/>
    <n v="1"/>
    <d v="2017-01-21T00:00:00"/>
    <n v="1"/>
    <n v="2017"/>
    <n v="150000"/>
    <n v="150000"/>
    <n v="0"/>
    <n v="0"/>
    <n v="0"/>
    <m/>
    <m/>
    <m/>
    <m/>
    <b v="1"/>
    <x v="6"/>
  </r>
  <r>
    <n v="644"/>
    <s v="Muhammad Naufal"/>
    <n v="4"/>
    <d v="2017-01-21T00:00:00"/>
    <n v="1"/>
    <n v="2017"/>
    <n v="150000"/>
    <n v="150000"/>
    <n v="0"/>
    <n v="0"/>
    <n v="0"/>
    <m/>
    <m/>
    <m/>
    <m/>
    <b v="1"/>
    <x v="6"/>
  </r>
  <r>
    <n v="646"/>
    <s v="Muhammad Fakhrudin Mutsaqif"/>
    <n v="1"/>
    <d v="2017-01-21T00:00:00"/>
    <n v="12"/>
    <n v="2017"/>
    <n v="150000"/>
    <n v="150000"/>
    <n v="0"/>
    <n v="0"/>
    <n v="0"/>
    <m/>
    <m/>
    <m/>
    <m/>
    <b v="1"/>
    <x v="6"/>
  </r>
  <r>
    <n v="648"/>
    <s v="Hamim Al Habib"/>
    <n v="7"/>
    <d v="2017-01-21T00:00:00"/>
    <n v="1"/>
    <n v="2017"/>
    <n v="425000"/>
    <n v="150000"/>
    <n v="260000"/>
    <n v="5000"/>
    <n v="10000"/>
    <m/>
    <m/>
    <m/>
    <m/>
    <b v="1"/>
    <x v="6"/>
  </r>
  <r>
    <n v="649"/>
    <s v="Hudzaifah"/>
    <n v="6"/>
    <d v="2017-01-21T00:00:00"/>
    <n v="10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1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2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"/>
    <n v="2017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2"/>
    <n v="2016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"/>
    <n v="2017"/>
    <n v="425000"/>
    <n v="150000"/>
    <n v="260000"/>
    <n v="5000"/>
    <n v="10000"/>
    <m/>
    <m/>
    <m/>
    <m/>
    <b v="1"/>
    <x v="6"/>
  </r>
  <r>
    <n v="651"/>
    <s v="Umar Al Faruq"/>
    <n v="11"/>
    <d v="2017-01-21T00:00:00"/>
    <n v="1"/>
    <n v="2017"/>
    <n v="425000"/>
    <n v="150000"/>
    <n v="260000"/>
    <n v="5000"/>
    <n v="10000"/>
    <m/>
    <m/>
    <m/>
    <m/>
    <b v="1"/>
    <x v="6"/>
  </r>
  <r>
    <n v="652"/>
    <s v="Azzam bin mulyono"/>
    <n v="2"/>
    <d v="2017-01-21T00:00:00"/>
    <n v="1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2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3"/>
    <n v="2017"/>
    <n v="165000"/>
    <n v="150000"/>
    <n v="0"/>
    <n v="0"/>
    <n v="0"/>
    <m/>
    <m/>
    <n v="15000"/>
    <m/>
    <b v="1"/>
    <x v="6"/>
  </r>
  <r>
    <n v="653"/>
    <s v="Azzam bin heru"/>
    <n v="5"/>
    <d v="2017-01-21T00:00:00"/>
    <n v="12"/>
    <n v="2017"/>
    <n v="150000"/>
    <n v="150000"/>
    <n v="0"/>
    <n v="0"/>
    <n v="0"/>
    <m/>
    <m/>
    <m/>
    <m/>
    <b v="1"/>
    <x v="6"/>
  </r>
  <r>
    <n v="654"/>
    <s v="Zaid Bin Mugo"/>
    <n v="5"/>
    <d v="2017-01-21T00:00:00"/>
    <n v="1"/>
    <n v="2017"/>
    <n v="150000"/>
    <n v="150000"/>
    <n v="0"/>
    <n v="0"/>
    <n v="0"/>
    <m/>
    <m/>
    <m/>
    <m/>
    <b v="1"/>
    <x v="6"/>
  </r>
  <r>
    <n v="655"/>
    <s v="Yahya"/>
    <n v="2"/>
    <d v="2017-01-21T00:00:00"/>
    <n v="1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2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"/>
    <n v="2017"/>
    <n v="150000"/>
    <n v="150000"/>
    <n v="0"/>
    <n v="0"/>
    <n v="0"/>
    <m/>
    <m/>
    <m/>
    <m/>
    <b v="1"/>
    <x v="6"/>
  </r>
  <r>
    <n v="656"/>
    <s v="Ibrahim al atsari"/>
    <n v="3"/>
    <d v="2017-01-21T00:00:00"/>
    <n v="12"/>
    <n v="2017"/>
    <n v="160000"/>
    <n v="150000"/>
    <n v="0"/>
    <n v="0"/>
    <n v="0"/>
    <m/>
    <m/>
    <m/>
    <n v="10000"/>
    <b v="1"/>
    <x v="6"/>
  </r>
  <r>
    <n v="656"/>
    <s v="Ibrahim al atsari"/>
    <n v="3"/>
    <d v="2017-01-21T00:00:00"/>
    <n v="1"/>
    <n v="2017"/>
    <n v="160000"/>
    <n v="150000"/>
    <n v="0"/>
    <n v="0"/>
    <n v="0"/>
    <m/>
    <m/>
    <m/>
    <n v="10000"/>
    <b v="1"/>
    <x v="6"/>
  </r>
  <r>
    <n v="657"/>
    <s v="Ibrahim Yusuf"/>
    <n v="7"/>
    <d v="2017-01-21T00:00:00"/>
    <n v="1"/>
    <n v="2017"/>
    <n v="425000"/>
    <n v="150000"/>
    <n v="260000"/>
    <n v="5000"/>
    <n v="10000"/>
    <m/>
    <m/>
    <m/>
    <m/>
    <b v="1"/>
    <x v="6"/>
  </r>
  <r>
    <n v="658"/>
    <s v="Abdullah Bin Luthfi Nasution"/>
    <n v="4"/>
    <d v="2017-01-21T00:00:00"/>
    <n v="1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2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3"/>
    <n v="2017"/>
    <n v="150000"/>
    <n v="150000"/>
    <n v="0"/>
    <n v="0"/>
    <n v="0"/>
    <m/>
    <m/>
    <m/>
    <m/>
    <b v="1"/>
    <x v="6"/>
  </r>
  <r>
    <n v="660"/>
    <s v="Hafidz"/>
    <n v="3"/>
    <d v="2017-01-21T00:00:00"/>
    <n v="1"/>
    <n v="2017"/>
    <n v="150000"/>
    <n v="150000"/>
    <n v="0"/>
    <n v="0"/>
    <n v="0"/>
    <m/>
    <m/>
    <m/>
    <m/>
    <b v="1"/>
    <x v="6"/>
  </r>
  <r>
    <n v="664"/>
    <s v="Saifurrahman"/>
    <n v="7"/>
    <d v="2017-01-28T00:00:00"/>
    <n v="11"/>
    <n v="2016"/>
    <n v="425000"/>
    <n v="150000"/>
    <n v="260000"/>
    <n v="5000"/>
    <n v="10000"/>
    <m/>
    <m/>
    <m/>
    <m/>
    <b v="1"/>
    <x v="6"/>
  </r>
  <r>
    <n v="664"/>
    <s v="Saifurrahman"/>
    <n v="7"/>
    <d v="2017-01-28T00:00:00"/>
    <n v="12"/>
    <n v="2016"/>
    <n v="425000"/>
    <n v="150000"/>
    <n v="260000"/>
    <n v="5000"/>
    <n v="10000"/>
    <m/>
    <m/>
    <m/>
    <m/>
    <b v="1"/>
    <x v="6"/>
  </r>
  <r>
    <n v="664"/>
    <s v="Sufyan Atsari"/>
    <n v="4"/>
    <d v="2017-01-28T00:00:00"/>
    <n v="11"/>
    <n v="2016"/>
    <n v="150000"/>
    <n v="150000"/>
    <n v="0"/>
    <n v="0"/>
    <n v="0"/>
    <m/>
    <m/>
    <m/>
    <m/>
    <b v="1"/>
    <x v="6"/>
  </r>
  <r>
    <n v="664"/>
    <s v="Sufyan Atsari"/>
    <n v="4"/>
    <d v="2017-01-28T00:00:00"/>
    <n v="12"/>
    <n v="2016"/>
    <n v="150000"/>
    <n v="150000"/>
    <n v="0"/>
    <n v="0"/>
    <n v="0"/>
    <m/>
    <m/>
    <m/>
    <m/>
    <b v="1"/>
    <x v="6"/>
  </r>
  <r>
    <n v="665"/>
    <s v="Harun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5"/>
    <s v="Muhammad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6"/>
    <s v="Abdurrazaq"/>
    <n v="4"/>
    <d v="2017-01-28T00:00:00"/>
    <n v="1"/>
    <n v="2017"/>
    <n v="200000"/>
    <n v="150000"/>
    <n v="0"/>
    <n v="0"/>
    <n v="0"/>
    <m/>
    <m/>
    <m/>
    <n v="50000"/>
    <b v="1"/>
    <x v="6"/>
  </r>
  <r>
    <n v="668"/>
    <s v="Hanif Asy Syidad"/>
    <n v="2"/>
    <d v="2017-01-28T00:00:00"/>
    <n v="1"/>
    <n v="2017"/>
    <n v="150000"/>
    <n v="150000"/>
    <n v="0"/>
    <n v="0"/>
    <n v="0"/>
    <m/>
    <m/>
    <m/>
    <m/>
    <b v="1"/>
    <x v="6"/>
  </r>
  <r>
    <n v="669"/>
    <s v="Alfin Al Mujahid"/>
    <n v="9"/>
    <d v="2017-01-28T00:00:00"/>
    <n v="11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2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"/>
    <n v="2017"/>
    <n v="250000"/>
    <n v="150000"/>
    <n v="85000"/>
    <n v="5000"/>
    <n v="10000"/>
    <m/>
    <m/>
    <m/>
    <m/>
    <b v="1"/>
    <x v="6"/>
  </r>
  <r>
    <n v="670"/>
    <s v="Dipa Surya Purnama"/>
    <n v="6"/>
    <d v="2017-01-28T00:00:00"/>
    <n v="12"/>
    <n v="2016"/>
    <n v="425000"/>
    <n v="150000"/>
    <n v="260000"/>
    <n v="5000"/>
    <n v="10000"/>
    <m/>
    <m/>
    <m/>
    <m/>
    <b v="1"/>
    <x v="6"/>
  </r>
  <r>
    <n v="670"/>
    <s v="Dipa Surya Purnama"/>
    <n v="6"/>
    <d v="2017-01-28T00:00:00"/>
    <n v="1"/>
    <n v="2017"/>
    <n v="425000"/>
    <n v="150000"/>
    <n v="260000"/>
    <n v="5000"/>
    <n v="10000"/>
    <m/>
    <m/>
    <m/>
    <m/>
    <b v="1"/>
    <x v="6"/>
  </r>
  <r>
    <n v="671"/>
    <s v="Ikhsan Badrudin"/>
    <n v="8"/>
    <d v="2017-01-28T00:00:00"/>
    <n v="1"/>
    <n v="2017"/>
    <n v="425000"/>
    <n v="150000"/>
    <n v="260000"/>
    <n v="5000"/>
    <n v="10000"/>
    <m/>
    <m/>
    <m/>
    <m/>
    <b v="1"/>
    <x v="6"/>
  </r>
  <r>
    <n v="672"/>
    <s v="Musa Fairuz Abadi"/>
    <n v="4"/>
    <d v="2017-01-28T00:00:00"/>
    <n v="1"/>
    <n v="2017"/>
    <n v="150000"/>
    <n v="150000"/>
    <n v="0"/>
    <n v="0"/>
    <n v="0"/>
    <m/>
    <m/>
    <m/>
    <m/>
    <b v="1"/>
    <x v="6"/>
  </r>
  <r>
    <n v="672"/>
    <s v="Yahya bin Abu Musa"/>
    <n v="1"/>
    <d v="2017-01-28T00:00:00"/>
    <n v="1"/>
    <n v="2017"/>
    <n v="150000"/>
    <n v="150000"/>
    <n v="0"/>
    <n v="0"/>
    <n v="0"/>
    <m/>
    <m/>
    <m/>
    <m/>
    <b v="1"/>
    <x v="6"/>
  </r>
  <r>
    <n v="673"/>
    <s v="Shafiyurrahman A"/>
    <n v="2"/>
    <d v="2017-01-28T00:00:00"/>
    <n v="12"/>
    <n v="2016"/>
    <n v="200000"/>
    <n v="150000"/>
    <n v="0"/>
    <n v="0"/>
    <n v="0"/>
    <m/>
    <m/>
    <m/>
    <n v="50000"/>
    <b v="1"/>
    <x v="6"/>
  </r>
  <r>
    <n v="673"/>
    <s v="Shafiyurrahman A"/>
    <n v="2"/>
    <d v="2017-01-28T00:00:00"/>
    <n v="1"/>
    <n v="2017"/>
    <n v="200000"/>
    <n v="150000"/>
    <n v="0"/>
    <n v="0"/>
    <n v="0"/>
    <m/>
    <m/>
    <m/>
    <n v="50000"/>
    <b v="1"/>
    <x v="6"/>
  </r>
  <r>
    <n v="674"/>
    <s v="Fadli Hamzah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Muhammad Fathin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Erdian Danuarta Utsman"/>
    <n v="7"/>
    <d v="2017-01-28T00:00:00"/>
    <n v="12"/>
    <n v="2016"/>
    <n v="375000"/>
    <n v="150000"/>
    <n v="210000"/>
    <n v="5000"/>
    <n v="10000"/>
    <m/>
    <m/>
    <m/>
    <m/>
    <b v="1"/>
    <x v="6"/>
  </r>
  <r>
    <n v="674"/>
    <s v="Erdian Danuarta Utsman"/>
    <n v="7"/>
    <d v="2017-01-28T00:00:00"/>
    <n v="1"/>
    <n v="2017"/>
    <n v="375000"/>
    <n v="150000"/>
    <n v="210000"/>
    <n v="5000"/>
    <n v="10000"/>
    <m/>
    <m/>
    <m/>
    <m/>
    <b v="1"/>
    <x v="6"/>
  </r>
  <r>
    <n v="676"/>
    <s v="Rafif"/>
    <n v="6"/>
    <d v="2017-01-30T00:00:00"/>
    <n v="8"/>
    <n v="2016"/>
    <n v="425000"/>
    <n v="150000"/>
    <n v="260000"/>
    <n v="5000"/>
    <n v="10000"/>
    <m/>
    <m/>
    <m/>
    <m/>
    <b v="1"/>
    <x v="6"/>
  </r>
  <r>
    <n v="676"/>
    <s v="Rafif"/>
    <n v="6"/>
    <d v="2017-01-30T00:00:00"/>
    <n v="9"/>
    <n v="2016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1"/>
    <n v="2017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2"/>
    <n v="2017"/>
    <n v="425000"/>
    <n v="150000"/>
    <n v="260000"/>
    <n v="5000"/>
    <n v="10000"/>
    <m/>
    <m/>
    <m/>
    <m/>
    <b v="1"/>
    <x v="6"/>
  </r>
  <r>
    <n v="678"/>
    <s v="Addin"/>
    <n v="10"/>
    <d v="2017-02-01T00:00:00"/>
    <n v="12"/>
    <n v="2016"/>
    <n v="425000"/>
    <n v="150000"/>
    <n v="260000"/>
    <n v="5000"/>
    <n v="10000"/>
    <m/>
    <m/>
    <m/>
    <m/>
    <b v="1"/>
    <x v="7"/>
  </r>
  <r>
    <n v="678"/>
    <s v="Addin"/>
    <n v="10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2"/>
    <n v="2017"/>
    <n v="425000"/>
    <n v="150000"/>
    <n v="260000"/>
    <n v="5000"/>
    <n v="10000"/>
    <m/>
    <m/>
    <m/>
    <m/>
    <b v="1"/>
    <x v="7"/>
  </r>
  <r>
    <n v="678"/>
    <s v="Tsaqif Luthfi"/>
    <n v="7"/>
    <d v="2017-02-01T00:00:00"/>
    <n v="1"/>
    <n v="2017"/>
    <n v="425000"/>
    <n v="150000"/>
    <n v="260000"/>
    <n v="5000"/>
    <n v="10000"/>
    <m/>
    <m/>
    <m/>
    <m/>
    <b v="1"/>
    <x v="7"/>
  </r>
  <r>
    <n v="678"/>
    <s v="Fikri m sidiq"/>
    <n v="6"/>
    <d v="2017-02-01T00:00:00"/>
    <n v="2"/>
    <n v="2017"/>
    <n v="425000"/>
    <n v="150000"/>
    <n v="260000"/>
    <n v="5000"/>
    <n v="10000"/>
    <m/>
    <m/>
    <m/>
    <m/>
    <b v="1"/>
    <x v="7"/>
  </r>
  <r>
    <n v="678"/>
    <s v="Abdurrasyid"/>
    <n v="7"/>
    <d v="2017-02-01T00:00:00"/>
    <n v="2"/>
    <n v="2017"/>
    <n v="425000"/>
    <n v="150000"/>
    <n v="260000"/>
    <n v="5000"/>
    <n v="10000"/>
    <m/>
    <m/>
    <m/>
    <m/>
    <b v="1"/>
    <x v="7"/>
  </r>
  <r>
    <n v="682"/>
    <s v="Haikal Utsman"/>
    <n v="3"/>
    <d v="2017-02-01T00:00:00"/>
    <n v="2"/>
    <n v="2017"/>
    <n v="150000"/>
    <n v="150000"/>
    <n v="0"/>
    <n v="0"/>
    <n v="0"/>
    <m/>
    <m/>
    <m/>
    <m/>
    <b v="1"/>
    <x v="7"/>
  </r>
  <r>
    <n v="684"/>
    <s v="Muhammad Adrian"/>
    <n v="6"/>
    <d v="2017-02-01T00:00:00"/>
    <n v="1"/>
    <n v="2017"/>
    <n v="425000"/>
    <n v="150000"/>
    <n v="260000"/>
    <n v="5000"/>
    <n v="10000"/>
    <m/>
    <m/>
    <m/>
    <m/>
    <b v="1"/>
    <x v="7"/>
  </r>
  <r>
    <n v="684"/>
    <s v="Muhammad Adrian"/>
    <n v="6"/>
    <d v="2017-02-01T00:00:00"/>
    <n v="2"/>
    <n v="2017"/>
    <n v="425000"/>
    <n v="150000"/>
    <n v="260000"/>
    <n v="5000"/>
    <n v="10000"/>
    <m/>
    <m/>
    <m/>
    <m/>
    <b v="1"/>
    <x v="7"/>
  </r>
  <r>
    <n v="685"/>
    <s v="Imam Muhammad Shalih"/>
    <n v="9"/>
    <d v="2017-02-01T00:00:00"/>
    <n v="2"/>
    <n v="2017"/>
    <n v="425000"/>
    <n v="150000"/>
    <n v="260000"/>
    <n v="5000"/>
    <n v="10000"/>
    <m/>
    <m/>
    <m/>
    <m/>
    <b v="1"/>
    <x v="7"/>
  </r>
  <r>
    <n v="687"/>
    <s v="Muhammad Bin Sawa"/>
    <n v="10"/>
    <d v="2017-02-01T00:00:00"/>
    <n v="1"/>
    <n v="2017"/>
    <n v="425000"/>
    <n v="150000"/>
    <n v="260000"/>
    <n v="5000"/>
    <n v="10000"/>
    <m/>
    <m/>
    <m/>
    <m/>
    <b v="1"/>
    <x v="7"/>
  </r>
  <r>
    <n v="691"/>
    <s v="Qudamah"/>
    <n v="9"/>
    <d v="2017-02-01T00:00:00"/>
    <n v="2"/>
    <n v="2017"/>
    <n v="425000"/>
    <n v="150000"/>
    <n v="260000"/>
    <n v="5000"/>
    <n v="10000"/>
    <m/>
    <m/>
    <m/>
    <m/>
    <b v="1"/>
    <x v="7"/>
  </r>
  <r>
    <n v="691"/>
    <s v="Abdurrahim"/>
    <n v="2"/>
    <d v="2017-02-01T00:00:00"/>
    <n v="2"/>
    <n v="2017"/>
    <n v="150000"/>
    <n v="150000"/>
    <n v="0"/>
    <n v="0"/>
    <n v="0"/>
    <m/>
    <m/>
    <m/>
    <m/>
    <b v="1"/>
    <x v="7"/>
  </r>
  <r>
    <n v="692"/>
    <s v="Amjad Al Murtadho"/>
    <n v="2"/>
    <d v="2017-02-01T00:00:00"/>
    <n v="2"/>
    <n v="2017"/>
    <n v="160000"/>
    <n v="150000"/>
    <n v="0"/>
    <n v="0"/>
    <n v="0"/>
    <m/>
    <m/>
    <n v="10000"/>
    <m/>
    <b v="1"/>
    <x v="7"/>
  </r>
  <r>
    <n v="693"/>
    <s v="Saifurrahman"/>
    <n v="7"/>
    <d v="2017-02-01T00:00:00"/>
    <n v="1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1"/>
    <n v="2017"/>
    <n v="150000"/>
    <n v="150000"/>
    <n v="0"/>
    <n v="0"/>
    <n v="0"/>
    <m/>
    <m/>
    <m/>
    <m/>
    <b v="1"/>
    <x v="7"/>
  </r>
  <r>
    <n v="693"/>
    <s v="Saifurrahman"/>
    <n v="7"/>
    <d v="2017-02-01T00:00:00"/>
    <n v="2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2"/>
    <n v="2017"/>
    <n v="150000"/>
    <n v="150000"/>
    <n v="0"/>
    <n v="0"/>
    <n v="0"/>
    <m/>
    <m/>
    <m/>
    <m/>
    <b v="1"/>
    <x v="7"/>
  </r>
  <r>
    <n v="694"/>
    <s v="Harits Aceh"/>
    <n v="3"/>
    <d v="2017-02-01T00:00:00"/>
    <n v="2"/>
    <n v="2017"/>
    <n v="150000"/>
    <n v="150000"/>
    <n v="0"/>
    <n v="0"/>
    <n v="0"/>
    <m/>
    <m/>
    <m/>
    <m/>
    <b v="1"/>
    <x v="7"/>
  </r>
  <r>
    <n v="696"/>
    <s v="Attar Ata Arroyan"/>
    <n v="2"/>
    <d v="2017-02-01T00:00:00"/>
    <n v="1"/>
    <n v="2017"/>
    <n v="200000"/>
    <n v="150000"/>
    <n v="0"/>
    <n v="0"/>
    <n v="0"/>
    <m/>
    <m/>
    <m/>
    <n v="50000"/>
    <b v="1"/>
    <x v="7"/>
  </r>
  <r>
    <n v="697"/>
    <s v="Sulaiman bin Wahid"/>
    <n v="1"/>
    <d v="2017-02-01T00:00:00"/>
    <n v="2"/>
    <n v="2017"/>
    <n v="150000"/>
    <n v="150000"/>
    <n v="0"/>
    <n v="0"/>
    <n v="0"/>
    <m/>
    <m/>
    <m/>
    <m/>
    <b v="1"/>
    <x v="7"/>
  </r>
  <r>
    <n v="697"/>
    <s v="Yusuf Bin Wahid"/>
    <n v="6"/>
    <d v="2017-02-01T00:00:00"/>
    <n v="2"/>
    <n v="2017"/>
    <n v="435000"/>
    <n v="150000"/>
    <n v="260000"/>
    <n v="5000"/>
    <n v="10000"/>
    <m/>
    <m/>
    <n v="10000"/>
    <m/>
    <b v="1"/>
    <x v="7"/>
  </r>
  <r>
    <n v="698"/>
    <s v="Muhammad Farid"/>
    <n v="2"/>
    <d v="2017-02-01T00:00:00"/>
    <n v="12"/>
    <n v="2016"/>
    <n v="150000"/>
    <n v="150000"/>
    <n v="0"/>
    <n v="0"/>
    <n v="0"/>
    <m/>
    <m/>
    <m/>
    <m/>
    <b v="1"/>
    <x v="7"/>
  </r>
  <r>
    <n v="699"/>
    <s v="Harits Banjar"/>
    <n v="9"/>
    <d v="2017-02-01T00:00:00"/>
    <n v="1"/>
    <n v="2017"/>
    <n v="400000"/>
    <n v="150000"/>
    <n v="235000"/>
    <n v="5000"/>
    <n v="10000"/>
    <m/>
    <m/>
    <m/>
    <m/>
    <b v="1"/>
    <x v="7"/>
  </r>
  <r>
    <n v="699"/>
    <s v="Harits Banjar"/>
    <n v="9"/>
    <d v="2017-02-01T00:00:00"/>
    <n v="2"/>
    <n v="2017"/>
    <n v="400000"/>
    <n v="150000"/>
    <n v="235000"/>
    <n v="5000"/>
    <n v="10000"/>
    <m/>
    <m/>
    <m/>
    <m/>
    <b v="1"/>
    <x v="7"/>
  </r>
  <r>
    <n v="700"/>
    <s v="Usamah Bin Kamto"/>
    <n v="1"/>
    <d v="2017-02-01T00:00:00"/>
    <n v="2"/>
    <n v="2017"/>
    <n v="150000"/>
    <n v="150000"/>
    <n v="0"/>
    <n v="0"/>
    <n v="0"/>
    <m/>
    <m/>
    <m/>
    <m/>
    <b v="1"/>
    <x v="7"/>
  </r>
  <r>
    <n v="701"/>
    <s v="Hamzah bin hendy"/>
    <n v="4"/>
    <d v="2017-02-04T00:00:00"/>
    <n v="2"/>
    <n v="2017"/>
    <n v="150000"/>
    <n v="150000"/>
    <n v="0"/>
    <n v="0"/>
    <n v="0"/>
    <m/>
    <m/>
    <m/>
    <m/>
    <b v="1"/>
    <x v="7"/>
  </r>
  <r>
    <n v="701"/>
    <s v="Abdurrahman Bin Hendy"/>
    <n v="1"/>
    <d v="2017-02-04T00:00:00"/>
    <n v="2"/>
    <n v="2017"/>
    <n v="150000"/>
    <n v="150000"/>
    <n v="0"/>
    <n v="0"/>
    <n v="0"/>
    <m/>
    <m/>
    <m/>
    <m/>
    <b v="1"/>
    <x v="7"/>
  </r>
  <r>
    <n v="702"/>
    <s v="Usamah"/>
    <n v="3"/>
    <d v="2017-02-04T00:00:00"/>
    <n v="2"/>
    <n v="2017"/>
    <n v="150000"/>
    <n v="150000"/>
    <n v="0"/>
    <n v="0"/>
    <n v="0"/>
    <m/>
    <m/>
    <m/>
    <m/>
    <b v="1"/>
    <x v="7"/>
  </r>
  <r>
    <n v="703"/>
    <s v="Khairul Anwar"/>
    <n v="8"/>
    <d v="2017-02-04T00:00:00"/>
    <n v="11"/>
    <n v="2016"/>
    <n v="250000"/>
    <n v="150000"/>
    <n v="85000"/>
    <n v="5000"/>
    <n v="10000"/>
    <m/>
    <m/>
    <m/>
    <m/>
    <b v="1"/>
    <x v="7"/>
  </r>
  <r>
    <n v="703"/>
    <s v="Muhammad Fauzan"/>
    <n v="2"/>
    <d v="2017-02-04T00:00:00"/>
    <n v="11"/>
    <n v="2016"/>
    <n v="120000"/>
    <n v="120000"/>
    <n v="0"/>
    <n v="0"/>
    <n v="0"/>
    <m/>
    <m/>
    <m/>
    <m/>
    <b v="1"/>
    <x v="7"/>
  </r>
  <r>
    <n v="704"/>
    <s v="Ahmad Bin Nashir"/>
    <n v="5"/>
    <d v="2017-02-04T00:00:00"/>
    <n v="1"/>
    <n v="2017"/>
    <n v="175000"/>
    <n v="150000"/>
    <n v="0"/>
    <n v="0"/>
    <n v="0"/>
    <m/>
    <m/>
    <n v="25000"/>
    <m/>
    <b v="1"/>
    <x v="7"/>
  </r>
  <r>
    <n v="704"/>
    <s v="Ahmad Bin Nashir"/>
    <n v="5"/>
    <d v="2017-02-04T00:00:00"/>
    <n v="2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1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2"/>
    <n v="2017"/>
    <n v="175000"/>
    <n v="150000"/>
    <n v="0"/>
    <n v="0"/>
    <n v="0"/>
    <m/>
    <m/>
    <n v="25000"/>
    <m/>
    <b v="1"/>
    <x v="7"/>
  </r>
  <r>
    <n v="705"/>
    <s v="Anas Musthofa"/>
    <n v="9"/>
    <d v="2017-02-04T00:00:00"/>
    <n v="1"/>
    <n v="2017"/>
    <n v="425000"/>
    <n v="150000"/>
    <n v="260000"/>
    <n v="5000"/>
    <n v="10000"/>
    <m/>
    <m/>
    <m/>
    <m/>
    <b v="1"/>
    <x v="7"/>
  </r>
  <r>
    <n v="705"/>
    <s v="Ammar Said"/>
    <n v="6"/>
    <d v="2017-02-04T00:00:00"/>
    <n v="1"/>
    <n v="2017"/>
    <n v="425000"/>
    <n v="150000"/>
    <n v="260000"/>
    <n v="5000"/>
    <n v="10000"/>
    <m/>
    <m/>
    <m/>
    <m/>
    <b v="1"/>
    <x v="7"/>
  </r>
  <r>
    <n v="705"/>
    <s v="Ubaidullah Bin Waluyo"/>
    <n v="4"/>
    <d v="2017-02-04T00:00:00"/>
    <n v="1"/>
    <n v="2017"/>
    <n v="125000"/>
    <n v="125000"/>
    <n v="0"/>
    <n v="0"/>
    <n v="0"/>
    <m/>
    <m/>
    <m/>
    <m/>
    <b v="1"/>
    <x v="7"/>
  </r>
  <r>
    <n v="707"/>
    <s v="Tubagus Hafidh"/>
    <n v="1"/>
    <d v="2017-02-04T00:00:00"/>
    <n v="2"/>
    <n v="2017"/>
    <n v="250000"/>
    <n v="150000"/>
    <n v="0"/>
    <n v="0"/>
    <n v="0"/>
    <m/>
    <m/>
    <m/>
    <n v="100000"/>
    <b v="1"/>
    <x v="7"/>
  </r>
  <r>
    <n v="708"/>
    <s v="Abdullah Bin Rian"/>
    <n v="1"/>
    <d v="2017-02-04T00:00:00"/>
    <n v="1"/>
    <n v="2017"/>
    <n v="150000"/>
    <n v="150000"/>
    <n v="0"/>
    <n v="0"/>
    <n v="0"/>
    <m/>
    <m/>
    <m/>
    <m/>
    <b v="1"/>
    <x v="7"/>
  </r>
  <r>
    <n v="708"/>
    <s v="Abdullah Bin Rian"/>
    <n v="1"/>
    <d v="2017-02-04T00:00:00"/>
    <n v="2"/>
    <n v="2017"/>
    <n v="150000"/>
    <n v="150000"/>
    <n v="0"/>
    <n v="0"/>
    <n v="0"/>
    <m/>
    <m/>
    <m/>
    <m/>
    <b v="1"/>
    <x v="7"/>
  </r>
  <r>
    <n v="709"/>
    <s v="Abiyu"/>
    <n v="7"/>
    <d v="2017-02-04T00:00:00"/>
    <n v="11"/>
    <n v="2016"/>
    <n v="270000"/>
    <n v="150000"/>
    <n v="105000"/>
    <n v="5000"/>
    <n v="10000"/>
    <m/>
    <m/>
    <m/>
    <m/>
    <b v="1"/>
    <x v="7"/>
  </r>
  <r>
    <n v="711"/>
    <s v="Muhammad Bin Agus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2"/>
    <n v="2017"/>
    <n v="150000"/>
    <n v="150000"/>
    <n v="0"/>
    <n v="0"/>
    <n v="0"/>
    <m/>
    <m/>
    <m/>
    <m/>
    <b v="1"/>
    <x v="7"/>
  </r>
  <r>
    <n v="713"/>
    <s v="Hambali bin Dadi"/>
    <n v="4"/>
    <d v="2017-02-04T00:00:00"/>
    <n v="2"/>
    <n v="2017"/>
    <n v="150000"/>
    <n v="150000"/>
    <n v="0"/>
    <n v="0"/>
    <n v="0"/>
    <m/>
    <m/>
    <m/>
    <m/>
    <b v="1"/>
    <x v="7"/>
  </r>
  <r>
    <n v="713"/>
    <s v="Hanafi bin Dadi"/>
    <n v="1"/>
    <d v="2017-02-04T00:00:00"/>
    <n v="2"/>
    <n v="2017"/>
    <n v="150000"/>
    <n v="150000"/>
    <n v="0"/>
    <n v="0"/>
    <n v="0"/>
    <m/>
    <m/>
    <m/>
    <m/>
    <b v="1"/>
    <x v="7"/>
  </r>
  <r>
    <n v="714"/>
    <s v="Farhan Faruq"/>
    <n v="6"/>
    <d v="2017-02-04T00:00:00"/>
    <n v="1"/>
    <n v="2017"/>
    <n v="425000"/>
    <n v="150000"/>
    <n v="260000"/>
    <n v="5000"/>
    <n v="10000"/>
    <m/>
    <m/>
    <m/>
    <m/>
    <b v="1"/>
    <x v="7"/>
  </r>
  <r>
    <n v="714"/>
    <s v="Zuhair Sa'di"/>
    <n v="8"/>
    <d v="2017-02-04T00:00:00"/>
    <n v="1"/>
    <n v="2017"/>
    <n v="425000"/>
    <n v="150000"/>
    <n v="260000"/>
    <n v="5000"/>
    <n v="10000"/>
    <m/>
    <m/>
    <m/>
    <m/>
    <b v="1"/>
    <x v="7"/>
  </r>
  <r>
    <n v="715"/>
    <s v="Zaid Bin Mugo"/>
    <n v="5"/>
    <d v="2017-02-04T00:00:00"/>
    <n v="2"/>
    <n v="2017"/>
    <n v="150000"/>
    <n v="150000"/>
    <n v="0"/>
    <n v="0"/>
    <n v="0"/>
    <m/>
    <m/>
    <m/>
    <m/>
    <b v="1"/>
    <x v="7"/>
  </r>
  <r>
    <n v="716"/>
    <s v="Yusuf Bin Polo"/>
    <n v="3"/>
    <d v="2017-02-04T00:00:00"/>
    <n v="2"/>
    <n v="2017"/>
    <n v="100000"/>
    <n v="100000"/>
    <n v="0"/>
    <n v="0"/>
    <n v="0"/>
    <m/>
    <m/>
    <m/>
    <m/>
    <b v="1"/>
    <x v="7"/>
  </r>
  <r>
    <n v="716"/>
    <s v="Ayub Bin Polo"/>
    <n v="2"/>
    <d v="2017-02-04T00:00:00"/>
    <n v="2"/>
    <n v="2017"/>
    <n v="100000"/>
    <n v="100000"/>
    <n v="0"/>
    <n v="0"/>
    <n v="0"/>
    <m/>
    <m/>
    <m/>
    <m/>
    <b v="1"/>
    <x v="7"/>
  </r>
  <r>
    <n v="717"/>
    <s v="Abdullah Bin Hari"/>
    <n v="2"/>
    <d v="2017-02-04T00:00:00"/>
    <n v="1"/>
    <n v="2017"/>
    <n v="150000"/>
    <n v="150000"/>
    <n v="0"/>
    <n v="0"/>
    <n v="0"/>
    <m/>
    <m/>
    <m/>
    <m/>
    <b v="1"/>
    <x v="7"/>
  </r>
  <r>
    <n v="717"/>
    <s v="Abdullah Bin Hari"/>
    <n v="2"/>
    <d v="2017-02-04T00:00:00"/>
    <n v="2"/>
    <n v="2017"/>
    <n v="150000"/>
    <n v="150000"/>
    <n v="0"/>
    <n v="0"/>
    <n v="0"/>
    <m/>
    <m/>
    <m/>
    <m/>
    <b v="1"/>
    <x v="7"/>
  </r>
  <r>
    <n v="720"/>
    <s v="Falah bin Ayip S"/>
    <n v="9"/>
    <d v="2017-02-07T00:00:00"/>
    <n v="2"/>
    <n v="2017"/>
    <n v="425000"/>
    <n v="150000"/>
    <n v="260000"/>
    <n v="5000"/>
    <n v="10000"/>
    <m/>
    <m/>
    <m/>
    <m/>
    <b v="1"/>
    <x v="7"/>
  </r>
  <r>
    <n v="720"/>
    <s v="Faruq bin Ayip S"/>
    <n v="11"/>
    <d v="2017-02-07T00:00:00"/>
    <n v="2"/>
    <n v="2017"/>
    <n v="425000"/>
    <n v="150000"/>
    <n v="260000"/>
    <n v="5000"/>
    <n v="10000"/>
    <m/>
    <m/>
    <m/>
    <m/>
    <b v="1"/>
    <x v="7"/>
  </r>
  <r>
    <n v="721"/>
    <s v="Ismail bin Kasturi"/>
    <n v="5"/>
    <d v="2017-02-07T00:00:00"/>
    <n v="1"/>
    <n v="2017"/>
    <n v="150000"/>
    <n v="150000"/>
    <n v="0"/>
    <n v="0"/>
    <n v="0"/>
    <m/>
    <m/>
    <m/>
    <m/>
    <b v="1"/>
    <x v="7"/>
  </r>
  <r>
    <n v="722"/>
    <s v="Muhammad Farid"/>
    <n v="2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12"/>
    <n v="2016"/>
    <n v="150000"/>
    <n v="150000"/>
    <n v="0"/>
    <n v="0"/>
    <n v="0"/>
    <m/>
    <m/>
    <m/>
    <m/>
    <b v="1"/>
    <x v="7"/>
  </r>
  <r>
    <n v="723"/>
    <s v="Yahya Bin Lirim"/>
    <n v="4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2"/>
    <n v="2017"/>
    <n v="150000"/>
    <n v="150000"/>
    <n v="0"/>
    <n v="0"/>
    <n v="0"/>
    <m/>
    <m/>
    <m/>
    <m/>
    <b v="1"/>
    <x v="7"/>
  </r>
  <r>
    <n v="724"/>
    <s v="Abdullah Al Maghribi"/>
    <n v="3"/>
    <d v="2017-02-11T00:00:00"/>
    <n v="2"/>
    <n v="2017"/>
    <n v="150000"/>
    <n v="150000"/>
    <n v="0"/>
    <n v="0"/>
    <n v="0"/>
    <m/>
    <m/>
    <m/>
    <m/>
    <b v="1"/>
    <x v="7"/>
  </r>
  <r>
    <n v="724"/>
    <s v="Ibrahim al atsari"/>
    <n v="1"/>
    <d v="2017-02-11T00:00:00"/>
    <n v="2"/>
    <n v="2017"/>
    <n v="160000"/>
    <n v="150000"/>
    <n v="0"/>
    <n v="0"/>
    <n v="0"/>
    <m/>
    <m/>
    <m/>
    <n v="10000"/>
    <b v="1"/>
    <x v="7"/>
  </r>
  <r>
    <n v="725"/>
    <s v="Anab Silafy"/>
    <n v="8"/>
    <d v="2017-02-11T00:00:00"/>
    <n v="2"/>
    <n v="2017"/>
    <n v="425000"/>
    <n v="150000"/>
    <n v="260000"/>
    <n v="5000"/>
    <n v="10000"/>
    <m/>
    <m/>
    <m/>
    <m/>
    <b v="1"/>
    <x v="7"/>
  </r>
  <r>
    <n v="725"/>
    <s v="Muhammad Afifuddin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Ubaidullah Bin Waluyo"/>
    <n v="4"/>
    <d v="2017-02-11T00:00:00"/>
    <n v="2"/>
    <n v="2017"/>
    <n v="125000"/>
    <n v="125000"/>
    <n v="0"/>
    <n v="0"/>
    <n v="0"/>
    <m/>
    <m/>
    <m/>
    <m/>
    <b v="1"/>
    <x v="7"/>
  </r>
  <r>
    <n v="726"/>
    <s v="Ammar Said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Anas Musthofa"/>
    <n v="9"/>
    <d v="2017-02-11T00:00:00"/>
    <n v="2"/>
    <n v="2017"/>
    <n v="425000"/>
    <n v="150000"/>
    <n v="260000"/>
    <n v="5000"/>
    <n v="10000"/>
    <m/>
    <m/>
    <m/>
    <m/>
    <b v="1"/>
    <x v="7"/>
  </r>
  <r>
    <n v="727"/>
    <s v="Hudzaifah"/>
    <n v="2"/>
    <d v="2017-02-11T00:00:00"/>
    <n v="1"/>
    <n v="2017"/>
    <n v="150000"/>
    <n v="150000"/>
    <n v="0"/>
    <n v="0"/>
    <n v="0"/>
    <m/>
    <m/>
    <m/>
    <m/>
    <b v="1"/>
    <x v="7"/>
  </r>
  <r>
    <n v="728"/>
    <s v="Ihsan"/>
    <n v="2"/>
    <d v="2017-02-11T00:00:00"/>
    <n v="2"/>
    <n v="2017"/>
    <n v="75000"/>
    <n v="75000"/>
    <n v="0"/>
    <n v="0"/>
    <n v="0"/>
    <m/>
    <m/>
    <m/>
    <m/>
    <b v="1"/>
    <x v="7"/>
  </r>
  <r>
    <n v="728"/>
    <s v="Hasan"/>
    <n v="2"/>
    <d v="2017-02-11T00:00:00"/>
    <n v="2"/>
    <n v="2017"/>
    <n v="75000"/>
    <n v="75000"/>
    <n v="0"/>
    <n v="0"/>
    <n v="0"/>
    <m/>
    <m/>
    <m/>
    <m/>
    <b v="1"/>
    <x v="7"/>
  </r>
  <r>
    <n v="729"/>
    <s v="Haidar Yahya"/>
    <n v="1"/>
    <d v="2017-02-11T00:00:00"/>
    <n v="2"/>
    <n v="2017"/>
    <n v="200000"/>
    <n v="150000"/>
    <n v="0"/>
    <n v="0"/>
    <n v="0"/>
    <m/>
    <m/>
    <m/>
    <n v="50000"/>
    <b v="1"/>
    <x v="7"/>
  </r>
  <r>
    <n v="730"/>
    <s v="Kafka Solo"/>
    <n v="3"/>
    <d v="2017-02-11T00:00:00"/>
    <n v="1"/>
    <n v="2017"/>
    <n v="165000"/>
    <n v="150000"/>
    <n v="0"/>
    <n v="0"/>
    <n v="0"/>
    <m/>
    <m/>
    <n v="15000"/>
    <m/>
    <b v="1"/>
    <x v="7"/>
  </r>
  <r>
    <n v="730"/>
    <s v="Kafka Solo"/>
    <n v="3"/>
    <d v="2017-02-11T00:00:00"/>
    <n v="2"/>
    <n v="2017"/>
    <n v="200000"/>
    <n v="150000"/>
    <n v="0"/>
    <n v="0"/>
    <n v="0"/>
    <m/>
    <m/>
    <n v="15000"/>
    <n v="35000"/>
    <b v="1"/>
    <x v="7"/>
  </r>
  <r>
    <n v="731"/>
    <s v="zerico Bin Jatmiko"/>
    <n v="2"/>
    <d v="2017-02-11T00:00:00"/>
    <n v="2"/>
    <n v="2017"/>
    <n v="150000"/>
    <n v="150000"/>
    <n v="0"/>
    <n v="0"/>
    <n v="0"/>
    <m/>
    <m/>
    <m/>
    <m/>
    <b v="1"/>
    <x v="7"/>
  </r>
  <r>
    <n v="732"/>
    <s v="afrizal M Zain"/>
    <n v="8"/>
    <d v="2017-02-11T00:00:00"/>
    <n v="1"/>
    <n v="2017"/>
    <n v="425000"/>
    <n v="150000"/>
    <n v="260000"/>
    <n v="5000"/>
    <n v="10000"/>
    <m/>
    <m/>
    <m/>
    <m/>
    <b v="1"/>
    <x v="7"/>
  </r>
  <r>
    <n v="733"/>
    <s v="Muhammad Nashir Al Bana"/>
    <n v="6"/>
    <d v="2017-02-11T00:00:00"/>
    <n v="2"/>
    <n v="2017"/>
    <n v="150000"/>
    <n v="150000"/>
    <n v="-15000"/>
    <n v="5000"/>
    <n v="10000"/>
    <m/>
    <m/>
    <m/>
    <m/>
    <b v="1"/>
    <x v="7"/>
  </r>
  <r>
    <n v="734"/>
    <s v="Thufail Bin Abu Taqiyan"/>
    <n v="2"/>
    <d v="2017-02-11T00:00:00"/>
    <n v="2"/>
    <n v="2017"/>
    <n v="150000"/>
    <n v="150000"/>
    <n v="0"/>
    <n v="0"/>
    <n v="0"/>
    <m/>
    <m/>
    <m/>
    <m/>
    <b v="1"/>
    <x v="7"/>
  </r>
  <r>
    <n v="734"/>
    <s v="Jabir Bin Abu Taqiy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Ilham Rino A"/>
    <n v="8"/>
    <d v="2017-02-11T00:00:00"/>
    <n v="11"/>
    <n v="2016"/>
    <n v="400000"/>
    <n v="150000"/>
    <n v="235000"/>
    <n v="5000"/>
    <n v="10000"/>
    <m/>
    <m/>
    <m/>
    <m/>
    <b v="1"/>
    <x v="7"/>
  </r>
  <r>
    <n v="736"/>
    <s v="Raya Elmiredo Zufar"/>
    <n v="7"/>
    <d v="2017-02-11T00:00:00"/>
    <n v="2"/>
    <n v="2017"/>
    <n v="500000"/>
    <n v="150000"/>
    <n v="260000"/>
    <n v="5000"/>
    <n v="10000"/>
    <m/>
    <m/>
    <m/>
    <n v="75000"/>
    <b v="1"/>
    <x v="7"/>
  </r>
  <r>
    <n v="736"/>
    <s v="Anas Fauz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Harits Abdullah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Abdul Khaliq"/>
    <n v="7"/>
    <d v="2017-02-11T00:00:00"/>
    <n v="2"/>
    <n v="2017"/>
    <n v="425000"/>
    <n v="150000"/>
    <n v="260000"/>
    <n v="5000"/>
    <n v="10000"/>
    <m/>
    <m/>
    <m/>
    <m/>
    <b v="1"/>
    <x v="7"/>
  </r>
  <r>
    <n v="740"/>
    <s v="Sufyan Atsari"/>
    <n v="4"/>
    <d v="2017-02-11T00:00:00"/>
    <n v="2"/>
    <n v="2017"/>
    <n v="150000"/>
    <n v="150000"/>
    <n v="0"/>
    <n v="0"/>
    <n v="0"/>
    <m/>
    <m/>
    <m/>
    <m/>
    <b v="1"/>
    <x v="7"/>
  </r>
  <r>
    <n v="740"/>
    <s v="Sufyan Atsari"/>
    <n v="4"/>
    <d v="2017-02-11T00:00:00"/>
    <n v="3"/>
    <n v="2017"/>
    <n v="150000"/>
    <n v="150000"/>
    <n v="0"/>
    <n v="0"/>
    <n v="0"/>
    <m/>
    <m/>
    <m/>
    <m/>
    <b v="1"/>
    <x v="7"/>
  </r>
  <r>
    <n v="721"/>
    <s v="Ismail bin Kasturi"/>
    <n v="5"/>
    <d v="2017-02-07T00:00:00"/>
    <n v="12"/>
    <n v="2017"/>
    <n v="150000"/>
    <n v="150000"/>
    <n v="0"/>
    <n v="0"/>
    <n v="0"/>
    <m/>
    <m/>
    <m/>
    <m/>
    <b v="1"/>
    <x v="7"/>
  </r>
  <r>
    <n v="741"/>
    <s v="Yusuf Gawok"/>
    <n v="11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Ilyasa Gawok"/>
    <n v="9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Muhammad Gawok"/>
    <n v="6"/>
    <d v="2017-02-11T00:00:00"/>
    <n v="2"/>
    <n v="2017"/>
    <n v="435000"/>
    <n v="150000"/>
    <n v="260000"/>
    <n v="5000"/>
    <n v="10000"/>
    <n v="10000"/>
    <m/>
    <m/>
    <m/>
    <b v="1"/>
    <x v="7"/>
  </r>
  <r>
    <n v="742"/>
    <s v="Ilyas"/>
    <n v="4"/>
    <d v="2017-02-11T00:00:00"/>
    <n v="12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1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2"/>
    <n v="2016"/>
    <n v="170000"/>
    <n v="150000"/>
    <n v="0"/>
    <n v="0"/>
    <n v="0"/>
    <m/>
    <m/>
    <n v="20000"/>
    <m/>
    <b v="1"/>
    <x v="7"/>
  </r>
  <r>
    <n v="743"/>
    <s v="Abu Mubarok Uwais"/>
    <n v="2"/>
    <d v="2017-02-11T00:00:00"/>
    <n v="2"/>
    <n v="2017"/>
    <n v="100000"/>
    <n v="100000"/>
    <n v="0"/>
    <n v="0"/>
    <n v="0"/>
    <m/>
    <m/>
    <m/>
    <m/>
    <b v="1"/>
    <x v="7"/>
  </r>
  <r>
    <n v="743"/>
    <s v="Ali Hasan"/>
    <n v="5"/>
    <d v="2017-02-11T00:00:00"/>
    <n v="2"/>
    <n v="2017"/>
    <n v="100000"/>
    <n v="100000"/>
    <n v="0"/>
    <n v="0"/>
    <n v="0"/>
    <m/>
    <m/>
    <m/>
    <m/>
    <b v="1"/>
    <x v="7"/>
  </r>
  <r>
    <n v="743"/>
    <s v="Muawiyah Abu Anas"/>
    <n v="6"/>
    <d v="2017-02-11T00:00:00"/>
    <n v="1"/>
    <n v="2017"/>
    <n v="300000"/>
    <n v="150000"/>
    <n v="135000"/>
    <n v="5000"/>
    <n v="10000"/>
    <m/>
    <m/>
    <m/>
    <m/>
    <b v="1"/>
    <x v="7"/>
  </r>
  <r>
    <n v="744"/>
    <s v="Abdurrazaq"/>
    <n v="4"/>
    <d v="2017-02-11T00:00:00"/>
    <n v="2"/>
    <n v="2017"/>
    <n v="200000"/>
    <n v="150000"/>
    <n v="0"/>
    <n v="0"/>
    <n v="0"/>
    <m/>
    <m/>
    <m/>
    <n v="50000"/>
    <b v="1"/>
    <x v="7"/>
  </r>
  <r>
    <n v="745"/>
    <s v="Muhammad Naufal"/>
    <n v="4"/>
    <d v="2017-02-11T00:00:00"/>
    <n v="2"/>
    <n v="2017"/>
    <n v="150000"/>
    <n v="150000"/>
    <n v="0"/>
    <n v="0"/>
    <n v="0"/>
    <m/>
    <m/>
    <m/>
    <m/>
    <b v="1"/>
    <x v="7"/>
  </r>
  <r>
    <n v="746"/>
    <s v="Abdul Aziz Bin Agung"/>
    <n v="2"/>
    <d v="2017-02-11T00:00:00"/>
    <n v="2"/>
    <n v="2017"/>
    <n v="175000"/>
    <n v="150000"/>
    <n v="0"/>
    <n v="0"/>
    <n v="0"/>
    <m/>
    <m/>
    <n v="25000"/>
    <m/>
    <b v="1"/>
    <x v="7"/>
  </r>
  <r>
    <n v="748"/>
    <s v="Ukasyah Bin Syakri"/>
    <n v="7"/>
    <d v="2017-02-11T00:00:00"/>
    <n v="2"/>
    <n v="2017"/>
    <n v="425000"/>
    <n v="150000"/>
    <n v="260000"/>
    <n v="5000"/>
    <n v="10000"/>
    <m/>
    <m/>
    <m/>
    <m/>
    <b v="1"/>
    <x v="7"/>
  </r>
  <r>
    <n v="750"/>
    <s v="Muhammad As Salafy"/>
    <n v="9"/>
    <d v="2017-02-11T00:00:00"/>
    <n v="2"/>
    <n v="2017"/>
    <n v="425000"/>
    <n v="150000"/>
    <n v="260000"/>
    <n v="5000"/>
    <n v="10000"/>
    <m/>
    <m/>
    <m/>
    <m/>
    <b v="1"/>
    <x v="7"/>
  </r>
  <r>
    <n v="750"/>
    <s v="Hudzaifah"/>
    <n v="6"/>
    <d v="2017-02-11T00:00:00"/>
    <n v="2"/>
    <n v="2017"/>
    <n v="425000"/>
    <n v="150000"/>
    <n v="260000"/>
    <n v="5000"/>
    <n v="10000"/>
    <m/>
    <m/>
    <m/>
    <m/>
    <b v="1"/>
    <x v="7"/>
  </r>
  <r>
    <n v="801"/>
    <s v="Abdul Hakim Gorontalo"/>
    <n v="6"/>
    <d v="2017-02-14T00:00:00"/>
    <n v="11"/>
    <n v="2017"/>
    <n v="425000"/>
    <n v="150000"/>
    <n v="260000"/>
    <n v="5000"/>
    <n v="10000"/>
    <m/>
    <m/>
    <m/>
    <m/>
    <b v="1"/>
    <x v="7"/>
  </r>
  <r>
    <n v="802"/>
    <s v="Farha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2"/>
    <s v="Husei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4"/>
    <s v="Yahya"/>
    <n v="2"/>
    <d v="2017-02-18T00:00:00"/>
    <n v="2"/>
    <n v="2017"/>
    <n v="150000"/>
    <n v="150000"/>
    <n v="0"/>
    <n v="0"/>
    <n v="0"/>
    <m/>
    <m/>
    <m/>
    <m/>
    <b v="1"/>
    <x v="7"/>
  </r>
  <r>
    <n v="805"/>
    <s v="Ahmad Bin Arifin"/>
    <n v="6"/>
    <d v="2017-02-18T00:00:00"/>
    <n v="2"/>
    <n v="2017"/>
    <n v="350000"/>
    <n v="150000"/>
    <n v="185000"/>
    <n v="5000"/>
    <n v="10000"/>
    <m/>
    <m/>
    <m/>
    <m/>
    <b v="1"/>
    <x v="7"/>
  </r>
  <r>
    <n v="806"/>
    <s v="Auzai"/>
    <n v="2"/>
    <d v="2017-02-18T00:00:00"/>
    <n v="2"/>
    <n v="2017"/>
    <n v="120000"/>
    <n v="120000"/>
    <n v="0"/>
    <n v="0"/>
    <n v="0"/>
    <m/>
    <m/>
    <m/>
    <m/>
    <b v="1"/>
    <x v="7"/>
  </r>
  <r>
    <n v="807"/>
    <s v="Musa Fairuz Abadi"/>
    <n v="4"/>
    <d v="2017-02-18T00:00:00"/>
    <n v="2"/>
    <n v="2017"/>
    <n v="150000"/>
    <n v="150000"/>
    <n v="0"/>
    <n v="0"/>
    <n v="0"/>
    <m/>
    <m/>
    <m/>
    <m/>
    <b v="1"/>
    <x v="7"/>
  </r>
  <r>
    <n v="807"/>
    <s v="Yahya bin Abu Musa"/>
    <n v="1"/>
    <d v="2017-02-18T00:00:00"/>
    <n v="2"/>
    <n v="2017"/>
    <n v="150000"/>
    <n v="150000"/>
    <n v="0"/>
    <n v="0"/>
    <n v="0"/>
    <m/>
    <m/>
    <m/>
    <m/>
    <b v="1"/>
    <x v="7"/>
  </r>
  <r>
    <n v="808"/>
    <s v="Muhammad Auzai bin bini"/>
    <n v="4"/>
    <d v="2017-02-18T00:00:00"/>
    <n v="2"/>
    <n v="2017"/>
    <n v="120000"/>
    <n v="120000"/>
    <n v="0"/>
    <n v="0"/>
    <n v="0"/>
    <m/>
    <m/>
    <m/>
    <m/>
    <b v="1"/>
    <x v="7"/>
  </r>
  <r>
    <n v="809"/>
    <s v="Musa Bin Zakaria"/>
    <n v="3"/>
    <d v="2017-02-18T00:00:00"/>
    <n v="2"/>
    <n v="2017"/>
    <n v="150000"/>
    <n v="150000"/>
    <n v="0"/>
    <n v="0"/>
    <n v="0"/>
    <m/>
    <m/>
    <m/>
    <m/>
    <b v="1"/>
    <x v="7"/>
  </r>
  <r>
    <n v="809"/>
    <s v="Musa Bin Zakaria"/>
    <n v="3"/>
    <d v="2017-02-18T00:00:00"/>
    <n v="3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1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2"/>
    <n v="2017"/>
    <n v="150000"/>
    <n v="150000"/>
    <n v="0"/>
    <n v="0"/>
    <n v="0"/>
    <m/>
    <m/>
    <m/>
    <m/>
    <b v="1"/>
    <x v="7"/>
  </r>
  <r>
    <n v="811"/>
    <s v="Ikhwanuddin Hanif"/>
    <n v="1"/>
    <d v="2017-02-18T00:00:00"/>
    <n v="2"/>
    <n v="2017"/>
    <n v="150000"/>
    <n v="150000"/>
    <n v="0"/>
    <n v="0"/>
    <n v="0"/>
    <m/>
    <m/>
    <m/>
    <m/>
    <b v="1"/>
    <x v="7"/>
  </r>
  <r>
    <n v="812"/>
    <s v="Zakaria Amin"/>
    <n v="1"/>
    <d v="2017-02-18T00:00:00"/>
    <n v="1"/>
    <n v="2017"/>
    <n v="350000"/>
    <n v="150000"/>
    <n v="0"/>
    <n v="0"/>
    <n v="0"/>
    <m/>
    <m/>
    <m/>
    <n v="200000"/>
    <b v="1"/>
    <x v="7"/>
  </r>
  <r>
    <n v="813"/>
    <s v="Hamim Al Habib"/>
    <n v="7"/>
    <d v="2017-02-18T00:00:00"/>
    <n v="2"/>
    <n v="2017"/>
    <n v="425000"/>
    <n v="150000"/>
    <n v="260000"/>
    <n v="5000"/>
    <n v="10000"/>
    <m/>
    <m/>
    <m/>
    <m/>
    <b v="1"/>
    <x v="7"/>
  </r>
  <r>
    <n v="814"/>
    <s v="Dipa Surya Purnama"/>
    <n v="6"/>
    <d v="2017-03-04T00:00:00"/>
    <n v="2"/>
    <n v="2017"/>
    <n v="425000"/>
    <n v="150000"/>
    <n v="260000"/>
    <n v="5000"/>
    <n v="10000"/>
    <m/>
    <m/>
    <m/>
    <m/>
    <b v="1"/>
    <x v="8"/>
  </r>
  <r>
    <n v="815"/>
    <s v="Faridz Amirul Haq"/>
    <n v="8"/>
    <d v="2017-03-04T00:00:00"/>
    <n v="12"/>
    <n v="2016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1"/>
    <n v="2017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2"/>
    <n v="2017"/>
    <n v="300000"/>
    <n v="150000"/>
    <n v="135000"/>
    <n v="5000"/>
    <n v="10000"/>
    <m/>
    <m/>
    <m/>
    <m/>
    <b v="1"/>
    <x v="8"/>
  </r>
  <r>
    <n v="816"/>
    <s v="Erdian Danuarta Utsman"/>
    <n v="7"/>
    <d v="2017-03-04T00:00:00"/>
    <n v="2"/>
    <n v="2016"/>
    <n v="375000"/>
    <n v="150000"/>
    <n v="210000"/>
    <n v="5000"/>
    <n v="10000"/>
    <m/>
    <m/>
    <m/>
    <m/>
    <b v="1"/>
    <x v="8"/>
  </r>
  <r>
    <n v="816"/>
    <s v="Fadli Hamzah"/>
    <n v="9"/>
    <d v="2017-03-04T00:00:00"/>
    <n v="2"/>
    <n v="2016"/>
    <n v="425000"/>
    <n v="150000"/>
    <n v="260000"/>
    <n v="5000"/>
    <n v="10000"/>
    <m/>
    <m/>
    <m/>
    <m/>
    <b v="1"/>
    <x v="8"/>
  </r>
  <r>
    <n v="816"/>
    <s v="Muhammad Fathin"/>
    <n v="9"/>
    <d v="2017-03-04T00:00:00"/>
    <n v="2"/>
    <n v="2016"/>
    <n v="425000"/>
    <n v="150000"/>
    <n v="260000"/>
    <n v="5000"/>
    <n v="1000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8"/>
    <s v="Adam Nur Faqih"/>
    <n v="7"/>
    <d v="2017-03-04T00:00:00"/>
    <n v="2"/>
    <n v="2017"/>
    <n v="350000"/>
    <n v="150000"/>
    <n v="185000"/>
    <n v="5000"/>
    <n v="10000"/>
    <m/>
    <m/>
    <m/>
    <m/>
    <b v="1"/>
    <x v="8"/>
  </r>
  <r>
    <n v="818"/>
    <s v="Adam Nur Faqih"/>
    <n v="7"/>
    <d v="2017-03-04T00:00:00"/>
    <n v="3"/>
    <n v="2017"/>
    <n v="350000"/>
    <n v="150000"/>
    <n v="185000"/>
    <n v="5000"/>
    <n v="10000"/>
    <m/>
    <m/>
    <m/>
    <m/>
    <b v="1"/>
    <x v="8"/>
  </r>
  <r>
    <n v="819"/>
    <s v="Abdullah Bin Rian"/>
    <n v="1"/>
    <d v="2017-03-04T00:00:00"/>
    <n v="3"/>
    <n v="2017"/>
    <n v="150000"/>
    <n v="150000"/>
    <n v="0"/>
    <n v="0"/>
    <n v="0"/>
    <m/>
    <m/>
    <m/>
    <m/>
    <b v="1"/>
    <x v="8"/>
  </r>
  <r>
    <n v="820"/>
    <s v="Abdurrahman Bin Hendy"/>
    <n v="1"/>
    <d v="2017-03-04T00:00:00"/>
    <n v="3"/>
    <n v="2017"/>
    <n v="150000"/>
    <n v="150000"/>
    <n v="0"/>
    <n v="0"/>
    <n v="0"/>
    <m/>
    <m/>
    <m/>
    <m/>
    <b v="1"/>
    <x v="8"/>
  </r>
  <r>
    <n v="820"/>
    <s v="Hamzah bin hendy"/>
    <n v="4"/>
    <d v="2017-03-04T00:00:00"/>
    <n v="3"/>
    <n v="2017"/>
    <n v="150000"/>
    <n v="150000"/>
    <n v="0"/>
    <n v="0"/>
    <n v="0"/>
    <m/>
    <m/>
    <m/>
    <m/>
    <b v="1"/>
    <x v="8"/>
  </r>
  <r>
    <n v="821"/>
    <s v="Sulaiman bin Wahid"/>
    <n v="1"/>
    <d v="2017-03-04T00:00:00"/>
    <n v="3"/>
    <n v="2017"/>
    <n v="150000"/>
    <n v="150000"/>
    <n v="0"/>
    <n v="0"/>
    <n v="0"/>
    <m/>
    <m/>
    <m/>
    <m/>
    <b v="1"/>
    <x v="8"/>
  </r>
  <r>
    <n v="821"/>
    <s v="Yusuf Bin Wahid"/>
    <n v="6"/>
    <d v="2017-03-04T00:00:00"/>
    <n v="3"/>
    <n v="2017"/>
    <n v="425000"/>
    <n v="150000"/>
    <n v="260000"/>
    <n v="5000"/>
    <n v="10000"/>
    <m/>
    <m/>
    <m/>
    <m/>
    <b v="1"/>
    <x v="8"/>
  </r>
  <r>
    <n v="822"/>
    <s v="Hambali Bin Dadi"/>
    <n v="4"/>
    <d v="2017-03-04T00:00:00"/>
    <n v="3"/>
    <n v="2017"/>
    <n v="155000"/>
    <n v="150000"/>
    <n v="0"/>
    <n v="0"/>
    <n v="0"/>
    <m/>
    <m/>
    <n v="5000"/>
    <m/>
    <b v="1"/>
    <x v="8"/>
  </r>
  <r>
    <n v="822"/>
    <s v="Hanafi Bin Dadi"/>
    <n v="1"/>
    <d v="2017-03-04T00:00:00"/>
    <n v="1"/>
    <n v="2017"/>
    <n v="155000"/>
    <n v="150000"/>
    <n v="0"/>
    <n v="0"/>
    <n v="0"/>
    <m/>
    <m/>
    <n v="5000"/>
    <m/>
    <b v="1"/>
    <x v="8"/>
  </r>
  <r>
    <n v="823"/>
    <s v="Abdul Aziz Bin Agung"/>
    <n v="2"/>
    <d v="2017-03-04T00:00:00"/>
    <n v="2"/>
    <n v="2017"/>
    <n v="150000"/>
    <n v="150000"/>
    <n v="0"/>
    <n v="0"/>
    <n v="0"/>
    <m/>
    <m/>
    <m/>
    <m/>
    <b v="1"/>
    <x v="8"/>
  </r>
  <r>
    <n v="824"/>
    <s v="Zerico Bin Jatmiko"/>
    <n v="2"/>
    <d v="2017-03-04T00:00:00"/>
    <n v="2"/>
    <n v="2017"/>
    <n v="170000"/>
    <n v="150000"/>
    <n v="0"/>
    <n v="0"/>
    <n v="0"/>
    <m/>
    <m/>
    <n v="20000"/>
    <m/>
    <b v="1"/>
    <x v="8"/>
  </r>
  <r>
    <n v="825"/>
    <s v="Ismail bin ibrahim"/>
    <n v="1"/>
    <d v="2017-03-04T00:00:00"/>
    <n v="2"/>
    <n v="2017"/>
    <n v="150000"/>
    <n v="150000"/>
    <n v="0"/>
    <n v="0"/>
    <n v="0"/>
    <m/>
    <m/>
    <m/>
    <m/>
    <b v="1"/>
    <x v="8"/>
  </r>
  <r>
    <n v="826"/>
    <s v="Muhammad Qodafi"/>
    <n v="7"/>
    <d v="2017-03-04T00:00:00"/>
    <n v="2"/>
    <n v="2017"/>
    <n v="425000"/>
    <n v="150000"/>
    <n v="260000"/>
    <n v="5000"/>
    <n v="10000"/>
    <m/>
    <m/>
    <m/>
    <m/>
    <b v="1"/>
    <x v="8"/>
  </r>
  <r>
    <n v="827"/>
    <s v="Muhammad Nashir Al Bana"/>
    <n v="6"/>
    <d v="2017-03-04T00:00:00"/>
    <n v="3"/>
    <n v="2017"/>
    <n v="150000"/>
    <n v="150000"/>
    <n v="-15000"/>
    <n v="5000"/>
    <n v="10000"/>
    <m/>
    <m/>
    <m/>
    <m/>
    <b v="1"/>
    <x v="8"/>
  </r>
  <r>
    <n v="828"/>
    <s v="Abdullah Salman"/>
    <n v="3"/>
    <d v="2017-03-04T00:00:00"/>
    <n v="1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2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3"/>
    <n v="2017"/>
    <n v="150000"/>
    <n v="150000"/>
    <n v="0"/>
    <n v="0"/>
    <n v="0"/>
    <m/>
    <m/>
    <m/>
    <m/>
    <b v="1"/>
    <x v="8"/>
  </r>
  <r>
    <n v="829"/>
    <s v="Ibrahim Yusuf"/>
    <n v="7"/>
    <d v="2017-03-04T00:00:00"/>
    <n v="3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2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3"/>
    <n v="2017"/>
    <n v="425000"/>
    <n v="150000"/>
    <n v="260000"/>
    <n v="5000"/>
    <n v="10000"/>
    <m/>
    <m/>
    <m/>
    <m/>
    <b v="1"/>
    <x v="8"/>
  </r>
  <r>
    <n v="831"/>
    <s v="Muhammad Fino"/>
    <n v="2"/>
    <d v="2017-03-04T00:00:00"/>
    <n v="1"/>
    <n v="2017"/>
    <n v="150000"/>
    <n v="150000"/>
    <n v="0"/>
    <n v="0"/>
    <n v="0"/>
    <m/>
    <m/>
    <m/>
    <m/>
    <b v="1"/>
    <x v="8"/>
  </r>
  <r>
    <n v="832"/>
    <s v="Haikal Utsman"/>
    <n v="3"/>
    <d v="2017-03-04T00:00:00"/>
    <n v="3"/>
    <n v="2017"/>
    <n v="150000"/>
    <n v="150000"/>
    <n v="0"/>
    <n v="0"/>
    <n v="0"/>
    <m/>
    <m/>
    <m/>
    <m/>
    <b v="1"/>
    <x v="8"/>
  </r>
  <r>
    <n v="833"/>
    <s v="Bapak Novi"/>
    <n v="20"/>
    <d v="2017-03-04T00:00:00"/>
    <n v="3"/>
    <n v="2017"/>
    <n v="3020000"/>
    <n v="150000"/>
    <n v="2855000"/>
    <n v="5000"/>
    <n v="10000"/>
    <m/>
    <m/>
    <m/>
    <m/>
    <b v="1"/>
    <x v="8"/>
  </r>
  <r>
    <n v="834"/>
    <s v="Ismail bin Kasturi"/>
    <n v="5"/>
    <d v="2017-03-04T00:00:00"/>
    <n v="2"/>
    <n v="2017"/>
    <n v="150000"/>
    <n v="150000"/>
    <n v="0"/>
    <n v="0"/>
    <n v="0"/>
    <m/>
    <m/>
    <m/>
    <m/>
    <b v="1"/>
    <x v="8"/>
  </r>
  <r>
    <n v="836"/>
    <s v="Kafka Solo"/>
    <n v="3"/>
    <d v="2017-03-04T00:00:00"/>
    <n v="3"/>
    <n v="2017"/>
    <n v="200000"/>
    <n v="150000"/>
    <n v="0"/>
    <n v="0"/>
    <n v="0"/>
    <m/>
    <m/>
    <n v="10000"/>
    <n v="40000"/>
    <b v="1"/>
    <x v="8"/>
  </r>
  <r>
    <n v="837"/>
    <s v="Muhammad Sholih"/>
    <n v="3"/>
    <d v="2017-03-04T00:00:00"/>
    <n v="12"/>
    <n v="2016"/>
    <n v="150000"/>
    <n v="150000"/>
    <n v="0"/>
    <n v="0"/>
    <n v="0"/>
    <m/>
    <m/>
    <m/>
    <m/>
    <b v="1"/>
    <x v="8"/>
  </r>
  <r>
    <n v="837"/>
    <s v="Muhammad Sholih"/>
    <n v="3"/>
    <d v="2017-03-04T00:00:00"/>
    <n v="1"/>
    <n v="2017"/>
    <n v="150000"/>
    <n v="150000"/>
    <n v="0"/>
    <n v="0"/>
    <n v="0"/>
    <m/>
    <m/>
    <m/>
    <m/>
    <b v="1"/>
    <x v="8"/>
  </r>
  <r>
    <n v="838"/>
    <s v="Muhammad Bin Sawa"/>
    <n v="10"/>
    <d v="2017-03-04T00:00:00"/>
    <n v="2"/>
    <n v="2017"/>
    <n v="425000"/>
    <n v="150000"/>
    <n v="260000"/>
    <n v="5000"/>
    <n v="10000"/>
    <m/>
    <m/>
    <m/>
    <m/>
    <b v="1"/>
    <x v="8"/>
  </r>
  <r>
    <n v="839"/>
    <s v="Hamim Al Habib"/>
    <n v="7"/>
    <d v="2017-03-06T00:00:00"/>
    <n v="3"/>
    <n v="2017"/>
    <n v="425000"/>
    <n v="150000"/>
    <n v="260000"/>
    <n v="5000"/>
    <n v="10000"/>
    <m/>
    <m/>
    <m/>
    <m/>
    <b v="1"/>
    <x v="8"/>
  </r>
  <r>
    <n v="840"/>
    <s v="Muhammad Adrian"/>
    <n v="6"/>
    <d v="2017-03-06T00:00:00"/>
    <n v="3"/>
    <n v="2017"/>
    <n v="425000"/>
    <n v="150000"/>
    <n v="260000"/>
    <n v="5000"/>
    <n v="10000"/>
    <m/>
    <m/>
    <m/>
    <m/>
    <b v="1"/>
    <x v="8"/>
  </r>
  <r>
    <n v="841"/>
    <s v="Imam Muhammad Shalih"/>
    <n v="9"/>
    <d v="2017-03-06T00:00:00"/>
    <n v="3"/>
    <n v="2017"/>
    <n v="425000"/>
    <n v="150000"/>
    <n v="260000"/>
    <n v="5000"/>
    <n v="10000"/>
    <m/>
    <m/>
    <m/>
    <m/>
    <b v="1"/>
    <x v="8"/>
  </r>
  <r>
    <n v="842"/>
    <s v="Ilham Rino A"/>
    <n v="8"/>
    <d v="2017-03-09T00:00:00"/>
    <n v="12"/>
    <n v="2017"/>
    <n v="400000"/>
    <n v="150000"/>
    <n v="235000"/>
    <n v="5000"/>
    <n v="10000"/>
    <m/>
    <m/>
    <m/>
    <m/>
    <b v="1"/>
    <x v="8"/>
  </r>
  <r>
    <n v="842"/>
    <s v="Ahmad Zain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nas Fauzan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Harits Abdullah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2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3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2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Daffa Izzudin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Fikri m sidiq"/>
    <n v="6"/>
    <d v="2017-03-09T00:00:00"/>
    <n v="3"/>
    <n v="2017"/>
    <n v="425000"/>
    <n v="150000"/>
    <n v="260000"/>
    <n v="5000"/>
    <n v="10000"/>
    <m/>
    <m/>
    <m/>
    <m/>
    <b v="1"/>
    <x v="8"/>
  </r>
  <r>
    <n v="842"/>
    <s v="Muhammad Rafi A Shidiq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Hambali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bdurrasyid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bdul Khaliq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Raya Elmiredo Zufar"/>
    <n v="7"/>
    <d v="2017-03-09T00:00:00"/>
    <n v="3"/>
    <n v="2017"/>
    <n v="500000"/>
    <n v="150000"/>
    <n v="335000"/>
    <n v="5000"/>
    <n v="10000"/>
    <m/>
    <m/>
    <m/>
    <m/>
    <b v="1"/>
    <x v="8"/>
  </r>
  <r>
    <n v="842"/>
    <s v="Zidane Faiz R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Zidane Faiz R"/>
    <n v="7"/>
    <d v="2017-03-09T00:00:00"/>
    <n v="3"/>
    <n v="2017"/>
    <n v="425000"/>
    <n v="150000"/>
    <n v="260000"/>
    <n v="5000"/>
    <n v="10000"/>
    <m/>
    <m/>
    <m/>
    <m/>
    <b v="1"/>
    <x v="8"/>
  </r>
  <r>
    <n v="844"/>
    <s v="Ahmad Bin Sutris"/>
    <n v="2"/>
    <d v="2017-03-10T00:00:00"/>
    <n v="1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2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3"/>
    <n v="2017"/>
    <n v="150000"/>
    <n v="150000"/>
    <n v="0"/>
    <n v="0"/>
    <n v="0"/>
    <m/>
    <m/>
    <m/>
    <m/>
    <b v="1"/>
    <x v="8"/>
  </r>
  <r>
    <n v="845"/>
    <s v="Yahya bin Abu Musa"/>
    <n v="1"/>
    <d v="2017-03-10T00:00:00"/>
    <n v="3"/>
    <n v="2017"/>
    <n v="150000"/>
    <n v="150000"/>
    <n v="0"/>
    <n v="0"/>
    <n v="0"/>
    <m/>
    <m/>
    <m/>
    <m/>
    <b v="1"/>
    <x v="8"/>
  </r>
  <r>
    <n v="845"/>
    <s v="Musa Fairuz Abadi"/>
    <n v="4"/>
    <d v="2017-03-10T00:00:00"/>
    <n v="3"/>
    <n v="2017"/>
    <n v="150000"/>
    <n v="150000"/>
    <n v="0"/>
    <n v="0"/>
    <n v="0"/>
    <m/>
    <m/>
    <m/>
    <m/>
    <b v="1"/>
    <x v="8"/>
  </r>
  <r>
    <n v="846"/>
    <s v="Auzai"/>
    <n v="2"/>
    <d v="2017-03-10T00:00:00"/>
    <n v="3"/>
    <n v="2017"/>
    <n v="120000"/>
    <n v="120000"/>
    <n v="0"/>
    <n v="0"/>
    <n v="0"/>
    <m/>
    <m/>
    <m/>
    <m/>
    <b v="1"/>
    <x v="8"/>
  </r>
  <r>
    <n v="847"/>
    <s v="Muhammad As Salafy"/>
    <n v="9"/>
    <d v="2017-03-10T00:00:00"/>
    <n v="3"/>
    <n v="2017"/>
    <n v="425000"/>
    <n v="150000"/>
    <n v="260000"/>
    <n v="5000"/>
    <n v="10000"/>
    <m/>
    <m/>
    <m/>
    <m/>
    <b v="1"/>
    <x v="8"/>
  </r>
  <r>
    <n v="847"/>
    <s v="Hudzaifah"/>
    <n v="6"/>
    <d v="2017-03-10T00:00:00"/>
    <n v="3"/>
    <n v="2017"/>
    <n v="425000"/>
    <n v="150000"/>
    <n v="260000"/>
    <n v="5000"/>
    <n v="10000"/>
    <m/>
    <m/>
    <m/>
    <m/>
    <b v="1"/>
    <x v="8"/>
  </r>
  <r>
    <n v="849"/>
    <s v="Harits Aceh"/>
    <n v="3"/>
    <d v="2017-03-10T00:00:00"/>
    <n v="3"/>
    <n v="2017"/>
    <n v="150000"/>
    <n v="150000"/>
    <n v="0"/>
    <n v="0"/>
    <n v="0"/>
    <m/>
    <m/>
    <m/>
    <m/>
    <b v="1"/>
    <x v="8"/>
  </r>
  <r>
    <n v="850"/>
    <s v="Haidar Yahya"/>
    <n v="1"/>
    <d v="2017-03-10T00:00:00"/>
    <n v="3"/>
    <n v="2017"/>
    <n v="200000"/>
    <n v="150000"/>
    <n v="0"/>
    <n v="0"/>
    <n v="0"/>
    <m/>
    <m/>
    <m/>
    <n v="50000"/>
    <b v="1"/>
    <x v="8"/>
  </r>
  <r>
    <n v="851"/>
    <s v="Faqihuddin"/>
    <n v="3"/>
    <d v="2017-02-27T00:00:00"/>
    <n v="2"/>
    <n v="2017"/>
    <n v="150000"/>
    <n v="150000"/>
    <n v="0"/>
    <n v="0"/>
    <n v="0"/>
    <m/>
    <m/>
    <m/>
    <m/>
    <b v="1"/>
    <x v="7"/>
  </r>
  <r>
    <n v="853"/>
    <s v="Muhammad Arifan"/>
    <n v="1"/>
    <d v="2017-03-07T00:00:00"/>
    <n v="12"/>
    <n v="2017"/>
    <n v="200000"/>
    <n v="150000"/>
    <n v="0"/>
    <n v="0"/>
    <n v="0"/>
    <m/>
    <m/>
    <m/>
    <n v="50000"/>
    <b v="1"/>
    <x v="8"/>
  </r>
  <r>
    <n v="853"/>
    <s v="Muhammad Arifan"/>
    <n v="1"/>
    <d v="2017-03-07T00:00:00"/>
    <n v="1"/>
    <n v="2017"/>
    <n v="200000"/>
    <n v="150000"/>
    <n v="0"/>
    <n v="0"/>
    <n v="0"/>
    <m/>
    <m/>
    <m/>
    <n v="50000"/>
    <b v="1"/>
    <x v="8"/>
  </r>
  <r>
    <n v="856"/>
    <s v="Ibrahim Bin Hamzah"/>
    <n v="2"/>
    <d v="2017-03-10T00:00:00"/>
    <n v="10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1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2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"/>
    <n v="2017"/>
    <n v="100000"/>
    <n v="100000"/>
    <n v="0"/>
    <n v="0"/>
    <n v="0"/>
    <m/>
    <m/>
    <m/>
    <m/>
    <b v="1"/>
    <x v="8"/>
  </r>
  <r>
    <n v="857"/>
    <s v="Tubagus Hafidh"/>
    <n v="1"/>
    <d v="2017-03-10T00:00:00"/>
    <n v="3"/>
    <n v="2017"/>
    <n v="250000"/>
    <n v="150000"/>
    <n v="0"/>
    <n v="0"/>
    <n v="0"/>
    <m/>
    <m/>
    <m/>
    <n v="100000"/>
    <b v="1"/>
    <x v="8"/>
  </r>
  <r>
    <n v="858"/>
    <s v="Muhammad Irbadh"/>
    <n v="3"/>
    <d v="2017-03-10T00:00:00"/>
    <n v="2"/>
    <n v="2017"/>
    <n v="150000"/>
    <n v="150000"/>
    <n v="0"/>
    <n v="0"/>
    <n v="0"/>
    <m/>
    <m/>
    <m/>
    <m/>
    <b v="1"/>
    <x v="8"/>
  </r>
  <r>
    <n v="858"/>
    <s v="Muhammad Irbadh"/>
    <n v="3"/>
    <d v="2017-03-10T00:00:00"/>
    <n v="3"/>
    <n v="2017"/>
    <n v="150000"/>
    <n v="150000"/>
    <n v="0"/>
    <n v="0"/>
    <n v="0"/>
    <m/>
    <m/>
    <m/>
    <m/>
    <b v="1"/>
    <x v="8"/>
  </r>
  <r>
    <n v="859"/>
    <s v="Thufail Bin Abu Taqiyan"/>
    <n v="2"/>
    <d v="2017-03-10T00:00:00"/>
    <n v="3"/>
    <n v="2017"/>
    <n v="150000"/>
    <n v="150000"/>
    <n v="0"/>
    <n v="0"/>
    <n v="0"/>
    <m/>
    <m/>
    <m/>
    <m/>
    <b v="1"/>
    <x v="8"/>
  </r>
  <r>
    <n v="859"/>
    <s v="Jabir Bin Abu Taqiyan"/>
    <n v="7"/>
    <d v="2017-03-10T00:00:00"/>
    <n v="3"/>
    <n v="2017"/>
    <n v="425000"/>
    <n v="150000"/>
    <n v="260000"/>
    <n v="5000"/>
    <n v="10000"/>
    <m/>
    <m/>
    <m/>
    <m/>
    <b v="1"/>
    <x v="8"/>
  </r>
  <r>
    <n v="860"/>
    <s v="Zaid Bin Mugo"/>
    <n v="5"/>
    <d v="2017-03-10T00:00:00"/>
    <n v="3"/>
    <n v="2017"/>
    <n v="150000"/>
    <n v="150000"/>
    <n v="0"/>
    <n v="0"/>
    <n v="0"/>
    <m/>
    <m/>
    <m/>
    <m/>
    <b v="1"/>
    <x v="8"/>
  </r>
  <r>
    <n v="861"/>
    <s v="Yusuf Bin Polo"/>
    <n v="3"/>
    <d v="2017-03-10T00:00:00"/>
    <n v="3"/>
    <n v="2017"/>
    <n v="150000"/>
    <n v="150000"/>
    <n v="0"/>
    <n v="0"/>
    <n v="0"/>
    <m/>
    <m/>
    <m/>
    <m/>
    <b v="1"/>
    <x v="8"/>
  </r>
  <r>
    <n v="861"/>
    <s v="Ayub Bin Polo"/>
    <n v="2"/>
    <d v="2017-03-10T00:00:00"/>
    <n v="3"/>
    <n v="2017"/>
    <n v="150000"/>
    <n v="150000"/>
    <n v="0"/>
    <n v="0"/>
    <n v="0"/>
    <m/>
    <m/>
    <m/>
    <m/>
    <b v="1"/>
    <x v="8"/>
  </r>
  <r>
    <n v="862"/>
    <s v="Yusuf Gawok"/>
    <n v="11"/>
    <d v="2017-03-10T00:00:00"/>
    <n v="3"/>
    <n v="2017"/>
    <n v="435000"/>
    <n v="150000"/>
    <n v="270000"/>
    <n v="5000"/>
    <n v="10000"/>
    <m/>
    <m/>
    <m/>
    <m/>
    <b v="1"/>
    <x v="8"/>
  </r>
  <r>
    <n v="862"/>
    <s v="Ilyasa Gawok"/>
    <n v="9"/>
    <d v="2017-03-10T00:00:00"/>
    <n v="3"/>
    <n v="2017"/>
    <n v="435000"/>
    <n v="150000"/>
    <n v="270000"/>
    <n v="5000"/>
    <n v="10000"/>
    <m/>
    <m/>
    <m/>
    <m/>
    <b v="1"/>
    <x v="8"/>
  </r>
  <r>
    <n v="862"/>
    <s v="Muhammad Gawok"/>
    <n v="6"/>
    <d v="2017-03-10T00:00:00"/>
    <n v="3"/>
    <n v="2017"/>
    <n v="435000"/>
    <n v="150000"/>
    <n v="270000"/>
    <n v="5000"/>
    <n v="10000"/>
    <m/>
    <m/>
    <m/>
    <m/>
    <b v="1"/>
    <x v="8"/>
  </r>
  <r>
    <n v="863"/>
    <s v="Harun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3"/>
    <s v="Muhammad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4"/>
    <s v="Qudamah"/>
    <n v="9"/>
    <d v="2017-03-11T00:00:00"/>
    <n v="3"/>
    <n v="2017"/>
    <n v="425000"/>
    <n v="150000"/>
    <n v="260000"/>
    <n v="5000"/>
    <n v="10000"/>
    <m/>
    <m/>
    <m/>
    <m/>
    <b v="1"/>
    <x v="8"/>
  </r>
  <r>
    <n v="864"/>
    <s v="Abdurrahim"/>
    <n v="2"/>
    <d v="2017-03-11T00:00:00"/>
    <n v="3"/>
    <n v="2017"/>
    <n v="150000"/>
    <n v="150000"/>
    <n v="0"/>
    <n v="0"/>
    <n v="0"/>
    <m/>
    <m/>
    <m/>
    <m/>
    <b v="1"/>
    <x v="8"/>
  </r>
  <r>
    <n v="866"/>
    <s v="Aziz Syahdan Rasyid"/>
    <n v="8"/>
    <d v="2017-03-11T00:00:00"/>
    <n v="2"/>
    <n v="2017"/>
    <n v="425000"/>
    <n v="150000"/>
    <n v="260000"/>
    <n v="5000"/>
    <n v="10000"/>
    <m/>
    <m/>
    <m/>
    <m/>
    <b v="1"/>
    <x v="8"/>
  </r>
  <r>
    <n v="867"/>
    <s v="Ahmad Harits"/>
    <n v="10"/>
    <d v="2017-03-11T00:00:00"/>
    <n v="3"/>
    <n v="2017"/>
    <n v="425000"/>
    <n v="150000"/>
    <n v="260000"/>
    <n v="5000"/>
    <n v="10000"/>
    <m/>
    <m/>
    <m/>
    <m/>
    <b v="1"/>
    <x v="8"/>
  </r>
  <r>
    <n v="868"/>
    <s v="Kiflan"/>
    <n v="7"/>
    <d v="2017-03-11T00:00:00"/>
    <n v="12"/>
    <n v="2016"/>
    <n v="425000"/>
    <n v="150000"/>
    <n v="260000"/>
    <n v="5000"/>
    <n v="10000"/>
    <m/>
    <m/>
    <m/>
    <m/>
    <b v="1"/>
    <x v="8"/>
  </r>
  <r>
    <n v="869"/>
    <s v="Ukasyah Bin Syakri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aifurrahman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ufyan Atsari"/>
    <n v="4"/>
    <d v="2017-03-11T00:00:00"/>
    <n v="3"/>
    <n v="2017"/>
    <n v="150000"/>
    <n v="150000"/>
    <n v="0"/>
    <n v="0"/>
    <n v="0"/>
    <m/>
    <m/>
    <m/>
    <m/>
    <b v="1"/>
    <x v="8"/>
  </r>
  <r>
    <n v="871"/>
    <s v="Abdurrahman Bin Nashir"/>
    <n v="3"/>
    <d v="2017-03-11T00:00:00"/>
    <n v="3"/>
    <n v="2017"/>
    <n v="150000"/>
    <n v="150000"/>
    <n v="0"/>
    <n v="0"/>
    <n v="0"/>
    <m/>
    <m/>
    <m/>
    <m/>
    <b v="1"/>
    <x v="8"/>
  </r>
  <r>
    <n v="871"/>
    <s v="Ahmad Bin Nashir"/>
    <n v="5"/>
    <d v="2017-03-11T00:00:00"/>
    <n v="3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2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3"/>
    <n v="2017"/>
    <n v="150000"/>
    <n v="150000"/>
    <n v="0"/>
    <n v="0"/>
    <n v="0"/>
    <m/>
    <m/>
    <m/>
    <m/>
    <b v="1"/>
    <x v="8"/>
  </r>
  <r>
    <s v="MUH"/>
    <s v="Imron"/>
    <n v="9"/>
    <d v="2016-08-23T00:00:00"/>
    <n v="8"/>
    <n v="2016"/>
    <n v="300000"/>
    <n v="150000"/>
    <n v="135000"/>
    <n v="5000"/>
    <n v="10000"/>
    <m/>
    <m/>
    <m/>
    <m/>
    <b v="1"/>
    <x v="0"/>
  </r>
  <r>
    <s v="MUH"/>
    <s v="Imron"/>
    <n v="9"/>
    <d v="2016-09-23T00:00:00"/>
    <n v="9"/>
    <n v="2016"/>
    <n v="300000"/>
    <n v="150000"/>
    <n v="135000"/>
    <n v="5000"/>
    <n v="10000"/>
    <m/>
    <m/>
    <m/>
    <m/>
    <b v="1"/>
    <x v="1"/>
  </r>
  <r>
    <s v="MUH"/>
    <s v="Imron"/>
    <n v="9"/>
    <d v="2016-10-23T00:00:00"/>
    <n v="10"/>
    <n v="2016"/>
    <n v="300000"/>
    <n v="150000"/>
    <n v="135000"/>
    <n v="5000"/>
    <n v="10000"/>
    <m/>
    <m/>
    <m/>
    <m/>
    <b v="1"/>
    <x v="2"/>
  </r>
  <r>
    <s v="MUH"/>
    <s v="Imron"/>
    <n v="9"/>
    <d v="2016-11-23T00:00:00"/>
    <n v="11"/>
    <n v="2016"/>
    <n v="300000"/>
    <n v="150000"/>
    <n v="135000"/>
    <n v="5000"/>
    <n v="10000"/>
    <m/>
    <m/>
    <m/>
    <m/>
    <b v="1"/>
    <x v="4"/>
  </r>
  <r>
    <s v="MUH"/>
    <s v="Imron"/>
    <n v="9"/>
    <d v="2016-12-23T00:00:00"/>
    <n v="12"/>
    <n v="2016"/>
    <n v="300000"/>
    <n v="150000"/>
    <n v="135000"/>
    <n v="5000"/>
    <n v="10000"/>
    <m/>
    <m/>
    <m/>
    <m/>
    <b v="1"/>
    <x v="5"/>
  </r>
  <r>
    <s v="MUH"/>
    <s v="Khairul Huda"/>
    <n v="11"/>
    <d v="2016-08-23T00:00:00"/>
    <n v="8"/>
    <n v="2016"/>
    <n v="300000"/>
    <n v="150000"/>
    <n v="135000"/>
    <n v="5000"/>
    <n v="10000"/>
    <m/>
    <m/>
    <m/>
    <m/>
    <b v="1"/>
    <x v="0"/>
  </r>
  <r>
    <s v="MUH"/>
    <s v="Khairul Huda"/>
    <n v="11"/>
    <d v="2016-09-23T00:00:00"/>
    <n v="9"/>
    <n v="2016"/>
    <n v="300000"/>
    <n v="150000"/>
    <n v="135000"/>
    <n v="5000"/>
    <n v="10000"/>
    <m/>
    <m/>
    <m/>
    <m/>
    <b v="1"/>
    <x v="1"/>
  </r>
  <r>
    <s v="MUH"/>
    <s v="Khairul Huda"/>
    <n v="11"/>
    <d v="2016-10-23T00:00:00"/>
    <n v="10"/>
    <n v="2016"/>
    <n v="300000"/>
    <n v="150000"/>
    <n v="135000"/>
    <n v="5000"/>
    <n v="10000"/>
    <m/>
    <m/>
    <m/>
    <m/>
    <b v="1"/>
    <x v="2"/>
  </r>
  <r>
    <s v="MUH"/>
    <s v="Khairul Huda"/>
    <n v="11"/>
    <d v="2016-11-23T00:00:00"/>
    <n v="11"/>
    <n v="2016"/>
    <n v="300000"/>
    <n v="150000"/>
    <n v="135000"/>
    <n v="5000"/>
    <n v="10000"/>
    <m/>
    <m/>
    <m/>
    <m/>
    <b v="1"/>
    <x v="4"/>
  </r>
  <r>
    <s v="MUH"/>
    <s v="Khairul Huda"/>
    <n v="11"/>
    <d v="2016-12-23T00:00:00"/>
    <n v="12"/>
    <n v="2016"/>
    <n v="300000"/>
    <n v="150000"/>
    <n v="135000"/>
    <n v="5000"/>
    <n v="10000"/>
    <m/>
    <m/>
    <m/>
    <m/>
    <b v="1"/>
    <x v="5"/>
  </r>
  <r>
    <s v="MUH"/>
    <s v="Malvino"/>
    <n v="8"/>
    <d v="2016-09-23T00:00:00"/>
    <n v="9"/>
    <n v="2016"/>
    <n v="300000"/>
    <n v="150000"/>
    <n v="135000"/>
    <n v="5000"/>
    <n v="10000"/>
    <m/>
    <m/>
    <m/>
    <m/>
    <b v="1"/>
    <x v="1"/>
  </r>
  <r>
    <s v="MUH"/>
    <s v="Malvino"/>
    <n v="8"/>
    <d v="2016-10-23T00:00:00"/>
    <n v="10"/>
    <n v="2016"/>
    <n v="300000"/>
    <n v="150000"/>
    <n v="135000"/>
    <n v="5000"/>
    <n v="10000"/>
    <m/>
    <m/>
    <m/>
    <m/>
    <b v="1"/>
    <x v="2"/>
  </r>
  <r>
    <s v="MUH"/>
    <s v="Malvino"/>
    <n v="8"/>
    <d v="2016-11-23T00:00:00"/>
    <n v="11"/>
    <n v="2016"/>
    <n v="300000"/>
    <n v="150000"/>
    <n v="135000"/>
    <n v="5000"/>
    <n v="10000"/>
    <m/>
    <m/>
    <m/>
    <m/>
    <b v="1"/>
    <x v="4"/>
  </r>
  <r>
    <s v="MUH"/>
    <s v="Malvino"/>
    <n v="8"/>
    <d v="2016-12-23T00:00:00"/>
    <n v="12"/>
    <n v="2016"/>
    <n v="300000"/>
    <n v="150000"/>
    <n v="135000"/>
    <n v="5000"/>
    <n v="10000"/>
    <m/>
    <m/>
    <m/>
    <m/>
    <b v="1"/>
    <x v="5"/>
  </r>
  <r>
    <s v="MUH"/>
    <s v="Arfan"/>
    <n v="7"/>
    <d v="2016-07-23T00:00:00"/>
    <n v="7"/>
    <n v="2016"/>
    <n v="300000"/>
    <n v="150000"/>
    <n v="135000"/>
    <n v="5000"/>
    <n v="10000"/>
    <m/>
    <m/>
    <m/>
    <m/>
    <b v="1"/>
    <x v="3"/>
  </r>
  <r>
    <s v="MUH"/>
    <s v="Arfan"/>
    <n v="7"/>
    <d v="2016-08-23T00:00:00"/>
    <n v="8"/>
    <n v="2016"/>
    <n v="300000"/>
    <n v="150000"/>
    <n v="135000"/>
    <n v="5000"/>
    <n v="10000"/>
    <m/>
    <m/>
    <m/>
    <m/>
    <b v="1"/>
    <x v="0"/>
  </r>
  <r>
    <s v="MUH"/>
    <s v="Arfan"/>
    <n v="7"/>
    <d v="2016-09-23T00:00:00"/>
    <n v="9"/>
    <n v="2016"/>
    <n v="300000"/>
    <n v="150000"/>
    <n v="135000"/>
    <n v="5000"/>
    <n v="10000"/>
    <m/>
    <m/>
    <m/>
    <m/>
    <b v="1"/>
    <x v="1"/>
  </r>
  <r>
    <s v="MUH"/>
    <s v="Arfan"/>
    <n v="7"/>
    <d v="2016-10-23T00:00:00"/>
    <n v="10"/>
    <n v="2016"/>
    <n v="300000"/>
    <n v="150000"/>
    <n v="135000"/>
    <n v="5000"/>
    <n v="10000"/>
    <m/>
    <m/>
    <m/>
    <m/>
    <b v="1"/>
    <x v="2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Q224" firstHeaderRow="1" firstDataRow="2" firstDataCol="2"/>
  <pivotFields count="17">
    <pivotField compact="0" showAll="0"/>
    <pivotField axis="axisRow" compact="0" showAll="0">
      <items count="196">
        <item x="52"/>
        <item x="114"/>
        <item x="138"/>
        <item x="183"/>
        <item x="48"/>
        <item x="16"/>
        <item x="179"/>
        <item x="9"/>
        <item x="163"/>
        <item x="152"/>
        <item x="162"/>
        <item x="120"/>
        <item x="88"/>
        <item x="97"/>
        <item x="160"/>
        <item x="92"/>
        <item x="36"/>
        <item x="100"/>
        <item x="90"/>
        <item x="124"/>
        <item x="75"/>
        <item x="153"/>
        <item x="62"/>
        <item x="105"/>
        <item x="38"/>
        <item x="61"/>
        <item x="93"/>
        <item x="143"/>
        <item x="177"/>
        <item x="35"/>
        <item x="86"/>
        <item x="137"/>
        <item x="29"/>
        <item x="79"/>
        <item x="76"/>
        <item x="57"/>
        <item x="134"/>
        <item x="59"/>
        <item x="116"/>
        <item x="14"/>
        <item x="139"/>
        <item x="60"/>
        <item x="188"/>
        <item x="63"/>
        <item x="168"/>
        <item x="66"/>
        <item x="96"/>
        <item x="31"/>
        <item x="30"/>
        <item x="189"/>
        <item x="133"/>
        <item x="85"/>
        <item x="21"/>
        <item x="95"/>
        <item x="166"/>
        <item x="99"/>
        <item x="3"/>
        <item x="140"/>
        <item x="131"/>
        <item x="113"/>
        <item x="149"/>
        <item x="12"/>
        <item x="47"/>
        <item x="146"/>
        <item x="141"/>
        <item x="159"/>
        <item x="165"/>
        <item x="164"/>
        <item x="49"/>
        <item x="170"/>
        <item x="190"/>
        <item x="154"/>
        <item x="20"/>
        <item x="32"/>
        <item x="0"/>
        <item x="182"/>
        <item x="27"/>
        <item x="42"/>
        <item x="98"/>
        <item x="28"/>
        <item x="19"/>
        <item x="104"/>
        <item x="150"/>
        <item x="130"/>
        <item x="122"/>
        <item x="7"/>
        <item x="155"/>
        <item x="81"/>
        <item x="13"/>
        <item x="172"/>
        <item x="15"/>
        <item x="64"/>
        <item x="41"/>
        <item x="91"/>
        <item x="6"/>
        <item x="121"/>
        <item x="70"/>
        <item x="132"/>
        <item x="10"/>
        <item x="73"/>
        <item x="34"/>
        <item x="174"/>
        <item x="194"/>
        <item x="11"/>
        <item x="22"/>
        <item x="119"/>
        <item x="171"/>
        <item x="186"/>
        <item x="112"/>
        <item x="176"/>
        <item x="94"/>
        <item x="1"/>
        <item x="175"/>
        <item x="127"/>
        <item x="44"/>
        <item x="191"/>
        <item x="192"/>
        <item x="181"/>
        <item x="77"/>
        <item x="69"/>
        <item x="53"/>
        <item x="117"/>
        <item x="103"/>
        <item x="125"/>
        <item x="80"/>
        <item x="106"/>
        <item x="107"/>
        <item x="178"/>
        <item x="110"/>
        <item x="123"/>
        <item x="39"/>
        <item x="156"/>
        <item x="82"/>
        <item x="118"/>
        <item x="4"/>
        <item x="2"/>
        <item x="157"/>
        <item x="74"/>
        <item x="45"/>
        <item x="161"/>
        <item x="23"/>
        <item x="142"/>
        <item x="56"/>
        <item x="43"/>
        <item x="136"/>
        <item x="24"/>
        <item x="84"/>
        <item x="78"/>
        <item x="26"/>
        <item x="145"/>
        <item x="167"/>
        <item x="71"/>
        <item x="108"/>
        <item x="169"/>
        <item x="89"/>
        <item x="101"/>
        <item x="54"/>
        <item x="193"/>
        <item x="109"/>
        <item x="87"/>
        <item x="187"/>
        <item x="83"/>
        <item x="129"/>
        <item x="144"/>
        <item x="148"/>
        <item x="128"/>
        <item x="173"/>
        <item x="17"/>
        <item x="135"/>
        <item x="111"/>
        <item x="46"/>
        <item x="8"/>
        <item x="102"/>
        <item x="58"/>
        <item x="40"/>
        <item x="126"/>
        <item x="147"/>
        <item x="67"/>
        <item x="68"/>
        <item x="185"/>
        <item x="51"/>
        <item x="55"/>
        <item x="50"/>
        <item x="5"/>
        <item x="65"/>
        <item x="18"/>
        <item x="72"/>
        <item x="184"/>
        <item x="115"/>
        <item x="158"/>
        <item x="151"/>
        <item x="25"/>
        <item x="180"/>
        <item x="33"/>
        <item x="37"/>
        <item t="default"/>
      </items>
    </pivotField>
    <pivotField axis="axisRow" compact="0" showAll="0">
      <items count="15">
        <item x="11"/>
        <item x="4"/>
        <item x="2"/>
        <item x="6"/>
        <item x="0"/>
        <item x="8"/>
        <item x="7"/>
        <item x="5"/>
        <item x="1"/>
        <item x="3"/>
        <item x="9"/>
        <item x="10"/>
        <item x="13"/>
        <item x="12"/>
        <item t="default"/>
      </items>
    </pivotField>
    <pivotField compact="0" showAll="0"/>
    <pivotField axis="axisCol" compact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2"/>
    <field x="1"/>
  </rowFields>
  <rowItems count="220">
    <i>
      <x/>
      <x/>
    </i>
    <i r="1">
      <x/>
      <x v="21"/>
    </i>
    <i r="1">
      <x/>
      <x v="131"/>
    </i>
    <i>
      <x v="1"/>
      <x v="131"/>
    </i>
    <i r="1">
      <x v="1"/>
      <x v="9"/>
    </i>
    <i r="1">
      <x v="1"/>
      <x v="13"/>
    </i>
    <i r="1">
      <x v="1"/>
      <x v="33"/>
    </i>
    <i r="1">
      <x v="1"/>
      <x v="72"/>
    </i>
    <i r="1">
      <x v="1"/>
      <x v="79"/>
    </i>
    <i r="1">
      <x v="1"/>
      <x v="90"/>
    </i>
    <i r="1">
      <x v="1"/>
      <x v="96"/>
    </i>
    <i r="1">
      <x v="1"/>
      <x v="105"/>
    </i>
    <i r="1">
      <x v="1"/>
      <x v="117"/>
    </i>
    <i r="1">
      <x v="1"/>
      <x v="119"/>
    </i>
    <i r="1">
      <x v="1"/>
      <x v="122"/>
    </i>
    <i r="1">
      <x v="1"/>
      <x v="123"/>
    </i>
    <i r="1">
      <x v="1"/>
      <x v="126"/>
    </i>
    <i r="1">
      <x v="1"/>
      <x v="132"/>
    </i>
    <i r="1">
      <x v="1"/>
      <x v="146"/>
    </i>
    <i r="1">
      <x v="1"/>
      <x v="148"/>
    </i>
    <i r="1">
      <x v="1"/>
      <x v="149"/>
    </i>
    <i r="1">
      <x v="1"/>
      <x v="150"/>
    </i>
    <i r="1">
      <x v="1"/>
      <x v="151"/>
    </i>
    <i r="1">
      <x v="1"/>
      <x v="152"/>
    </i>
    <i r="1">
      <x v="1"/>
      <x v="154"/>
    </i>
    <i r="1">
      <x v="1"/>
      <x v="158"/>
    </i>
    <i r="1">
      <x v="1"/>
      <x v="164"/>
    </i>
    <i r="1">
      <x v="1"/>
      <x v="167"/>
    </i>
    <i r="1">
      <x v="1"/>
      <x v="171"/>
    </i>
    <i r="1">
      <x v="1"/>
      <x v="172"/>
    </i>
    <i r="1">
      <x v="1"/>
      <x v="178"/>
    </i>
    <i r="1">
      <x v="1"/>
      <x v="181"/>
    </i>
    <i r="1">
      <x v="1"/>
      <x v="190"/>
    </i>
    <i r="1">
      <x v="1"/>
      <x v="192"/>
    </i>
    <i>
      <x v="2"/>
      <x v="192"/>
    </i>
    <i r="1">
      <x v="2"/>
      <x/>
    </i>
    <i r="1">
      <x v="2"/>
      <x v="1"/>
    </i>
    <i r="1">
      <x v="2"/>
      <x v="7"/>
    </i>
    <i r="1">
      <x v="2"/>
      <x v="11"/>
    </i>
    <i r="1">
      <x v="2"/>
      <x v="12"/>
    </i>
    <i r="1">
      <x v="2"/>
      <x v="14"/>
    </i>
    <i r="1">
      <x v="2"/>
      <x v="18"/>
    </i>
    <i r="1">
      <x v="2"/>
      <x v="20"/>
    </i>
    <i r="1">
      <x v="2"/>
      <x v="27"/>
    </i>
    <i r="1">
      <x v="2"/>
      <x v="35"/>
    </i>
    <i r="1">
      <x v="2"/>
      <x v="39"/>
    </i>
    <i r="1">
      <x v="2"/>
      <x v="42"/>
    </i>
    <i r="1">
      <x v="2"/>
      <x v="43"/>
    </i>
    <i r="1">
      <x v="2"/>
      <x v="45"/>
    </i>
    <i r="1">
      <x v="2"/>
      <x v="48"/>
    </i>
    <i r="1">
      <x v="2"/>
      <x v="80"/>
    </i>
    <i r="1">
      <x v="2"/>
      <x v="85"/>
    </i>
    <i r="1">
      <x v="2"/>
      <x v="87"/>
    </i>
    <i r="1">
      <x v="2"/>
      <x v="91"/>
    </i>
    <i r="1">
      <x v="2"/>
      <x v="94"/>
    </i>
    <i r="1">
      <x v="2"/>
      <x v="103"/>
    </i>
    <i r="1">
      <x v="2"/>
      <x v="104"/>
    </i>
    <i r="1">
      <x v="2"/>
      <x v="113"/>
    </i>
    <i r="1">
      <x v="2"/>
      <x v="122"/>
    </i>
    <i r="1">
      <x v="2"/>
      <x v="128"/>
    </i>
    <i r="1">
      <x v="2"/>
      <x v="133"/>
    </i>
    <i r="1">
      <x v="2"/>
      <x v="135"/>
    </i>
    <i r="1">
      <x v="2"/>
      <x v="136"/>
    </i>
    <i r="1">
      <x v="2"/>
      <x v="145"/>
    </i>
    <i r="1">
      <x v="2"/>
      <x v="153"/>
    </i>
    <i r="1">
      <x v="2"/>
      <x v="154"/>
    </i>
    <i r="1">
      <x v="2"/>
      <x v="163"/>
    </i>
    <i r="1">
      <x v="2"/>
      <x v="168"/>
    </i>
    <i r="1">
      <x v="2"/>
      <x v="169"/>
    </i>
    <i r="1">
      <x v="2"/>
      <x v="176"/>
    </i>
    <i r="1">
      <x v="2"/>
      <x v="180"/>
    </i>
    <i r="1">
      <x v="2"/>
      <x v="183"/>
    </i>
    <i r="1">
      <x v="2"/>
      <x v="191"/>
    </i>
    <i>
      <x v="3"/>
      <x v="191"/>
    </i>
    <i r="1">
      <x v="3"/>
      <x v="5"/>
    </i>
    <i r="1">
      <x v="3"/>
      <x v="6"/>
    </i>
    <i r="1">
      <x v="3"/>
      <x v="11"/>
    </i>
    <i r="1">
      <x v="3"/>
      <x v="15"/>
    </i>
    <i r="1">
      <x v="3"/>
      <x v="45"/>
    </i>
    <i r="1">
      <x v="3"/>
      <x v="59"/>
    </i>
    <i r="1">
      <x v="3"/>
      <x v="66"/>
    </i>
    <i r="1">
      <x v="3"/>
      <x v="69"/>
    </i>
    <i r="1">
      <x v="3"/>
      <x v="73"/>
    </i>
    <i r="1">
      <x v="3"/>
      <x v="82"/>
    </i>
    <i r="1">
      <x v="3"/>
      <x v="90"/>
    </i>
    <i r="1">
      <x v="3"/>
      <x v="110"/>
    </i>
    <i r="1">
      <x v="3"/>
      <x v="139"/>
    </i>
    <i r="1">
      <x v="3"/>
      <x v="140"/>
    </i>
    <i r="1">
      <x v="3"/>
      <x v="146"/>
    </i>
    <i r="1">
      <x v="3"/>
      <x v="155"/>
    </i>
    <i r="1">
      <x v="3"/>
      <x v="177"/>
    </i>
    <i r="1">
      <x v="3"/>
      <x v="179"/>
    </i>
    <i r="1">
      <x v="3"/>
      <x v="184"/>
    </i>
    <i r="1">
      <x v="3"/>
      <x v="187"/>
    </i>
    <i>
      <x v="4"/>
      <x v="187"/>
    </i>
    <i r="1">
      <x v="4"/>
      <x v="8"/>
    </i>
    <i r="1">
      <x v="4"/>
      <x v="17"/>
    </i>
    <i r="1">
      <x v="4"/>
      <x v="44"/>
    </i>
    <i r="1">
      <x v="4"/>
      <x v="74"/>
    </i>
    <i r="1">
      <x v="4"/>
      <x v="76"/>
    </i>
    <i r="1">
      <x v="4"/>
      <x v="78"/>
    </i>
    <i r="1">
      <x v="4"/>
      <x v="98"/>
    </i>
    <i r="1">
      <x v="4"/>
      <x v="107"/>
    </i>
    <i r="1">
      <x v="4"/>
      <x v="125"/>
    </i>
    <i r="1">
      <x v="4"/>
      <x v="142"/>
    </i>
    <i r="1">
      <x v="4"/>
      <x v="156"/>
    </i>
    <i r="1">
      <x v="4"/>
      <x v="165"/>
    </i>
    <i r="1">
      <x v="4"/>
      <x v="173"/>
    </i>
    <i r="1">
      <x v="4"/>
      <x v="182"/>
    </i>
    <i>
      <x v="5"/>
      <x v="182"/>
    </i>
    <i r="1">
      <x v="5"/>
      <x v="10"/>
    </i>
    <i r="1">
      <x v="5"/>
      <x v="26"/>
    </i>
    <i r="1">
      <x v="5"/>
      <x v="28"/>
    </i>
    <i r="1">
      <x v="5"/>
      <x v="30"/>
    </i>
    <i r="1">
      <x v="5"/>
      <x v="34"/>
    </i>
    <i r="1">
      <x v="5"/>
      <x v="36"/>
    </i>
    <i r="1">
      <x v="5"/>
      <x v="47"/>
    </i>
    <i r="1">
      <x v="5"/>
      <x v="51"/>
    </i>
    <i r="1">
      <x v="5"/>
      <x v="65"/>
    </i>
    <i r="1">
      <x v="5"/>
      <x v="106"/>
    </i>
    <i r="1">
      <x v="5"/>
      <x v="147"/>
    </i>
    <i r="1">
      <x v="5"/>
      <x v="166"/>
    </i>
    <i r="1">
      <x v="5"/>
      <x v="188"/>
    </i>
    <i>
      <x v="6"/>
      <x v="188"/>
    </i>
    <i r="1">
      <x v="6"/>
      <x v="3"/>
    </i>
    <i r="1">
      <x v="6"/>
      <x v="25"/>
    </i>
    <i r="1">
      <x v="6"/>
      <x v="37"/>
    </i>
    <i r="1">
      <x v="6"/>
      <x v="53"/>
    </i>
    <i r="1">
      <x v="6"/>
      <x v="58"/>
    </i>
    <i r="1">
      <x v="6"/>
      <x v="60"/>
    </i>
    <i r="1">
      <x v="6"/>
      <x v="67"/>
    </i>
    <i r="1">
      <x v="6"/>
      <x v="68"/>
    </i>
    <i r="1">
      <x v="6"/>
      <x v="87"/>
    </i>
    <i r="1">
      <x v="6"/>
      <x v="118"/>
    </i>
    <i r="1">
      <x v="6"/>
      <x v="120"/>
    </i>
    <i r="1">
      <x v="6"/>
      <x v="121"/>
    </i>
    <i r="1">
      <x v="6"/>
      <x v="137"/>
    </i>
    <i r="1">
      <x v="6"/>
      <x v="141"/>
    </i>
    <i r="1">
      <x v="6"/>
      <x v="160"/>
    </i>
    <i r="1">
      <x v="6"/>
      <x v="185"/>
    </i>
    <i>
      <x v="7"/>
      <x v="185"/>
    </i>
    <i r="1">
      <x v="7"/>
      <x v="4"/>
    </i>
    <i r="1">
      <x v="7"/>
      <x v="16"/>
    </i>
    <i r="1">
      <x v="7"/>
      <x v="19"/>
    </i>
    <i r="1">
      <x v="7"/>
      <x v="22"/>
    </i>
    <i r="1">
      <x v="7"/>
      <x v="24"/>
    </i>
    <i r="1">
      <x v="7"/>
      <x v="40"/>
    </i>
    <i r="1">
      <x v="7"/>
      <x v="52"/>
    </i>
    <i r="1">
      <x v="7"/>
      <x v="55"/>
    </i>
    <i r="1">
      <x v="7"/>
      <x v="61"/>
    </i>
    <i r="1">
      <x v="7"/>
      <x v="77"/>
    </i>
    <i r="1">
      <x v="7"/>
      <x v="81"/>
    </i>
    <i r="1">
      <x v="7"/>
      <x v="84"/>
    </i>
    <i r="1">
      <x v="7"/>
      <x v="86"/>
    </i>
    <i r="1">
      <x v="7"/>
      <x v="88"/>
    </i>
    <i r="1">
      <x v="7"/>
      <x v="89"/>
    </i>
    <i r="1">
      <x v="7"/>
      <x v="92"/>
    </i>
    <i r="1">
      <x v="7"/>
      <x v="93"/>
    </i>
    <i r="1">
      <x v="7"/>
      <x v="108"/>
    </i>
    <i r="1">
      <x v="7"/>
      <x v="114"/>
    </i>
    <i r="1">
      <x v="7"/>
      <x v="129"/>
    </i>
    <i r="1">
      <x v="7"/>
      <x v="143"/>
    </i>
    <i r="1">
      <x v="7"/>
      <x v="161"/>
    </i>
    <i r="1">
      <x v="7"/>
      <x v="162"/>
    </i>
    <i r="1">
      <x v="7"/>
      <x v="170"/>
    </i>
    <i r="1">
      <x v="7"/>
      <x v="174"/>
    </i>
    <i r="1">
      <x v="7"/>
      <x v="185"/>
    </i>
    <i r="1">
      <x v="7"/>
      <x v="193"/>
    </i>
    <i>
      <x v="8"/>
      <x v="193"/>
    </i>
    <i r="1">
      <x v="8"/>
      <x v="2"/>
    </i>
    <i r="1">
      <x v="8"/>
      <x v="24"/>
    </i>
    <i r="1">
      <x v="8"/>
      <x v="31"/>
    </i>
    <i r="1">
      <x v="8"/>
      <x v="38"/>
    </i>
    <i r="1">
      <x v="8"/>
      <x v="46"/>
    </i>
    <i r="1">
      <x v="8"/>
      <x v="50"/>
    </i>
    <i r="1">
      <x v="8"/>
      <x v="60"/>
    </i>
    <i r="1">
      <x v="8"/>
      <x v="62"/>
    </i>
    <i r="1">
      <x v="8"/>
      <x v="63"/>
    </i>
    <i r="1">
      <x v="8"/>
      <x v="75"/>
    </i>
    <i r="1">
      <x v="8"/>
      <x v="92"/>
    </i>
    <i r="1">
      <x v="8"/>
      <x v="95"/>
    </i>
    <i r="1">
      <x v="8"/>
      <x v="97"/>
    </i>
    <i r="1">
      <x v="8"/>
      <x v="111"/>
    </i>
    <i r="1">
      <x v="8"/>
      <x v="138"/>
    </i>
    <i r="1">
      <x v="8"/>
      <x v="144"/>
    </i>
    <i r="1">
      <x v="8"/>
      <x v="194"/>
    </i>
    <i>
      <x v="9"/>
      <x v="194"/>
    </i>
    <i r="1">
      <x v="9"/>
      <x v="32"/>
    </i>
    <i r="1">
      <x v="9"/>
      <x v="41"/>
    </i>
    <i r="1">
      <x v="9"/>
      <x v="50"/>
    </i>
    <i r="1">
      <x v="9"/>
      <x v="56"/>
    </i>
    <i r="1">
      <x v="9"/>
      <x v="57"/>
    </i>
    <i r="1">
      <x v="9"/>
      <x v="83"/>
    </i>
    <i r="1">
      <x v="9"/>
      <x v="95"/>
    </i>
    <i r="1">
      <x v="9"/>
      <x v="99"/>
    </i>
    <i r="1">
      <x v="9"/>
      <x v="100"/>
    </i>
    <i r="1">
      <x v="9"/>
      <x v="101"/>
    </i>
    <i r="1">
      <x v="9"/>
      <x v="124"/>
    </i>
    <i r="1">
      <x v="9"/>
      <x v="127"/>
    </i>
    <i r="1">
      <x v="9"/>
      <x v="134"/>
    </i>
    <i r="1">
      <x v="9"/>
      <x v="159"/>
    </i>
    <i>
      <x v="10"/>
      <x v="159"/>
    </i>
    <i r="1">
      <x v="10"/>
      <x v="23"/>
    </i>
    <i r="1">
      <x v="10"/>
      <x v="29"/>
    </i>
    <i r="1">
      <x v="10"/>
      <x v="71"/>
    </i>
    <i r="1">
      <x v="10"/>
      <x v="109"/>
    </i>
    <i r="1">
      <x v="10"/>
      <x v="130"/>
    </i>
    <i r="1">
      <x v="10"/>
      <x v="175"/>
    </i>
    <i r="1">
      <x v="10"/>
      <x v="189"/>
    </i>
    <i>
      <x v="11"/>
      <x v="189"/>
    </i>
    <i r="1">
      <x v="11"/>
      <x v="64"/>
    </i>
    <i r="1">
      <x v="11"/>
      <x v="71"/>
    </i>
    <i r="1">
      <x v="11"/>
      <x v="112"/>
    </i>
    <i r="1">
      <x v="11"/>
      <x v="175"/>
    </i>
    <i r="1">
      <x v="11"/>
      <x v="186"/>
    </i>
    <i>
      <x v="12"/>
      <x v="186"/>
    </i>
    <i r="1">
      <x v="12"/>
      <x v="49"/>
    </i>
    <i>
      <x v="13"/>
      <x v="49"/>
    </i>
    <i r="1">
      <x v="13"/>
      <x v="54"/>
    </i>
    <i t="grand">
      <x/>
      <x v="54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1" cacheId="1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B11" firstHeaderRow="2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3">
        <item h="1" x="9"/>
        <item x="2"/>
        <item x="4"/>
        <item x="5"/>
        <item x="3"/>
        <item x="0"/>
        <item x="1"/>
        <item h="1" x="6"/>
        <item h="1" x="10"/>
        <item h="1" x="7"/>
        <item h="1" x="8"/>
        <item h="1" x="11"/>
        <item t="default"/>
      </items>
    </pivotField>
  </pivotFields>
  <rowFields count="1">
    <field x="1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ominal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P224"/>
  <sheetViews>
    <sheetView topLeftCell="A138" workbookViewId="0">
      <selection activeCell="B156" sqref="B156"/>
    </sheetView>
  </sheetViews>
  <sheetFormatPr defaultColWidth="9" defaultRowHeight="12.75"/>
  <cols>
    <col min="1" max="1" width="33" customWidth="1"/>
    <col min="2" max="2" width="15.7142857142857" customWidth="1"/>
    <col min="3" max="4" width="4" customWidth="1"/>
    <col min="5" max="5" width="3" customWidth="1"/>
    <col min="6" max="6" width="2" customWidth="1"/>
    <col min="7" max="8" width="3" customWidth="1"/>
    <col min="9" max="14" width="4" customWidth="1"/>
    <col min="15" max="15" width="6.57142857142857" customWidth="1"/>
    <col min="16" max="16" width="10.5714285714286" customWidth="1"/>
  </cols>
  <sheetData>
    <row r="3" spans="1:16">
      <c r="A3" s="20" t="s">
        <v>0</v>
      </c>
      <c r="B3" s="20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34"/>
    </row>
    <row r="4" spans="1:16">
      <c r="A4" s="20" t="s">
        <v>2</v>
      </c>
      <c r="B4" s="20">
        <v>0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 t="s">
        <v>3</v>
      </c>
      <c r="P4" s="35" t="s">
        <v>4</v>
      </c>
    </row>
    <row r="5" spans="1:16">
      <c r="A5" s="22">
        <v>0</v>
      </c>
      <c r="B5" s="29">
        <v>1</v>
      </c>
      <c r="C5" s="30"/>
      <c r="D5" s="30"/>
      <c r="E5" s="30"/>
      <c r="F5" s="30"/>
      <c r="G5" s="30"/>
      <c r="H5" s="30"/>
      <c r="I5" s="30"/>
      <c r="J5" s="30">
        <v>1</v>
      </c>
      <c r="K5" s="30"/>
      <c r="L5" s="30"/>
      <c r="M5" s="30"/>
      <c r="N5" s="30"/>
      <c r="O5" s="30"/>
      <c r="P5" s="36">
        <v>2</v>
      </c>
    </row>
    <row r="6" spans="1:16">
      <c r="A6" s="31" t="s">
        <v>5</v>
      </c>
      <c r="B6" s="32">
        <v>1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7">
        <v>1</v>
      </c>
    </row>
    <row r="7" spans="1:16">
      <c r="A7" s="31" t="s">
        <v>6</v>
      </c>
      <c r="B7" s="32"/>
      <c r="C7" s="33"/>
      <c r="D7" s="33"/>
      <c r="E7" s="33"/>
      <c r="F7" s="33"/>
      <c r="G7" s="33"/>
      <c r="H7" s="33"/>
      <c r="I7" s="33"/>
      <c r="J7" s="33">
        <v>1</v>
      </c>
      <c r="K7" s="33"/>
      <c r="L7" s="33"/>
      <c r="M7" s="33"/>
      <c r="N7" s="33"/>
      <c r="O7" s="33"/>
      <c r="P7" s="37">
        <v>1</v>
      </c>
    </row>
    <row r="8" spans="1:16">
      <c r="A8" s="23">
        <v>1</v>
      </c>
      <c r="B8" s="32">
        <v>1</v>
      </c>
      <c r="C8" s="33">
        <v>22</v>
      </c>
      <c r="D8" s="33">
        <v>13</v>
      </c>
      <c r="E8" s="33">
        <v>5</v>
      </c>
      <c r="F8" s="33"/>
      <c r="G8" s="33"/>
      <c r="H8" s="33"/>
      <c r="I8" s="33">
        <v>3</v>
      </c>
      <c r="J8" s="33">
        <v>8</v>
      </c>
      <c r="K8" s="33">
        <v>24</v>
      </c>
      <c r="L8" s="33">
        <v>23</v>
      </c>
      <c r="M8" s="33">
        <v>25</v>
      </c>
      <c r="N8" s="33">
        <v>19</v>
      </c>
      <c r="O8" s="33">
        <v>3</v>
      </c>
      <c r="P8" s="37">
        <v>146</v>
      </c>
    </row>
    <row r="9" spans="1:16">
      <c r="A9" s="31" t="s">
        <v>7</v>
      </c>
      <c r="B9" s="32"/>
      <c r="C9" s="33">
        <v>1</v>
      </c>
      <c r="D9" s="33">
        <v>1</v>
      </c>
      <c r="E9" s="33">
        <v>1</v>
      </c>
      <c r="F9" s="33"/>
      <c r="G9" s="33"/>
      <c r="H9" s="33"/>
      <c r="I9" s="33">
        <v>1</v>
      </c>
      <c r="J9" s="33"/>
      <c r="K9" s="33"/>
      <c r="L9" s="33">
        <v>1</v>
      </c>
      <c r="M9" s="33">
        <v>1</v>
      </c>
      <c r="N9" s="33">
        <v>1</v>
      </c>
      <c r="O9" s="33"/>
      <c r="P9" s="37">
        <v>7</v>
      </c>
    </row>
    <row r="10" spans="1:16">
      <c r="A10" s="31" t="s">
        <v>8</v>
      </c>
      <c r="B10" s="32"/>
      <c r="C10" s="33">
        <v>1</v>
      </c>
      <c r="D10" s="33">
        <v>1</v>
      </c>
      <c r="E10" s="33">
        <v>1</v>
      </c>
      <c r="F10" s="33"/>
      <c r="G10" s="33"/>
      <c r="H10" s="33"/>
      <c r="I10" s="33"/>
      <c r="J10" s="33"/>
      <c r="K10" s="33">
        <v>1</v>
      </c>
      <c r="L10" s="33">
        <v>1</v>
      </c>
      <c r="M10" s="33">
        <v>1</v>
      </c>
      <c r="N10" s="33">
        <v>1</v>
      </c>
      <c r="O10" s="33"/>
      <c r="P10" s="37">
        <v>7</v>
      </c>
    </row>
    <row r="11" spans="1:16">
      <c r="A11" s="31" t="s">
        <v>9</v>
      </c>
      <c r="B11" s="32"/>
      <c r="C11" s="33"/>
      <c r="D11" s="33"/>
      <c r="E11" s="33"/>
      <c r="F11" s="33"/>
      <c r="G11" s="33"/>
      <c r="H11" s="33"/>
      <c r="I11" s="33"/>
      <c r="J11" s="33"/>
      <c r="K11" s="33">
        <v>1</v>
      </c>
      <c r="L11" s="33">
        <v>1</v>
      </c>
      <c r="M11" s="33"/>
      <c r="N11" s="33"/>
      <c r="O11" s="33"/>
      <c r="P11" s="37">
        <v>2</v>
      </c>
    </row>
    <row r="12" spans="1:16">
      <c r="A12" s="31" t="s">
        <v>10</v>
      </c>
      <c r="B12" s="32"/>
      <c r="C12" s="33">
        <v>1</v>
      </c>
      <c r="D12" s="33">
        <v>1</v>
      </c>
      <c r="E12" s="33">
        <v>1</v>
      </c>
      <c r="F12" s="33"/>
      <c r="G12" s="33"/>
      <c r="H12" s="33"/>
      <c r="I12" s="33"/>
      <c r="J12" s="33"/>
      <c r="K12" s="33">
        <v>1</v>
      </c>
      <c r="L12" s="33">
        <v>1</v>
      </c>
      <c r="M12" s="33">
        <v>1</v>
      </c>
      <c r="N12" s="33">
        <v>1</v>
      </c>
      <c r="O12" s="33">
        <v>1</v>
      </c>
      <c r="P12" s="37">
        <v>8</v>
      </c>
    </row>
    <row r="13" spans="1:16">
      <c r="A13" s="31" t="s">
        <v>11</v>
      </c>
      <c r="B13" s="32"/>
      <c r="C13" s="33">
        <v>2</v>
      </c>
      <c r="D13" s="33">
        <v>1</v>
      </c>
      <c r="E13" s="33"/>
      <c r="F13" s="33"/>
      <c r="G13" s="33"/>
      <c r="H13" s="33"/>
      <c r="I13" s="33"/>
      <c r="J13" s="33">
        <v>1</v>
      </c>
      <c r="K13" s="33">
        <v>1</v>
      </c>
      <c r="L13" s="33">
        <v>1</v>
      </c>
      <c r="M13" s="33">
        <v>1</v>
      </c>
      <c r="N13" s="33">
        <v>1</v>
      </c>
      <c r="O13" s="33"/>
      <c r="P13" s="37">
        <v>8</v>
      </c>
    </row>
    <row r="14" spans="1:16">
      <c r="A14" s="31" t="s">
        <v>12</v>
      </c>
      <c r="B14" s="32"/>
      <c r="C14" s="33"/>
      <c r="D14" s="33">
        <v>1</v>
      </c>
      <c r="E14" s="33"/>
      <c r="F14" s="33"/>
      <c r="G14" s="33"/>
      <c r="H14" s="33"/>
      <c r="I14" s="33"/>
      <c r="J14" s="33">
        <v>1</v>
      </c>
      <c r="K14" s="33">
        <v>1</v>
      </c>
      <c r="L14" s="33">
        <v>1</v>
      </c>
      <c r="M14" s="33">
        <v>1</v>
      </c>
      <c r="N14" s="33"/>
      <c r="O14" s="33"/>
      <c r="P14" s="37">
        <v>5</v>
      </c>
    </row>
    <row r="15" spans="1:16">
      <c r="A15" s="31" t="s">
        <v>13</v>
      </c>
      <c r="B15" s="32"/>
      <c r="C15" s="33">
        <v>1</v>
      </c>
      <c r="D15" s="33">
        <v>1</v>
      </c>
      <c r="E15" s="33"/>
      <c r="F15" s="33"/>
      <c r="G15" s="33"/>
      <c r="H15" s="33"/>
      <c r="I15" s="33"/>
      <c r="J15" s="33"/>
      <c r="K15" s="33">
        <v>1</v>
      </c>
      <c r="L15" s="33">
        <v>1</v>
      </c>
      <c r="M15" s="33">
        <v>1</v>
      </c>
      <c r="N15" s="33">
        <v>1</v>
      </c>
      <c r="O15" s="33"/>
      <c r="P15" s="37">
        <v>6</v>
      </c>
    </row>
    <row r="16" spans="1:16">
      <c r="A16" s="31" t="s">
        <v>14</v>
      </c>
      <c r="B16" s="32"/>
      <c r="C16" s="33">
        <v>1</v>
      </c>
      <c r="D16" s="33">
        <v>1</v>
      </c>
      <c r="E16" s="33"/>
      <c r="F16" s="33"/>
      <c r="G16" s="33"/>
      <c r="H16" s="33"/>
      <c r="I16" s="33"/>
      <c r="J16" s="33"/>
      <c r="K16" s="33">
        <v>1</v>
      </c>
      <c r="L16" s="33">
        <v>1</v>
      </c>
      <c r="M16" s="33">
        <v>1</v>
      </c>
      <c r="N16" s="33">
        <v>1</v>
      </c>
      <c r="O16" s="33"/>
      <c r="P16" s="37">
        <v>6</v>
      </c>
    </row>
    <row r="17" spans="1:16">
      <c r="A17" s="31" t="s">
        <v>15</v>
      </c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>
        <v>1</v>
      </c>
      <c r="M17" s="33">
        <v>1</v>
      </c>
      <c r="N17" s="33"/>
      <c r="O17" s="33"/>
      <c r="P17" s="37">
        <v>2</v>
      </c>
    </row>
    <row r="18" spans="1:16">
      <c r="A18" s="31" t="s">
        <v>16</v>
      </c>
      <c r="B18" s="32"/>
      <c r="C18" s="33">
        <v>2</v>
      </c>
      <c r="D18" s="33"/>
      <c r="E18" s="33"/>
      <c r="F18" s="33"/>
      <c r="G18" s="33"/>
      <c r="H18" s="33"/>
      <c r="I18" s="33">
        <v>1</v>
      </c>
      <c r="J18" s="33">
        <v>1</v>
      </c>
      <c r="K18" s="33">
        <v>1</v>
      </c>
      <c r="L18" s="33"/>
      <c r="M18" s="33"/>
      <c r="N18" s="33">
        <v>1</v>
      </c>
      <c r="O18" s="33"/>
      <c r="P18" s="37">
        <v>6</v>
      </c>
    </row>
    <row r="19" spans="1:16">
      <c r="A19" s="31" t="s">
        <v>17</v>
      </c>
      <c r="B19" s="32"/>
      <c r="C19" s="33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>
        <v>1</v>
      </c>
      <c r="N19" s="33">
        <v>1</v>
      </c>
      <c r="O19" s="33"/>
      <c r="P19" s="37">
        <v>3</v>
      </c>
    </row>
    <row r="20" spans="1:16">
      <c r="A20" s="31" t="s">
        <v>18</v>
      </c>
      <c r="B20" s="32"/>
      <c r="C20" s="33"/>
      <c r="D20" s="33"/>
      <c r="E20" s="33"/>
      <c r="F20" s="33"/>
      <c r="G20" s="33"/>
      <c r="H20" s="33"/>
      <c r="I20" s="33"/>
      <c r="J20" s="33">
        <v>1</v>
      </c>
      <c r="K20" s="33">
        <v>1</v>
      </c>
      <c r="L20" s="33"/>
      <c r="M20" s="33">
        <v>1</v>
      </c>
      <c r="N20" s="33"/>
      <c r="O20" s="33"/>
      <c r="P20" s="37">
        <v>3</v>
      </c>
    </row>
    <row r="21" spans="1:16">
      <c r="A21" s="31" t="s">
        <v>19</v>
      </c>
      <c r="B21" s="32"/>
      <c r="C21" s="33">
        <v>1</v>
      </c>
      <c r="D21" s="33"/>
      <c r="E21" s="33"/>
      <c r="F21" s="33"/>
      <c r="G21" s="33"/>
      <c r="H21" s="33"/>
      <c r="I21" s="33"/>
      <c r="J21" s="33"/>
      <c r="K21" s="33">
        <v>1</v>
      </c>
      <c r="L21" s="33">
        <v>1</v>
      </c>
      <c r="M21" s="33">
        <v>1</v>
      </c>
      <c r="N21" s="33">
        <v>1</v>
      </c>
      <c r="O21" s="33"/>
      <c r="P21" s="37">
        <v>5</v>
      </c>
    </row>
    <row r="22" spans="1:16">
      <c r="A22" s="31" t="s">
        <v>20</v>
      </c>
      <c r="B22" s="32"/>
      <c r="C22" s="33"/>
      <c r="D22" s="33"/>
      <c r="E22" s="33"/>
      <c r="F22" s="33"/>
      <c r="G22" s="33"/>
      <c r="H22" s="33"/>
      <c r="I22" s="33"/>
      <c r="J22" s="33"/>
      <c r="K22" s="33">
        <v>1</v>
      </c>
      <c r="L22" s="33">
        <v>1</v>
      </c>
      <c r="M22" s="33">
        <v>1</v>
      </c>
      <c r="N22" s="33">
        <v>1</v>
      </c>
      <c r="O22" s="33"/>
      <c r="P22" s="37">
        <v>4</v>
      </c>
    </row>
    <row r="23" spans="1:16">
      <c r="A23" s="31" t="s">
        <v>21</v>
      </c>
      <c r="B23" s="32"/>
      <c r="C23" s="33"/>
      <c r="D23" s="33"/>
      <c r="E23" s="33"/>
      <c r="F23" s="33"/>
      <c r="G23" s="33"/>
      <c r="H23" s="33"/>
      <c r="I23" s="33"/>
      <c r="J23" s="33">
        <v>1</v>
      </c>
      <c r="K23" s="33"/>
      <c r="L23" s="33"/>
      <c r="M23" s="33"/>
      <c r="N23" s="33"/>
      <c r="O23" s="33"/>
      <c r="P23" s="37">
        <v>1</v>
      </c>
    </row>
    <row r="24" spans="1:16">
      <c r="A24" s="31" t="s">
        <v>22</v>
      </c>
      <c r="B24" s="32"/>
      <c r="C24" s="33">
        <v>1</v>
      </c>
      <c r="D24" s="33"/>
      <c r="E24" s="33"/>
      <c r="F24" s="33"/>
      <c r="G24" s="33"/>
      <c r="H24" s="33"/>
      <c r="I24" s="33"/>
      <c r="J24" s="33"/>
      <c r="K24" s="33">
        <v>2</v>
      </c>
      <c r="L24" s="33"/>
      <c r="M24" s="33">
        <v>2</v>
      </c>
      <c r="N24" s="33">
        <v>1</v>
      </c>
      <c r="O24" s="33"/>
      <c r="P24" s="37">
        <v>6</v>
      </c>
    </row>
    <row r="25" spans="1:16">
      <c r="A25" s="31" t="s">
        <v>23</v>
      </c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>
        <v>1</v>
      </c>
      <c r="M25" s="33"/>
      <c r="N25" s="33"/>
      <c r="O25" s="33"/>
      <c r="P25" s="37">
        <v>1</v>
      </c>
    </row>
    <row r="26" spans="1:16">
      <c r="A26" s="31" t="s">
        <v>24</v>
      </c>
      <c r="B26" s="32"/>
      <c r="C26" s="33">
        <v>1</v>
      </c>
      <c r="D26" s="33">
        <v>1</v>
      </c>
      <c r="E26" s="33"/>
      <c r="F26" s="33"/>
      <c r="G26" s="33"/>
      <c r="H26" s="33"/>
      <c r="I26" s="33"/>
      <c r="J26" s="33"/>
      <c r="K26" s="33"/>
      <c r="L26" s="33">
        <v>1</v>
      </c>
      <c r="M26" s="33">
        <v>1</v>
      </c>
      <c r="N26" s="33">
        <v>1</v>
      </c>
      <c r="O26" s="33"/>
      <c r="P26" s="37">
        <v>5</v>
      </c>
    </row>
    <row r="27" spans="1:16">
      <c r="A27" s="31" t="s">
        <v>25</v>
      </c>
      <c r="B27" s="32"/>
      <c r="C27" s="33"/>
      <c r="D27" s="33"/>
      <c r="E27" s="33"/>
      <c r="F27" s="33"/>
      <c r="G27" s="33"/>
      <c r="H27" s="33"/>
      <c r="I27" s="33">
        <v>1</v>
      </c>
      <c r="J27" s="33">
        <v>1</v>
      </c>
      <c r="K27" s="33">
        <v>1</v>
      </c>
      <c r="L27" s="33"/>
      <c r="M27" s="33"/>
      <c r="N27" s="33"/>
      <c r="O27" s="33"/>
      <c r="P27" s="37">
        <v>3</v>
      </c>
    </row>
    <row r="28" spans="1:16">
      <c r="A28" s="31" t="s">
        <v>26</v>
      </c>
      <c r="B28" s="32">
        <v>1</v>
      </c>
      <c r="C28" s="33">
        <v>1</v>
      </c>
      <c r="D28" s="33">
        <v>1</v>
      </c>
      <c r="E28" s="33"/>
      <c r="F28" s="33"/>
      <c r="G28" s="33"/>
      <c r="H28" s="33"/>
      <c r="I28" s="33"/>
      <c r="J28" s="33">
        <v>1</v>
      </c>
      <c r="K28" s="33">
        <v>1</v>
      </c>
      <c r="L28" s="33">
        <v>1</v>
      </c>
      <c r="M28" s="33">
        <v>1</v>
      </c>
      <c r="N28" s="33">
        <v>1</v>
      </c>
      <c r="O28" s="33"/>
      <c r="P28" s="37">
        <v>8</v>
      </c>
    </row>
    <row r="29" spans="1:16">
      <c r="A29" s="31" t="s">
        <v>27</v>
      </c>
      <c r="B29" s="32"/>
      <c r="C29" s="33">
        <v>1</v>
      </c>
      <c r="D29" s="33"/>
      <c r="E29" s="33"/>
      <c r="F29" s="33"/>
      <c r="G29" s="33"/>
      <c r="H29" s="33"/>
      <c r="I29" s="33"/>
      <c r="J29" s="33"/>
      <c r="K29" s="33">
        <v>1</v>
      </c>
      <c r="L29" s="33">
        <v>1</v>
      </c>
      <c r="M29" s="33">
        <v>1</v>
      </c>
      <c r="N29" s="33"/>
      <c r="O29" s="33"/>
      <c r="P29" s="37">
        <v>4</v>
      </c>
    </row>
    <row r="30" spans="1:16">
      <c r="A30" s="31" t="s">
        <v>28</v>
      </c>
      <c r="B30" s="32"/>
      <c r="C30" s="33">
        <v>1</v>
      </c>
      <c r="D30" s="33"/>
      <c r="E30" s="33"/>
      <c r="F30" s="33"/>
      <c r="G30" s="33"/>
      <c r="H30" s="33"/>
      <c r="I30" s="33"/>
      <c r="J30" s="33"/>
      <c r="K30" s="33">
        <v>1</v>
      </c>
      <c r="L30" s="33">
        <v>1</v>
      </c>
      <c r="M30" s="33">
        <v>1</v>
      </c>
      <c r="N30" s="33">
        <v>1</v>
      </c>
      <c r="O30" s="33"/>
      <c r="P30" s="37">
        <v>5</v>
      </c>
    </row>
    <row r="31" spans="1:16">
      <c r="A31" s="31" t="s">
        <v>29</v>
      </c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>
        <v>1</v>
      </c>
      <c r="M31" s="33"/>
      <c r="N31" s="33"/>
      <c r="O31" s="33"/>
      <c r="P31" s="37">
        <v>1</v>
      </c>
    </row>
    <row r="32" spans="1:16">
      <c r="A32" s="31" t="s">
        <v>30</v>
      </c>
      <c r="B32" s="32"/>
      <c r="C32" s="33">
        <v>1</v>
      </c>
      <c r="D32" s="33">
        <v>1</v>
      </c>
      <c r="E32" s="33">
        <v>1</v>
      </c>
      <c r="F32" s="33"/>
      <c r="G32" s="33"/>
      <c r="H32" s="33"/>
      <c r="I32" s="33"/>
      <c r="J32" s="33">
        <v>1</v>
      </c>
      <c r="K32" s="33">
        <v>1</v>
      </c>
      <c r="L32" s="33">
        <v>1</v>
      </c>
      <c r="M32" s="33">
        <v>1</v>
      </c>
      <c r="N32" s="33">
        <v>1</v>
      </c>
      <c r="O32" s="33"/>
      <c r="P32" s="37">
        <v>8</v>
      </c>
    </row>
    <row r="33" spans="1:16">
      <c r="A33" s="31" t="s">
        <v>31</v>
      </c>
      <c r="B33" s="32"/>
      <c r="C33" s="33">
        <v>1</v>
      </c>
      <c r="D33" s="33">
        <v>1</v>
      </c>
      <c r="E33" s="33"/>
      <c r="F33" s="33"/>
      <c r="G33" s="33"/>
      <c r="H33" s="33"/>
      <c r="I33" s="33"/>
      <c r="J33" s="33"/>
      <c r="K33" s="33">
        <v>1</v>
      </c>
      <c r="L33" s="33">
        <v>1</v>
      </c>
      <c r="M33" s="33">
        <v>1</v>
      </c>
      <c r="N33" s="33">
        <v>1</v>
      </c>
      <c r="O33" s="33">
        <v>2</v>
      </c>
      <c r="P33" s="37">
        <v>8</v>
      </c>
    </row>
    <row r="34" spans="1:16">
      <c r="A34" s="31" t="s">
        <v>32</v>
      </c>
      <c r="B34" s="32"/>
      <c r="C34" s="33">
        <v>1</v>
      </c>
      <c r="D34" s="33"/>
      <c r="E34" s="33"/>
      <c r="F34" s="33"/>
      <c r="G34" s="33"/>
      <c r="H34" s="33"/>
      <c r="I34" s="33"/>
      <c r="J34" s="33"/>
      <c r="K34" s="33">
        <v>1</v>
      </c>
      <c r="L34" s="33">
        <v>1</v>
      </c>
      <c r="M34" s="33">
        <v>1</v>
      </c>
      <c r="N34" s="33">
        <v>1</v>
      </c>
      <c r="O34" s="33"/>
      <c r="P34" s="37">
        <v>5</v>
      </c>
    </row>
    <row r="35" spans="1:16">
      <c r="A35" s="31" t="s">
        <v>33</v>
      </c>
      <c r="B35" s="32"/>
      <c r="C35" s="33">
        <v>1</v>
      </c>
      <c r="D35" s="33">
        <v>1</v>
      </c>
      <c r="E35" s="33"/>
      <c r="F35" s="33"/>
      <c r="G35" s="33"/>
      <c r="H35" s="33"/>
      <c r="I35" s="33"/>
      <c r="J35" s="33"/>
      <c r="K35" s="33">
        <v>1</v>
      </c>
      <c r="L35" s="33">
        <v>1</v>
      </c>
      <c r="M35" s="33">
        <v>1</v>
      </c>
      <c r="N35" s="33">
        <v>1</v>
      </c>
      <c r="O35" s="33"/>
      <c r="P35" s="37">
        <v>6</v>
      </c>
    </row>
    <row r="36" spans="1:16">
      <c r="A36" s="31" t="s">
        <v>34</v>
      </c>
      <c r="B36" s="32"/>
      <c r="C36" s="33">
        <v>1</v>
      </c>
      <c r="D36" s="33">
        <v>1</v>
      </c>
      <c r="E36" s="33">
        <v>1</v>
      </c>
      <c r="F36" s="33"/>
      <c r="G36" s="33"/>
      <c r="H36" s="33"/>
      <c r="I36" s="33"/>
      <c r="J36" s="33"/>
      <c r="K36" s="33">
        <v>1</v>
      </c>
      <c r="L36" s="33"/>
      <c r="M36" s="33">
        <v>1</v>
      </c>
      <c r="N36" s="33">
        <v>1</v>
      </c>
      <c r="O36" s="33"/>
      <c r="P36" s="37">
        <v>6</v>
      </c>
    </row>
    <row r="37" spans="1:16">
      <c r="A37" s="31" t="s">
        <v>35</v>
      </c>
      <c r="B37" s="32"/>
      <c r="C37" s="33">
        <v>1</v>
      </c>
      <c r="D37" s="33"/>
      <c r="E37" s="33"/>
      <c r="F37" s="33"/>
      <c r="G37" s="33"/>
      <c r="H37" s="33"/>
      <c r="I37" s="33"/>
      <c r="J37" s="33"/>
      <c r="K37" s="33">
        <v>1</v>
      </c>
      <c r="L37" s="33">
        <v>1</v>
      </c>
      <c r="M37" s="33">
        <v>1</v>
      </c>
      <c r="N37" s="33"/>
      <c r="O37" s="33"/>
      <c r="P37" s="37">
        <v>4</v>
      </c>
    </row>
    <row r="38" spans="1:16">
      <c r="A38" s="31" t="s">
        <v>36</v>
      </c>
      <c r="B38" s="32"/>
      <c r="C38" s="33"/>
      <c r="D38" s="33"/>
      <c r="E38" s="33"/>
      <c r="F38" s="33"/>
      <c r="G38" s="33"/>
      <c r="H38" s="33"/>
      <c r="I38" s="33"/>
      <c r="J38" s="33"/>
      <c r="K38" s="33">
        <v>1</v>
      </c>
      <c r="L38" s="33">
        <v>1</v>
      </c>
      <c r="M38" s="33">
        <v>1</v>
      </c>
      <c r="N38" s="33"/>
      <c r="O38" s="33"/>
      <c r="P38" s="37">
        <v>3</v>
      </c>
    </row>
    <row r="39" spans="1:16">
      <c r="A39" s="23">
        <v>2</v>
      </c>
      <c r="B39" s="32"/>
      <c r="C39" s="33">
        <v>25</v>
      </c>
      <c r="D39" s="33">
        <v>19</v>
      </c>
      <c r="E39" s="33">
        <v>4</v>
      </c>
      <c r="F39" s="33">
        <v>2</v>
      </c>
      <c r="G39" s="33">
        <v>4</v>
      </c>
      <c r="H39" s="33">
        <v>9</v>
      </c>
      <c r="I39" s="33">
        <v>31</v>
      </c>
      <c r="J39" s="33">
        <v>31</v>
      </c>
      <c r="K39" s="33">
        <v>30</v>
      </c>
      <c r="L39" s="33">
        <v>30</v>
      </c>
      <c r="M39" s="33">
        <v>27</v>
      </c>
      <c r="N39" s="33">
        <v>25</v>
      </c>
      <c r="O39" s="33"/>
      <c r="P39" s="37">
        <v>237</v>
      </c>
    </row>
    <row r="40" spans="1:16">
      <c r="A40" s="31" t="s">
        <v>37</v>
      </c>
      <c r="B40" s="32"/>
      <c r="C40" s="33">
        <v>1</v>
      </c>
      <c r="D40" s="33">
        <v>2</v>
      </c>
      <c r="E40" s="33"/>
      <c r="F40" s="33"/>
      <c r="G40" s="33"/>
      <c r="H40" s="33"/>
      <c r="I40" s="33">
        <v>1</v>
      </c>
      <c r="J40" s="33">
        <v>1</v>
      </c>
      <c r="K40" s="33">
        <v>1</v>
      </c>
      <c r="L40" s="33">
        <v>1</v>
      </c>
      <c r="M40" s="33">
        <v>1</v>
      </c>
      <c r="N40" s="33">
        <v>1</v>
      </c>
      <c r="O40" s="33"/>
      <c r="P40" s="37">
        <v>9</v>
      </c>
    </row>
    <row r="41" spans="1:16">
      <c r="A41" s="31" t="s">
        <v>38</v>
      </c>
      <c r="B41" s="32"/>
      <c r="C41" s="33">
        <v>1</v>
      </c>
      <c r="D41" s="33"/>
      <c r="E41" s="33"/>
      <c r="F41" s="33"/>
      <c r="G41" s="33"/>
      <c r="H41" s="33"/>
      <c r="I41" s="33">
        <v>1</v>
      </c>
      <c r="J41" s="33">
        <v>1</v>
      </c>
      <c r="K41" s="33">
        <v>1</v>
      </c>
      <c r="L41" s="33">
        <v>1</v>
      </c>
      <c r="M41" s="33">
        <v>1</v>
      </c>
      <c r="N41" s="33">
        <v>1</v>
      </c>
      <c r="O41" s="33"/>
      <c r="P41" s="37">
        <v>7</v>
      </c>
    </row>
    <row r="42" spans="1:16">
      <c r="A42" s="31" t="s">
        <v>39</v>
      </c>
      <c r="B42" s="32"/>
      <c r="C42" s="33">
        <v>1</v>
      </c>
      <c r="D42" s="33">
        <v>1</v>
      </c>
      <c r="E42" s="33"/>
      <c r="F42" s="33"/>
      <c r="G42" s="33"/>
      <c r="H42" s="33"/>
      <c r="I42" s="33">
        <v>1</v>
      </c>
      <c r="J42" s="33">
        <v>1</v>
      </c>
      <c r="K42" s="33">
        <v>1</v>
      </c>
      <c r="L42" s="33">
        <v>1</v>
      </c>
      <c r="M42" s="33">
        <v>1</v>
      </c>
      <c r="N42" s="33">
        <v>1</v>
      </c>
      <c r="O42" s="33"/>
      <c r="P42" s="37">
        <v>8</v>
      </c>
    </row>
    <row r="43" spans="1:16">
      <c r="A43" s="31" t="s">
        <v>40</v>
      </c>
      <c r="B43" s="32"/>
      <c r="C43" s="33"/>
      <c r="D43" s="33"/>
      <c r="E43" s="33"/>
      <c r="F43" s="33"/>
      <c r="G43" s="33"/>
      <c r="H43" s="33">
        <v>1</v>
      </c>
      <c r="I43" s="33"/>
      <c r="J43" s="33"/>
      <c r="K43" s="33"/>
      <c r="L43" s="33"/>
      <c r="M43" s="33"/>
      <c r="N43" s="33"/>
      <c r="O43" s="33"/>
      <c r="P43" s="37">
        <v>1</v>
      </c>
    </row>
    <row r="44" spans="1:16">
      <c r="A44" s="31" t="s">
        <v>41</v>
      </c>
      <c r="B44" s="32"/>
      <c r="C44" s="33">
        <v>1</v>
      </c>
      <c r="D44" s="33">
        <v>1</v>
      </c>
      <c r="E44" s="33"/>
      <c r="F44" s="33"/>
      <c r="G44" s="33"/>
      <c r="H44" s="33"/>
      <c r="I44" s="33">
        <v>1</v>
      </c>
      <c r="J44" s="33">
        <v>1</v>
      </c>
      <c r="K44" s="33">
        <v>1</v>
      </c>
      <c r="L44" s="33">
        <v>1</v>
      </c>
      <c r="M44" s="33">
        <v>1</v>
      </c>
      <c r="N44" s="33">
        <v>1</v>
      </c>
      <c r="O44" s="33"/>
      <c r="P44" s="37">
        <v>8</v>
      </c>
    </row>
    <row r="45" spans="1:16">
      <c r="A45" s="31" t="s">
        <v>42</v>
      </c>
      <c r="B45" s="32"/>
      <c r="C45" s="33"/>
      <c r="D45" s="33"/>
      <c r="E45" s="33"/>
      <c r="F45" s="33"/>
      <c r="G45" s="33"/>
      <c r="H45" s="33"/>
      <c r="I45" s="33">
        <v>1</v>
      </c>
      <c r="J45" s="33">
        <v>1</v>
      </c>
      <c r="K45" s="33">
        <v>1</v>
      </c>
      <c r="L45" s="33">
        <v>1</v>
      </c>
      <c r="M45" s="33">
        <v>1</v>
      </c>
      <c r="N45" s="33">
        <v>1</v>
      </c>
      <c r="O45" s="33"/>
      <c r="P45" s="37">
        <v>6</v>
      </c>
    </row>
    <row r="46" spans="1:16">
      <c r="A46" s="31" t="s">
        <v>43</v>
      </c>
      <c r="B46" s="32"/>
      <c r="C46" s="33">
        <v>1</v>
      </c>
      <c r="D46" s="33"/>
      <c r="E46" s="33"/>
      <c r="F46" s="33"/>
      <c r="G46" s="33"/>
      <c r="H46" s="33"/>
      <c r="I46" s="33">
        <v>1</v>
      </c>
      <c r="J46" s="33">
        <v>1</v>
      </c>
      <c r="K46" s="33">
        <v>1</v>
      </c>
      <c r="L46" s="33">
        <v>1</v>
      </c>
      <c r="M46" s="33">
        <v>1</v>
      </c>
      <c r="N46" s="33">
        <v>1</v>
      </c>
      <c r="O46" s="33"/>
      <c r="P46" s="37">
        <v>7</v>
      </c>
    </row>
    <row r="47" spans="1:16">
      <c r="A47" s="31" t="s">
        <v>44</v>
      </c>
      <c r="B47" s="32"/>
      <c r="C47" s="33">
        <v>1</v>
      </c>
      <c r="D47" s="33">
        <v>1</v>
      </c>
      <c r="E47" s="33"/>
      <c r="F47" s="33"/>
      <c r="G47" s="33"/>
      <c r="H47" s="33"/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33">
        <v>1</v>
      </c>
      <c r="O47" s="33"/>
      <c r="P47" s="37">
        <v>8</v>
      </c>
    </row>
    <row r="48" spans="1:16">
      <c r="A48" s="31" t="s">
        <v>45</v>
      </c>
      <c r="B48" s="32"/>
      <c r="C48" s="33">
        <v>1</v>
      </c>
      <c r="D48" s="33">
        <v>1</v>
      </c>
      <c r="E48" s="33">
        <v>1</v>
      </c>
      <c r="F48" s="33"/>
      <c r="G48" s="33"/>
      <c r="H48" s="33"/>
      <c r="I48" s="33">
        <v>1</v>
      </c>
      <c r="J48" s="33">
        <v>1</v>
      </c>
      <c r="K48" s="33">
        <v>1</v>
      </c>
      <c r="L48" s="33">
        <v>1</v>
      </c>
      <c r="M48" s="33">
        <v>1</v>
      </c>
      <c r="N48" s="33">
        <v>1</v>
      </c>
      <c r="O48" s="33"/>
      <c r="P48" s="37">
        <v>9</v>
      </c>
    </row>
    <row r="49" spans="1:16">
      <c r="A49" s="31" t="s">
        <v>46</v>
      </c>
      <c r="B49" s="32"/>
      <c r="C49" s="33">
        <v>1</v>
      </c>
      <c r="D49" s="33">
        <v>1</v>
      </c>
      <c r="E49" s="33"/>
      <c r="F49" s="33"/>
      <c r="G49" s="33"/>
      <c r="H49" s="33"/>
      <c r="I49" s="33">
        <v>2</v>
      </c>
      <c r="J49" s="33"/>
      <c r="K49" s="33">
        <v>1</v>
      </c>
      <c r="L49" s="33">
        <v>1</v>
      </c>
      <c r="M49" s="33">
        <v>1</v>
      </c>
      <c r="N49" s="33">
        <v>1</v>
      </c>
      <c r="O49" s="33"/>
      <c r="P49" s="37">
        <v>8</v>
      </c>
    </row>
    <row r="50" spans="1:16">
      <c r="A50" s="31" t="s">
        <v>47</v>
      </c>
      <c r="B50" s="32"/>
      <c r="C50" s="33"/>
      <c r="D50" s="33"/>
      <c r="E50" s="33"/>
      <c r="F50" s="33">
        <v>1</v>
      </c>
      <c r="G50" s="33">
        <v>1</v>
      </c>
      <c r="H50" s="33">
        <v>1</v>
      </c>
      <c r="I50" s="33"/>
      <c r="J50" s="33"/>
      <c r="K50" s="33"/>
      <c r="L50" s="33"/>
      <c r="M50" s="33"/>
      <c r="N50" s="33"/>
      <c r="O50" s="33"/>
      <c r="P50" s="37">
        <v>3</v>
      </c>
    </row>
    <row r="51" spans="1:16">
      <c r="A51" s="31" t="s">
        <v>48</v>
      </c>
      <c r="B51" s="32"/>
      <c r="C51" s="33">
        <v>1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7">
        <v>1</v>
      </c>
    </row>
    <row r="52" spans="1:16">
      <c r="A52" s="31" t="s">
        <v>49</v>
      </c>
      <c r="B52" s="32"/>
      <c r="C52" s="33">
        <v>1</v>
      </c>
      <c r="D52" s="33">
        <v>1</v>
      </c>
      <c r="E52" s="33">
        <v>1</v>
      </c>
      <c r="F52" s="33"/>
      <c r="G52" s="33"/>
      <c r="H52" s="33"/>
      <c r="I52" s="33">
        <v>1</v>
      </c>
      <c r="J52" s="33">
        <v>1</v>
      </c>
      <c r="K52" s="33">
        <v>1</v>
      </c>
      <c r="L52" s="33">
        <v>1</v>
      </c>
      <c r="M52" s="33">
        <v>1</v>
      </c>
      <c r="N52" s="33">
        <v>1</v>
      </c>
      <c r="O52" s="33"/>
      <c r="P52" s="37">
        <v>9</v>
      </c>
    </row>
    <row r="53" spans="1:16">
      <c r="A53" s="31" t="s">
        <v>50</v>
      </c>
      <c r="B53" s="32"/>
      <c r="C53" s="33">
        <v>1</v>
      </c>
      <c r="D53" s="33">
        <v>1</v>
      </c>
      <c r="E53" s="33"/>
      <c r="F53" s="33"/>
      <c r="G53" s="33"/>
      <c r="H53" s="33"/>
      <c r="I53" s="33">
        <v>1</v>
      </c>
      <c r="J53" s="33">
        <v>1</v>
      </c>
      <c r="K53" s="33">
        <v>1</v>
      </c>
      <c r="L53" s="33">
        <v>1</v>
      </c>
      <c r="M53" s="33"/>
      <c r="N53" s="33"/>
      <c r="O53" s="33"/>
      <c r="P53" s="37">
        <v>6</v>
      </c>
    </row>
    <row r="54" spans="1:16">
      <c r="A54" s="31" t="s">
        <v>51</v>
      </c>
      <c r="B54" s="32"/>
      <c r="C54" s="33">
        <v>1</v>
      </c>
      <c r="D54" s="33">
        <v>1</v>
      </c>
      <c r="E54" s="33">
        <v>1</v>
      </c>
      <c r="F54" s="33"/>
      <c r="G54" s="33"/>
      <c r="H54" s="33"/>
      <c r="I54" s="33">
        <v>1</v>
      </c>
      <c r="J54" s="33">
        <v>1</v>
      </c>
      <c r="K54" s="33">
        <v>1</v>
      </c>
      <c r="L54" s="33">
        <v>1</v>
      </c>
      <c r="M54" s="33">
        <v>1</v>
      </c>
      <c r="N54" s="33">
        <v>1</v>
      </c>
      <c r="O54" s="33"/>
      <c r="P54" s="37">
        <v>9</v>
      </c>
    </row>
    <row r="55" spans="1:16">
      <c r="A55" s="31" t="s">
        <v>52</v>
      </c>
      <c r="B55" s="32"/>
      <c r="C55" s="33">
        <v>1</v>
      </c>
      <c r="D55" s="33">
        <v>1</v>
      </c>
      <c r="E55" s="33"/>
      <c r="F55" s="33"/>
      <c r="G55" s="33"/>
      <c r="H55" s="33"/>
      <c r="I55" s="33">
        <v>1</v>
      </c>
      <c r="J55" s="33">
        <v>1</v>
      </c>
      <c r="K55" s="33"/>
      <c r="L55" s="33">
        <v>1</v>
      </c>
      <c r="M55" s="33">
        <v>1</v>
      </c>
      <c r="N55" s="33">
        <v>1</v>
      </c>
      <c r="O55" s="33"/>
      <c r="P55" s="37">
        <v>7</v>
      </c>
    </row>
    <row r="56" spans="1:16">
      <c r="A56" s="31" t="s">
        <v>53</v>
      </c>
      <c r="B56" s="32"/>
      <c r="C56" s="33">
        <v>1</v>
      </c>
      <c r="D56" s="33">
        <v>1</v>
      </c>
      <c r="E56" s="33"/>
      <c r="F56" s="33"/>
      <c r="G56" s="33"/>
      <c r="H56" s="33">
        <v>1</v>
      </c>
      <c r="I56" s="33">
        <v>1</v>
      </c>
      <c r="J56" s="33">
        <v>1</v>
      </c>
      <c r="K56" s="33">
        <v>1</v>
      </c>
      <c r="L56" s="33">
        <v>1</v>
      </c>
      <c r="M56" s="33">
        <v>1</v>
      </c>
      <c r="N56" s="33">
        <v>1</v>
      </c>
      <c r="O56" s="33"/>
      <c r="P56" s="37">
        <v>9</v>
      </c>
    </row>
    <row r="57" spans="1:16">
      <c r="A57" s="31" t="s">
        <v>54</v>
      </c>
      <c r="B57" s="32"/>
      <c r="C57" s="33">
        <v>1</v>
      </c>
      <c r="D57" s="33"/>
      <c r="E57" s="33"/>
      <c r="F57" s="33"/>
      <c r="G57" s="33"/>
      <c r="H57" s="33">
        <v>1</v>
      </c>
      <c r="I57" s="33">
        <v>1</v>
      </c>
      <c r="J57" s="33">
        <v>1</v>
      </c>
      <c r="K57" s="33">
        <v>1</v>
      </c>
      <c r="L57" s="33">
        <v>1</v>
      </c>
      <c r="M57" s="33">
        <v>1</v>
      </c>
      <c r="N57" s="33">
        <v>1</v>
      </c>
      <c r="O57" s="33"/>
      <c r="P57" s="37">
        <v>8</v>
      </c>
    </row>
    <row r="58" spans="1:16">
      <c r="A58" s="31" t="s">
        <v>55</v>
      </c>
      <c r="B58" s="32"/>
      <c r="C58" s="33"/>
      <c r="D58" s="33"/>
      <c r="E58" s="33"/>
      <c r="F58" s="33"/>
      <c r="G58" s="33">
        <v>1</v>
      </c>
      <c r="H58" s="33">
        <v>1</v>
      </c>
      <c r="I58" s="33">
        <v>1</v>
      </c>
      <c r="J58" s="33">
        <v>1</v>
      </c>
      <c r="K58" s="33">
        <v>1</v>
      </c>
      <c r="L58" s="33"/>
      <c r="M58" s="33"/>
      <c r="N58" s="33"/>
      <c r="O58" s="33"/>
      <c r="P58" s="37">
        <v>5</v>
      </c>
    </row>
    <row r="59" spans="1:16">
      <c r="A59" s="31" t="s">
        <v>56</v>
      </c>
      <c r="B59" s="32"/>
      <c r="C59" s="33">
        <v>1</v>
      </c>
      <c r="D59" s="33">
        <v>1</v>
      </c>
      <c r="E59" s="33"/>
      <c r="F59" s="33"/>
      <c r="G59" s="33"/>
      <c r="H59" s="33">
        <v>1</v>
      </c>
      <c r="I59" s="33">
        <v>1</v>
      </c>
      <c r="J59" s="33">
        <v>1</v>
      </c>
      <c r="K59" s="33">
        <v>1</v>
      </c>
      <c r="L59" s="33">
        <v>1</v>
      </c>
      <c r="M59" s="33">
        <v>1</v>
      </c>
      <c r="N59" s="33">
        <v>1</v>
      </c>
      <c r="O59" s="33"/>
      <c r="P59" s="37">
        <v>9</v>
      </c>
    </row>
    <row r="60" spans="1:16">
      <c r="A60" s="31" t="s">
        <v>57</v>
      </c>
      <c r="B60" s="32"/>
      <c r="C60" s="33">
        <v>1</v>
      </c>
      <c r="D60" s="33">
        <v>1</v>
      </c>
      <c r="E60" s="33"/>
      <c r="F60" s="33"/>
      <c r="G60" s="33"/>
      <c r="H60" s="33"/>
      <c r="I60" s="33">
        <v>1</v>
      </c>
      <c r="J60" s="33">
        <v>1</v>
      </c>
      <c r="K60" s="33">
        <v>1</v>
      </c>
      <c r="L60" s="33">
        <v>1</v>
      </c>
      <c r="M60" s="33">
        <v>1</v>
      </c>
      <c r="N60" s="33">
        <v>1</v>
      </c>
      <c r="O60" s="33"/>
      <c r="P60" s="37">
        <v>8</v>
      </c>
    </row>
    <row r="61" spans="1:16">
      <c r="A61" s="31" t="s">
        <v>58</v>
      </c>
      <c r="B61" s="32"/>
      <c r="C61" s="33"/>
      <c r="D61" s="33"/>
      <c r="E61" s="33"/>
      <c r="F61" s="33"/>
      <c r="G61" s="33"/>
      <c r="H61" s="33"/>
      <c r="I61" s="33">
        <v>1</v>
      </c>
      <c r="J61" s="33">
        <v>1</v>
      </c>
      <c r="K61" s="33">
        <v>1</v>
      </c>
      <c r="L61" s="33">
        <v>1</v>
      </c>
      <c r="M61" s="33">
        <v>1</v>
      </c>
      <c r="N61" s="33">
        <v>1</v>
      </c>
      <c r="O61" s="33"/>
      <c r="P61" s="37">
        <v>6</v>
      </c>
    </row>
    <row r="62" spans="1:16">
      <c r="A62" s="31" t="s">
        <v>59</v>
      </c>
      <c r="B62" s="32"/>
      <c r="C62" s="33">
        <v>1</v>
      </c>
      <c r="D62" s="33">
        <v>1</v>
      </c>
      <c r="E62" s="33">
        <v>1</v>
      </c>
      <c r="F62" s="33">
        <v>1</v>
      </c>
      <c r="G62" s="33">
        <v>1</v>
      </c>
      <c r="H62" s="33">
        <v>1</v>
      </c>
      <c r="I62" s="33">
        <v>1</v>
      </c>
      <c r="J62" s="33">
        <v>1</v>
      </c>
      <c r="K62" s="33">
        <v>1</v>
      </c>
      <c r="L62" s="33">
        <v>1</v>
      </c>
      <c r="M62" s="33"/>
      <c r="N62" s="33"/>
      <c r="O62" s="33"/>
      <c r="P62" s="37">
        <v>10</v>
      </c>
    </row>
    <row r="63" spans="1:16">
      <c r="A63" s="31" t="s">
        <v>17</v>
      </c>
      <c r="B63" s="32"/>
      <c r="C63" s="33"/>
      <c r="D63" s="33"/>
      <c r="E63" s="33"/>
      <c r="F63" s="33"/>
      <c r="G63" s="33"/>
      <c r="H63" s="33"/>
      <c r="I63" s="33">
        <v>1</v>
      </c>
      <c r="J63" s="33">
        <v>1</v>
      </c>
      <c r="K63" s="33">
        <v>1</v>
      </c>
      <c r="L63" s="33">
        <v>1</v>
      </c>
      <c r="M63" s="33"/>
      <c r="N63" s="33"/>
      <c r="O63" s="33"/>
      <c r="P63" s="37">
        <v>4</v>
      </c>
    </row>
    <row r="64" spans="1:16">
      <c r="A64" s="31" t="s">
        <v>60</v>
      </c>
      <c r="B64" s="32"/>
      <c r="C64" s="33"/>
      <c r="D64" s="33"/>
      <c r="E64" s="33"/>
      <c r="F64" s="33"/>
      <c r="G64" s="33"/>
      <c r="H64" s="33"/>
      <c r="I64" s="33">
        <v>1</v>
      </c>
      <c r="J64" s="33">
        <v>1</v>
      </c>
      <c r="K64" s="33"/>
      <c r="L64" s="33">
        <v>1</v>
      </c>
      <c r="M64" s="33">
        <v>1</v>
      </c>
      <c r="N64" s="33"/>
      <c r="O64" s="33"/>
      <c r="P64" s="37">
        <v>4</v>
      </c>
    </row>
    <row r="65" spans="1:16">
      <c r="A65" s="31" t="s">
        <v>61</v>
      </c>
      <c r="B65" s="32"/>
      <c r="C65" s="33">
        <v>1</v>
      </c>
      <c r="D65" s="33"/>
      <c r="E65" s="33"/>
      <c r="F65" s="33"/>
      <c r="G65" s="33"/>
      <c r="H65" s="33"/>
      <c r="I65" s="33"/>
      <c r="J65" s="33"/>
      <c r="K65" s="33">
        <v>1</v>
      </c>
      <c r="L65" s="33">
        <v>1</v>
      </c>
      <c r="M65" s="33">
        <v>1</v>
      </c>
      <c r="N65" s="33">
        <v>1</v>
      </c>
      <c r="O65" s="33"/>
      <c r="P65" s="37">
        <v>5</v>
      </c>
    </row>
    <row r="66" spans="1:16">
      <c r="A66" s="31" t="s">
        <v>62</v>
      </c>
      <c r="B66" s="32"/>
      <c r="C66" s="33"/>
      <c r="D66" s="33"/>
      <c r="E66" s="33"/>
      <c r="F66" s="33"/>
      <c r="G66" s="33"/>
      <c r="H66" s="33"/>
      <c r="I66" s="33">
        <v>1</v>
      </c>
      <c r="J66" s="33">
        <v>1</v>
      </c>
      <c r="K66" s="33">
        <v>1</v>
      </c>
      <c r="L66" s="33">
        <v>1</v>
      </c>
      <c r="M66" s="33">
        <v>1</v>
      </c>
      <c r="N66" s="33"/>
      <c r="O66" s="33"/>
      <c r="P66" s="37">
        <v>5</v>
      </c>
    </row>
    <row r="67" spans="1:16">
      <c r="A67" s="31" t="s">
        <v>63</v>
      </c>
      <c r="B67" s="32"/>
      <c r="C67" s="33">
        <v>1</v>
      </c>
      <c r="D67" s="33"/>
      <c r="E67" s="33"/>
      <c r="F67" s="33"/>
      <c r="G67" s="33"/>
      <c r="H67" s="33"/>
      <c r="I67" s="33"/>
      <c r="J67" s="33">
        <v>1</v>
      </c>
      <c r="K67" s="33">
        <v>1</v>
      </c>
      <c r="L67" s="33">
        <v>1</v>
      </c>
      <c r="M67" s="33">
        <v>1</v>
      </c>
      <c r="N67" s="33">
        <v>1</v>
      </c>
      <c r="O67" s="33"/>
      <c r="P67" s="37">
        <v>6</v>
      </c>
    </row>
    <row r="68" spans="1:16">
      <c r="A68" s="31" t="s">
        <v>64</v>
      </c>
      <c r="B68" s="32"/>
      <c r="C68" s="33"/>
      <c r="D68" s="33"/>
      <c r="E68" s="33"/>
      <c r="F68" s="33"/>
      <c r="G68" s="33"/>
      <c r="H68" s="33"/>
      <c r="I68" s="33">
        <v>1</v>
      </c>
      <c r="J68" s="33">
        <v>1</v>
      </c>
      <c r="K68" s="33"/>
      <c r="L68" s="33"/>
      <c r="M68" s="33"/>
      <c r="N68" s="33"/>
      <c r="O68" s="33"/>
      <c r="P68" s="37">
        <v>2</v>
      </c>
    </row>
    <row r="69" spans="1:16">
      <c r="A69" s="31" t="s">
        <v>65</v>
      </c>
      <c r="B69" s="32"/>
      <c r="C69" s="33"/>
      <c r="D69" s="33"/>
      <c r="E69" s="33"/>
      <c r="F69" s="33"/>
      <c r="G69" s="33"/>
      <c r="H69" s="33"/>
      <c r="I69" s="33">
        <v>1</v>
      </c>
      <c r="J69" s="33">
        <v>1</v>
      </c>
      <c r="K69" s="33"/>
      <c r="L69" s="33"/>
      <c r="M69" s="33"/>
      <c r="N69" s="33"/>
      <c r="O69" s="33"/>
      <c r="P69" s="37">
        <v>2</v>
      </c>
    </row>
    <row r="70" spans="1:16">
      <c r="A70" s="31" t="s">
        <v>27</v>
      </c>
      <c r="B70" s="32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>
        <v>1</v>
      </c>
      <c r="O70" s="33"/>
      <c r="P70" s="37">
        <v>1</v>
      </c>
    </row>
    <row r="71" spans="1:16">
      <c r="A71" s="31" t="s">
        <v>66</v>
      </c>
      <c r="B71" s="32"/>
      <c r="C71" s="33">
        <v>1</v>
      </c>
      <c r="D71" s="33"/>
      <c r="E71" s="33"/>
      <c r="F71" s="33"/>
      <c r="G71" s="33"/>
      <c r="H71" s="33"/>
      <c r="I71" s="33"/>
      <c r="J71" s="33"/>
      <c r="K71" s="33">
        <v>1</v>
      </c>
      <c r="L71" s="33">
        <v>1</v>
      </c>
      <c r="M71" s="33">
        <v>1</v>
      </c>
      <c r="N71" s="33">
        <v>1</v>
      </c>
      <c r="O71" s="33"/>
      <c r="P71" s="37">
        <v>5</v>
      </c>
    </row>
    <row r="72" spans="1:16">
      <c r="A72" s="31" t="s">
        <v>67</v>
      </c>
      <c r="B72" s="32"/>
      <c r="C72" s="33"/>
      <c r="D72" s="33"/>
      <c r="E72" s="33"/>
      <c r="F72" s="33"/>
      <c r="G72" s="33">
        <v>1</v>
      </c>
      <c r="H72" s="33">
        <v>1</v>
      </c>
      <c r="I72" s="33">
        <v>1</v>
      </c>
      <c r="J72" s="33">
        <v>1</v>
      </c>
      <c r="K72" s="33">
        <v>1</v>
      </c>
      <c r="L72" s="33">
        <v>1</v>
      </c>
      <c r="M72" s="33">
        <v>1</v>
      </c>
      <c r="N72" s="33"/>
      <c r="O72" s="33"/>
      <c r="P72" s="37">
        <v>7</v>
      </c>
    </row>
    <row r="73" spans="1:16">
      <c r="A73" s="31" t="s">
        <v>68</v>
      </c>
      <c r="B73" s="32"/>
      <c r="C73" s="33">
        <v>1</v>
      </c>
      <c r="D73" s="33">
        <v>1</v>
      </c>
      <c r="E73" s="33"/>
      <c r="F73" s="33"/>
      <c r="G73" s="33"/>
      <c r="H73" s="33"/>
      <c r="I73" s="33">
        <v>1</v>
      </c>
      <c r="J73" s="33">
        <v>1</v>
      </c>
      <c r="K73" s="33">
        <v>1</v>
      </c>
      <c r="L73" s="33">
        <v>1</v>
      </c>
      <c r="M73" s="33">
        <v>1</v>
      </c>
      <c r="N73" s="33">
        <v>1</v>
      </c>
      <c r="O73" s="33"/>
      <c r="P73" s="37">
        <v>8</v>
      </c>
    </row>
    <row r="74" spans="1:16">
      <c r="A74" s="31" t="s">
        <v>69</v>
      </c>
      <c r="B74" s="32"/>
      <c r="C74" s="33">
        <v>1</v>
      </c>
      <c r="D74" s="33"/>
      <c r="E74" s="33"/>
      <c r="F74" s="33"/>
      <c r="G74" s="33"/>
      <c r="H74" s="33"/>
      <c r="I74" s="33">
        <v>1</v>
      </c>
      <c r="J74" s="33">
        <v>1</v>
      </c>
      <c r="K74" s="33">
        <v>1</v>
      </c>
      <c r="L74" s="33">
        <v>1</v>
      </c>
      <c r="M74" s="33">
        <v>1</v>
      </c>
      <c r="N74" s="33">
        <v>1</v>
      </c>
      <c r="O74" s="33"/>
      <c r="P74" s="37">
        <v>7</v>
      </c>
    </row>
    <row r="75" spans="1:16">
      <c r="A75" s="31" t="s">
        <v>70</v>
      </c>
      <c r="B75" s="32"/>
      <c r="C75" s="33">
        <v>1</v>
      </c>
      <c r="D75" s="33">
        <v>1</v>
      </c>
      <c r="E75" s="33"/>
      <c r="F75" s="33"/>
      <c r="G75" s="33"/>
      <c r="H75" s="33">
        <v>1</v>
      </c>
      <c r="I75" s="33"/>
      <c r="J75" s="33">
        <v>1</v>
      </c>
      <c r="K75" s="33">
        <v>1</v>
      </c>
      <c r="L75" s="33">
        <v>1</v>
      </c>
      <c r="M75" s="33">
        <v>1</v>
      </c>
      <c r="N75" s="33">
        <v>1</v>
      </c>
      <c r="O75" s="33"/>
      <c r="P75" s="37">
        <v>8</v>
      </c>
    </row>
    <row r="76" spans="1:16">
      <c r="A76" s="31" t="s">
        <v>71</v>
      </c>
      <c r="B76" s="32"/>
      <c r="C76" s="33"/>
      <c r="D76" s="33"/>
      <c r="E76" s="33"/>
      <c r="F76" s="33"/>
      <c r="G76" s="33"/>
      <c r="H76" s="33"/>
      <c r="I76" s="33">
        <v>1</v>
      </c>
      <c r="J76" s="33">
        <v>1</v>
      </c>
      <c r="K76" s="33">
        <v>1</v>
      </c>
      <c r="L76" s="33"/>
      <c r="M76" s="33"/>
      <c r="N76" s="33"/>
      <c r="O76" s="33"/>
      <c r="P76" s="37">
        <v>3</v>
      </c>
    </row>
    <row r="77" spans="1:16">
      <c r="A77" s="31" t="s">
        <v>72</v>
      </c>
      <c r="B77" s="32"/>
      <c r="C77" s="33">
        <v>1</v>
      </c>
      <c r="D77" s="33">
        <v>2</v>
      </c>
      <c r="E77" s="33"/>
      <c r="F77" s="33"/>
      <c r="G77" s="33"/>
      <c r="H77" s="33"/>
      <c r="I77" s="33">
        <v>1</v>
      </c>
      <c r="J77" s="33">
        <v>1</v>
      </c>
      <c r="K77" s="33">
        <v>1</v>
      </c>
      <c r="L77" s="33">
        <v>1</v>
      </c>
      <c r="M77" s="33">
        <v>1</v>
      </c>
      <c r="N77" s="33">
        <v>1</v>
      </c>
      <c r="O77" s="33"/>
      <c r="P77" s="37">
        <v>9</v>
      </c>
    </row>
    <row r="78" spans="1:16">
      <c r="A78" s="23">
        <v>3</v>
      </c>
      <c r="B78" s="32"/>
      <c r="C78" s="33">
        <v>17</v>
      </c>
      <c r="D78" s="33">
        <v>9</v>
      </c>
      <c r="E78" s="33">
        <v>5</v>
      </c>
      <c r="F78" s="33"/>
      <c r="G78" s="33"/>
      <c r="H78" s="33">
        <v>1</v>
      </c>
      <c r="I78" s="33">
        <v>14</v>
      </c>
      <c r="J78" s="33">
        <v>15</v>
      </c>
      <c r="K78" s="33">
        <v>16</v>
      </c>
      <c r="L78" s="33">
        <v>16</v>
      </c>
      <c r="M78" s="33">
        <v>17</v>
      </c>
      <c r="N78" s="33">
        <v>19</v>
      </c>
      <c r="O78" s="33"/>
      <c r="P78" s="37">
        <v>129</v>
      </c>
    </row>
    <row r="79" spans="1:16">
      <c r="A79" s="31" t="s">
        <v>73</v>
      </c>
      <c r="B79" s="32"/>
      <c r="C79" s="33">
        <v>1</v>
      </c>
      <c r="D79" s="33">
        <v>1</v>
      </c>
      <c r="E79" s="33"/>
      <c r="F79" s="33"/>
      <c r="G79" s="33"/>
      <c r="H79" s="33"/>
      <c r="I79" s="33">
        <v>1</v>
      </c>
      <c r="J79" s="33">
        <v>1</v>
      </c>
      <c r="K79" s="33">
        <v>1</v>
      </c>
      <c r="L79" s="33">
        <v>1</v>
      </c>
      <c r="M79" s="33">
        <v>1</v>
      </c>
      <c r="N79" s="33">
        <v>1</v>
      </c>
      <c r="O79" s="33"/>
      <c r="P79" s="37">
        <v>8</v>
      </c>
    </row>
    <row r="80" spans="1:16">
      <c r="A80" s="31" t="s">
        <v>74</v>
      </c>
      <c r="B80" s="32"/>
      <c r="C80" s="33">
        <v>1</v>
      </c>
      <c r="D80" s="33"/>
      <c r="E80" s="33"/>
      <c r="F80" s="33"/>
      <c r="G80" s="33"/>
      <c r="H80" s="33"/>
      <c r="I80" s="33">
        <v>1</v>
      </c>
      <c r="J80" s="33">
        <v>1</v>
      </c>
      <c r="K80" s="33">
        <v>1</v>
      </c>
      <c r="L80" s="33">
        <v>1</v>
      </c>
      <c r="M80" s="33">
        <v>1</v>
      </c>
      <c r="N80" s="33">
        <v>1</v>
      </c>
      <c r="O80" s="33"/>
      <c r="P80" s="37">
        <v>7</v>
      </c>
    </row>
    <row r="81" spans="1:16">
      <c r="A81" s="31" t="s">
        <v>40</v>
      </c>
      <c r="B81" s="32"/>
      <c r="C81" s="33">
        <v>1</v>
      </c>
      <c r="D81" s="33">
        <v>1</v>
      </c>
      <c r="E81" s="33">
        <v>1</v>
      </c>
      <c r="F81" s="33"/>
      <c r="G81" s="33"/>
      <c r="H81" s="33"/>
      <c r="I81" s="33">
        <v>1</v>
      </c>
      <c r="J81" s="33">
        <v>1</v>
      </c>
      <c r="K81" s="33">
        <v>1</v>
      </c>
      <c r="L81" s="33">
        <v>1</v>
      </c>
      <c r="M81" s="33">
        <v>1</v>
      </c>
      <c r="N81" s="33">
        <v>1</v>
      </c>
      <c r="O81" s="33"/>
      <c r="P81" s="37">
        <v>9</v>
      </c>
    </row>
    <row r="82" spans="1:16">
      <c r="A82" s="31" t="s">
        <v>75</v>
      </c>
      <c r="B82" s="32"/>
      <c r="C82" s="33">
        <v>1</v>
      </c>
      <c r="D82" s="33">
        <v>1</v>
      </c>
      <c r="E82" s="33"/>
      <c r="F82" s="33"/>
      <c r="G82" s="33"/>
      <c r="H82" s="33"/>
      <c r="I82" s="33"/>
      <c r="J82" s="33"/>
      <c r="K82" s="33">
        <v>1</v>
      </c>
      <c r="L82" s="33"/>
      <c r="M82" s="33">
        <v>1</v>
      </c>
      <c r="N82" s="33">
        <v>1</v>
      </c>
      <c r="O82" s="33"/>
      <c r="P82" s="37">
        <v>5</v>
      </c>
    </row>
    <row r="83" spans="1:16">
      <c r="A83" s="31" t="s">
        <v>50</v>
      </c>
      <c r="B83" s="32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>
        <v>1</v>
      </c>
      <c r="N83" s="33">
        <v>1</v>
      </c>
      <c r="O83" s="33"/>
      <c r="P83" s="37">
        <v>2</v>
      </c>
    </row>
    <row r="84" spans="1:16">
      <c r="A84" s="31" t="s">
        <v>76</v>
      </c>
      <c r="B84" s="32"/>
      <c r="C84" s="33">
        <v>1</v>
      </c>
      <c r="D84" s="33"/>
      <c r="E84" s="33"/>
      <c r="F84" s="33"/>
      <c r="G84" s="33"/>
      <c r="H84" s="33"/>
      <c r="I84" s="33">
        <v>1</v>
      </c>
      <c r="J84" s="33">
        <v>1</v>
      </c>
      <c r="K84" s="33">
        <v>1</v>
      </c>
      <c r="L84" s="33">
        <v>1</v>
      </c>
      <c r="M84" s="33">
        <v>1</v>
      </c>
      <c r="N84" s="33">
        <v>1</v>
      </c>
      <c r="O84" s="33"/>
      <c r="P84" s="37">
        <v>7</v>
      </c>
    </row>
    <row r="85" spans="1:16">
      <c r="A85" s="31" t="s">
        <v>77</v>
      </c>
      <c r="B85" s="32"/>
      <c r="C85" s="33">
        <v>1</v>
      </c>
      <c r="D85" s="33"/>
      <c r="E85" s="33"/>
      <c r="F85" s="33"/>
      <c r="G85" s="33"/>
      <c r="H85" s="33">
        <v>1</v>
      </c>
      <c r="I85" s="33">
        <v>1</v>
      </c>
      <c r="J85" s="33">
        <v>1</v>
      </c>
      <c r="K85" s="33">
        <v>1</v>
      </c>
      <c r="L85" s="33">
        <v>1</v>
      </c>
      <c r="M85" s="33">
        <v>1</v>
      </c>
      <c r="N85" s="33">
        <v>1</v>
      </c>
      <c r="O85" s="33"/>
      <c r="P85" s="37">
        <v>8</v>
      </c>
    </row>
    <row r="86" spans="1:16">
      <c r="A86" s="31" t="s">
        <v>78</v>
      </c>
      <c r="B86" s="32"/>
      <c r="C86" s="33">
        <v>1</v>
      </c>
      <c r="D86" s="33"/>
      <c r="E86" s="33"/>
      <c r="F86" s="33"/>
      <c r="G86" s="33"/>
      <c r="H86" s="33"/>
      <c r="I86" s="33"/>
      <c r="J86" s="33"/>
      <c r="K86" s="33"/>
      <c r="L86" s="33">
        <v>1</v>
      </c>
      <c r="M86" s="33"/>
      <c r="N86" s="33">
        <v>1</v>
      </c>
      <c r="O86" s="33"/>
      <c r="P86" s="37">
        <v>3</v>
      </c>
    </row>
    <row r="87" spans="1:16">
      <c r="A87" s="31" t="s">
        <v>79</v>
      </c>
      <c r="B87" s="32"/>
      <c r="C87" s="33">
        <v>1</v>
      </c>
      <c r="D87" s="33">
        <v>1</v>
      </c>
      <c r="E87" s="33">
        <v>1</v>
      </c>
      <c r="F87" s="33"/>
      <c r="G87" s="33"/>
      <c r="H87" s="33"/>
      <c r="I87" s="33"/>
      <c r="J87" s="33">
        <v>1</v>
      </c>
      <c r="K87" s="33">
        <v>1</v>
      </c>
      <c r="L87" s="33">
        <v>1</v>
      </c>
      <c r="M87" s="33">
        <v>1</v>
      </c>
      <c r="N87" s="33">
        <v>1</v>
      </c>
      <c r="O87" s="33"/>
      <c r="P87" s="37">
        <v>8</v>
      </c>
    </row>
    <row r="88" spans="1:16">
      <c r="A88" s="31" t="s">
        <v>80</v>
      </c>
      <c r="B88" s="32"/>
      <c r="C88" s="33">
        <v>1</v>
      </c>
      <c r="D88" s="33">
        <v>1</v>
      </c>
      <c r="E88" s="33">
        <v>1</v>
      </c>
      <c r="F88" s="33"/>
      <c r="G88" s="33"/>
      <c r="H88" s="33"/>
      <c r="I88" s="33">
        <v>1</v>
      </c>
      <c r="J88" s="33">
        <v>1</v>
      </c>
      <c r="K88" s="33">
        <v>1</v>
      </c>
      <c r="L88" s="33">
        <v>1</v>
      </c>
      <c r="M88" s="33">
        <v>1</v>
      </c>
      <c r="N88" s="33">
        <v>1</v>
      </c>
      <c r="O88" s="33"/>
      <c r="P88" s="37">
        <v>9</v>
      </c>
    </row>
    <row r="89" spans="1:16">
      <c r="A89" s="31" t="s">
        <v>12</v>
      </c>
      <c r="B89" s="32"/>
      <c r="C89" s="33">
        <v>1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>
        <v>1</v>
      </c>
      <c r="O89" s="33"/>
      <c r="P89" s="37">
        <v>2</v>
      </c>
    </row>
    <row r="90" spans="1:16">
      <c r="A90" s="31" t="s">
        <v>81</v>
      </c>
      <c r="B90" s="32"/>
      <c r="C90" s="33">
        <v>1</v>
      </c>
      <c r="D90" s="33">
        <v>1</v>
      </c>
      <c r="E90" s="33">
        <v>1</v>
      </c>
      <c r="F90" s="33"/>
      <c r="G90" s="33"/>
      <c r="H90" s="33"/>
      <c r="I90" s="33">
        <v>1</v>
      </c>
      <c r="J90" s="33">
        <v>1</v>
      </c>
      <c r="K90" s="33">
        <v>1</v>
      </c>
      <c r="L90" s="33">
        <v>1</v>
      </c>
      <c r="M90" s="33">
        <v>1</v>
      </c>
      <c r="N90" s="33">
        <v>1</v>
      </c>
      <c r="O90" s="33"/>
      <c r="P90" s="37">
        <v>9</v>
      </c>
    </row>
    <row r="91" spans="1:16">
      <c r="A91" s="31" t="s">
        <v>82</v>
      </c>
      <c r="B91" s="32"/>
      <c r="C91" s="33"/>
      <c r="D91" s="33"/>
      <c r="E91" s="33"/>
      <c r="F91" s="33"/>
      <c r="G91" s="33"/>
      <c r="H91" s="33"/>
      <c r="I91" s="33">
        <v>1</v>
      </c>
      <c r="J91" s="33">
        <v>1</v>
      </c>
      <c r="K91" s="33">
        <v>1</v>
      </c>
      <c r="L91" s="33">
        <v>1</v>
      </c>
      <c r="M91" s="33">
        <v>1</v>
      </c>
      <c r="N91" s="33">
        <v>1</v>
      </c>
      <c r="O91" s="33"/>
      <c r="P91" s="37">
        <v>6</v>
      </c>
    </row>
    <row r="92" spans="1:16">
      <c r="A92" s="31" t="s">
        <v>83</v>
      </c>
      <c r="B92" s="32"/>
      <c r="C92" s="33">
        <v>1</v>
      </c>
      <c r="D92" s="33"/>
      <c r="E92" s="33"/>
      <c r="F92" s="33"/>
      <c r="G92" s="33"/>
      <c r="H92" s="33"/>
      <c r="I92" s="33">
        <v>1</v>
      </c>
      <c r="J92" s="33">
        <v>1</v>
      </c>
      <c r="K92" s="33">
        <v>1</v>
      </c>
      <c r="L92" s="33">
        <v>1</v>
      </c>
      <c r="M92" s="33">
        <v>1</v>
      </c>
      <c r="N92" s="33">
        <v>1</v>
      </c>
      <c r="O92" s="33"/>
      <c r="P92" s="37">
        <v>7</v>
      </c>
    </row>
    <row r="93" spans="1:16">
      <c r="A93" s="31" t="s">
        <v>21</v>
      </c>
      <c r="B93" s="32"/>
      <c r="C93" s="33">
        <v>1</v>
      </c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>
        <v>1</v>
      </c>
      <c r="O93" s="33"/>
      <c r="P93" s="37">
        <v>2</v>
      </c>
    </row>
    <row r="94" spans="1:16">
      <c r="A94" s="31" t="s">
        <v>84</v>
      </c>
      <c r="B94" s="32"/>
      <c r="C94" s="33">
        <v>1</v>
      </c>
      <c r="D94" s="33">
        <v>1</v>
      </c>
      <c r="E94" s="33">
        <v>1</v>
      </c>
      <c r="F94" s="33"/>
      <c r="G94" s="33"/>
      <c r="H94" s="33"/>
      <c r="I94" s="33">
        <v>1</v>
      </c>
      <c r="J94" s="33">
        <v>1</v>
      </c>
      <c r="K94" s="33">
        <v>1</v>
      </c>
      <c r="L94" s="33">
        <v>1</v>
      </c>
      <c r="M94" s="33">
        <v>1</v>
      </c>
      <c r="N94" s="33">
        <v>1</v>
      </c>
      <c r="O94" s="33"/>
      <c r="P94" s="37">
        <v>9</v>
      </c>
    </row>
    <row r="95" spans="1:16">
      <c r="A95" s="31" t="s">
        <v>85</v>
      </c>
      <c r="B95" s="32"/>
      <c r="C95" s="33">
        <v>1</v>
      </c>
      <c r="D95" s="33">
        <v>1</v>
      </c>
      <c r="E95" s="33"/>
      <c r="F95" s="33"/>
      <c r="G95" s="33"/>
      <c r="H95" s="33"/>
      <c r="I95" s="33">
        <v>1</v>
      </c>
      <c r="J95" s="33">
        <v>1</v>
      </c>
      <c r="K95" s="33">
        <v>1</v>
      </c>
      <c r="L95" s="33">
        <v>1</v>
      </c>
      <c r="M95" s="33">
        <v>1</v>
      </c>
      <c r="N95" s="33">
        <v>1</v>
      </c>
      <c r="O95" s="33"/>
      <c r="P95" s="37">
        <v>8</v>
      </c>
    </row>
    <row r="96" spans="1:16">
      <c r="A96" s="31" t="s">
        <v>86</v>
      </c>
      <c r="B96" s="32"/>
      <c r="C96" s="33">
        <v>1</v>
      </c>
      <c r="D96" s="33"/>
      <c r="E96" s="33"/>
      <c r="F96" s="33"/>
      <c r="G96" s="33"/>
      <c r="H96" s="33"/>
      <c r="I96" s="33">
        <v>1</v>
      </c>
      <c r="J96" s="33">
        <v>1</v>
      </c>
      <c r="K96" s="33">
        <v>1</v>
      </c>
      <c r="L96" s="33">
        <v>1</v>
      </c>
      <c r="M96" s="33">
        <v>1</v>
      </c>
      <c r="N96" s="33">
        <v>1</v>
      </c>
      <c r="O96" s="33"/>
      <c r="P96" s="37">
        <v>7</v>
      </c>
    </row>
    <row r="97" spans="1:16">
      <c r="A97" s="31" t="s">
        <v>87</v>
      </c>
      <c r="B97" s="32"/>
      <c r="C97" s="33">
        <v>1</v>
      </c>
      <c r="D97" s="33">
        <v>1</v>
      </c>
      <c r="E97" s="33"/>
      <c r="F97" s="33"/>
      <c r="G97" s="33"/>
      <c r="H97" s="33"/>
      <c r="I97" s="33">
        <v>1</v>
      </c>
      <c r="J97" s="33">
        <v>1</v>
      </c>
      <c r="K97" s="33">
        <v>1</v>
      </c>
      <c r="L97" s="33">
        <v>1</v>
      </c>
      <c r="M97" s="33">
        <v>1</v>
      </c>
      <c r="N97" s="33">
        <v>1</v>
      </c>
      <c r="O97" s="33"/>
      <c r="P97" s="37">
        <v>8</v>
      </c>
    </row>
    <row r="98" spans="1:16">
      <c r="A98" s="31" t="s">
        <v>88</v>
      </c>
      <c r="B98" s="32"/>
      <c r="C98" s="33"/>
      <c r="D98" s="33"/>
      <c r="E98" s="33"/>
      <c r="F98" s="33"/>
      <c r="G98" s="33"/>
      <c r="H98" s="33"/>
      <c r="I98" s="33">
        <v>1</v>
      </c>
      <c r="J98" s="33">
        <v>1</v>
      </c>
      <c r="K98" s="33">
        <v>1</v>
      </c>
      <c r="L98" s="33">
        <v>1</v>
      </c>
      <c r="M98" s="33">
        <v>1</v>
      </c>
      <c r="N98" s="33"/>
      <c r="O98" s="33"/>
      <c r="P98" s="37">
        <v>5</v>
      </c>
    </row>
    <row r="99" spans="1:16">
      <c r="A99" s="23">
        <v>4</v>
      </c>
      <c r="B99" s="32"/>
      <c r="C99" s="33">
        <v>12</v>
      </c>
      <c r="D99" s="33">
        <v>12</v>
      </c>
      <c r="E99" s="33">
        <v>5</v>
      </c>
      <c r="F99" s="33"/>
      <c r="G99" s="33">
        <v>1</v>
      </c>
      <c r="H99" s="33">
        <v>2</v>
      </c>
      <c r="I99" s="33">
        <v>13</v>
      </c>
      <c r="J99" s="33">
        <v>13</v>
      </c>
      <c r="K99" s="33">
        <v>14</v>
      </c>
      <c r="L99" s="33">
        <v>12</v>
      </c>
      <c r="M99" s="33">
        <v>12</v>
      </c>
      <c r="N99" s="33">
        <v>12</v>
      </c>
      <c r="O99" s="33"/>
      <c r="P99" s="37">
        <v>108</v>
      </c>
    </row>
    <row r="100" spans="1:16">
      <c r="A100" s="31" t="s">
        <v>89</v>
      </c>
      <c r="B100" s="32"/>
      <c r="C100" s="33">
        <v>1</v>
      </c>
      <c r="D100" s="33">
        <v>1</v>
      </c>
      <c r="E100" s="33">
        <v>1</v>
      </c>
      <c r="F100" s="33"/>
      <c r="G100" s="33"/>
      <c r="H100" s="33"/>
      <c r="I100" s="33">
        <v>1</v>
      </c>
      <c r="J100" s="33">
        <v>1</v>
      </c>
      <c r="K100" s="33">
        <v>1</v>
      </c>
      <c r="L100" s="33">
        <v>1</v>
      </c>
      <c r="M100" s="33">
        <v>1</v>
      </c>
      <c r="N100" s="33">
        <v>1</v>
      </c>
      <c r="O100" s="33"/>
      <c r="P100" s="37">
        <v>9</v>
      </c>
    </row>
    <row r="101" spans="1:16">
      <c r="A101" s="31" t="s">
        <v>90</v>
      </c>
      <c r="B101" s="32"/>
      <c r="C101" s="33">
        <v>1</v>
      </c>
      <c r="D101" s="33">
        <v>1</v>
      </c>
      <c r="E101" s="33"/>
      <c r="F101" s="33"/>
      <c r="G101" s="33"/>
      <c r="H101" s="33"/>
      <c r="I101" s="33">
        <v>1</v>
      </c>
      <c r="J101" s="33">
        <v>1</v>
      </c>
      <c r="K101" s="33">
        <v>1</v>
      </c>
      <c r="L101" s="33">
        <v>1</v>
      </c>
      <c r="M101" s="33">
        <v>1</v>
      </c>
      <c r="N101" s="33">
        <v>1</v>
      </c>
      <c r="O101" s="33"/>
      <c r="P101" s="37">
        <v>8</v>
      </c>
    </row>
    <row r="102" spans="1:16">
      <c r="A102" s="31" t="s">
        <v>91</v>
      </c>
      <c r="B102" s="32"/>
      <c r="C102" s="33"/>
      <c r="D102" s="33"/>
      <c r="E102" s="33"/>
      <c r="F102" s="33"/>
      <c r="G102" s="33"/>
      <c r="H102" s="33"/>
      <c r="I102" s="33">
        <v>1</v>
      </c>
      <c r="J102" s="33">
        <v>1</v>
      </c>
      <c r="K102" s="33">
        <v>1</v>
      </c>
      <c r="L102" s="33">
        <v>1</v>
      </c>
      <c r="M102" s="33">
        <v>1</v>
      </c>
      <c r="N102" s="33"/>
      <c r="O102" s="33"/>
      <c r="P102" s="37">
        <v>5</v>
      </c>
    </row>
    <row r="103" spans="1:16">
      <c r="A103" s="31" t="s">
        <v>92</v>
      </c>
      <c r="B103" s="32"/>
      <c r="C103" s="33">
        <v>1</v>
      </c>
      <c r="D103" s="33"/>
      <c r="E103" s="33"/>
      <c r="F103" s="33"/>
      <c r="G103" s="33"/>
      <c r="H103" s="33"/>
      <c r="I103" s="33">
        <v>1</v>
      </c>
      <c r="J103" s="33">
        <v>1</v>
      </c>
      <c r="K103" s="33">
        <v>1</v>
      </c>
      <c r="L103" s="33">
        <v>1</v>
      </c>
      <c r="M103" s="33">
        <v>1</v>
      </c>
      <c r="N103" s="33">
        <v>1</v>
      </c>
      <c r="O103" s="33"/>
      <c r="P103" s="37">
        <v>7</v>
      </c>
    </row>
    <row r="104" spans="1:16">
      <c r="A104" s="31" t="s">
        <v>93</v>
      </c>
      <c r="B104" s="32"/>
      <c r="C104" s="33">
        <v>1</v>
      </c>
      <c r="D104" s="33">
        <v>1</v>
      </c>
      <c r="E104" s="33">
        <v>1</v>
      </c>
      <c r="F104" s="33"/>
      <c r="G104" s="33"/>
      <c r="H104" s="33"/>
      <c r="I104" s="33">
        <v>1</v>
      </c>
      <c r="J104" s="33">
        <v>1</v>
      </c>
      <c r="K104" s="33">
        <v>1</v>
      </c>
      <c r="L104" s="33">
        <v>1</v>
      </c>
      <c r="M104" s="33">
        <v>1</v>
      </c>
      <c r="N104" s="33">
        <v>1</v>
      </c>
      <c r="O104" s="33"/>
      <c r="P104" s="37">
        <v>9</v>
      </c>
    </row>
    <row r="105" spans="1:16">
      <c r="A105" s="31" t="s">
        <v>94</v>
      </c>
      <c r="B105" s="32"/>
      <c r="C105" s="33">
        <v>1</v>
      </c>
      <c r="D105" s="33">
        <v>1</v>
      </c>
      <c r="E105" s="33">
        <v>1</v>
      </c>
      <c r="F105" s="33"/>
      <c r="G105" s="33"/>
      <c r="H105" s="33"/>
      <c r="I105" s="33">
        <v>1</v>
      </c>
      <c r="J105" s="33">
        <v>1</v>
      </c>
      <c r="K105" s="33">
        <v>1</v>
      </c>
      <c r="L105" s="33">
        <v>1</v>
      </c>
      <c r="M105" s="33">
        <v>1</v>
      </c>
      <c r="N105" s="33">
        <v>1</v>
      </c>
      <c r="O105" s="33"/>
      <c r="P105" s="37">
        <v>9</v>
      </c>
    </row>
    <row r="106" spans="1:16">
      <c r="A106" s="31" t="s">
        <v>95</v>
      </c>
      <c r="B106" s="32"/>
      <c r="C106" s="33">
        <v>1</v>
      </c>
      <c r="D106" s="33">
        <v>1</v>
      </c>
      <c r="E106" s="33"/>
      <c r="F106" s="33"/>
      <c r="G106" s="33"/>
      <c r="H106" s="33"/>
      <c r="I106" s="33">
        <v>1</v>
      </c>
      <c r="J106" s="33">
        <v>1</v>
      </c>
      <c r="K106" s="33">
        <v>1</v>
      </c>
      <c r="L106" s="33">
        <v>1</v>
      </c>
      <c r="M106" s="33">
        <v>1</v>
      </c>
      <c r="N106" s="33">
        <v>1</v>
      </c>
      <c r="O106" s="33"/>
      <c r="P106" s="37">
        <v>8</v>
      </c>
    </row>
    <row r="107" spans="1:16">
      <c r="A107" s="31" t="s">
        <v>96</v>
      </c>
      <c r="B107" s="32"/>
      <c r="C107" s="33"/>
      <c r="D107" s="33"/>
      <c r="E107" s="33"/>
      <c r="F107" s="33"/>
      <c r="G107" s="33">
        <v>1</v>
      </c>
      <c r="H107" s="33">
        <v>1</v>
      </c>
      <c r="I107" s="33"/>
      <c r="J107" s="33"/>
      <c r="K107" s="33"/>
      <c r="L107" s="33"/>
      <c r="M107" s="33"/>
      <c r="N107" s="33"/>
      <c r="O107" s="33"/>
      <c r="P107" s="37">
        <v>2</v>
      </c>
    </row>
    <row r="108" spans="1:16">
      <c r="A108" s="31" t="s">
        <v>97</v>
      </c>
      <c r="B108" s="32"/>
      <c r="C108" s="33">
        <v>1</v>
      </c>
      <c r="D108" s="33">
        <v>1</v>
      </c>
      <c r="E108" s="33"/>
      <c r="F108" s="33"/>
      <c r="G108" s="33"/>
      <c r="H108" s="33"/>
      <c r="I108" s="33">
        <v>1</v>
      </c>
      <c r="J108" s="33">
        <v>1</v>
      </c>
      <c r="K108" s="33">
        <v>1</v>
      </c>
      <c r="L108" s="33">
        <v>1</v>
      </c>
      <c r="M108" s="33">
        <v>1</v>
      </c>
      <c r="N108" s="33">
        <v>1</v>
      </c>
      <c r="O108" s="33"/>
      <c r="P108" s="37">
        <v>8</v>
      </c>
    </row>
    <row r="109" spans="1:16">
      <c r="A109" s="31" t="s">
        <v>98</v>
      </c>
      <c r="B109" s="32"/>
      <c r="C109" s="33">
        <v>1</v>
      </c>
      <c r="D109" s="33">
        <v>1</v>
      </c>
      <c r="E109" s="33"/>
      <c r="F109" s="33"/>
      <c r="G109" s="33"/>
      <c r="H109" s="33"/>
      <c r="I109" s="33">
        <v>1</v>
      </c>
      <c r="J109" s="33">
        <v>1</v>
      </c>
      <c r="K109" s="33">
        <v>2</v>
      </c>
      <c r="L109" s="33"/>
      <c r="M109" s="33">
        <v>1</v>
      </c>
      <c r="N109" s="33">
        <v>1</v>
      </c>
      <c r="O109" s="33"/>
      <c r="P109" s="37">
        <v>8</v>
      </c>
    </row>
    <row r="110" spans="1:16">
      <c r="A110" s="31" t="s">
        <v>99</v>
      </c>
      <c r="B110" s="32"/>
      <c r="C110" s="33">
        <v>1</v>
      </c>
      <c r="D110" s="33">
        <v>1</v>
      </c>
      <c r="E110" s="33">
        <v>1</v>
      </c>
      <c r="F110" s="33"/>
      <c r="G110" s="33"/>
      <c r="H110" s="33"/>
      <c r="I110" s="33">
        <v>1</v>
      </c>
      <c r="J110" s="33">
        <v>1</v>
      </c>
      <c r="K110" s="33">
        <v>1</v>
      </c>
      <c r="L110" s="33">
        <v>1</v>
      </c>
      <c r="M110" s="33">
        <v>1</v>
      </c>
      <c r="N110" s="33">
        <v>1</v>
      </c>
      <c r="O110" s="33"/>
      <c r="P110" s="37">
        <v>9</v>
      </c>
    </row>
    <row r="111" spans="1:16">
      <c r="A111" s="31" t="s">
        <v>100</v>
      </c>
      <c r="B111" s="32"/>
      <c r="C111" s="33">
        <v>1</v>
      </c>
      <c r="D111" s="33">
        <v>2</v>
      </c>
      <c r="E111" s="33">
        <v>1</v>
      </c>
      <c r="F111" s="33"/>
      <c r="G111" s="33"/>
      <c r="H111" s="33">
        <v>1</v>
      </c>
      <c r="I111" s="33">
        <v>1</v>
      </c>
      <c r="J111" s="33">
        <v>1</v>
      </c>
      <c r="K111" s="33">
        <v>1</v>
      </c>
      <c r="L111" s="33">
        <v>1</v>
      </c>
      <c r="M111" s="33">
        <v>1</v>
      </c>
      <c r="N111" s="33">
        <v>1</v>
      </c>
      <c r="O111" s="33"/>
      <c r="P111" s="37">
        <v>11</v>
      </c>
    </row>
    <row r="112" spans="1:16">
      <c r="A112" s="31" t="s">
        <v>101</v>
      </c>
      <c r="B112" s="32"/>
      <c r="C112" s="33">
        <v>1</v>
      </c>
      <c r="D112" s="33">
        <v>1</v>
      </c>
      <c r="E112" s="33"/>
      <c r="F112" s="33"/>
      <c r="G112" s="33"/>
      <c r="H112" s="33"/>
      <c r="I112" s="33">
        <v>1</v>
      </c>
      <c r="J112" s="33">
        <v>1</v>
      </c>
      <c r="K112" s="33">
        <v>1</v>
      </c>
      <c r="L112" s="33">
        <v>1</v>
      </c>
      <c r="M112" s="33">
        <v>1</v>
      </c>
      <c r="N112" s="33">
        <v>1</v>
      </c>
      <c r="O112" s="33"/>
      <c r="P112" s="37">
        <v>8</v>
      </c>
    </row>
    <row r="113" spans="1:16">
      <c r="A113" s="31" t="s">
        <v>102</v>
      </c>
      <c r="B113" s="32"/>
      <c r="C113" s="33">
        <v>1</v>
      </c>
      <c r="D113" s="33">
        <v>1</v>
      </c>
      <c r="E113" s="33"/>
      <c r="F113" s="33"/>
      <c r="G113" s="33"/>
      <c r="H113" s="33"/>
      <c r="I113" s="33">
        <v>1</v>
      </c>
      <c r="J113" s="33">
        <v>1</v>
      </c>
      <c r="K113" s="33">
        <v>1</v>
      </c>
      <c r="L113" s="33">
        <v>1</v>
      </c>
      <c r="M113" s="33"/>
      <c r="N113" s="33">
        <v>1</v>
      </c>
      <c r="O113" s="33"/>
      <c r="P113" s="37">
        <v>7</v>
      </c>
    </row>
    <row r="114" spans="1:16">
      <c r="A114" s="23">
        <v>5</v>
      </c>
      <c r="B114" s="32"/>
      <c r="C114" s="33">
        <v>5</v>
      </c>
      <c r="D114" s="33">
        <v>5</v>
      </c>
      <c r="E114" s="33">
        <v>1</v>
      </c>
      <c r="F114" s="33">
        <v>1</v>
      </c>
      <c r="G114" s="33">
        <v>1</v>
      </c>
      <c r="H114" s="33">
        <v>1</v>
      </c>
      <c r="I114" s="33">
        <v>10</v>
      </c>
      <c r="J114" s="33">
        <v>5</v>
      </c>
      <c r="K114" s="33">
        <v>9</v>
      </c>
      <c r="L114" s="33">
        <v>8</v>
      </c>
      <c r="M114" s="33">
        <v>7</v>
      </c>
      <c r="N114" s="33">
        <v>7</v>
      </c>
      <c r="O114" s="33"/>
      <c r="P114" s="37">
        <v>60</v>
      </c>
    </row>
    <row r="115" spans="1:16">
      <c r="A115" s="31" t="s">
        <v>103</v>
      </c>
      <c r="B115" s="32"/>
      <c r="C115" s="33"/>
      <c r="D115" s="33"/>
      <c r="E115" s="33"/>
      <c r="F115" s="33"/>
      <c r="G115" s="33"/>
      <c r="H115" s="33"/>
      <c r="I115" s="33">
        <v>1</v>
      </c>
      <c r="J115" s="33"/>
      <c r="K115" s="33"/>
      <c r="L115" s="33"/>
      <c r="M115" s="33"/>
      <c r="N115" s="33"/>
      <c r="O115" s="33"/>
      <c r="P115" s="37">
        <v>1</v>
      </c>
    </row>
    <row r="116" spans="1:16">
      <c r="A116" s="31" t="s">
        <v>104</v>
      </c>
      <c r="B116" s="32"/>
      <c r="C116" s="33">
        <v>1</v>
      </c>
      <c r="D116" s="33">
        <v>1</v>
      </c>
      <c r="E116" s="33"/>
      <c r="F116" s="33"/>
      <c r="G116" s="33"/>
      <c r="H116" s="33"/>
      <c r="I116" s="33">
        <v>1</v>
      </c>
      <c r="J116" s="33">
        <v>1</v>
      </c>
      <c r="K116" s="33">
        <v>1</v>
      </c>
      <c r="L116" s="33">
        <v>1</v>
      </c>
      <c r="M116" s="33">
        <v>1</v>
      </c>
      <c r="N116" s="33">
        <v>1</v>
      </c>
      <c r="O116" s="33"/>
      <c r="P116" s="37">
        <v>8</v>
      </c>
    </row>
    <row r="117" spans="1:16">
      <c r="A117" s="31" t="s">
        <v>105</v>
      </c>
      <c r="B117" s="32"/>
      <c r="C117" s="33"/>
      <c r="D117" s="33"/>
      <c r="E117" s="33"/>
      <c r="F117" s="33"/>
      <c r="G117" s="33"/>
      <c r="H117" s="33"/>
      <c r="I117" s="33">
        <v>1</v>
      </c>
      <c r="J117" s="33"/>
      <c r="K117" s="33"/>
      <c r="L117" s="33"/>
      <c r="M117" s="33"/>
      <c r="N117" s="33"/>
      <c r="O117" s="33"/>
      <c r="P117" s="37">
        <v>1</v>
      </c>
    </row>
    <row r="118" spans="1:16">
      <c r="A118" s="31" t="s">
        <v>106</v>
      </c>
      <c r="B118" s="32"/>
      <c r="C118" s="33"/>
      <c r="D118" s="33"/>
      <c r="E118" s="33"/>
      <c r="F118" s="33"/>
      <c r="G118" s="33"/>
      <c r="H118" s="33"/>
      <c r="I118" s="33">
        <v>1</v>
      </c>
      <c r="J118" s="33"/>
      <c r="K118" s="33">
        <v>1</v>
      </c>
      <c r="L118" s="33"/>
      <c r="M118" s="33"/>
      <c r="N118" s="33"/>
      <c r="O118" s="33"/>
      <c r="P118" s="37">
        <v>2</v>
      </c>
    </row>
    <row r="119" spans="1:16">
      <c r="A119" s="31" t="s">
        <v>107</v>
      </c>
      <c r="B119" s="32"/>
      <c r="C119" s="33">
        <v>1</v>
      </c>
      <c r="D119" s="33">
        <v>1</v>
      </c>
      <c r="E119" s="33"/>
      <c r="F119" s="33"/>
      <c r="G119" s="33"/>
      <c r="H119" s="33"/>
      <c r="I119" s="33">
        <v>1</v>
      </c>
      <c r="J119" s="33">
        <v>1</v>
      </c>
      <c r="K119" s="33">
        <v>1</v>
      </c>
      <c r="L119" s="33">
        <v>1</v>
      </c>
      <c r="M119" s="33">
        <v>1</v>
      </c>
      <c r="N119" s="33">
        <v>1</v>
      </c>
      <c r="O119" s="33"/>
      <c r="P119" s="37">
        <v>8</v>
      </c>
    </row>
    <row r="120" spans="1:16">
      <c r="A120" s="31" t="s">
        <v>108</v>
      </c>
      <c r="B120" s="32"/>
      <c r="C120" s="33">
        <v>1</v>
      </c>
      <c r="D120" s="33">
        <v>1</v>
      </c>
      <c r="E120" s="33">
        <v>1</v>
      </c>
      <c r="F120" s="33">
        <v>1</v>
      </c>
      <c r="G120" s="33">
        <v>1</v>
      </c>
      <c r="H120" s="33">
        <v>1</v>
      </c>
      <c r="I120" s="33"/>
      <c r="J120" s="33"/>
      <c r="K120" s="33"/>
      <c r="L120" s="33">
        <v>1</v>
      </c>
      <c r="M120" s="33">
        <v>1</v>
      </c>
      <c r="N120" s="33">
        <v>1</v>
      </c>
      <c r="O120" s="33"/>
      <c r="P120" s="37">
        <v>9</v>
      </c>
    </row>
    <row r="121" spans="1:16">
      <c r="A121" s="31" t="s">
        <v>109</v>
      </c>
      <c r="B121" s="32"/>
      <c r="C121" s="33"/>
      <c r="D121" s="33"/>
      <c r="E121" s="33"/>
      <c r="F121" s="33"/>
      <c r="G121" s="33"/>
      <c r="H121" s="33"/>
      <c r="I121" s="33">
        <v>1</v>
      </c>
      <c r="J121" s="33">
        <v>1</v>
      </c>
      <c r="K121" s="33">
        <v>1</v>
      </c>
      <c r="L121" s="33">
        <v>1</v>
      </c>
      <c r="M121" s="33">
        <v>1</v>
      </c>
      <c r="N121" s="33">
        <v>1</v>
      </c>
      <c r="O121" s="33"/>
      <c r="P121" s="37">
        <v>6</v>
      </c>
    </row>
    <row r="122" spans="1:16">
      <c r="A122" s="31" t="s">
        <v>110</v>
      </c>
      <c r="B122" s="32"/>
      <c r="C122" s="33"/>
      <c r="D122" s="33"/>
      <c r="E122" s="33"/>
      <c r="F122" s="33"/>
      <c r="G122" s="33"/>
      <c r="H122" s="33"/>
      <c r="I122" s="33"/>
      <c r="J122" s="33"/>
      <c r="K122" s="33">
        <v>1</v>
      </c>
      <c r="L122" s="33"/>
      <c r="M122" s="33"/>
      <c r="N122" s="33"/>
      <c r="O122" s="33"/>
      <c r="P122" s="37">
        <v>1</v>
      </c>
    </row>
    <row r="123" spans="1:16">
      <c r="A123" s="31" t="s">
        <v>111</v>
      </c>
      <c r="B123" s="32"/>
      <c r="C123" s="33"/>
      <c r="D123" s="33"/>
      <c r="E123" s="33"/>
      <c r="F123" s="33"/>
      <c r="G123" s="33"/>
      <c r="H123" s="33"/>
      <c r="I123" s="33">
        <v>1</v>
      </c>
      <c r="J123" s="33"/>
      <c r="K123" s="33">
        <v>1</v>
      </c>
      <c r="L123" s="33">
        <v>1</v>
      </c>
      <c r="M123" s="33">
        <v>1</v>
      </c>
      <c r="N123" s="33">
        <v>1</v>
      </c>
      <c r="O123" s="33"/>
      <c r="P123" s="37">
        <v>5</v>
      </c>
    </row>
    <row r="124" spans="1:16">
      <c r="A124" s="31" t="s">
        <v>112</v>
      </c>
      <c r="B124" s="32"/>
      <c r="C124" s="33">
        <v>1</v>
      </c>
      <c r="D124" s="33">
        <v>1</v>
      </c>
      <c r="E124" s="33"/>
      <c r="F124" s="33"/>
      <c r="G124" s="33"/>
      <c r="H124" s="33"/>
      <c r="I124" s="33">
        <v>1</v>
      </c>
      <c r="J124" s="33">
        <v>1</v>
      </c>
      <c r="K124" s="33">
        <v>1</v>
      </c>
      <c r="L124" s="33">
        <v>1</v>
      </c>
      <c r="M124" s="33">
        <v>1</v>
      </c>
      <c r="N124" s="33">
        <v>1</v>
      </c>
      <c r="O124" s="33"/>
      <c r="P124" s="37">
        <v>8</v>
      </c>
    </row>
    <row r="125" spans="1:16">
      <c r="A125" s="31" t="s">
        <v>113</v>
      </c>
      <c r="B125" s="32"/>
      <c r="C125" s="33"/>
      <c r="D125" s="33"/>
      <c r="E125" s="33"/>
      <c r="F125" s="33"/>
      <c r="G125" s="33"/>
      <c r="H125" s="33"/>
      <c r="I125" s="33"/>
      <c r="J125" s="33"/>
      <c r="K125" s="33">
        <v>1</v>
      </c>
      <c r="L125" s="33">
        <v>1</v>
      </c>
      <c r="M125" s="33"/>
      <c r="N125" s="33"/>
      <c r="O125" s="33"/>
      <c r="P125" s="37">
        <v>2</v>
      </c>
    </row>
    <row r="126" spans="1:16">
      <c r="A126" s="31" t="s">
        <v>114</v>
      </c>
      <c r="B126" s="32"/>
      <c r="C126" s="33"/>
      <c r="D126" s="33"/>
      <c r="E126" s="33"/>
      <c r="F126" s="33"/>
      <c r="G126" s="33"/>
      <c r="H126" s="33"/>
      <c r="I126" s="33">
        <v>1</v>
      </c>
      <c r="J126" s="33"/>
      <c r="K126" s="33"/>
      <c r="L126" s="33"/>
      <c r="M126" s="33"/>
      <c r="N126" s="33"/>
      <c r="O126" s="33"/>
      <c r="P126" s="37">
        <v>1</v>
      </c>
    </row>
    <row r="127" spans="1:16">
      <c r="A127" s="31" t="s">
        <v>115</v>
      </c>
      <c r="B127" s="32"/>
      <c r="C127" s="33">
        <v>1</v>
      </c>
      <c r="D127" s="33">
        <v>1</v>
      </c>
      <c r="E127" s="33"/>
      <c r="F127" s="33"/>
      <c r="G127" s="33"/>
      <c r="H127" s="33"/>
      <c r="I127" s="33">
        <v>1</v>
      </c>
      <c r="J127" s="33">
        <v>1</v>
      </c>
      <c r="K127" s="33">
        <v>1</v>
      </c>
      <c r="L127" s="33">
        <v>1</v>
      </c>
      <c r="M127" s="33">
        <v>1</v>
      </c>
      <c r="N127" s="33">
        <v>1</v>
      </c>
      <c r="O127" s="33"/>
      <c r="P127" s="37">
        <v>8</v>
      </c>
    </row>
    <row r="128" spans="1:16">
      <c r="A128" s="23">
        <v>6</v>
      </c>
      <c r="B128" s="32"/>
      <c r="C128" s="33">
        <v>12</v>
      </c>
      <c r="D128" s="33">
        <v>10</v>
      </c>
      <c r="E128" s="33">
        <v>5</v>
      </c>
      <c r="F128" s="33"/>
      <c r="G128" s="33"/>
      <c r="H128" s="33">
        <v>2</v>
      </c>
      <c r="I128" s="33">
        <v>4</v>
      </c>
      <c r="J128" s="33">
        <v>8</v>
      </c>
      <c r="K128" s="33">
        <v>15</v>
      </c>
      <c r="L128" s="33">
        <v>15</v>
      </c>
      <c r="M128" s="33">
        <v>13</v>
      </c>
      <c r="N128" s="33">
        <v>14</v>
      </c>
      <c r="O128" s="33"/>
      <c r="P128" s="37">
        <v>98</v>
      </c>
    </row>
    <row r="129" spans="1:16">
      <c r="A129" s="31" t="s">
        <v>116</v>
      </c>
      <c r="B129" s="32"/>
      <c r="C129" s="33"/>
      <c r="D129" s="33"/>
      <c r="E129" s="33"/>
      <c r="F129" s="33"/>
      <c r="G129" s="33"/>
      <c r="H129" s="33"/>
      <c r="I129" s="33"/>
      <c r="J129" s="33"/>
      <c r="K129" s="33">
        <v>1</v>
      </c>
      <c r="L129" s="33">
        <v>1</v>
      </c>
      <c r="M129" s="33">
        <v>1</v>
      </c>
      <c r="N129" s="33"/>
      <c r="O129" s="33"/>
      <c r="P129" s="37">
        <v>3</v>
      </c>
    </row>
    <row r="130" spans="1:16">
      <c r="A130" s="31" t="s">
        <v>117</v>
      </c>
      <c r="B130" s="32"/>
      <c r="C130" s="33">
        <v>1</v>
      </c>
      <c r="D130" s="33">
        <v>1</v>
      </c>
      <c r="E130" s="33"/>
      <c r="F130" s="33"/>
      <c r="G130" s="33"/>
      <c r="H130" s="33"/>
      <c r="I130" s="33"/>
      <c r="J130" s="33">
        <v>1</v>
      </c>
      <c r="K130" s="33">
        <v>1</v>
      </c>
      <c r="L130" s="33">
        <v>1</v>
      </c>
      <c r="M130" s="33">
        <v>1</v>
      </c>
      <c r="N130" s="33">
        <v>1</v>
      </c>
      <c r="O130" s="33"/>
      <c r="P130" s="37">
        <v>7</v>
      </c>
    </row>
    <row r="131" spans="1:16">
      <c r="A131" s="31" t="s">
        <v>118</v>
      </c>
      <c r="B131" s="32"/>
      <c r="C131" s="33">
        <v>1</v>
      </c>
      <c r="D131" s="33">
        <v>1</v>
      </c>
      <c r="E131" s="33"/>
      <c r="F131" s="33"/>
      <c r="G131" s="33"/>
      <c r="H131" s="33"/>
      <c r="I131" s="33">
        <v>1</v>
      </c>
      <c r="J131" s="33">
        <v>1</v>
      </c>
      <c r="K131" s="33">
        <v>1</v>
      </c>
      <c r="L131" s="33">
        <v>1</v>
      </c>
      <c r="M131" s="33">
        <v>1</v>
      </c>
      <c r="N131" s="33">
        <v>1</v>
      </c>
      <c r="O131" s="33"/>
      <c r="P131" s="37">
        <v>8</v>
      </c>
    </row>
    <row r="132" spans="1:16">
      <c r="A132" s="31" t="s">
        <v>119</v>
      </c>
      <c r="B132" s="32"/>
      <c r="C132" s="33">
        <v>1</v>
      </c>
      <c r="D132" s="33">
        <v>1</v>
      </c>
      <c r="E132" s="33"/>
      <c r="F132" s="33"/>
      <c r="G132" s="33"/>
      <c r="H132" s="33"/>
      <c r="I132" s="33">
        <v>1</v>
      </c>
      <c r="J132" s="33">
        <v>1</v>
      </c>
      <c r="K132" s="33">
        <v>1</v>
      </c>
      <c r="L132" s="33">
        <v>1</v>
      </c>
      <c r="M132" s="33">
        <v>1</v>
      </c>
      <c r="N132" s="33">
        <v>1</v>
      </c>
      <c r="O132" s="33"/>
      <c r="P132" s="37">
        <v>8</v>
      </c>
    </row>
    <row r="133" spans="1:16">
      <c r="A133" s="31" t="s">
        <v>120</v>
      </c>
      <c r="B133" s="32"/>
      <c r="C133" s="33"/>
      <c r="D133" s="33"/>
      <c r="E133" s="33"/>
      <c r="F133" s="33"/>
      <c r="G133" s="33"/>
      <c r="H133" s="33"/>
      <c r="I133" s="33"/>
      <c r="J133" s="33"/>
      <c r="K133" s="33">
        <v>1</v>
      </c>
      <c r="L133" s="33">
        <v>1</v>
      </c>
      <c r="M133" s="33">
        <v>1</v>
      </c>
      <c r="N133" s="33">
        <v>1</v>
      </c>
      <c r="O133" s="33"/>
      <c r="P133" s="37">
        <v>4</v>
      </c>
    </row>
    <row r="134" spans="1:16">
      <c r="A134" s="31" t="s">
        <v>121</v>
      </c>
      <c r="B134" s="32"/>
      <c r="C134" s="33">
        <v>1</v>
      </c>
      <c r="D134" s="33"/>
      <c r="E134" s="33"/>
      <c r="F134" s="33"/>
      <c r="G134" s="33"/>
      <c r="H134" s="33"/>
      <c r="I134" s="33"/>
      <c r="J134" s="33"/>
      <c r="K134" s="33">
        <v>1</v>
      </c>
      <c r="L134" s="33">
        <v>1</v>
      </c>
      <c r="M134" s="33"/>
      <c r="N134" s="33"/>
      <c r="O134" s="33"/>
      <c r="P134" s="37">
        <v>3</v>
      </c>
    </row>
    <row r="135" spans="1:16">
      <c r="A135" s="31" t="s">
        <v>122</v>
      </c>
      <c r="B135" s="32"/>
      <c r="C135" s="33">
        <v>1</v>
      </c>
      <c r="D135" s="33"/>
      <c r="E135" s="33"/>
      <c r="F135" s="33"/>
      <c r="G135" s="33"/>
      <c r="H135" s="33">
        <v>1</v>
      </c>
      <c r="I135" s="33"/>
      <c r="J135" s="33">
        <v>1</v>
      </c>
      <c r="K135" s="33">
        <v>1</v>
      </c>
      <c r="L135" s="33">
        <v>1</v>
      </c>
      <c r="M135" s="33">
        <v>1</v>
      </c>
      <c r="N135" s="33">
        <v>1</v>
      </c>
      <c r="O135" s="33"/>
      <c r="P135" s="37">
        <v>7</v>
      </c>
    </row>
    <row r="136" spans="1:16">
      <c r="A136" s="31" t="s">
        <v>123</v>
      </c>
      <c r="B136" s="32"/>
      <c r="C136" s="33">
        <v>1</v>
      </c>
      <c r="D136" s="33">
        <v>1</v>
      </c>
      <c r="E136" s="33">
        <v>1</v>
      </c>
      <c r="F136" s="33"/>
      <c r="G136" s="33"/>
      <c r="H136" s="33"/>
      <c r="I136" s="33"/>
      <c r="J136" s="33"/>
      <c r="K136" s="33">
        <v>1</v>
      </c>
      <c r="L136" s="33">
        <v>1</v>
      </c>
      <c r="M136" s="33">
        <v>1</v>
      </c>
      <c r="N136" s="33">
        <v>1</v>
      </c>
      <c r="O136" s="33"/>
      <c r="P136" s="37">
        <v>7</v>
      </c>
    </row>
    <row r="137" spans="1:16">
      <c r="A137" s="31" t="s">
        <v>54</v>
      </c>
      <c r="B137" s="32"/>
      <c r="C137" s="33">
        <v>1</v>
      </c>
      <c r="D137" s="33">
        <v>1</v>
      </c>
      <c r="E137" s="33">
        <v>1</v>
      </c>
      <c r="F137" s="33"/>
      <c r="G137" s="33"/>
      <c r="H137" s="33"/>
      <c r="I137" s="33"/>
      <c r="J137" s="33"/>
      <c r="K137" s="33">
        <v>1</v>
      </c>
      <c r="L137" s="33">
        <v>1</v>
      </c>
      <c r="M137" s="33">
        <v>1</v>
      </c>
      <c r="N137" s="33">
        <v>1</v>
      </c>
      <c r="O137" s="33"/>
      <c r="P137" s="37">
        <v>7</v>
      </c>
    </row>
    <row r="138" spans="1:16">
      <c r="A138" s="31" t="s">
        <v>124</v>
      </c>
      <c r="B138" s="32"/>
      <c r="C138" s="33">
        <v>1</v>
      </c>
      <c r="D138" s="33"/>
      <c r="E138" s="33"/>
      <c r="F138" s="33"/>
      <c r="G138" s="33"/>
      <c r="H138" s="33"/>
      <c r="I138" s="33">
        <v>1</v>
      </c>
      <c r="J138" s="33"/>
      <c r="K138" s="33">
        <v>1</v>
      </c>
      <c r="L138" s="33">
        <v>1</v>
      </c>
      <c r="M138" s="33"/>
      <c r="N138" s="33">
        <v>2</v>
      </c>
      <c r="O138" s="33"/>
      <c r="P138" s="37">
        <v>6</v>
      </c>
    </row>
    <row r="139" spans="1:16">
      <c r="A139" s="31" t="s">
        <v>125</v>
      </c>
      <c r="B139" s="32"/>
      <c r="C139" s="33">
        <v>1</v>
      </c>
      <c r="D139" s="33">
        <v>1</v>
      </c>
      <c r="E139" s="33">
        <v>1</v>
      </c>
      <c r="F139" s="33"/>
      <c r="G139" s="33"/>
      <c r="H139" s="33"/>
      <c r="I139" s="33"/>
      <c r="J139" s="33"/>
      <c r="K139" s="33">
        <v>1</v>
      </c>
      <c r="L139" s="33">
        <v>1</v>
      </c>
      <c r="M139" s="33">
        <v>1</v>
      </c>
      <c r="N139" s="33">
        <v>1</v>
      </c>
      <c r="O139" s="33"/>
      <c r="P139" s="37">
        <v>7</v>
      </c>
    </row>
    <row r="140" spans="1:16">
      <c r="A140" s="31" t="s">
        <v>126</v>
      </c>
      <c r="B140" s="32"/>
      <c r="C140" s="33">
        <v>1</v>
      </c>
      <c r="D140" s="33">
        <v>1</v>
      </c>
      <c r="E140" s="33"/>
      <c r="F140" s="33"/>
      <c r="G140" s="33"/>
      <c r="H140" s="33">
        <v>1</v>
      </c>
      <c r="I140" s="33">
        <v>1</v>
      </c>
      <c r="J140" s="33">
        <v>1</v>
      </c>
      <c r="K140" s="33">
        <v>1</v>
      </c>
      <c r="L140" s="33">
        <v>1</v>
      </c>
      <c r="M140" s="33">
        <v>1</v>
      </c>
      <c r="N140" s="33">
        <v>1</v>
      </c>
      <c r="O140" s="33"/>
      <c r="P140" s="37">
        <v>9</v>
      </c>
    </row>
    <row r="141" spans="1:16">
      <c r="A141" s="31" t="s">
        <v>127</v>
      </c>
      <c r="B141" s="32"/>
      <c r="C141" s="33">
        <v>1</v>
      </c>
      <c r="D141" s="33">
        <v>1</v>
      </c>
      <c r="E141" s="33"/>
      <c r="F141" s="33"/>
      <c r="G141" s="33"/>
      <c r="H141" s="33"/>
      <c r="I141" s="33"/>
      <c r="J141" s="33">
        <v>1</v>
      </c>
      <c r="K141" s="33">
        <v>1</v>
      </c>
      <c r="L141" s="33">
        <v>1</v>
      </c>
      <c r="M141" s="33">
        <v>1</v>
      </c>
      <c r="N141" s="33">
        <v>1</v>
      </c>
      <c r="O141" s="33"/>
      <c r="P141" s="37">
        <v>7</v>
      </c>
    </row>
    <row r="142" spans="1:16">
      <c r="A142" s="31" t="s">
        <v>128</v>
      </c>
      <c r="B142" s="32"/>
      <c r="C142" s="33">
        <v>1</v>
      </c>
      <c r="D142" s="33">
        <v>1</v>
      </c>
      <c r="E142" s="33">
        <v>1</v>
      </c>
      <c r="F142" s="33"/>
      <c r="G142" s="33"/>
      <c r="H142" s="33"/>
      <c r="I142" s="33"/>
      <c r="J142" s="33"/>
      <c r="K142" s="33"/>
      <c r="L142" s="33">
        <v>1</v>
      </c>
      <c r="M142" s="33">
        <v>1</v>
      </c>
      <c r="N142" s="33">
        <v>1</v>
      </c>
      <c r="O142" s="33"/>
      <c r="P142" s="37">
        <v>6</v>
      </c>
    </row>
    <row r="143" spans="1:16">
      <c r="A143" s="31" t="s">
        <v>129</v>
      </c>
      <c r="B143" s="32"/>
      <c r="C143" s="33"/>
      <c r="D143" s="33"/>
      <c r="E143" s="33"/>
      <c r="F143" s="33"/>
      <c r="G143" s="33"/>
      <c r="H143" s="33"/>
      <c r="I143" s="33"/>
      <c r="J143" s="33">
        <v>1</v>
      </c>
      <c r="K143" s="33">
        <v>1</v>
      </c>
      <c r="L143" s="33"/>
      <c r="M143" s="33"/>
      <c r="N143" s="33"/>
      <c r="O143" s="33"/>
      <c r="P143" s="37">
        <v>2</v>
      </c>
    </row>
    <row r="144" spans="1:16">
      <c r="A144" s="31" t="s">
        <v>130</v>
      </c>
      <c r="B144" s="32"/>
      <c r="C144" s="33"/>
      <c r="D144" s="33">
        <v>1</v>
      </c>
      <c r="E144" s="33">
        <v>1</v>
      </c>
      <c r="F144" s="33"/>
      <c r="G144" s="33"/>
      <c r="H144" s="33"/>
      <c r="I144" s="33"/>
      <c r="J144" s="33">
        <v>1</v>
      </c>
      <c r="K144" s="33">
        <v>1</v>
      </c>
      <c r="L144" s="33">
        <v>1</v>
      </c>
      <c r="M144" s="33">
        <v>1</v>
      </c>
      <c r="N144" s="33">
        <v>1</v>
      </c>
      <c r="O144" s="33"/>
      <c r="P144" s="37">
        <v>7</v>
      </c>
    </row>
    <row r="145" spans="1:16">
      <c r="A145" s="23">
        <v>7</v>
      </c>
      <c r="B145" s="32"/>
      <c r="C145" s="33">
        <v>24</v>
      </c>
      <c r="D145" s="33">
        <v>18</v>
      </c>
      <c r="E145" s="33">
        <v>10</v>
      </c>
      <c r="F145" s="33">
        <v>1</v>
      </c>
      <c r="G145" s="33"/>
      <c r="H145" s="33">
        <v>4</v>
      </c>
      <c r="I145" s="33">
        <v>23</v>
      </c>
      <c r="J145" s="33">
        <v>23</v>
      </c>
      <c r="K145" s="33">
        <v>23</v>
      </c>
      <c r="L145" s="33">
        <v>23</v>
      </c>
      <c r="M145" s="33">
        <v>22</v>
      </c>
      <c r="N145" s="33">
        <v>21</v>
      </c>
      <c r="O145" s="33"/>
      <c r="P145" s="37">
        <v>192</v>
      </c>
    </row>
    <row r="146" spans="1:16">
      <c r="A146" s="31" t="s">
        <v>131</v>
      </c>
      <c r="B146" s="32"/>
      <c r="C146" s="33">
        <v>1</v>
      </c>
      <c r="D146" s="33">
        <v>1</v>
      </c>
      <c r="E146" s="33">
        <v>1</v>
      </c>
      <c r="F146" s="33"/>
      <c r="G146" s="33"/>
      <c r="H146" s="33"/>
      <c r="I146" s="33">
        <v>1</v>
      </c>
      <c r="J146" s="33">
        <v>1</v>
      </c>
      <c r="K146" s="33">
        <v>1</v>
      </c>
      <c r="L146" s="33">
        <v>1</v>
      </c>
      <c r="M146" s="33">
        <v>1</v>
      </c>
      <c r="N146" s="33">
        <v>1</v>
      </c>
      <c r="O146" s="33"/>
      <c r="P146" s="37">
        <v>9</v>
      </c>
    </row>
    <row r="147" spans="1:16">
      <c r="A147" s="31" t="s">
        <v>132</v>
      </c>
      <c r="B147" s="32"/>
      <c r="C147" s="33">
        <v>1</v>
      </c>
      <c r="D147" s="33">
        <v>1</v>
      </c>
      <c r="E147" s="33">
        <v>1</v>
      </c>
      <c r="F147" s="33"/>
      <c r="G147" s="33"/>
      <c r="H147" s="33"/>
      <c r="I147" s="33">
        <v>1</v>
      </c>
      <c r="J147" s="33">
        <v>1</v>
      </c>
      <c r="K147" s="33">
        <v>1</v>
      </c>
      <c r="L147" s="33">
        <v>1</v>
      </c>
      <c r="M147" s="33">
        <v>1</v>
      </c>
      <c r="N147" s="33">
        <v>1</v>
      </c>
      <c r="O147" s="33"/>
      <c r="P147" s="37">
        <v>9</v>
      </c>
    </row>
    <row r="148" spans="1:16">
      <c r="A148" s="31" t="s">
        <v>133</v>
      </c>
      <c r="B148" s="32"/>
      <c r="C148" s="33"/>
      <c r="D148" s="33"/>
      <c r="E148" s="33"/>
      <c r="F148" s="33"/>
      <c r="G148" s="33"/>
      <c r="H148" s="33"/>
      <c r="I148" s="33">
        <v>1</v>
      </c>
      <c r="J148" s="33">
        <v>1</v>
      </c>
      <c r="K148" s="33">
        <v>1</v>
      </c>
      <c r="L148" s="33">
        <v>1</v>
      </c>
      <c r="M148" s="33">
        <v>1</v>
      </c>
      <c r="N148" s="33"/>
      <c r="O148" s="33"/>
      <c r="P148" s="37">
        <v>5</v>
      </c>
    </row>
    <row r="149" spans="1:16">
      <c r="A149" s="31" t="s">
        <v>134</v>
      </c>
      <c r="B149" s="32"/>
      <c r="C149" s="33">
        <v>2</v>
      </c>
      <c r="D149" s="33">
        <v>1</v>
      </c>
      <c r="E149" s="33"/>
      <c r="F149" s="33"/>
      <c r="G149" s="33"/>
      <c r="H149" s="33"/>
      <c r="I149" s="33">
        <v>1</v>
      </c>
      <c r="J149" s="33">
        <v>1</v>
      </c>
      <c r="K149" s="33">
        <v>1</v>
      </c>
      <c r="L149" s="33">
        <v>1</v>
      </c>
      <c r="M149" s="33">
        <v>1</v>
      </c>
      <c r="N149" s="33">
        <v>1</v>
      </c>
      <c r="O149" s="33"/>
      <c r="P149" s="37">
        <v>9</v>
      </c>
    </row>
    <row r="150" spans="1:16">
      <c r="A150" s="31" t="s">
        <v>135</v>
      </c>
      <c r="B150" s="32"/>
      <c r="C150" s="33"/>
      <c r="D150" s="33"/>
      <c r="E150" s="33"/>
      <c r="F150" s="33"/>
      <c r="G150" s="33"/>
      <c r="H150" s="33">
        <v>1</v>
      </c>
      <c r="I150" s="33"/>
      <c r="J150" s="33"/>
      <c r="K150" s="33"/>
      <c r="L150" s="33"/>
      <c r="M150" s="33"/>
      <c r="N150" s="33"/>
      <c r="O150" s="33"/>
      <c r="P150" s="37">
        <v>1</v>
      </c>
    </row>
    <row r="151" spans="1:16">
      <c r="A151" s="31" t="s">
        <v>136</v>
      </c>
      <c r="B151" s="32"/>
      <c r="C151" s="33">
        <v>1</v>
      </c>
      <c r="D151" s="33">
        <v>1</v>
      </c>
      <c r="E151" s="33">
        <v>1</v>
      </c>
      <c r="F151" s="33"/>
      <c r="G151" s="33"/>
      <c r="H151" s="33"/>
      <c r="I151" s="33">
        <v>1</v>
      </c>
      <c r="J151" s="33">
        <v>1</v>
      </c>
      <c r="K151" s="33">
        <v>1</v>
      </c>
      <c r="L151" s="33">
        <v>1</v>
      </c>
      <c r="M151" s="33">
        <v>1</v>
      </c>
      <c r="N151" s="33">
        <v>1</v>
      </c>
      <c r="O151" s="33"/>
      <c r="P151" s="37">
        <v>9</v>
      </c>
    </row>
    <row r="152" spans="1:16">
      <c r="A152" s="31" t="s">
        <v>137</v>
      </c>
      <c r="B152" s="32"/>
      <c r="C152" s="33">
        <v>1</v>
      </c>
      <c r="D152" s="33">
        <v>1</v>
      </c>
      <c r="E152" s="33"/>
      <c r="F152" s="33"/>
      <c r="G152" s="33"/>
      <c r="H152" s="33"/>
      <c r="I152" s="33">
        <v>1</v>
      </c>
      <c r="J152" s="33">
        <v>1</v>
      </c>
      <c r="K152" s="33">
        <v>1</v>
      </c>
      <c r="L152" s="33">
        <v>1</v>
      </c>
      <c r="M152" s="33">
        <v>1</v>
      </c>
      <c r="N152" s="33">
        <v>1</v>
      </c>
      <c r="O152" s="33"/>
      <c r="P152" s="37">
        <v>8</v>
      </c>
    </row>
    <row r="153" spans="1:16">
      <c r="A153" s="31" t="s">
        <v>138</v>
      </c>
      <c r="B153" s="32"/>
      <c r="C153" s="33">
        <v>1</v>
      </c>
      <c r="D153" s="33">
        <v>1</v>
      </c>
      <c r="E153" s="33"/>
      <c r="F153" s="33"/>
      <c r="G153" s="33"/>
      <c r="H153" s="33"/>
      <c r="I153" s="33">
        <v>1</v>
      </c>
      <c r="J153" s="33">
        <v>1</v>
      </c>
      <c r="K153" s="33">
        <v>1</v>
      </c>
      <c r="L153" s="33">
        <v>1</v>
      </c>
      <c r="M153" s="33">
        <v>1</v>
      </c>
      <c r="N153" s="33">
        <v>1</v>
      </c>
      <c r="O153" s="33"/>
      <c r="P153" s="37">
        <v>8</v>
      </c>
    </row>
    <row r="154" spans="1:16">
      <c r="A154" s="31" t="s">
        <v>139</v>
      </c>
      <c r="B154" s="32"/>
      <c r="C154" s="33">
        <v>1</v>
      </c>
      <c r="D154" s="33">
        <v>1</v>
      </c>
      <c r="E154" s="33"/>
      <c r="F154" s="33"/>
      <c r="G154" s="33"/>
      <c r="H154" s="33"/>
      <c r="I154" s="33">
        <v>1</v>
      </c>
      <c r="J154" s="33">
        <v>1</v>
      </c>
      <c r="K154" s="33">
        <v>1</v>
      </c>
      <c r="L154" s="33">
        <v>1</v>
      </c>
      <c r="M154" s="33">
        <v>1</v>
      </c>
      <c r="N154" s="33">
        <v>1</v>
      </c>
      <c r="O154" s="33"/>
      <c r="P154" s="37">
        <v>8</v>
      </c>
    </row>
    <row r="155" spans="1:16">
      <c r="A155" s="31" t="s">
        <v>140</v>
      </c>
      <c r="B155" s="32"/>
      <c r="C155" s="33">
        <v>1</v>
      </c>
      <c r="D155" s="33">
        <v>1</v>
      </c>
      <c r="E155" s="33">
        <v>1</v>
      </c>
      <c r="F155" s="33"/>
      <c r="G155" s="33"/>
      <c r="H155" s="33"/>
      <c r="I155" s="33">
        <v>1</v>
      </c>
      <c r="J155" s="33">
        <v>1</v>
      </c>
      <c r="K155" s="33">
        <v>1</v>
      </c>
      <c r="L155" s="33">
        <v>1</v>
      </c>
      <c r="M155" s="33">
        <v>1</v>
      </c>
      <c r="N155" s="33">
        <v>1</v>
      </c>
      <c r="O155" s="33"/>
      <c r="P155" s="37">
        <v>9</v>
      </c>
    </row>
    <row r="156" spans="1:16">
      <c r="A156" s="31" t="s">
        <v>141</v>
      </c>
      <c r="B156" s="32"/>
      <c r="C156" s="33">
        <v>1</v>
      </c>
      <c r="D156" s="33">
        <v>1</v>
      </c>
      <c r="E156" s="33">
        <v>1</v>
      </c>
      <c r="F156" s="33"/>
      <c r="G156" s="33"/>
      <c r="H156" s="33"/>
      <c r="I156" s="33">
        <v>1</v>
      </c>
      <c r="J156" s="33">
        <v>1</v>
      </c>
      <c r="K156" s="33">
        <v>1</v>
      </c>
      <c r="L156" s="33">
        <v>1</v>
      </c>
      <c r="M156" s="33">
        <v>1</v>
      </c>
      <c r="N156" s="33">
        <v>1</v>
      </c>
      <c r="O156" s="33"/>
      <c r="P156" s="37">
        <v>9</v>
      </c>
    </row>
    <row r="157" spans="1:16">
      <c r="A157" s="31" t="s">
        <v>142</v>
      </c>
      <c r="B157" s="32"/>
      <c r="C157" s="33">
        <v>1</v>
      </c>
      <c r="D157" s="33"/>
      <c r="E157" s="33"/>
      <c r="F157" s="33"/>
      <c r="G157" s="33"/>
      <c r="H157" s="33"/>
      <c r="I157" s="33">
        <v>1</v>
      </c>
      <c r="J157" s="33">
        <v>1</v>
      </c>
      <c r="K157" s="33">
        <v>1</v>
      </c>
      <c r="L157" s="33">
        <v>1</v>
      </c>
      <c r="M157" s="33">
        <v>1</v>
      </c>
      <c r="N157" s="33">
        <v>1</v>
      </c>
      <c r="O157" s="33"/>
      <c r="P157" s="37">
        <v>7</v>
      </c>
    </row>
    <row r="158" spans="1:16">
      <c r="A158" s="31" t="s">
        <v>143</v>
      </c>
      <c r="B158" s="32"/>
      <c r="C158" s="33">
        <v>1</v>
      </c>
      <c r="D158" s="33">
        <v>1</v>
      </c>
      <c r="E158" s="33">
        <v>1</v>
      </c>
      <c r="F158" s="33">
        <v>1</v>
      </c>
      <c r="G158" s="33"/>
      <c r="H158" s="33"/>
      <c r="I158" s="33"/>
      <c r="J158" s="33">
        <v>1</v>
      </c>
      <c r="K158" s="33">
        <v>1</v>
      </c>
      <c r="L158" s="33">
        <v>1</v>
      </c>
      <c r="M158" s="33">
        <v>1</v>
      </c>
      <c r="N158" s="33">
        <v>1</v>
      </c>
      <c r="O158" s="33"/>
      <c r="P158" s="37">
        <v>9</v>
      </c>
    </row>
    <row r="159" spans="1:16">
      <c r="A159" s="31" t="s">
        <v>144</v>
      </c>
      <c r="B159" s="32"/>
      <c r="C159" s="33">
        <v>1</v>
      </c>
      <c r="D159" s="33">
        <v>1</v>
      </c>
      <c r="E159" s="33"/>
      <c r="F159" s="33"/>
      <c r="G159" s="33"/>
      <c r="H159" s="33"/>
      <c r="I159" s="33">
        <v>1</v>
      </c>
      <c r="J159" s="33">
        <v>1</v>
      </c>
      <c r="K159" s="33">
        <v>1</v>
      </c>
      <c r="L159" s="33">
        <v>1</v>
      </c>
      <c r="M159" s="33">
        <v>1</v>
      </c>
      <c r="N159" s="33">
        <v>1</v>
      </c>
      <c r="O159" s="33"/>
      <c r="P159" s="37">
        <v>8</v>
      </c>
    </row>
    <row r="160" spans="1:16">
      <c r="A160" s="31" t="s">
        <v>145</v>
      </c>
      <c r="B160" s="32"/>
      <c r="C160" s="33"/>
      <c r="D160" s="33"/>
      <c r="E160" s="33"/>
      <c r="F160" s="33"/>
      <c r="G160" s="33"/>
      <c r="H160" s="33"/>
      <c r="I160" s="33">
        <v>1</v>
      </c>
      <c r="J160" s="33"/>
      <c r="K160" s="33"/>
      <c r="L160" s="33"/>
      <c r="M160" s="33"/>
      <c r="N160" s="33"/>
      <c r="O160" s="33"/>
      <c r="P160" s="37">
        <v>1</v>
      </c>
    </row>
    <row r="161" spans="1:16">
      <c r="A161" s="31" t="s">
        <v>146</v>
      </c>
      <c r="B161" s="32"/>
      <c r="C161" s="33"/>
      <c r="D161" s="33"/>
      <c r="E161" s="33"/>
      <c r="F161" s="33"/>
      <c r="G161" s="33"/>
      <c r="H161" s="33"/>
      <c r="I161" s="33">
        <v>1</v>
      </c>
      <c r="J161" s="33"/>
      <c r="K161" s="33"/>
      <c r="L161" s="33"/>
      <c r="M161" s="33"/>
      <c r="N161" s="33"/>
      <c r="O161" s="33"/>
      <c r="P161" s="37">
        <v>1</v>
      </c>
    </row>
    <row r="162" spans="1:16">
      <c r="A162" s="31" t="s">
        <v>147</v>
      </c>
      <c r="B162" s="32"/>
      <c r="C162" s="33">
        <v>1</v>
      </c>
      <c r="D162" s="33"/>
      <c r="E162" s="33">
        <v>1</v>
      </c>
      <c r="F162" s="33"/>
      <c r="G162" s="33"/>
      <c r="H162" s="33"/>
      <c r="I162" s="33"/>
      <c r="J162" s="33">
        <v>1</v>
      </c>
      <c r="K162" s="33">
        <v>1</v>
      </c>
      <c r="L162" s="33">
        <v>1</v>
      </c>
      <c r="M162" s="33">
        <v>1</v>
      </c>
      <c r="N162" s="33">
        <v>1</v>
      </c>
      <c r="O162" s="33"/>
      <c r="P162" s="37">
        <v>7</v>
      </c>
    </row>
    <row r="163" spans="1:16">
      <c r="A163" s="31" t="s">
        <v>148</v>
      </c>
      <c r="B163" s="32"/>
      <c r="C163" s="33">
        <v>1</v>
      </c>
      <c r="D163" s="33">
        <v>1</v>
      </c>
      <c r="E163" s="33"/>
      <c r="F163" s="33"/>
      <c r="G163" s="33"/>
      <c r="H163" s="33"/>
      <c r="I163" s="33">
        <v>1</v>
      </c>
      <c r="J163" s="33">
        <v>1</v>
      </c>
      <c r="K163" s="33">
        <v>1</v>
      </c>
      <c r="L163" s="33">
        <v>1</v>
      </c>
      <c r="M163" s="33">
        <v>1</v>
      </c>
      <c r="N163" s="33">
        <v>1</v>
      </c>
      <c r="O163" s="33"/>
      <c r="P163" s="37">
        <v>8</v>
      </c>
    </row>
    <row r="164" spans="1:16">
      <c r="A164" s="31" t="s">
        <v>149</v>
      </c>
      <c r="B164" s="32"/>
      <c r="C164" s="33"/>
      <c r="D164" s="33"/>
      <c r="E164" s="33"/>
      <c r="F164" s="33"/>
      <c r="G164" s="33"/>
      <c r="H164" s="33">
        <v>1</v>
      </c>
      <c r="I164" s="33">
        <v>1</v>
      </c>
      <c r="J164" s="33">
        <v>1</v>
      </c>
      <c r="K164" s="33">
        <v>1</v>
      </c>
      <c r="L164" s="33">
        <v>1</v>
      </c>
      <c r="M164" s="33"/>
      <c r="N164" s="33"/>
      <c r="O164" s="33"/>
      <c r="P164" s="37">
        <v>5</v>
      </c>
    </row>
    <row r="165" spans="1:16">
      <c r="A165" s="31" t="s">
        <v>150</v>
      </c>
      <c r="B165" s="32"/>
      <c r="C165" s="33">
        <v>1</v>
      </c>
      <c r="D165" s="33"/>
      <c r="E165" s="33"/>
      <c r="F165" s="33"/>
      <c r="G165" s="33"/>
      <c r="H165" s="33"/>
      <c r="I165" s="33">
        <v>1</v>
      </c>
      <c r="J165" s="33">
        <v>1</v>
      </c>
      <c r="K165" s="33">
        <v>1</v>
      </c>
      <c r="L165" s="33">
        <v>1</v>
      </c>
      <c r="M165" s="33">
        <v>1</v>
      </c>
      <c r="N165" s="33">
        <v>1</v>
      </c>
      <c r="O165" s="33"/>
      <c r="P165" s="37">
        <v>7</v>
      </c>
    </row>
    <row r="166" spans="1:16">
      <c r="A166" s="31" t="s">
        <v>151</v>
      </c>
      <c r="B166" s="32"/>
      <c r="C166" s="33">
        <v>1</v>
      </c>
      <c r="D166" s="33">
        <v>1</v>
      </c>
      <c r="E166" s="33"/>
      <c r="F166" s="33"/>
      <c r="G166" s="33"/>
      <c r="H166" s="33">
        <v>1</v>
      </c>
      <c r="I166" s="33">
        <v>1</v>
      </c>
      <c r="J166" s="33">
        <v>1</v>
      </c>
      <c r="K166" s="33">
        <v>1</v>
      </c>
      <c r="L166" s="33">
        <v>1</v>
      </c>
      <c r="M166" s="33">
        <v>1</v>
      </c>
      <c r="N166" s="33">
        <v>1</v>
      </c>
      <c r="O166" s="33"/>
      <c r="P166" s="37">
        <v>9</v>
      </c>
    </row>
    <row r="167" spans="1:16">
      <c r="A167" s="31" t="s">
        <v>152</v>
      </c>
      <c r="B167" s="32"/>
      <c r="C167" s="33">
        <v>1</v>
      </c>
      <c r="D167" s="33">
        <v>1</v>
      </c>
      <c r="E167" s="33">
        <v>1</v>
      </c>
      <c r="F167" s="33"/>
      <c r="G167" s="33"/>
      <c r="H167" s="33"/>
      <c r="I167" s="33">
        <v>1</v>
      </c>
      <c r="J167" s="33">
        <v>1</v>
      </c>
      <c r="K167" s="33">
        <v>1</v>
      </c>
      <c r="L167" s="33">
        <v>1</v>
      </c>
      <c r="M167" s="33">
        <v>1</v>
      </c>
      <c r="N167" s="33">
        <v>1</v>
      </c>
      <c r="O167" s="33"/>
      <c r="P167" s="37">
        <v>9</v>
      </c>
    </row>
    <row r="168" spans="1:16">
      <c r="A168" s="31" t="s">
        <v>153</v>
      </c>
      <c r="B168" s="32"/>
      <c r="C168" s="33">
        <v>1</v>
      </c>
      <c r="D168" s="33">
        <v>1</v>
      </c>
      <c r="E168" s="33"/>
      <c r="F168" s="33"/>
      <c r="G168" s="33"/>
      <c r="H168" s="33">
        <v>1</v>
      </c>
      <c r="I168" s="33">
        <v>1</v>
      </c>
      <c r="J168" s="33">
        <v>1</v>
      </c>
      <c r="K168" s="33">
        <v>1</v>
      </c>
      <c r="L168" s="33">
        <v>1</v>
      </c>
      <c r="M168" s="33">
        <v>1</v>
      </c>
      <c r="N168" s="33">
        <v>1</v>
      </c>
      <c r="O168" s="33"/>
      <c r="P168" s="37">
        <v>9</v>
      </c>
    </row>
    <row r="169" spans="1:16">
      <c r="A169" s="31" t="s">
        <v>154</v>
      </c>
      <c r="B169" s="32"/>
      <c r="C169" s="33">
        <v>1</v>
      </c>
      <c r="D169" s="33">
        <v>1</v>
      </c>
      <c r="E169" s="33">
        <v>1</v>
      </c>
      <c r="F169" s="33"/>
      <c r="G169" s="33"/>
      <c r="H169" s="33"/>
      <c r="I169" s="33">
        <v>1</v>
      </c>
      <c r="J169" s="33">
        <v>1</v>
      </c>
      <c r="K169" s="33">
        <v>1</v>
      </c>
      <c r="L169" s="33">
        <v>1</v>
      </c>
      <c r="M169" s="33">
        <v>1</v>
      </c>
      <c r="N169" s="33">
        <v>1</v>
      </c>
      <c r="O169" s="33"/>
      <c r="P169" s="37">
        <v>9</v>
      </c>
    </row>
    <row r="170" spans="1:16">
      <c r="A170" s="31" t="s">
        <v>155</v>
      </c>
      <c r="B170" s="32"/>
      <c r="C170" s="33">
        <v>1</v>
      </c>
      <c r="D170" s="33">
        <v>1</v>
      </c>
      <c r="E170" s="33"/>
      <c r="F170" s="33"/>
      <c r="G170" s="33"/>
      <c r="H170" s="33"/>
      <c r="I170" s="33">
        <v>1</v>
      </c>
      <c r="J170" s="33">
        <v>1</v>
      </c>
      <c r="K170" s="33">
        <v>1</v>
      </c>
      <c r="L170" s="33">
        <v>1</v>
      </c>
      <c r="M170" s="33">
        <v>1</v>
      </c>
      <c r="N170" s="33">
        <v>1</v>
      </c>
      <c r="O170" s="33"/>
      <c r="P170" s="37">
        <v>8</v>
      </c>
    </row>
    <row r="171" spans="1:16">
      <c r="A171" s="31" t="s">
        <v>130</v>
      </c>
      <c r="B171" s="32"/>
      <c r="C171" s="33">
        <v>1</v>
      </c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7">
        <v>1</v>
      </c>
    </row>
    <row r="172" spans="1:16">
      <c r="A172" s="31" t="s">
        <v>156</v>
      </c>
      <c r="B172" s="32"/>
      <c r="C172" s="33">
        <v>2</v>
      </c>
      <c r="D172" s="33">
        <v>1</v>
      </c>
      <c r="E172" s="33">
        <v>1</v>
      </c>
      <c r="F172" s="33"/>
      <c r="G172" s="33"/>
      <c r="H172" s="33"/>
      <c r="I172" s="33">
        <v>1</v>
      </c>
      <c r="J172" s="33">
        <v>1</v>
      </c>
      <c r="K172" s="33">
        <v>1</v>
      </c>
      <c r="L172" s="33">
        <v>1</v>
      </c>
      <c r="M172" s="33">
        <v>1</v>
      </c>
      <c r="N172" s="33">
        <v>1</v>
      </c>
      <c r="O172" s="33"/>
      <c r="P172" s="37">
        <v>10</v>
      </c>
    </row>
    <row r="173" spans="1:16">
      <c r="A173" s="23">
        <v>8</v>
      </c>
      <c r="B173" s="32"/>
      <c r="C173" s="33">
        <v>11</v>
      </c>
      <c r="D173" s="33">
        <v>6</v>
      </c>
      <c r="E173" s="33">
        <v>5</v>
      </c>
      <c r="F173" s="33">
        <v>1</v>
      </c>
      <c r="G173" s="33">
        <v>2</v>
      </c>
      <c r="H173" s="33">
        <v>3</v>
      </c>
      <c r="I173" s="33">
        <v>13</v>
      </c>
      <c r="J173" s="33">
        <v>14</v>
      </c>
      <c r="K173" s="33">
        <v>14</v>
      </c>
      <c r="L173" s="33">
        <v>13</v>
      </c>
      <c r="M173" s="33">
        <v>13</v>
      </c>
      <c r="N173" s="33">
        <v>13</v>
      </c>
      <c r="O173" s="33"/>
      <c r="P173" s="37">
        <v>108</v>
      </c>
    </row>
    <row r="174" spans="1:16">
      <c r="A174" s="31" t="s">
        <v>157</v>
      </c>
      <c r="B174" s="32"/>
      <c r="C174" s="33">
        <v>1</v>
      </c>
      <c r="D174" s="33"/>
      <c r="E174" s="33"/>
      <c r="F174" s="33"/>
      <c r="G174" s="33"/>
      <c r="H174" s="33"/>
      <c r="I174" s="33">
        <v>1</v>
      </c>
      <c r="J174" s="33">
        <v>1</v>
      </c>
      <c r="K174" s="33">
        <v>1</v>
      </c>
      <c r="L174" s="33">
        <v>1</v>
      </c>
      <c r="M174" s="33">
        <v>1</v>
      </c>
      <c r="N174" s="33">
        <v>1</v>
      </c>
      <c r="O174" s="33"/>
      <c r="P174" s="37">
        <v>7</v>
      </c>
    </row>
    <row r="175" spans="1:16">
      <c r="A175" s="31" t="s">
        <v>135</v>
      </c>
      <c r="B175" s="32"/>
      <c r="C175" s="33">
        <v>1</v>
      </c>
      <c r="D175" s="33"/>
      <c r="E175" s="33"/>
      <c r="F175" s="33"/>
      <c r="G175" s="33"/>
      <c r="H175" s="33"/>
      <c r="I175" s="33">
        <v>1</v>
      </c>
      <c r="J175" s="33">
        <v>1</v>
      </c>
      <c r="K175" s="33">
        <v>1</v>
      </c>
      <c r="L175" s="33">
        <v>1</v>
      </c>
      <c r="M175" s="33">
        <v>1</v>
      </c>
      <c r="N175" s="33">
        <v>1</v>
      </c>
      <c r="O175" s="33"/>
      <c r="P175" s="37">
        <v>7</v>
      </c>
    </row>
    <row r="176" spans="1:16">
      <c r="A176" s="31" t="s">
        <v>158</v>
      </c>
      <c r="B176" s="32"/>
      <c r="C176" s="33">
        <v>1</v>
      </c>
      <c r="D176" s="33">
        <v>1</v>
      </c>
      <c r="E176" s="33">
        <v>1</v>
      </c>
      <c r="F176" s="33"/>
      <c r="G176" s="33"/>
      <c r="H176" s="33"/>
      <c r="I176" s="33">
        <v>1</v>
      </c>
      <c r="J176" s="33">
        <v>1</v>
      </c>
      <c r="K176" s="33">
        <v>1</v>
      </c>
      <c r="L176" s="33">
        <v>1</v>
      </c>
      <c r="M176" s="33">
        <v>1</v>
      </c>
      <c r="N176" s="33">
        <v>1</v>
      </c>
      <c r="O176" s="33"/>
      <c r="P176" s="37">
        <v>9</v>
      </c>
    </row>
    <row r="177" spans="1:16">
      <c r="A177" s="31" t="s">
        <v>159</v>
      </c>
      <c r="B177" s="32"/>
      <c r="C177" s="33">
        <v>1</v>
      </c>
      <c r="D177" s="33">
        <v>1</v>
      </c>
      <c r="E177" s="33"/>
      <c r="F177" s="33"/>
      <c r="G177" s="33"/>
      <c r="H177" s="33">
        <v>1</v>
      </c>
      <c r="I177" s="33">
        <v>1</v>
      </c>
      <c r="J177" s="33">
        <v>1</v>
      </c>
      <c r="K177" s="33">
        <v>1</v>
      </c>
      <c r="L177" s="33">
        <v>1</v>
      </c>
      <c r="M177" s="33">
        <v>1</v>
      </c>
      <c r="N177" s="33">
        <v>1</v>
      </c>
      <c r="O177" s="33"/>
      <c r="P177" s="37">
        <v>9</v>
      </c>
    </row>
    <row r="178" spans="1:16">
      <c r="A178" s="31" t="s">
        <v>160</v>
      </c>
      <c r="B178" s="32"/>
      <c r="C178" s="33">
        <v>1</v>
      </c>
      <c r="D178" s="33"/>
      <c r="E178" s="33"/>
      <c r="F178" s="33"/>
      <c r="G178" s="33"/>
      <c r="H178" s="33"/>
      <c r="I178" s="33">
        <v>1</v>
      </c>
      <c r="J178" s="33">
        <v>1</v>
      </c>
      <c r="K178" s="33">
        <v>1</v>
      </c>
      <c r="L178" s="33">
        <v>1</v>
      </c>
      <c r="M178" s="33">
        <v>1</v>
      </c>
      <c r="N178" s="33">
        <v>1</v>
      </c>
      <c r="O178" s="33"/>
      <c r="P178" s="37">
        <v>7</v>
      </c>
    </row>
    <row r="179" spans="1:16">
      <c r="A179" s="31" t="s">
        <v>161</v>
      </c>
      <c r="B179" s="32"/>
      <c r="C179" s="33"/>
      <c r="D179" s="33"/>
      <c r="E179" s="33">
        <v>1</v>
      </c>
      <c r="F179" s="33">
        <v>1</v>
      </c>
      <c r="G179" s="33">
        <v>1</v>
      </c>
      <c r="H179" s="33">
        <v>1</v>
      </c>
      <c r="I179" s="33"/>
      <c r="J179" s="33"/>
      <c r="K179" s="33"/>
      <c r="L179" s="33"/>
      <c r="M179" s="33"/>
      <c r="N179" s="33"/>
      <c r="O179" s="33"/>
      <c r="P179" s="37">
        <v>4</v>
      </c>
    </row>
    <row r="180" spans="1:16">
      <c r="A180" s="31" t="s">
        <v>121</v>
      </c>
      <c r="B180" s="32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>
        <v>1</v>
      </c>
      <c r="O180" s="33"/>
      <c r="P180" s="37">
        <v>1</v>
      </c>
    </row>
    <row r="181" spans="1:16">
      <c r="A181" s="31" t="s">
        <v>162</v>
      </c>
      <c r="B181" s="32"/>
      <c r="C181" s="33">
        <v>1</v>
      </c>
      <c r="D181" s="33">
        <v>1</v>
      </c>
      <c r="E181" s="33">
        <v>1</v>
      </c>
      <c r="F181" s="33"/>
      <c r="G181" s="33"/>
      <c r="H181" s="33"/>
      <c r="I181" s="33">
        <v>1</v>
      </c>
      <c r="J181" s="33">
        <v>1</v>
      </c>
      <c r="K181" s="33">
        <v>1</v>
      </c>
      <c r="L181" s="33">
        <v>1</v>
      </c>
      <c r="M181" s="33">
        <v>1</v>
      </c>
      <c r="N181" s="33">
        <v>1</v>
      </c>
      <c r="O181" s="33"/>
      <c r="P181" s="37">
        <v>9</v>
      </c>
    </row>
    <row r="182" spans="1:16">
      <c r="A182" s="31" t="s">
        <v>163</v>
      </c>
      <c r="B182" s="32"/>
      <c r="C182" s="33">
        <v>1</v>
      </c>
      <c r="D182" s="33">
        <v>1</v>
      </c>
      <c r="E182" s="33"/>
      <c r="F182" s="33"/>
      <c r="G182" s="33">
        <v>1</v>
      </c>
      <c r="H182" s="33"/>
      <c r="I182" s="33">
        <v>1</v>
      </c>
      <c r="J182" s="33">
        <v>1</v>
      </c>
      <c r="K182" s="33">
        <v>1</v>
      </c>
      <c r="L182" s="33">
        <v>1</v>
      </c>
      <c r="M182" s="33">
        <v>1</v>
      </c>
      <c r="N182" s="33">
        <v>1</v>
      </c>
      <c r="O182" s="33"/>
      <c r="P182" s="37">
        <v>9</v>
      </c>
    </row>
    <row r="183" spans="1:16">
      <c r="A183" s="31" t="s">
        <v>164</v>
      </c>
      <c r="B183" s="32"/>
      <c r="C183" s="33">
        <v>1</v>
      </c>
      <c r="D183" s="33">
        <v>1</v>
      </c>
      <c r="E183" s="33">
        <v>1</v>
      </c>
      <c r="F183" s="33"/>
      <c r="G183" s="33"/>
      <c r="H183" s="33"/>
      <c r="I183" s="33"/>
      <c r="J183" s="33"/>
      <c r="K183" s="33"/>
      <c r="L183" s="33"/>
      <c r="M183" s="33">
        <v>1</v>
      </c>
      <c r="N183" s="33">
        <v>1</v>
      </c>
      <c r="O183" s="33"/>
      <c r="P183" s="37">
        <v>5</v>
      </c>
    </row>
    <row r="184" spans="1:16">
      <c r="A184" s="31" t="s">
        <v>146</v>
      </c>
      <c r="B184" s="32"/>
      <c r="C184" s="33"/>
      <c r="D184" s="33"/>
      <c r="E184" s="33"/>
      <c r="F184" s="33"/>
      <c r="G184" s="33"/>
      <c r="H184" s="33"/>
      <c r="I184" s="33"/>
      <c r="J184" s="33">
        <v>1</v>
      </c>
      <c r="K184" s="33">
        <v>1</v>
      </c>
      <c r="L184" s="33">
        <v>1</v>
      </c>
      <c r="M184" s="33"/>
      <c r="N184" s="33"/>
      <c r="O184" s="33"/>
      <c r="P184" s="37">
        <v>3</v>
      </c>
    </row>
    <row r="185" spans="1:16">
      <c r="A185" s="31" t="s">
        <v>165</v>
      </c>
      <c r="B185" s="32"/>
      <c r="C185" s="33">
        <v>1</v>
      </c>
      <c r="D185" s="33"/>
      <c r="E185" s="33"/>
      <c r="F185" s="33"/>
      <c r="G185" s="33"/>
      <c r="H185" s="33"/>
      <c r="I185" s="33"/>
      <c r="J185" s="33">
        <v>1</v>
      </c>
      <c r="K185" s="33">
        <v>1</v>
      </c>
      <c r="L185" s="33"/>
      <c r="M185" s="33">
        <v>1</v>
      </c>
      <c r="N185" s="33">
        <v>1</v>
      </c>
      <c r="O185" s="33"/>
      <c r="P185" s="37">
        <v>5</v>
      </c>
    </row>
    <row r="186" spans="1:16">
      <c r="A186" s="31" t="s">
        <v>166</v>
      </c>
      <c r="B186" s="32"/>
      <c r="C186" s="33"/>
      <c r="D186" s="33"/>
      <c r="E186" s="33"/>
      <c r="F186" s="33"/>
      <c r="G186" s="33"/>
      <c r="H186" s="33"/>
      <c r="I186" s="33">
        <v>2</v>
      </c>
      <c r="J186" s="33">
        <v>1</v>
      </c>
      <c r="K186" s="33">
        <v>1</v>
      </c>
      <c r="L186" s="33">
        <v>1</v>
      </c>
      <c r="M186" s="33">
        <v>1</v>
      </c>
      <c r="N186" s="33">
        <v>1</v>
      </c>
      <c r="O186" s="33"/>
      <c r="P186" s="37">
        <v>7</v>
      </c>
    </row>
    <row r="187" spans="1:16">
      <c r="A187" s="31" t="s">
        <v>167</v>
      </c>
      <c r="B187" s="32"/>
      <c r="C187" s="33"/>
      <c r="D187" s="33"/>
      <c r="E187" s="33"/>
      <c r="F187" s="33"/>
      <c r="G187" s="33"/>
      <c r="H187" s="33">
        <v>1</v>
      </c>
      <c r="I187" s="33">
        <v>1</v>
      </c>
      <c r="J187" s="33">
        <v>1</v>
      </c>
      <c r="K187" s="33">
        <v>1</v>
      </c>
      <c r="L187" s="33">
        <v>1</v>
      </c>
      <c r="M187" s="33">
        <v>1</v>
      </c>
      <c r="N187" s="33"/>
      <c r="O187" s="33"/>
      <c r="P187" s="37">
        <v>6</v>
      </c>
    </row>
    <row r="188" spans="1:16">
      <c r="A188" s="31" t="s">
        <v>168</v>
      </c>
      <c r="B188" s="32"/>
      <c r="C188" s="33"/>
      <c r="D188" s="33"/>
      <c r="E188" s="33"/>
      <c r="F188" s="33"/>
      <c r="G188" s="33"/>
      <c r="H188" s="33"/>
      <c r="I188" s="33">
        <v>1</v>
      </c>
      <c r="J188" s="33">
        <v>1</v>
      </c>
      <c r="K188" s="33">
        <v>1</v>
      </c>
      <c r="L188" s="33">
        <v>1</v>
      </c>
      <c r="M188" s="33"/>
      <c r="N188" s="33"/>
      <c r="O188" s="33"/>
      <c r="P188" s="37">
        <v>4</v>
      </c>
    </row>
    <row r="189" spans="1:16">
      <c r="A189" s="31" t="s">
        <v>169</v>
      </c>
      <c r="B189" s="32"/>
      <c r="C189" s="33">
        <v>1</v>
      </c>
      <c r="D189" s="33">
        <v>1</v>
      </c>
      <c r="E189" s="33">
        <v>1</v>
      </c>
      <c r="F189" s="33"/>
      <c r="G189" s="33"/>
      <c r="H189" s="33"/>
      <c r="I189" s="33">
        <v>1</v>
      </c>
      <c r="J189" s="33">
        <v>1</v>
      </c>
      <c r="K189" s="33">
        <v>1</v>
      </c>
      <c r="L189" s="33">
        <v>1</v>
      </c>
      <c r="M189" s="33">
        <v>1</v>
      </c>
      <c r="N189" s="33">
        <v>1</v>
      </c>
      <c r="O189" s="33"/>
      <c r="P189" s="37">
        <v>9</v>
      </c>
    </row>
    <row r="190" spans="1:16">
      <c r="A190" s="31" t="s">
        <v>170</v>
      </c>
      <c r="B190" s="32"/>
      <c r="C190" s="33">
        <v>1</v>
      </c>
      <c r="D190" s="33"/>
      <c r="E190" s="33"/>
      <c r="F190" s="33"/>
      <c r="G190" s="33"/>
      <c r="H190" s="33"/>
      <c r="I190" s="33">
        <v>1</v>
      </c>
      <c r="J190" s="33">
        <v>1</v>
      </c>
      <c r="K190" s="33">
        <v>1</v>
      </c>
      <c r="L190" s="33">
        <v>1</v>
      </c>
      <c r="M190" s="33">
        <v>1</v>
      </c>
      <c r="N190" s="33">
        <v>1</v>
      </c>
      <c r="O190" s="33"/>
      <c r="P190" s="37">
        <v>7</v>
      </c>
    </row>
    <row r="191" spans="1:16">
      <c r="A191" s="23">
        <v>9</v>
      </c>
      <c r="B191" s="32"/>
      <c r="C191" s="33">
        <v>9</v>
      </c>
      <c r="D191" s="33">
        <v>9</v>
      </c>
      <c r="E191" s="33">
        <v>2</v>
      </c>
      <c r="F191" s="33"/>
      <c r="G191" s="33"/>
      <c r="H191" s="33">
        <v>4</v>
      </c>
      <c r="I191" s="33">
        <v>13</v>
      </c>
      <c r="J191" s="33">
        <v>10</v>
      </c>
      <c r="K191" s="33">
        <v>12</v>
      </c>
      <c r="L191" s="33">
        <v>9</v>
      </c>
      <c r="M191" s="33">
        <v>10</v>
      </c>
      <c r="N191" s="33">
        <v>10</v>
      </c>
      <c r="O191" s="33"/>
      <c r="P191" s="37">
        <v>88</v>
      </c>
    </row>
    <row r="192" spans="1:16">
      <c r="A192" s="31" t="s">
        <v>171</v>
      </c>
      <c r="B192" s="32"/>
      <c r="C192" s="33">
        <v>1</v>
      </c>
      <c r="D192" s="33"/>
      <c r="E192" s="33"/>
      <c r="F192" s="33"/>
      <c r="G192" s="33"/>
      <c r="H192" s="33">
        <v>2</v>
      </c>
      <c r="I192" s="33">
        <v>1</v>
      </c>
      <c r="J192" s="33"/>
      <c r="K192" s="33">
        <v>2</v>
      </c>
      <c r="L192" s="33"/>
      <c r="M192" s="33">
        <v>1</v>
      </c>
      <c r="N192" s="33">
        <v>1</v>
      </c>
      <c r="O192" s="33"/>
      <c r="P192" s="37">
        <v>8</v>
      </c>
    </row>
    <row r="193" spans="1:16">
      <c r="A193" s="31" t="s">
        <v>172</v>
      </c>
      <c r="B193" s="32"/>
      <c r="C193" s="33">
        <v>1</v>
      </c>
      <c r="D193" s="33">
        <v>1</v>
      </c>
      <c r="E193" s="33"/>
      <c r="F193" s="33"/>
      <c r="G193" s="33"/>
      <c r="H193" s="33"/>
      <c r="I193" s="33">
        <v>1</v>
      </c>
      <c r="J193" s="33">
        <v>1</v>
      </c>
      <c r="K193" s="33">
        <v>1</v>
      </c>
      <c r="L193" s="33">
        <v>1</v>
      </c>
      <c r="M193" s="33">
        <v>1</v>
      </c>
      <c r="N193" s="33">
        <v>1</v>
      </c>
      <c r="O193" s="33"/>
      <c r="P193" s="37">
        <v>8</v>
      </c>
    </row>
    <row r="194" spans="1:16">
      <c r="A194" s="31" t="s">
        <v>161</v>
      </c>
      <c r="B194" s="32"/>
      <c r="C194" s="33"/>
      <c r="D194" s="33"/>
      <c r="E194" s="33"/>
      <c r="F194" s="33"/>
      <c r="G194" s="33"/>
      <c r="H194" s="33"/>
      <c r="I194" s="33">
        <v>1</v>
      </c>
      <c r="J194" s="33"/>
      <c r="K194" s="33"/>
      <c r="L194" s="33"/>
      <c r="M194" s="33"/>
      <c r="N194" s="33"/>
      <c r="O194" s="33"/>
      <c r="P194" s="37">
        <v>1</v>
      </c>
    </row>
    <row r="195" spans="1:16">
      <c r="A195" s="31" t="s">
        <v>173</v>
      </c>
      <c r="B195" s="32"/>
      <c r="C195" s="33">
        <v>1</v>
      </c>
      <c r="D195" s="33">
        <v>1</v>
      </c>
      <c r="E195" s="33"/>
      <c r="F195" s="33"/>
      <c r="G195" s="33"/>
      <c r="H195" s="33"/>
      <c r="I195" s="33">
        <v>1</v>
      </c>
      <c r="J195" s="33">
        <v>1</v>
      </c>
      <c r="K195" s="33">
        <v>1</v>
      </c>
      <c r="L195" s="33">
        <v>1</v>
      </c>
      <c r="M195" s="33">
        <v>1</v>
      </c>
      <c r="N195" s="33">
        <v>1</v>
      </c>
      <c r="O195" s="33"/>
      <c r="P195" s="37">
        <v>8</v>
      </c>
    </row>
    <row r="196" spans="1:16">
      <c r="A196" s="31" t="s">
        <v>174</v>
      </c>
      <c r="B196" s="32"/>
      <c r="C196" s="33"/>
      <c r="D196" s="33">
        <v>1</v>
      </c>
      <c r="E196" s="33"/>
      <c r="F196" s="33"/>
      <c r="G196" s="33"/>
      <c r="H196" s="33"/>
      <c r="I196" s="33">
        <v>1</v>
      </c>
      <c r="J196" s="33">
        <v>1</v>
      </c>
      <c r="K196" s="33">
        <v>1</v>
      </c>
      <c r="L196" s="33">
        <v>1</v>
      </c>
      <c r="M196" s="33">
        <v>1</v>
      </c>
      <c r="N196" s="33">
        <v>1</v>
      </c>
      <c r="O196" s="33"/>
      <c r="P196" s="37">
        <v>7</v>
      </c>
    </row>
    <row r="197" spans="1:16">
      <c r="A197" s="31" t="s">
        <v>175</v>
      </c>
      <c r="B197" s="32"/>
      <c r="C197" s="33">
        <v>1</v>
      </c>
      <c r="D197" s="33">
        <v>1</v>
      </c>
      <c r="E197" s="33"/>
      <c r="F197" s="33"/>
      <c r="G197" s="33"/>
      <c r="H197" s="33"/>
      <c r="I197" s="33">
        <v>1</v>
      </c>
      <c r="J197" s="33">
        <v>1</v>
      </c>
      <c r="K197" s="33">
        <v>1</v>
      </c>
      <c r="L197" s="33">
        <v>1</v>
      </c>
      <c r="M197" s="33">
        <v>1</v>
      </c>
      <c r="N197" s="33">
        <v>1</v>
      </c>
      <c r="O197" s="33"/>
      <c r="P197" s="37">
        <v>8</v>
      </c>
    </row>
    <row r="198" spans="1:16">
      <c r="A198" s="31" t="s">
        <v>165</v>
      </c>
      <c r="B198" s="32"/>
      <c r="C198" s="33"/>
      <c r="D198" s="33"/>
      <c r="E198" s="33"/>
      <c r="F198" s="33"/>
      <c r="G198" s="33"/>
      <c r="H198" s="33">
        <v>1</v>
      </c>
      <c r="I198" s="33">
        <v>1</v>
      </c>
      <c r="J198" s="33"/>
      <c r="K198" s="33">
        <v>1</v>
      </c>
      <c r="L198" s="33"/>
      <c r="M198" s="33"/>
      <c r="N198" s="33"/>
      <c r="O198" s="33"/>
      <c r="P198" s="37">
        <v>3</v>
      </c>
    </row>
    <row r="199" spans="1:16">
      <c r="A199" s="31" t="s">
        <v>176</v>
      </c>
      <c r="B199" s="32"/>
      <c r="C199" s="33">
        <v>1</v>
      </c>
      <c r="D199" s="33">
        <v>1</v>
      </c>
      <c r="E199" s="33"/>
      <c r="F199" s="33"/>
      <c r="G199" s="33"/>
      <c r="H199" s="33">
        <v>1</v>
      </c>
      <c r="I199" s="33"/>
      <c r="J199" s="33">
        <v>1</v>
      </c>
      <c r="K199" s="33">
        <v>1</v>
      </c>
      <c r="L199" s="33">
        <v>1</v>
      </c>
      <c r="M199" s="33">
        <v>1</v>
      </c>
      <c r="N199" s="33">
        <v>1</v>
      </c>
      <c r="O199" s="33"/>
      <c r="P199" s="37">
        <v>8</v>
      </c>
    </row>
    <row r="200" spans="1:16">
      <c r="A200" s="31" t="s">
        <v>177</v>
      </c>
      <c r="B200" s="32"/>
      <c r="C200" s="33">
        <v>1</v>
      </c>
      <c r="D200" s="33">
        <v>1</v>
      </c>
      <c r="E200" s="33">
        <v>1</v>
      </c>
      <c r="F200" s="33"/>
      <c r="G200" s="33"/>
      <c r="H200" s="33"/>
      <c r="I200" s="33">
        <v>1</v>
      </c>
      <c r="J200" s="33">
        <v>1</v>
      </c>
      <c r="K200" s="33">
        <v>1</v>
      </c>
      <c r="L200" s="33">
        <v>1</v>
      </c>
      <c r="M200" s="33">
        <v>1</v>
      </c>
      <c r="N200" s="33">
        <v>1</v>
      </c>
      <c r="O200" s="33"/>
      <c r="P200" s="37">
        <v>9</v>
      </c>
    </row>
    <row r="201" spans="1:16">
      <c r="A201" s="31" t="s">
        <v>178</v>
      </c>
      <c r="B201" s="32"/>
      <c r="C201" s="33"/>
      <c r="D201" s="33"/>
      <c r="E201" s="33"/>
      <c r="F201" s="33"/>
      <c r="G201" s="33"/>
      <c r="H201" s="33"/>
      <c r="I201" s="33">
        <v>1</v>
      </c>
      <c r="J201" s="33"/>
      <c r="K201" s="33"/>
      <c r="L201" s="33"/>
      <c r="M201" s="33"/>
      <c r="N201" s="33"/>
      <c r="O201" s="33"/>
      <c r="P201" s="37">
        <v>1</v>
      </c>
    </row>
    <row r="202" spans="1:16">
      <c r="A202" s="31" t="s">
        <v>179</v>
      </c>
      <c r="B202" s="32"/>
      <c r="C202" s="33">
        <v>1</v>
      </c>
      <c r="D202" s="33">
        <v>1</v>
      </c>
      <c r="E202" s="33">
        <v>1</v>
      </c>
      <c r="F202" s="33"/>
      <c r="G202" s="33"/>
      <c r="H202" s="33"/>
      <c r="I202" s="33">
        <v>1</v>
      </c>
      <c r="J202" s="33">
        <v>2</v>
      </c>
      <c r="K202" s="33">
        <v>1</v>
      </c>
      <c r="L202" s="33">
        <v>1</v>
      </c>
      <c r="M202" s="33">
        <v>1</v>
      </c>
      <c r="N202" s="33">
        <v>1</v>
      </c>
      <c r="O202" s="33"/>
      <c r="P202" s="37">
        <v>10</v>
      </c>
    </row>
    <row r="203" spans="1:16">
      <c r="A203" s="31" t="s">
        <v>180</v>
      </c>
      <c r="B203" s="32"/>
      <c r="C203" s="33"/>
      <c r="D203" s="33"/>
      <c r="E203" s="33"/>
      <c r="F203" s="33"/>
      <c r="G203" s="33"/>
      <c r="H203" s="33"/>
      <c r="I203" s="33">
        <v>1</v>
      </c>
      <c r="J203" s="33"/>
      <c r="K203" s="33"/>
      <c r="L203" s="33"/>
      <c r="M203" s="33"/>
      <c r="N203" s="33"/>
      <c r="O203" s="33"/>
      <c r="P203" s="37">
        <v>1</v>
      </c>
    </row>
    <row r="204" spans="1:16">
      <c r="A204" s="31" t="s">
        <v>181</v>
      </c>
      <c r="B204" s="32"/>
      <c r="C204" s="33">
        <v>1</v>
      </c>
      <c r="D204" s="33">
        <v>1</v>
      </c>
      <c r="E204" s="33"/>
      <c r="F204" s="33"/>
      <c r="G204" s="33"/>
      <c r="H204" s="33"/>
      <c r="I204" s="33">
        <v>1</v>
      </c>
      <c r="J204" s="33">
        <v>1</v>
      </c>
      <c r="K204" s="33">
        <v>1</v>
      </c>
      <c r="L204" s="33">
        <v>1</v>
      </c>
      <c r="M204" s="33">
        <v>1</v>
      </c>
      <c r="N204" s="33">
        <v>1</v>
      </c>
      <c r="O204" s="33"/>
      <c r="P204" s="37">
        <v>8</v>
      </c>
    </row>
    <row r="205" spans="1:16">
      <c r="A205" s="31" t="s">
        <v>182</v>
      </c>
      <c r="B205" s="32"/>
      <c r="C205" s="33">
        <v>1</v>
      </c>
      <c r="D205" s="33">
        <v>1</v>
      </c>
      <c r="E205" s="33"/>
      <c r="F205" s="33"/>
      <c r="G205" s="33"/>
      <c r="H205" s="33"/>
      <c r="I205" s="33">
        <v>1</v>
      </c>
      <c r="J205" s="33">
        <v>1</v>
      </c>
      <c r="K205" s="33">
        <v>1</v>
      </c>
      <c r="L205" s="33">
        <v>1</v>
      </c>
      <c r="M205" s="33">
        <v>1</v>
      </c>
      <c r="N205" s="33">
        <v>1</v>
      </c>
      <c r="O205" s="33"/>
      <c r="P205" s="37">
        <v>8</v>
      </c>
    </row>
    <row r="206" spans="1:16">
      <c r="A206" s="23">
        <v>10</v>
      </c>
      <c r="B206" s="32"/>
      <c r="C206" s="33">
        <v>3</v>
      </c>
      <c r="D206" s="33">
        <v>3</v>
      </c>
      <c r="E206" s="33">
        <v>1</v>
      </c>
      <c r="F206" s="33">
        <v>1</v>
      </c>
      <c r="G206" s="33">
        <v>1</v>
      </c>
      <c r="H206" s="33">
        <v>1</v>
      </c>
      <c r="I206" s="33">
        <v>4</v>
      </c>
      <c r="J206" s="33">
        <v>1</v>
      </c>
      <c r="K206" s="33">
        <v>3</v>
      </c>
      <c r="L206" s="33">
        <v>4</v>
      </c>
      <c r="M206" s="33">
        <v>3</v>
      </c>
      <c r="N206" s="33">
        <v>2</v>
      </c>
      <c r="O206" s="33"/>
      <c r="P206" s="37">
        <v>27</v>
      </c>
    </row>
    <row r="207" spans="1:16">
      <c r="A207" s="31" t="s">
        <v>183</v>
      </c>
      <c r="B207" s="32"/>
      <c r="C207" s="33">
        <v>1</v>
      </c>
      <c r="D207" s="33">
        <v>1</v>
      </c>
      <c r="E207" s="33">
        <v>1</v>
      </c>
      <c r="F207" s="33"/>
      <c r="G207" s="33"/>
      <c r="H207" s="33"/>
      <c r="I207" s="33"/>
      <c r="J207" s="33"/>
      <c r="K207" s="33">
        <v>1</v>
      </c>
      <c r="L207" s="33">
        <v>1</v>
      </c>
      <c r="M207" s="33">
        <v>1</v>
      </c>
      <c r="N207" s="33">
        <v>1</v>
      </c>
      <c r="O207" s="33"/>
      <c r="P207" s="37">
        <v>7</v>
      </c>
    </row>
    <row r="208" spans="1:16">
      <c r="A208" s="31" t="s">
        <v>184</v>
      </c>
      <c r="B208" s="32"/>
      <c r="C208" s="33">
        <v>1</v>
      </c>
      <c r="D208" s="33">
        <v>1</v>
      </c>
      <c r="E208" s="33"/>
      <c r="F208" s="33"/>
      <c r="G208" s="33"/>
      <c r="H208" s="33"/>
      <c r="I208" s="33">
        <v>1</v>
      </c>
      <c r="J208" s="33">
        <v>1</v>
      </c>
      <c r="K208" s="33">
        <v>1</v>
      </c>
      <c r="L208" s="33">
        <v>1</v>
      </c>
      <c r="M208" s="33">
        <v>1</v>
      </c>
      <c r="N208" s="33">
        <v>1</v>
      </c>
      <c r="O208" s="33"/>
      <c r="P208" s="37">
        <v>8</v>
      </c>
    </row>
    <row r="209" spans="1:16">
      <c r="A209" s="31" t="s">
        <v>185</v>
      </c>
      <c r="B209" s="32"/>
      <c r="C209" s="33"/>
      <c r="D209" s="33"/>
      <c r="E209" s="33"/>
      <c r="F209" s="33"/>
      <c r="G209" s="33"/>
      <c r="H209" s="33"/>
      <c r="I209" s="33">
        <v>1</v>
      </c>
      <c r="J209" s="33"/>
      <c r="K209" s="33"/>
      <c r="L209" s="33"/>
      <c r="M209" s="33"/>
      <c r="N209" s="33"/>
      <c r="O209" s="33"/>
      <c r="P209" s="37">
        <v>1</v>
      </c>
    </row>
    <row r="210" spans="1:16">
      <c r="A210" s="31" t="s">
        <v>186</v>
      </c>
      <c r="B210" s="32"/>
      <c r="C210" s="33"/>
      <c r="D210" s="33"/>
      <c r="E210" s="33"/>
      <c r="F210" s="33"/>
      <c r="G210" s="33"/>
      <c r="H210" s="33"/>
      <c r="I210" s="33"/>
      <c r="J210" s="33"/>
      <c r="K210" s="33"/>
      <c r="L210" s="33">
        <v>1</v>
      </c>
      <c r="M210" s="33"/>
      <c r="N210" s="33"/>
      <c r="O210" s="33"/>
      <c r="P210" s="37">
        <v>1</v>
      </c>
    </row>
    <row r="211" spans="1:16">
      <c r="A211" s="31" t="s">
        <v>187</v>
      </c>
      <c r="B211" s="32"/>
      <c r="C211" s="33">
        <v>1</v>
      </c>
      <c r="D211" s="33">
        <v>1</v>
      </c>
      <c r="E211" s="33"/>
      <c r="F211" s="33"/>
      <c r="G211" s="33"/>
      <c r="H211" s="33"/>
      <c r="I211" s="33">
        <v>2</v>
      </c>
      <c r="J211" s="33"/>
      <c r="K211" s="33">
        <v>1</v>
      </c>
      <c r="L211" s="33">
        <v>1</v>
      </c>
      <c r="M211" s="33">
        <v>1</v>
      </c>
      <c r="N211" s="33"/>
      <c r="O211" s="33"/>
      <c r="P211" s="37">
        <v>7</v>
      </c>
    </row>
    <row r="212" spans="1:16">
      <c r="A212" s="31" t="s">
        <v>188</v>
      </c>
      <c r="B212" s="32"/>
      <c r="C212" s="33"/>
      <c r="D212" s="33"/>
      <c r="E212" s="33"/>
      <c r="F212" s="33"/>
      <c r="G212" s="33"/>
      <c r="H212" s="33">
        <v>1</v>
      </c>
      <c r="I212" s="33"/>
      <c r="J212" s="33"/>
      <c r="K212" s="33"/>
      <c r="L212" s="33"/>
      <c r="M212" s="33"/>
      <c r="N212" s="33"/>
      <c r="O212" s="33"/>
      <c r="P212" s="37">
        <v>1</v>
      </c>
    </row>
    <row r="213" spans="1:16">
      <c r="A213" s="31" t="s">
        <v>189</v>
      </c>
      <c r="B213" s="32"/>
      <c r="C213" s="33"/>
      <c r="D213" s="33"/>
      <c r="E213" s="33"/>
      <c r="F213" s="33">
        <v>1</v>
      </c>
      <c r="G213" s="33">
        <v>1</v>
      </c>
      <c r="H213" s="33"/>
      <c r="I213" s="33"/>
      <c r="J213" s="33"/>
      <c r="K213" s="33"/>
      <c r="L213" s="33"/>
      <c r="M213" s="33"/>
      <c r="N213" s="33"/>
      <c r="O213" s="33"/>
      <c r="P213" s="37">
        <v>2</v>
      </c>
    </row>
    <row r="214" spans="1:16">
      <c r="A214" s="23">
        <v>11</v>
      </c>
      <c r="B214" s="32"/>
      <c r="C214" s="33">
        <v>2</v>
      </c>
      <c r="D214" s="33">
        <v>3</v>
      </c>
      <c r="E214" s="33">
        <v>1</v>
      </c>
      <c r="F214" s="33"/>
      <c r="G214" s="33"/>
      <c r="H214" s="33">
        <v>1</v>
      </c>
      <c r="I214" s="33">
        <v>3</v>
      </c>
      <c r="J214" s="33">
        <v>3</v>
      </c>
      <c r="K214" s="33">
        <v>3</v>
      </c>
      <c r="L214" s="33">
        <v>3</v>
      </c>
      <c r="M214" s="33">
        <v>3</v>
      </c>
      <c r="N214" s="33">
        <v>3</v>
      </c>
      <c r="O214" s="33"/>
      <c r="P214" s="37">
        <v>25</v>
      </c>
    </row>
    <row r="215" spans="1:16">
      <c r="A215" s="31" t="s">
        <v>190</v>
      </c>
      <c r="B215" s="32"/>
      <c r="C215" s="33"/>
      <c r="D215" s="33">
        <v>1</v>
      </c>
      <c r="E215" s="33"/>
      <c r="F215" s="33"/>
      <c r="G215" s="33"/>
      <c r="H215" s="33"/>
      <c r="I215" s="33">
        <v>1</v>
      </c>
      <c r="J215" s="33">
        <v>1</v>
      </c>
      <c r="K215" s="33">
        <v>1</v>
      </c>
      <c r="L215" s="33">
        <v>1</v>
      </c>
      <c r="M215" s="33">
        <v>1</v>
      </c>
      <c r="N215" s="33">
        <v>1</v>
      </c>
      <c r="O215" s="33"/>
      <c r="P215" s="37">
        <v>7</v>
      </c>
    </row>
    <row r="216" spans="1:16">
      <c r="A216" s="31" t="s">
        <v>185</v>
      </c>
      <c r="B216" s="32"/>
      <c r="C216" s="33"/>
      <c r="D216" s="33"/>
      <c r="E216" s="33"/>
      <c r="F216" s="33"/>
      <c r="G216" s="33"/>
      <c r="H216" s="33"/>
      <c r="I216" s="33"/>
      <c r="J216" s="33">
        <v>1</v>
      </c>
      <c r="K216" s="33"/>
      <c r="L216" s="33"/>
      <c r="M216" s="33"/>
      <c r="N216" s="33"/>
      <c r="O216" s="33"/>
      <c r="P216" s="37">
        <v>1</v>
      </c>
    </row>
    <row r="217" spans="1:16">
      <c r="A217" s="31" t="s">
        <v>191</v>
      </c>
      <c r="B217" s="32"/>
      <c r="C217" s="33"/>
      <c r="D217" s="33"/>
      <c r="E217" s="33"/>
      <c r="F217" s="33"/>
      <c r="G217" s="33"/>
      <c r="H217" s="33"/>
      <c r="I217" s="33">
        <v>1</v>
      </c>
      <c r="J217" s="33"/>
      <c r="K217" s="33"/>
      <c r="L217" s="33"/>
      <c r="M217" s="33"/>
      <c r="N217" s="33"/>
      <c r="O217" s="33"/>
      <c r="P217" s="37">
        <v>1</v>
      </c>
    </row>
    <row r="218" spans="1:16">
      <c r="A218" s="31" t="s">
        <v>188</v>
      </c>
      <c r="B218" s="32"/>
      <c r="C218" s="33">
        <v>1</v>
      </c>
      <c r="D218" s="33">
        <v>1</v>
      </c>
      <c r="E218" s="33">
        <v>1</v>
      </c>
      <c r="F218" s="33"/>
      <c r="G218" s="33"/>
      <c r="H218" s="33"/>
      <c r="I218" s="33">
        <v>1</v>
      </c>
      <c r="J218" s="33"/>
      <c r="K218" s="33">
        <v>1</v>
      </c>
      <c r="L218" s="33">
        <v>1</v>
      </c>
      <c r="M218" s="33">
        <v>1</v>
      </c>
      <c r="N218" s="33">
        <v>1</v>
      </c>
      <c r="O218" s="33"/>
      <c r="P218" s="37">
        <v>8</v>
      </c>
    </row>
    <row r="219" spans="1:16">
      <c r="A219" s="31" t="s">
        <v>192</v>
      </c>
      <c r="B219" s="32"/>
      <c r="C219" s="33">
        <v>1</v>
      </c>
      <c r="D219" s="33">
        <v>1</v>
      </c>
      <c r="E219" s="33"/>
      <c r="F219" s="33"/>
      <c r="G219" s="33"/>
      <c r="H219" s="33">
        <v>1</v>
      </c>
      <c r="I219" s="33"/>
      <c r="J219" s="33">
        <v>1</v>
      </c>
      <c r="K219" s="33">
        <v>1</v>
      </c>
      <c r="L219" s="33">
        <v>1</v>
      </c>
      <c r="M219" s="33">
        <v>1</v>
      </c>
      <c r="N219" s="33">
        <v>1</v>
      </c>
      <c r="O219" s="33"/>
      <c r="P219" s="37">
        <v>8</v>
      </c>
    </row>
    <row r="220" spans="1:16">
      <c r="A220" s="23">
        <v>20</v>
      </c>
      <c r="B220" s="32"/>
      <c r="C220" s="33"/>
      <c r="D220" s="33"/>
      <c r="E220" s="33">
        <v>1</v>
      </c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>
        <v>1</v>
      </c>
    </row>
    <row r="221" spans="1:16">
      <c r="A221" s="31" t="s">
        <v>193</v>
      </c>
      <c r="B221" s="32"/>
      <c r="C221" s="33"/>
      <c r="D221" s="33"/>
      <c r="E221" s="33">
        <v>1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7">
        <v>1</v>
      </c>
    </row>
    <row r="222" spans="1:16">
      <c r="A222" s="23">
        <v>1000</v>
      </c>
      <c r="B222" s="32"/>
      <c r="C222" s="33"/>
      <c r="D222" s="33"/>
      <c r="E222" s="33"/>
      <c r="F222" s="33"/>
      <c r="G222" s="33">
        <v>1</v>
      </c>
      <c r="H222" s="33">
        <v>1</v>
      </c>
      <c r="I222" s="33"/>
      <c r="J222" s="33"/>
      <c r="K222" s="33"/>
      <c r="L222" s="33"/>
      <c r="M222" s="33"/>
      <c r="N222" s="33"/>
      <c r="O222" s="33"/>
      <c r="P222" s="37">
        <v>2</v>
      </c>
    </row>
    <row r="223" spans="1:16">
      <c r="A223" s="31" t="s">
        <v>194</v>
      </c>
      <c r="B223" s="32"/>
      <c r="C223" s="33"/>
      <c r="D223" s="33"/>
      <c r="E223" s="33"/>
      <c r="F223" s="33"/>
      <c r="G223" s="33">
        <v>1</v>
      </c>
      <c r="H223" s="33">
        <v>1</v>
      </c>
      <c r="I223" s="33"/>
      <c r="J223" s="33"/>
      <c r="K223" s="33"/>
      <c r="L223" s="33"/>
      <c r="M223" s="33"/>
      <c r="N223" s="33"/>
      <c r="O223" s="33"/>
      <c r="P223" s="37">
        <v>2</v>
      </c>
    </row>
    <row r="224" spans="1:16">
      <c r="A224" s="25" t="s">
        <v>4</v>
      </c>
      <c r="B224" s="38">
        <v>2</v>
      </c>
      <c r="C224" s="39">
        <v>142</v>
      </c>
      <c r="D224" s="39">
        <v>107</v>
      </c>
      <c r="E224" s="39">
        <v>45</v>
      </c>
      <c r="F224" s="39">
        <v>6</v>
      </c>
      <c r="G224" s="39">
        <v>10</v>
      </c>
      <c r="H224" s="39">
        <v>29</v>
      </c>
      <c r="I224" s="39">
        <v>131</v>
      </c>
      <c r="J224" s="39">
        <v>132</v>
      </c>
      <c r="K224" s="39">
        <v>163</v>
      </c>
      <c r="L224" s="39">
        <v>156</v>
      </c>
      <c r="M224" s="39">
        <v>152</v>
      </c>
      <c r="N224" s="39">
        <v>145</v>
      </c>
      <c r="O224" s="39">
        <v>3</v>
      </c>
      <c r="P224" s="40">
        <v>1223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10"/>
  <sheetViews>
    <sheetView workbookViewId="0">
      <selection activeCell="B6" sqref="B6"/>
    </sheetView>
  </sheetViews>
  <sheetFormatPr defaultColWidth="9" defaultRowHeight="12.75" outlineLevelCol="1"/>
  <cols>
    <col min="1" max="1" width="12.8571428571429" customWidth="1"/>
    <col min="2" max="2" width="31.5714285714286" style="19" customWidth="1"/>
  </cols>
  <sheetData>
    <row r="3" spans="1:2">
      <c r="A3" s="20" t="s">
        <v>2</v>
      </c>
      <c r="B3" s="21" t="s">
        <v>195</v>
      </c>
    </row>
    <row r="4" spans="1:2">
      <c r="A4" s="22" t="s">
        <v>196</v>
      </c>
      <c r="B4" s="21">
        <v>62451000</v>
      </c>
    </row>
    <row r="5" spans="1:2">
      <c r="A5" s="23" t="s">
        <v>197</v>
      </c>
      <c r="B5" s="24">
        <v>35835000</v>
      </c>
    </row>
    <row r="6" spans="1:2">
      <c r="A6" s="23" t="s">
        <v>198</v>
      </c>
      <c r="B6" s="24">
        <v>27275000</v>
      </c>
    </row>
    <row r="7" spans="1:2">
      <c r="A7" s="23" t="s">
        <v>199</v>
      </c>
      <c r="B7" s="24">
        <v>35338500</v>
      </c>
    </row>
    <row r="8" spans="1:2">
      <c r="A8" s="23" t="s">
        <v>200</v>
      </c>
      <c r="B8" s="24">
        <v>37960000</v>
      </c>
    </row>
    <row r="9" spans="1:2">
      <c r="A9" s="23" t="s">
        <v>201</v>
      </c>
      <c r="B9" s="24">
        <v>37485000</v>
      </c>
    </row>
    <row r="10" spans="1:2">
      <c r="A10" s="25" t="s">
        <v>4</v>
      </c>
      <c r="B10" s="26">
        <v>236344500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332"/>
  <sheetViews>
    <sheetView tabSelected="1" workbookViewId="0">
      <pane ySplit="1" topLeftCell="A1258" activePane="bottomLeft" state="frozen"/>
      <selection/>
      <selection pane="bottomLeft" activeCell="D1278" sqref="D1278"/>
    </sheetView>
  </sheetViews>
  <sheetFormatPr defaultColWidth="14.4285714285714" defaultRowHeight="15.75" customHeight="1"/>
  <cols>
    <col min="1" max="1" width="5.71428571428571" customWidth="1"/>
    <col min="2" max="2" width="28.4285714285714" customWidth="1"/>
    <col min="3" max="3" width="5.85714285714286" customWidth="1"/>
    <col min="5" max="5" width="6.14285714285714" customWidth="1"/>
    <col min="6" max="7" width="8.42857142857143" customWidth="1"/>
    <col min="8" max="8" width="7" customWidth="1"/>
    <col min="15" max="15" width="7" customWidth="1"/>
    <col min="16" max="16" width="7.57142857142857" customWidth="1"/>
  </cols>
  <sheetData>
    <row r="1" customHeight="1" spans="1:17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  <c r="N1" s="2" t="s">
        <v>215</v>
      </c>
      <c r="O1" s="2" t="s">
        <v>216</v>
      </c>
      <c r="P1" s="2" t="s">
        <v>217</v>
      </c>
      <c r="Q1" s="3" t="s">
        <v>218</v>
      </c>
    </row>
    <row r="2" customHeight="1" spans="1:17">
      <c r="A2" s="3">
        <v>51</v>
      </c>
      <c r="B2" s="3" t="s">
        <v>92</v>
      </c>
      <c r="C2" s="3">
        <v>4</v>
      </c>
      <c r="D2" s="4">
        <v>42610</v>
      </c>
      <c r="E2" s="3">
        <v>7</v>
      </c>
      <c r="F2" s="3">
        <v>2016</v>
      </c>
      <c r="G2" s="3">
        <v>150000</v>
      </c>
      <c r="H2">
        <f t="shared" ref="H2:H6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65" si="4">G2=SUM(H2:O2)</f>
        <v>1</v>
      </c>
      <c r="Q2" t="str">
        <f>CONCATENATE(YEAR(D2),MONTH(D2))</f>
        <v>20168</v>
      </c>
    </row>
    <row r="3" customHeight="1" spans="1:17">
      <c r="A3" s="3">
        <v>51</v>
      </c>
      <c r="B3" s="3" t="s">
        <v>92</v>
      </c>
      <c r="C3" s="3">
        <v>4</v>
      </c>
      <c r="D3" s="4">
        <v>42610</v>
      </c>
      <c r="E3" s="3">
        <v>8</v>
      </c>
      <c r="F3" s="3">
        <v>2016</v>
      </c>
      <c r="G3" s="3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customHeight="1" spans="1:17">
      <c r="A4" s="3">
        <v>52</v>
      </c>
      <c r="B4" s="3" t="s">
        <v>167</v>
      </c>
      <c r="C4" s="3">
        <v>8</v>
      </c>
      <c r="D4" s="5">
        <v>42610</v>
      </c>
      <c r="E4" s="3">
        <v>6</v>
      </c>
      <c r="F4" s="3">
        <v>2016</v>
      </c>
      <c r="G4" s="3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customHeight="1" spans="1:17">
      <c r="A5" s="3">
        <v>52</v>
      </c>
      <c r="B5" s="3" t="s">
        <v>167</v>
      </c>
      <c r="C5" s="3">
        <v>8</v>
      </c>
      <c r="D5" s="5">
        <v>42610</v>
      </c>
      <c r="E5" s="3">
        <v>7</v>
      </c>
      <c r="F5" s="3">
        <v>2016</v>
      </c>
      <c r="G5" s="3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customHeight="1" spans="1:17">
      <c r="A6" s="3">
        <v>52</v>
      </c>
      <c r="B6" s="3" t="s">
        <v>167</v>
      </c>
      <c r="C6" s="3">
        <v>8</v>
      </c>
      <c r="D6" s="5">
        <v>42610</v>
      </c>
      <c r="E6" s="3">
        <v>8</v>
      </c>
      <c r="F6" s="3">
        <v>2016</v>
      </c>
      <c r="G6" s="3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customHeight="1" spans="1:17">
      <c r="A7" s="3">
        <v>52</v>
      </c>
      <c r="B7" s="3" t="s">
        <v>62</v>
      </c>
      <c r="C7" s="3">
        <v>2</v>
      </c>
      <c r="D7" s="5">
        <v>42610</v>
      </c>
      <c r="E7" s="3">
        <v>7</v>
      </c>
      <c r="F7" s="3">
        <v>2016</v>
      </c>
      <c r="G7" s="3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customHeight="1" spans="1:17">
      <c r="A8" s="3">
        <v>52</v>
      </c>
      <c r="B8" s="3" t="s">
        <v>62</v>
      </c>
      <c r="C8" s="3">
        <v>2</v>
      </c>
      <c r="D8" s="5">
        <v>42610</v>
      </c>
      <c r="E8" s="3">
        <v>8</v>
      </c>
      <c r="F8" s="3">
        <v>2016</v>
      </c>
      <c r="G8" s="3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customHeight="1" spans="1:17">
      <c r="A9" s="3">
        <v>53</v>
      </c>
      <c r="B9" s="3" t="s">
        <v>173</v>
      </c>
      <c r="C9" s="3">
        <v>9</v>
      </c>
      <c r="D9" s="5">
        <v>42610</v>
      </c>
      <c r="E9" s="3">
        <v>8</v>
      </c>
      <c r="F9" s="3">
        <v>2016</v>
      </c>
      <c r="G9" s="3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customHeight="1" spans="1:17">
      <c r="A10" s="3">
        <v>53</v>
      </c>
      <c r="B10" s="3" t="s">
        <v>181</v>
      </c>
      <c r="C10" s="3">
        <v>9</v>
      </c>
      <c r="D10" s="5">
        <v>42610</v>
      </c>
      <c r="E10" s="3">
        <v>8</v>
      </c>
      <c r="F10" s="3">
        <v>2016</v>
      </c>
      <c r="G10" s="3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customHeight="1" spans="1:17">
      <c r="A11" s="3">
        <v>54</v>
      </c>
      <c r="B11" s="3" t="s">
        <v>71</v>
      </c>
      <c r="C11" s="3">
        <v>2</v>
      </c>
      <c r="D11" s="5">
        <v>42610</v>
      </c>
      <c r="E11" s="3">
        <v>7</v>
      </c>
      <c r="F11" s="3">
        <v>2016</v>
      </c>
      <c r="G11" s="3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customHeight="1" spans="1:17">
      <c r="A12" s="3">
        <v>54</v>
      </c>
      <c r="B12" s="3" t="s">
        <v>71</v>
      </c>
      <c r="C12" s="3">
        <v>2</v>
      </c>
      <c r="D12" s="5">
        <v>42610</v>
      </c>
      <c r="E12" s="3">
        <v>8</v>
      </c>
      <c r="F12" s="3">
        <v>2016</v>
      </c>
      <c r="G12" s="3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customHeight="1" spans="1:17">
      <c r="A13" s="3">
        <v>55</v>
      </c>
      <c r="B13" s="3" t="s">
        <v>56</v>
      </c>
      <c r="C13" s="3">
        <v>2</v>
      </c>
      <c r="D13" s="5">
        <v>42609</v>
      </c>
      <c r="E13" s="3">
        <v>8</v>
      </c>
      <c r="F13" s="3">
        <v>2016</v>
      </c>
      <c r="G13" s="3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customHeight="1" spans="1:17">
      <c r="A14" s="3">
        <v>55</v>
      </c>
      <c r="B14" s="3" t="s">
        <v>53</v>
      </c>
      <c r="C14" s="3">
        <v>2</v>
      </c>
      <c r="D14" s="5">
        <v>42609</v>
      </c>
      <c r="E14" s="3">
        <v>8</v>
      </c>
      <c r="F14" s="3">
        <v>2016</v>
      </c>
      <c r="G14" s="3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customHeight="1" spans="1:17">
      <c r="A15" s="3">
        <v>56</v>
      </c>
      <c r="B15" s="3" t="s">
        <v>31</v>
      </c>
      <c r="C15" s="3">
        <v>1</v>
      </c>
      <c r="D15" s="5">
        <v>42609</v>
      </c>
      <c r="F15" s="3">
        <v>2016</v>
      </c>
      <c r="G15" s="3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customHeight="1" spans="1:17">
      <c r="A16" s="3">
        <v>57</v>
      </c>
      <c r="B16" s="3" t="s">
        <v>39</v>
      </c>
      <c r="C16" s="3">
        <v>2</v>
      </c>
      <c r="D16" s="5">
        <v>42609</v>
      </c>
      <c r="E16" s="3">
        <v>7</v>
      </c>
      <c r="F16" s="3">
        <v>2016</v>
      </c>
      <c r="G16" s="3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customHeight="1" spans="1:17">
      <c r="A17" s="3">
        <v>57</v>
      </c>
      <c r="B17" s="3" t="s">
        <v>39</v>
      </c>
      <c r="C17" s="3">
        <v>2</v>
      </c>
      <c r="D17" s="5">
        <v>42609</v>
      </c>
      <c r="E17" s="3">
        <v>8</v>
      </c>
      <c r="F17" s="3">
        <v>2016</v>
      </c>
      <c r="G17" s="3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customHeight="1" spans="1:17">
      <c r="A18" s="3">
        <v>59</v>
      </c>
      <c r="B18" s="3" t="s">
        <v>95</v>
      </c>
      <c r="C18" s="3">
        <v>4</v>
      </c>
      <c r="D18" s="5">
        <v>42609</v>
      </c>
      <c r="E18" s="3">
        <v>8</v>
      </c>
      <c r="F18" s="3">
        <v>2016</v>
      </c>
      <c r="G18" s="3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customHeight="1" spans="1:17">
      <c r="A19" s="3">
        <v>59</v>
      </c>
      <c r="B19" s="3" t="s">
        <v>57</v>
      </c>
      <c r="C19" s="3">
        <v>2</v>
      </c>
      <c r="D19" s="5">
        <v>42609</v>
      </c>
      <c r="E19" s="3">
        <v>8</v>
      </c>
      <c r="F19" s="3">
        <v>2016</v>
      </c>
      <c r="G19" s="3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customHeight="1" spans="1:17">
      <c r="A20" s="3">
        <v>61</v>
      </c>
      <c r="B20" s="3" t="s">
        <v>139</v>
      </c>
      <c r="C20" s="3">
        <v>7</v>
      </c>
      <c r="D20" s="5">
        <v>42609</v>
      </c>
      <c r="E20" s="3">
        <v>8</v>
      </c>
      <c r="F20" s="3">
        <v>2016</v>
      </c>
      <c r="G20" s="3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customHeight="1" spans="1:17">
      <c r="A21" s="3">
        <v>61</v>
      </c>
      <c r="B21" s="3" t="s">
        <v>144</v>
      </c>
      <c r="C21" s="3">
        <v>7</v>
      </c>
      <c r="D21" s="5">
        <v>42609</v>
      </c>
      <c r="E21" s="3">
        <v>8</v>
      </c>
      <c r="F21" s="3">
        <v>2016</v>
      </c>
      <c r="G21" s="3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customHeight="1" spans="1:17">
      <c r="A22" s="3">
        <v>62</v>
      </c>
      <c r="B22" s="3" t="s">
        <v>47</v>
      </c>
      <c r="C22" s="3">
        <v>2</v>
      </c>
      <c r="D22" s="4">
        <v>42616</v>
      </c>
      <c r="E22" s="3">
        <v>4</v>
      </c>
      <c r="F22" s="3">
        <v>2016</v>
      </c>
      <c r="G22" s="3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customHeight="1" spans="1:17">
      <c r="A23" s="3">
        <v>62</v>
      </c>
      <c r="B23" s="3" t="s">
        <v>47</v>
      </c>
      <c r="C23" s="3">
        <v>2</v>
      </c>
      <c r="D23" s="4">
        <v>42616</v>
      </c>
      <c r="E23" s="3">
        <v>5</v>
      </c>
      <c r="F23" s="3">
        <v>2016</v>
      </c>
      <c r="G23" s="3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customHeight="1" spans="1:17">
      <c r="A24" s="3">
        <v>62</v>
      </c>
      <c r="B24" s="3" t="s">
        <v>47</v>
      </c>
      <c r="C24" s="3">
        <v>2</v>
      </c>
      <c r="D24" s="4">
        <v>42616</v>
      </c>
      <c r="E24" s="3">
        <v>6</v>
      </c>
      <c r="F24" s="3">
        <v>2016</v>
      </c>
      <c r="G24" s="3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customHeight="1" spans="1:17">
      <c r="A25" s="3">
        <v>63</v>
      </c>
      <c r="B25" s="3" t="s">
        <v>12</v>
      </c>
      <c r="C25" s="3">
        <v>1</v>
      </c>
      <c r="D25" s="4">
        <v>42616</v>
      </c>
      <c r="E25" s="3">
        <v>9</v>
      </c>
      <c r="F25" s="3">
        <v>2016</v>
      </c>
      <c r="G25" s="3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customHeight="1" spans="1:17">
      <c r="A26" s="3">
        <v>63</v>
      </c>
      <c r="B26" s="3" t="s">
        <v>73</v>
      </c>
      <c r="C26" s="3">
        <v>3</v>
      </c>
      <c r="D26" s="4">
        <v>42616</v>
      </c>
      <c r="E26" s="3">
        <v>7</v>
      </c>
      <c r="F26" s="3">
        <v>2016</v>
      </c>
      <c r="G26" s="3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customHeight="1" spans="1:17">
      <c r="A27" s="3">
        <v>63</v>
      </c>
      <c r="B27" s="3" t="s">
        <v>73</v>
      </c>
      <c r="C27" s="3">
        <v>3</v>
      </c>
      <c r="D27" s="4">
        <v>42616</v>
      </c>
      <c r="E27" s="3">
        <v>8</v>
      </c>
      <c r="F27" s="3">
        <v>2016</v>
      </c>
      <c r="G27" s="3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customHeight="1" spans="1:17">
      <c r="A28" s="3">
        <v>63</v>
      </c>
      <c r="B28" s="3" t="s">
        <v>73</v>
      </c>
      <c r="C28" s="3">
        <v>3</v>
      </c>
      <c r="D28" s="4">
        <v>42616</v>
      </c>
      <c r="E28" s="3">
        <v>9</v>
      </c>
      <c r="F28" s="3">
        <v>2016</v>
      </c>
      <c r="G28" s="3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3">
        <v>10000</v>
      </c>
      <c r="P28" t="b">
        <f t="shared" si="4"/>
        <v>1</v>
      </c>
      <c r="Q28" t="str">
        <f t="shared" si="5"/>
        <v>20169</v>
      </c>
    </row>
    <row r="29" customHeight="1" spans="1:17">
      <c r="A29" s="3">
        <v>64</v>
      </c>
      <c r="B29" s="3" t="s">
        <v>30</v>
      </c>
      <c r="C29" s="3">
        <v>1</v>
      </c>
      <c r="D29" s="4">
        <v>42616</v>
      </c>
      <c r="E29" s="3">
        <v>9</v>
      </c>
      <c r="F29" s="3">
        <v>2016</v>
      </c>
      <c r="G29" s="3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3">
        <v>10000</v>
      </c>
      <c r="P29" t="b">
        <f t="shared" si="4"/>
        <v>1</v>
      </c>
      <c r="Q29" t="str">
        <f t="shared" si="5"/>
        <v>20169</v>
      </c>
    </row>
    <row r="30" customHeight="1" spans="1:17">
      <c r="A30" s="3">
        <v>64</v>
      </c>
      <c r="B30" s="3" t="s">
        <v>130</v>
      </c>
      <c r="C30" s="3">
        <v>6</v>
      </c>
      <c r="D30" s="4">
        <v>42616</v>
      </c>
      <c r="E30" s="3">
        <v>9</v>
      </c>
      <c r="F30" s="3">
        <v>2016</v>
      </c>
      <c r="G30" s="3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customHeight="1" spans="1:17">
      <c r="A31" s="3">
        <v>65</v>
      </c>
      <c r="B31" s="3" t="s">
        <v>71</v>
      </c>
      <c r="C31" s="3">
        <v>2</v>
      </c>
      <c r="D31" s="4">
        <v>42616</v>
      </c>
      <c r="E31" s="3">
        <v>9</v>
      </c>
      <c r="F31" s="3">
        <v>2016</v>
      </c>
      <c r="G31" s="3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customHeight="1" spans="1:17">
      <c r="A32" s="3">
        <v>66</v>
      </c>
      <c r="B32" s="3" t="s">
        <v>52</v>
      </c>
      <c r="C32" s="3">
        <v>2</v>
      </c>
      <c r="D32" s="4">
        <v>42616</v>
      </c>
      <c r="E32" s="3">
        <v>8</v>
      </c>
      <c r="F32" s="3">
        <v>2016</v>
      </c>
      <c r="G32" s="3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customHeight="1" spans="1:17">
      <c r="A33" s="3">
        <v>67</v>
      </c>
      <c r="B33" s="3" t="s">
        <v>10</v>
      </c>
      <c r="C33" s="3">
        <v>1</v>
      </c>
      <c r="D33" s="4">
        <v>42616</v>
      </c>
      <c r="E33" s="3">
        <v>9</v>
      </c>
      <c r="F33" s="3">
        <v>2016</v>
      </c>
      <c r="G33" s="3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3">
        <v>50000</v>
      </c>
      <c r="P33" t="b">
        <f t="shared" si="4"/>
        <v>1</v>
      </c>
      <c r="Q33" t="str">
        <f t="shared" si="5"/>
        <v>20169</v>
      </c>
    </row>
    <row r="34" customHeight="1" spans="1:17">
      <c r="A34" s="3">
        <v>68</v>
      </c>
      <c r="B34" s="3" t="s">
        <v>137</v>
      </c>
      <c r="C34" s="3">
        <v>7</v>
      </c>
      <c r="D34" s="4">
        <v>42616</v>
      </c>
      <c r="E34" s="3">
        <v>7</v>
      </c>
      <c r="F34" s="3">
        <v>2016</v>
      </c>
      <c r="G34" s="3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customHeight="1" spans="1:17">
      <c r="A35" s="3">
        <v>68</v>
      </c>
      <c r="B35" s="3" t="s">
        <v>137</v>
      </c>
      <c r="C35" s="3">
        <v>7</v>
      </c>
      <c r="D35" s="4">
        <v>42616</v>
      </c>
      <c r="E35" s="3">
        <v>8</v>
      </c>
      <c r="F35" s="3">
        <v>2016</v>
      </c>
      <c r="G35" s="3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customHeight="1" spans="1:17">
      <c r="A36" s="3">
        <v>68</v>
      </c>
      <c r="B36" s="3" t="s">
        <v>137</v>
      </c>
      <c r="C36" s="3">
        <v>7</v>
      </c>
      <c r="D36" s="4">
        <v>42616</v>
      </c>
      <c r="E36" s="3">
        <v>9</v>
      </c>
      <c r="F36" s="3">
        <v>2016</v>
      </c>
      <c r="G36" s="3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customHeight="1" spans="1:17">
      <c r="A37" s="3">
        <v>69</v>
      </c>
      <c r="B37" s="3" t="s">
        <v>58</v>
      </c>
      <c r="C37" s="3">
        <v>2</v>
      </c>
      <c r="D37" s="4">
        <v>42616</v>
      </c>
      <c r="E37" s="3">
        <v>8</v>
      </c>
      <c r="F37" s="3">
        <v>2016</v>
      </c>
      <c r="G37" s="3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customHeight="1" spans="1:17">
      <c r="A38" s="3">
        <v>69</v>
      </c>
      <c r="B38" s="3" t="s">
        <v>58</v>
      </c>
      <c r="C38" s="3">
        <v>2</v>
      </c>
      <c r="D38" s="4">
        <v>42616</v>
      </c>
      <c r="E38" s="3">
        <v>9</v>
      </c>
      <c r="F38" s="3">
        <v>2016</v>
      </c>
      <c r="G38" s="3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customHeight="1" spans="1:17">
      <c r="A39" s="3">
        <v>70</v>
      </c>
      <c r="B39" s="3" t="s">
        <v>83</v>
      </c>
      <c r="C39" s="3">
        <v>3</v>
      </c>
      <c r="D39" s="4">
        <v>42616</v>
      </c>
      <c r="E39" s="3">
        <v>8</v>
      </c>
      <c r="F39" s="3">
        <v>2016</v>
      </c>
      <c r="G39" s="3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customHeight="1" spans="1:17">
      <c r="A40" s="3">
        <v>70</v>
      </c>
      <c r="B40" s="3" t="s">
        <v>83</v>
      </c>
      <c r="C40" s="3">
        <v>3</v>
      </c>
      <c r="D40" s="4">
        <v>42616</v>
      </c>
      <c r="E40" s="3">
        <v>9</v>
      </c>
      <c r="F40" s="3">
        <v>2016</v>
      </c>
      <c r="G40" s="3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customHeight="1" spans="1:17">
      <c r="A41" s="3">
        <v>71</v>
      </c>
      <c r="B41" s="3" t="s">
        <v>64</v>
      </c>
      <c r="C41" s="3">
        <v>2</v>
      </c>
      <c r="D41" s="4">
        <v>42616</v>
      </c>
      <c r="E41" s="3">
        <v>7</v>
      </c>
      <c r="F41" s="3">
        <v>2016</v>
      </c>
      <c r="G41" s="3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customHeight="1" spans="1:17">
      <c r="A42" s="3">
        <v>71</v>
      </c>
      <c r="B42" s="3" t="s">
        <v>64</v>
      </c>
      <c r="C42" s="3">
        <v>2</v>
      </c>
      <c r="D42" s="4">
        <v>42616</v>
      </c>
      <c r="E42" s="3">
        <v>8</v>
      </c>
      <c r="F42" s="3">
        <v>2016</v>
      </c>
      <c r="G42" s="3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customHeight="1" spans="1:17">
      <c r="A43" s="3">
        <v>72</v>
      </c>
      <c r="B43" s="3" t="s">
        <v>72</v>
      </c>
      <c r="C43" s="3">
        <v>2</v>
      </c>
      <c r="D43" s="4">
        <v>42616</v>
      </c>
      <c r="E43" s="3">
        <v>9</v>
      </c>
      <c r="F43" s="3">
        <v>2016</v>
      </c>
      <c r="G43" s="3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3">
        <v>20000</v>
      </c>
      <c r="P43" t="b">
        <f t="shared" si="4"/>
        <v>1</v>
      </c>
      <c r="Q43" t="str">
        <f t="shared" si="5"/>
        <v>20169</v>
      </c>
    </row>
    <row r="44" customHeight="1" spans="1:17">
      <c r="A44" s="3">
        <v>73</v>
      </c>
      <c r="B44" s="3" t="s">
        <v>22</v>
      </c>
      <c r="C44" s="3">
        <v>1</v>
      </c>
      <c r="D44" s="4">
        <v>42616</v>
      </c>
      <c r="E44" s="3">
        <v>9</v>
      </c>
      <c r="F44" s="3">
        <v>2016</v>
      </c>
      <c r="G44" s="3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customHeight="1" spans="1:17">
      <c r="A45" s="3">
        <v>74</v>
      </c>
      <c r="B45" s="3" t="s">
        <v>93</v>
      </c>
      <c r="C45" s="3">
        <v>4</v>
      </c>
      <c r="D45" s="4">
        <v>42616</v>
      </c>
      <c r="E45" s="3">
        <v>9</v>
      </c>
      <c r="F45" s="3">
        <v>2016</v>
      </c>
      <c r="G45" s="3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customHeight="1" spans="1:17">
      <c r="A46" s="3">
        <v>74</v>
      </c>
      <c r="B46" s="3" t="s">
        <v>11</v>
      </c>
      <c r="C46" s="3">
        <v>1</v>
      </c>
      <c r="D46" s="4">
        <v>42616</v>
      </c>
      <c r="E46" s="3">
        <v>9</v>
      </c>
      <c r="F46" s="3">
        <v>2016</v>
      </c>
      <c r="G46" s="3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customHeight="1" spans="1:17">
      <c r="A47" s="3">
        <v>75</v>
      </c>
      <c r="B47" s="3" t="s">
        <v>31</v>
      </c>
      <c r="C47" s="3">
        <v>1</v>
      </c>
      <c r="D47" s="4">
        <v>42616</v>
      </c>
      <c r="E47" s="3">
        <v>9</v>
      </c>
      <c r="F47" s="3">
        <v>2016</v>
      </c>
      <c r="G47" s="3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3">
        <v>100000</v>
      </c>
      <c r="P47" t="b">
        <f t="shared" si="4"/>
        <v>1</v>
      </c>
      <c r="Q47" t="str">
        <f t="shared" si="5"/>
        <v>20169</v>
      </c>
    </row>
    <row r="48" customHeight="1" spans="1:17">
      <c r="A48" s="3">
        <v>76</v>
      </c>
      <c r="B48" s="3" t="s">
        <v>171</v>
      </c>
      <c r="C48" s="3">
        <v>9</v>
      </c>
      <c r="D48" s="4">
        <v>42616</v>
      </c>
      <c r="E48" s="3">
        <v>6</v>
      </c>
      <c r="F48" s="3">
        <v>2016</v>
      </c>
      <c r="G48" s="3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customHeight="1" spans="1:17">
      <c r="A49" s="3">
        <v>76</v>
      </c>
      <c r="B49" s="3" t="s">
        <v>171</v>
      </c>
      <c r="C49" s="3">
        <v>9</v>
      </c>
      <c r="D49" s="4">
        <v>42616</v>
      </c>
      <c r="E49" s="3">
        <v>7</v>
      </c>
      <c r="F49" s="3">
        <v>2016</v>
      </c>
      <c r="G49" s="3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customHeight="1" spans="1:17">
      <c r="A50" s="3">
        <v>77</v>
      </c>
      <c r="B50" s="3" t="s">
        <v>51</v>
      </c>
      <c r="C50" s="3">
        <v>2</v>
      </c>
      <c r="D50" s="4">
        <v>42616</v>
      </c>
      <c r="E50" s="3">
        <v>7</v>
      </c>
      <c r="F50" s="3">
        <v>2016</v>
      </c>
      <c r="G50" s="3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customHeight="1" spans="1:17">
      <c r="A51" s="3">
        <v>77</v>
      </c>
      <c r="B51" s="3" t="s">
        <v>51</v>
      </c>
      <c r="C51" s="3">
        <v>2</v>
      </c>
      <c r="D51" s="4">
        <v>42616</v>
      </c>
      <c r="E51" s="3">
        <v>8</v>
      </c>
      <c r="F51" s="3">
        <v>2016</v>
      </c>
      <c r="G51" s="3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customHeight="1" spans="1:17">
      <c r="A52" s="3">
        <v>77</v>
      </c>
      <c r="B52" s="3" t="s">
        <v>51</v>
      </c>
      <c r="C52" s="3">
        <v>2</v>
      </c>
      <c r="D52" s="4">
        <v>42616</v>
      </c>
      <c r="E52" s="3">
        <v>9</v>
      </c>
      <c r="F52" s="3">
        <v>2016</v>
      </c>
      <c r="G52" s="3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customHeight="1" spans="1:17">
      <c r="A53" s="3">
        <v>77</v>
      </c>
      <c r="B53" s="3" t="s">
        <v>51</v>
      </c>
      <c r="C53" s="3">
        <v>2</v>
      </c>
      <c r="D53" s="4">
        <v>42616</v>
      </c>
      <c r="E53" s="3">
        <v>10</v>
      </c>
      <c r="F53" s="3">
        <v>2016</v>
      </c>
      <c r="G53" s="3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3">
        <v>60000</v>
      </c>
      <c r="P53" t="b">
        <f t="shared" si="4"/>
        <v>1</v>
      </c>
      <c r="Q53" t="str">
        <f t="shared" si="5"/>
        <v>20169</v>
      </c>
    </row>
    <row r="54" customHeight="1" spans="1:17">
      <c r="A54" s="3">
        <v>78</v>
      </c>
      <c r="B54" s="3" t="s">
        <v>109</v>
      </c>
      <c r="C54" s="3">
        <v>5</v>
      </c>
      <c r="D54" s="4">
        <v>42616</v>
      </c>
      <c r="E54" s="3">
        <v>7</v>
      </c>
      <c r="F54" s="3">
        <v>2016</v>
      </c>
      <c r="G54" s="3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customHeight="1" spans="1:17">
      <c r="A55" s="3">
        <v>79</v>
      </c>
      <c r="B55" s="3" t="s">
        <v>79</v>
      </c>
      <c r="C55" s="3">
        <v>3</v>
      </c>
      <c r="D55" s="4">
        <v>42616</v>
      </c>
      <c r="E55" s="3">
        <v>9</v>
      </c>
      <c r="F55" s="3">
        <v>2016</v>
      </c>
      <c r="G55" s="3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customHeight="1" spans="1:17">
      <c r="A56" s="3">
        <v>80</v>
      </c>
      <c r="B56" s="3" t="s">
        <v>156</v>
      </c>
      <c r="C56" s="3">
        <v>7</v>
      </c>
      <c r="D56" s="4">
        <v>42616</v>
      </c>
      <c r="E56" s="3">
        <v>9</v>
      </c>
      <c r="F56" s="3">
        <v>2016</v>
      </c>
      <c r="G56" s="3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customHeight="1" spans="1:17">
      <c r="A57" s="3">
        <v>80</v>
      </c>
      <c r="B57" s="3" t="s">
        <v>156</v>
      </c>
      <c r="C57" s="3">
        <v>7</v>
      </c>
      <c r="D57" s="4">
        <v>42616</v>
      </c>
      <c r="E57" s="3">
        <v>10</v>
      </c>
      <c r="F57" s="3">
        <v>2016</v>
      </c>
      <c r="G57" s="3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customHeight="1" spans="1:17">
      <c r="A58" s="3">
        <v>81</v>
      </c>
      <c r="B58" s="3" t="s">
        <v>177</v>
      </c>
      <c r="C58" s="3">
        <v>9</v>
      </c>
      <c r="D58" s="4">
        <v>42616</v>
      </c>
      <c r="E58" s="3">
        <v>9</v>
      </c>
      <c r="F58" s="3">
        <v>2016</v>
      </c>
      <c r="G58" s="3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customHeight="1" spans="1:17">
      <c r="A59" s="3">
        <v>82</v>
      </c>
      <c r="B59" s="3" t="s">
        <v>184</v>
      </c>
      <c r="C59" s="3">
        <v>10</v>
      </c>
      <c r="D59" s="4">
        <v>42616</v>
      </c>
      <c r="E59" s="3">
        <v>9</v>
      </c>
      <c r="F59" s="3">
        <v>2016</v>
      </c>
      <c r="G59" s="3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customHeight="1" spans="1:17">
      <c r="A60" s="3">
        <v>83</v>
      </c>
      <c r="B60" s="3" t="s">
        <v>132</v>
      </c>
      <c r="C60" s="3">
        <v>7</v>
      </c>
      <c r="D60" s="4">
        <v>42616</v>
      </c>
      <c r="E60" s="3">
        <v>9</v>
      </c>
      <c r="F60" s="3">
        <v>2016</v>
      </c>
      <c r="G60" s="3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customHeight="1" spans="1:17">
      <c r="A61" s="3">
        <v>84</v>
      </c>
      <c r="B61" s="3" t="s">
        <v>170</v>
      </c>
      <c r="C61" s="3">
        <v>8</v>
      </c>
      <c r="D61" s="4">
        <v>42616</v>
      </c>
      <c r="E61" s="3">
        <v>9</v>
      </c>
      <c r="F61" s="3">
        <v>2016</v>
      </c>
      <c r="G61" s="3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customHeight="1" spans="1:17">
      <c r="A62" s="3">
        <v>85</v>
      </c>
      <c r="B62" s="3" t="s">
        <v>135</v>
      </c>
      <c r="C62" s="3">
        <v>8</v>
      </c>
      <c r="D62" s="4">
        <v>42617</v>
      </c>
      <c r="E62" s="3">
        <v>8</v>
      </c>
      <c r="F62" s="3">
        <v>2016</v>
      </c>
      <c r="G62" s="3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customHeight="1" spans="1:17">
      <c r="A63" s="3">
        <v>86</v>
      </c>
      <c r="B63" s="3" t="s">
        <v>187</v>
      </c>
      <c r="C63" s="3">
        <v>10</v>
      </c>
      <c r="D63" s="4">
        <v>42617</v>
      </c>
      <c r="E63" s="3">
        <v>9</v>
      </c>
      <c r="F63" s="3">
        <v>2016</v>
      </c>
      <c r="G63" s="3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customHeight="1" spans="1:17">
      <c r="A64" s="3">
        <v>87</v>
      </c>
      <c r="B64" s="3" t="s">
        <v>155</v>
      </c>
      <c r="C64" s="3">
        <v>7</v>
      </c>
      <c r="D64" s="4">
        <v>42620</v>
      </c>
      <c r="E64" s="3">
        <v>9</v>
      </c>
      <c r="F64" s="3">
        <v>2016</v>
      </c>
      <c r="G64" s="3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customHeight="1" spans="1:17">
      <c r="A65" s="3">
        <v>88</v>
      </c>
      <c r="B65" s="3" t="s">
        <v>146</v>
      </c>
      <c r="C65" s="3">
        <v>8</v>
      </c>
      <c r="D65" s="4">
        <v>42622</v>
      </c>
      <c r="E65" s="3">
        <v>9</v>
      </c>
      <c r="F65" s="3">
        <v>2016</v>
      </c>
      <c r="G65" s="3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customHeight="1" spans="1:17">
      <c r="A66" s="3">
        <v>89</v>
      </c>
      <c r="B66" s="3" t="s">
        <v>140</v>
      </c>
      <c r="C66" s="3">
        <v>7</v>
      </c>
      <c r="D66" s="4">
        <v>42622</v>
      </c>
      <c r="E66" s="3">
        <v>9</v>
      </c>
      <c r="F66" s="3">
        <v>2016</v>
      </c>
      <c r="G66" s="3">
        <v>425000</v>
      </c>
      <c r="H66">
        <f t="shared" ref="H66:H129" si="6">IF(C66&lt;6,IF(E66&lt;1,0,IF(G66&gt;150000,150000,G66)),150000)</f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ref="P66:P129" si="7">G66=SUM(H66:O66)</f>
        <v>1</v>
      </c>
      <c r="Q66" t="str">
        <f t="shared" si="5"/>
        <v>20169</v>
      </c>
    </row>
    <row r="67" customHeight="1" spans="1:17">
      <c r="A67" s="3">
        <v>90</v>
      </c>
      <c r="B67" s="3" t="s">
        <v>151</v>
      </c>
      <c r="C67" s="3">
        <v>7</v>
      </c>
      <c r="D67" s="4">
        <v>42622</v>
      </c>
      <c r="E67" s="3">
        <v>8</v>
      </c>
      <c r="F67" s="3">
        <v>2016</v>
      </c>
      <c r="G67" s="3">
        <v>425000</v>
      </c>
      <c r="H67">
        <f t="shared" si="6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7"/>
        <v>1</v>
      </c>
      <c r="Q67" t="str">
        <f t="shared" ref="Q67:Q130" si="8">CONCATENATE(YEAR(D67),MONTH(D67))</f>
        <v>20169</v>
      </c>
    </row>
    <row r="68" customHeight="1" spans="1:17">
      <c r="A68" s="3">
        <v>91</v>
      </c>
      <c r="B68" s="3" t="s">
        <v>149</v>
      </c>
      <c r="C68" s="3">
        <v>7</v>
      </c>
      <c r="D68" s="4">
        <v>42622</v>
      </c>
      <c r="E68" s="3">
        <v>8</v>
      </c>
      <c r="F68" s="3">
        <v>2016</v>
      </c>
      <c r="G68" s="3">
        <v>425000</v>
      </c>
      <c r="H68">
        <f t="shared" si="6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7"/>
        <v>1</v>
      </c>
      <c r="Q68" t="str">
        <f t="shared" si="8"/>
        <v>20169</v>
      </c>
    </row>
    <row r="69" customHeight="1" spans="1:17">
      <c r="A69" s="3">
        <v>92</v>
      </c>
      <c r="B69" s="3" t="s">
        <v>168</v>
      </c>
      <c r="C69" s="3">
        <v>8</v>
      </c>
      <c r="D69" s="4">
        <v>42622</v>
      </c>
      <c r="E69" s="3">
        <v>9</v>
      </c>
      <c r="F69" s="3">
        <v>2016</v>
      </c>
      <c r="G69" s="3">
        <v>425000</v>
      </c>
      <c r="H69">
        <f t="shared" si="6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7"/>
        <v>1</v>
      </c>
      <c r="Q69" t="str">
        <f t="shared" si="8"/>
        <v>20169</v>
      </c>
    </row>
    <row r="70" customHeight="1" spans="1:17">
      <c r="A70" s="3">
        <v>92</v>
      </c>
      <c r="B70" s="3" t="s">
        <v>168</v>
      </c>
      <c r="C70" s="3">
        <v>8</v>
      </c>
      <c r="D70" s="4">
        <v>42622</v>
      </c>
      <c r="E70" s="3">
        <v>10</v>
      </c>
      <c r="F70" s="3">
        <v>2016</v>
      </c>
      <c r="G70" s="3">
        <v>425000</v>
      </c>
      <c r="H70">
        <f t="shared" si="6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7"/>
        <v>1</v>
      </c>
      <c r="Q70" t="str">
        <f t="shared" si="8"/>
        <v>20169</v>
      </c>
    </row>
    <row r="71" customHeight="1" spans="1:17">
      <c r="A71" s="3">
        <v>93</v>
      </c>
      <c r="B71" s="3" t="s">
        <v>154</v>
      </c>
      <c r="C71" s="3">
        <v>7</v>
      </c>
      <c r="D71" s="4">
        <v>42622</v>
      </c>
      <c r="E71" s="3">
        <v>9</v>
      </c>
      <c r="F71" s="3">
        <v>2016</v>
      </c>
      <c r="G71" s="3">
        <v>425000</v>
      </c>
      <c r="H71">
        <f t="shared" si="6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7"/>
        <v>1</v>
      </c>
      <c r="Q71" t="str">
        <f t="shared" si="8"/>
        <v>20169</v>
      </c>
    </row>
    <row r="72" customHeight="1" spans="1:17">
      <c r="A72" s="3">
        <v>94</v>
      </c>
      <c r="B72" s="3" t="s">
        <v>162</v>
      </c>
      <c r="C72" s="3">
        <v>8</v>
      </c>
      <c r="D72" s="4">
        <v>42622</v>
      </c>
      <c r="E72" s="3">
        <v>9</v>
      </c>
      <c r="F72" s="3">
        <v>2016</v>
      </c>
      <c r="G72" s="3">
        <v>425000</v>
      </c>
      <c r="H72">
        <f t="shared" si="6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7"/>
        <v>1</v>
      </c>
      <c r="Q72" t="str">
        <f t="shared" si="8"/>
        <v>20169</v>
      </c>
    </row>
    <row r="73" customHeight="1" spans="1:17">
      <c r="A73" s="3">
        <v>95</v>
      </c>
      <c r="B73" s="3" t="s">
        <v>131</v>
      </c>
      <c r="C73" s="3">
        <v>7</v>
      </c>
      <c r="D73" s="4">
        <v>42622</v>
      </c>
      <c r="E73" s="3">
        <v>9</v>
      </c>
      <c r="F73" s="3">
        <v>2016</v>
      </c>
      <c r="G73" s="3">
        <v>425000</v>
      </c>
      <c r="H73">
        <f t="shared" si="6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7"/>
        <v>1</v>
      </c>
      <c r="Q73" t="str">
        <f t="shared" si="8"/>
        <v>20169</v>
      </c>
    </row>
    <row r="74" customHeight="1" spans="1:17">
      <c r="A74" s="3">
        <v>96</v>
      </c>
      <c r="B74" s="3" t="s">
        <v>123</v>
      </c>
      <c r="C74" s="3">
        <v>6</v>
      </c>
      <c r="D74" s="4">
        <v>42622</v>
      </c>
      <c r="E74" s="3">
        <v>9</v>
      </c>
      <c r="F74" s="3">
        <v>2016</v>
      </c>
      <c r="G74" s="3">
        <v>425000</v>
      </c>
      <c r="H74">
        <f t="shared" si="6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7"/>
        <v>1</v>
      </c>
      <c r="Q74" t="str">
        <f t="shared" si="8"/>
        <v>20169</v>
      </c>
    </row>
    <row r="75" customHeight="1" spans="1:17">
      <c r="A75" s="3">
        <v>97</v>
      </c>
      <c r="B75" s="3" t="s">
        <v>102</v>
      </c>
      <c r="C75" s="3">
        <v>4</v>
      </c>
      <c r="D75" s="4">
        <v>42622</v>
      </c>
      <c r="E75" s="3">
        <v>9</v>
      </c>
      <c r="F75" s="3">
        <v>2016</v>
      </c>
      <c r="G75" s="3">
        <v>150000</v>
      </c>
      <c r="H75">
        <f t="shared" si="6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7"/>
        <v>1</v>
      </c>
      <c r="Q75" t="str">
        <f t="shared" si="8"/>
        <v>20169</v>
      </c>
    </row>
    <row r="76" customHeight="1" spans="1:17">
      <c r="A76" s="3">
        <v>98</v>
      </c>
      <c r="B76" s="3" t="s">
        <v>70</v>
      </c>
      <c r="C76" s="3">
        <v>2</v>
      </c>
      <c r="D76" s="4">
        <v>42622</v>
      </c>
      <c r="E76" s="3">
        <v>9</v>
      </c>
      <c r="F76" s="3">
        <v>2016</v>
      </c>
      <c r="G76" s="3">
        <v>150000</v>
      </c>
      <c r="H76">
        <f t="shared" si="6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7"/>
        <v>1</v>
      </c>
      <c r="Q76" t="str">
        <f t="shared" si="8"/>
        <v>20169</v>
      </c>
    </row>
    <row r="77" customHeight="1" spans="1:17">
      <c r="A77" s="3">
        <v>99</v>
      </c>
      <c r="B77" s="3" t="s">
        <v>37</v>
      </c>
      <c r="C77" s="3">
        <v>2</v>
      </c>
      <c r="D77" s="4">
        <v>42623</v>
      </c>
      <c r="E77" s="3">
        <v>9</v>
      </c>
      <c r="F77" s="3">
        <v>2016</v>
      </c>
      <c r="G77" s="3">
        <v>150000</v>
      </c>
      <c r="H77">
        <f t="shared" si="6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7"/>
        <v>1</v>
      </c>
      <c r="Q77" t="str">
        <f t="shared" si="8"/>
        <v>20169</v>
      </c>
    </row>
    <row r="78" customHeight="1" spans="1:17">
      <c r="A78" s="3">
        <v>100</v>
      </c>
      <c r="B78" s="3" t="s">
        <v>125</v>
      </c>
      <c r="C78" s="3">
        <v>6</v>
      </c>
      <c r="D78" s="4">
        <v>42623</v>
      </c>
      <c r="E78" s="3">
        <v>9</v>
      </c>
      <c r="F78" s="3">
        <v>2016</v>
      </c>
      <c r="G78" s="3">
        <v>425000</v>
      </c>
      <c r="H78">
        <f t="shared" si="6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7"/>
        <v>1</v>
      </c>
      <c r="Q78" t="str">
        <f t="shared" si="8"/>
        <v>20169</v>
      </c>
    </row>
    <row r="79" customHeight="1" spans="1:17">
      <c r="A79" s="3">
        <v>101</v>
      </c>
      <c r="B79" s="3" t="s">
        <v>99</v>
      </c>
      <c r="C79" s="3">
        <v>4</v>
      </c>
      <c r="D79" s="4">
        <v>42623</v>
      </c>
      <c r="E79" s="3">
        <v>9</v>
      </c>
      <c r="F79" s="3">
        <v>2016</v>
      </c>
      <c r="G79" s="3">
        <v>150000</v>
      </c>
      <c r="H79">
        <f t="shared" si="6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7"/>
        <v>1</v>
      </c>
      <c r="Q79" t="str">
        <f t="shared" si="8"/>
        <v>20169</v>
      </c>
    </row>
    <row r="80" customHeight="1" spans="1:17">
      <c r="A80" s="3">
        <v>101</v>
      </c>
      <c r="B80" s="3" t="s">
        <v>34</v>
      </c>
      <c r="C80" s="3">
        <v>1</v>
      </c>
      <c r="D80" s="4">
        <v>42623</v>
      </c>
      <c r="E80" s="3">
        <v>9</v>
      </c>
      <c r="F80" s="3">
        <v>2016</v>
      </c>
      <c r="G80" s="3">
        <v>150000</v>
      </c>
      <c r="H80">
        <f t="shared" si="6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7"/>
        <v>1</v>
      </c>
      <c r="Q80" t="str">
        <f t="shared" si="8"/>
        <v>20169</v>
      </c>
    </row>
    <row r="81" customHeight="1" spans="1:17">
      <c r="A81" s="3">
        <v>102</v>
      </c>
      <c r="B81" s="3" t="s">
        <v>98</v>
      </c>
      <c r="C81" s="3">
        <v>4</v>
      </c>
      <c r="D81" s="4">
        <v>42623</v>
      </c>
      <c r="E81" s="3">
        <v>9</v>
      </c>
      <c r="F81" s="3">
        <v>2016</v>
      </c>
      <c r="G81" s="3">
        <v>150000</v>
      </c>
      <c r="H81">
        <f t="shared" si="6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7"/>
        <v>1</v>
      </c>
      <c r="Q81" t="str">
        <f t="shared" si="8"/>
        <v>20169</v>
      </c>
    </row>
    <row r="82" customHeight="1" spans="1:17">
      <c r="A82" s="3">
        <v>103</v>
      </c>
      <c r="B82" s="3" t="s">
        <v>46</v>
      </c>
      <c r="C82" s="3">
        <v>2</v>
      </c>
      <c r="D82" s="4">
        <v>42623</v>
      </c>
      <c r="E82" s="3">
        <v>9</v>
      </c>
      <c r="F82" s="3">
        <v>2016</v>
      </c>
      <c r="G82" s="3">
        <v>160000</v>
      </c>
      <c r="H82">
        <f t="shared" si="6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3">
        <v>10000</v>
      </c>
      <c r="P82" t="b">
        <f t="shared" si="7"/>
        <v>1</v>
      </c>
      <c r="Q82" t="str">
        <f t="shared" si="8"/>
        <v>20169</v>
      </c>
    </row>
    <row r="83" customHeight="1" spans="1:17">
      <c r="A83" s="3">
        <v>104</v>
      </c>
      <c r="B83" s="3" t="s">
        <v>101</v>
      </c>
      <c r="C83" s="3">
        <v>4</v>
      </c>
      <c r="D83" s="4">
        <v>42623</v>
      </c>
      <c r="E83" s="3">
        <v>9</v>
      </c>
      <c r="F83" s="3">
        <v>2016</v>
      </c>
      <c r="G83" s="3">
        <v>125000</v>
      </c>
      <c r="H83">
        <f t="shared" si="6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7"/>
        <v>1</v>
      </c>
      <c r="Q83" t="str">
        <f t="shared" si="8"/>
        <v>20169</v>
      </c>
    </row>
    <row r="84" customHeight="1" spans="1:17">
      <c r="A84" s="3">
        <v>104</v>
      </c>
      <c r="B84" s="3" t="s">
        <v>118</v>
      </c>
      <c r="C84" s="3">
        <v>6</v>
      </c>
      <c r="D84" s="4">
        <v>42623</v>
      </c>
      <c r="E84" s="3">
        <v>9</v>
      </c>
      <c r="F84" s="3">
        <v>2016</v>
      </c>
      <c r="G84" s="3">
        <v>425000</v>
      </c>
      <c r="H84">
        <f t="shared" si="6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7"/>
        <v>1</v>
      </c>
      <c r="Q84" t="str">
        <f t="shared" si="8"/>
        <v>20169</v>
      </c>
    </row>
    <row r="85" customHeight="1" spans="1:17">
      <c r="A85" s="3">
        <v>104</v>
      </c>
      <c r="B85" s="3" t="s">
        <v>172</v>
      </c>
      <c r="C85" s="3">
        <v>9</v>
      </c>
      <c r="D85" s="4">
        <v>42623</v>
      </c>
      <c r="E85" s="3">
        <v>9</v>
      </c>
      <c r="F85" s="3">
        <v>2016</v>
      </c>
      <c r="G85" s="3">
        <v>425000</v>
      </c>
      <c r="H85">
        <f t="shared" si="6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7"/>
        <v>1</v>
      </c>
      <c r="Q85" t="str">
        <f t="shared" si="8"/>
        <v>20169</v>
      </c>
    </row>
    <row r="86" customHeight="1" spans="1:17">
      <c r="A86" s="3">
        <v>105</v>
      </c>
      <c r="B86" s="3" t="s">
        <v>117</v>
      </c>
      <c r="C86" s="3">
        <v>6</v>
      </c>
      <c r="D86" s="4">
        <v>42623</v>
      </c>
      <c r="E86" s="3">
        <v>9</v>
      </c>
      <c r="F86" s="3">
        <v>2016</v>
      </c>
      <c r="G86" s="3">
        <v>350000</v>
      </c>
      <c r="H86">
        <f t="shared" si="6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7"/>
        <v>1</v>
      </c>
      <c r="Q86" t="str">
        <f t="shared" si="8"/>
        <v>20169</v>
      </c>
    </row>
    <row r="87" customHeight="1" spans="1:17">
      <c r="A87" s="3">
        <v>106</v>
      </c>
      <c r="B87" s="3" t="s">
        <v>134</v>
      </c>
      <c r="C87" s="3">
        <v>7</v>
      </c>
      <c r="D87" s="4">
        <v>42623</v>
      </c>
      <c r="E87" s="3">
        <v>9</v>
      </c>
      <c r="F87" s="3">
        <v>2016</v>
      </c>
      <c r="G87" s="3">
        <v>350000</v>
      </c>
      <c r="H87">
        <f t="shared" si="6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7"/>
        <v>1</v>
      </c>
      <c r="Q87" t="str">
        <f t="shared" si="8"/>
        <v>20169</v>
      </c>
    </row>
    <row r="88" customHeight="1" spans="1:17">
      <c r="A88" s="3">
        <v>106</v>
      </c>
      <c r="B88" s="3" t="s">
        <v>49</v>
      </c>
      <c r="C88" s="3">
        <v>2</v>
      </c>
      <c r="D88" s="4">
        <v>42623</v>
      </c>
      <c r="E88" s="3">
        <v>9</v>
      </c>
      <c r="F88" s="3">
        <v>2016</v>
      </c>
      <c r="G88" s="3">
        <v>120000</v>
      </c>
      <c r="H88">
        <f t="shared" si="6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7"/>
        <v>1</v>
      </c>
      <c r="Q88" t="str">
        <f t="shared" si="8"/>
        <v>20169</v>
      </c>
    </row>
    <row r="89" customHeight="1" spans="1:17">
      <c r="A89" s="3">
        <v>107</v>
      </c>
      <c r="B89" s="3" t="s">
        <v>55</v>
      </c>
      <c r="C89" s="3">
        <v>2</v>
      </c>
      <c r="D89" s="4">
        <v>42623</v>
      </c>
      <c r="E89" s="3">
        <v>7</v>
      </c>
      <c r="F89" s="3">
        <v>2016</v>
      </c>
      <c r="G89" s="3">
        <v>100000</v>
      </c>
      <c r="H89">
        <f t="shared" si="6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7"/>
        <v>1</v>
      </c>
      <c r="Q89" t="str">
        <f t="shared" si="8"/>
        <v>20169</v>
      </c>
    </row>
    <row r="90" customHeight="1" spans="1:17">
      <c r="A90" s="3">
        <v>107</v>
      </c>
      <c r="B90" s="3" t="s">
        <v>55</v>
      </c>
      <c r="C90" s="3">
        <v>2</v>
      </c>
      <c r="D90" s="4">
        <v>42623</v>
      </c>
      <c r="E90" s="3">
        <v>8</v>
      </c>
      <c r="F90" s="3">
        <v>2016</v>
      </c>
      <c r="G90" s="3">
        <v>100000</v>
      </c>
      <c r="H90">
        <f t="shared" si="6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7"/>
        <v>1</v>
      </c>
      <c r="Q90" t="str">
        <f t="shared" si="8"/>
        <v>20169</v>
      </c>
    </row>
    <row r="91" customHeight="1" spans="1:17">
      <c r="A91" s="3">
        <v>107</v>
      </c>
      <c r="B91" s="3" t="s">
        <v>55</v>
      </c>
      <c r="C91" s="3">
        <v>2</v>
      </c>
      <c r="D91" s="4">
        <v>42623</v>
      </c>
      <c r="E91" s="3">
        <v>9</v>
      </c>
      <c r="F91" s="3">
        <v>2016</v>
      </c>
      <c r="G91" s="3">
        <v>100000</v>
      </c>
      <c r="H91">
        <f t="shared" si="6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7"/>
        <v>1</v>
      </c>
      <c r="Q91" t="str">
        <f t="shared" si="8"/>
        <v>20169</v>
      </c>
    </row>
    <row r="92" customHeight="1" spans="1:17">
      <c r="A92" s="3">
        <v>108</v>
      </c>
      <c r="B92" s="3" t="s">
        <v>87</v>
      </c>
      <c r="C92" s="3">
        <v>3</v>
      </c>
      <c r="D92" s="4">
        <v>42623</v>
      </c>
      <c r="E92" s="3">
        <v>9</v>
      </c>
      <c r="F92" s="3">
        <v>2016</v>
      </c>
      <c r="G92" s="3">
        <v>100000</v>
      </c>
      <c r="H92">
        <f t="shared" si="6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7"/>
        <v>1</v>
      </c>
      <c r="Q92" t="str">
        <f t="shared" si="8"/>
        <v>20169</v>
      </c>
    </row>
    <row r="93" customHeight="1" spans="1:17">
      <c r="A93" s="3">
        <v>108</v>
      </c>
      <c r="B93" s="3" t="s">
        <v>50</v>
      </c>
      <c r="C93" s="3">
        <v>2</v>
      </c>
      <c r="D93" s="4">
        <v>42623</v>
      </c>
      <c r="E93" s="3">
        <v>9</v>
      </c>
      <c r="F93" s="3">
        <v>2016</v>
      </c>
      <c r="G93" s="3">
        <v>100000</v>
      </c>
      <c r="H93">
        <f t="shared" si="6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7"/>
        <v>1</v>
      </c>
      <c r="Q93" t="str">
        <f t="shared" si="8"/>
        <v>20169</v>
      </c>
    </row>
    <row r="94" customHeight="1" spans="1:17">
      <c r="A94" s="3">
        <v>109</v>
      </c>
      <c r="B94" s="3" t="s">
        <v>85</v>
      </c>
      <c r="C94" s="3">
        <v>3</v>
      </c>
      <c r="D94" s="4">
        <v>42623</v>
      </c>
      <c r="E94" s="3">
        <v>9</v>
      </c>
      <c r="F94" s="3">
        <v>2016</v>
      </c>
      <c r="G94" s="3">
        <v>150000</v>
      </c>
      <c r="H94">
        <f t="shared" si="6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7"/>
        <v>1</v>
      </c>
      <c r="Q94" t="str">
        <f t="shared" si="8"/>
        <v>20169</v>
      </c>
    </row>
    <row r="95" customHeight="1" spans="1:17">
      <c r="A95" s="3">
        <v>110</v>
      </c>
      <c r="B95" s="3" t="s">
        <v>33</v>
      </c>
      <c r="C95" s="3">
        <v>1</v>
      </c>
      <c r="D95" s="4">
        <v>42623</v>
      </c>
      <c r="E95" s="3">
        <v>9</v>
      </c>
      <c r="F95" s="3">
        <v>2016</v>
      </c>
      <c r="G95" s="3">
        <v>150000</v>
      </c>
      <c r="H95">
        <f t="shared" si="6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7"/>
        <v>1</v>
      </c>
      <c r="Q95" t="str">
        <f t="shared" si="8"/>
        <v>20169</v>
      </c>
    </row>
    <row r="96" customHeight="1" spans="1:17">
      <c r="A96" s="3">
        <v>111</v>
      </c>
      <c r="B96" s="3" t="s">
        <v>16</v>
      </c>
      <c r="C96" s="3">
        <v>1</v>
      </c>
      <c r="D96" s="4">
        <v>42623</v>
      </c>
      <c r="E96" s="3">
        <v>8</v>
      </c>
      <c r="F96" s="3">
        <v>2016</v>
      </c>
      <c r="G96" s="3">
        <v>150000</v>
      </c>
      <c r="H96">
        <f t="shared" si="6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7"/>
        <v>1</v>
      </c>
      <c r="Q96" t="str">
        <f t="shared" si="8"/>
        <v>20169</v>
      </c>
    </row>
    <row r="97" customHeight="1" spans="1:17">
      <c r="A97" s="3">
        <v>112</v>
      </c>
      <c r="B97" s="3" t="s">
        <v>13</v>
      </c>
      <c r="C97" s="3">
        <v>1</v>
      </c>
      <c r="D97" s="4">
        <v>42623</v>
      </c>
      <c r="E97" s="3">
        <v>9</v>
      </c>
      <c r="F97" s="3">
        <v>2016</v>
      </c>
      <c r="G97" s="3">
        <v>150000</v>
      </c>
      <c r="H97">
        <f t="shared" si="6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7"/>
        <v>1</v>
      </c>
      <c r="Q97" t="str">
        <f t="shared" si="8"/>
        <v>20169</v>
      </c>
    </row>
    <row r="98" customHeight="1" spans="1:17">
      <c r="A98" s="3">
        <v>113</v>
      </c>
      <c r="B98" s="3" t="s">
        <v>25</v>
      </c>
      <c r="C98" s="3">
        <v>1</v>
      </c>
      <c r="D98" s="4">
        <v>42623</v>
      </c>
      <c r="E98" s="3">
        <v>9</v>
      </c>
      <c r="F98" s="3">
        <v>2016</v>
      </c>
      <c r="G98" s="3">
        <v>150000</v>
      </c>
      <c r="H98">
        <f t="shared" si="6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7"/>
        <v>1</v>
      </c>
      <c r="Q98" t="str">
        <f t="shared" si="8"/>
        <v>20169</v>
      </c>
    </row>
    <row r="99" customHeight="1" spans="1:17">
      <c r="A99" s="3">
        <v>115</v>
      </c>
      <c r="B99" s="3" t="s">
        <v>192</v>
      </c>
      <c r="C99" s="3">
        <v>11</v>
      </c>
      <c r="D99" s="4">
        <v>42623</v>
      </c>
      <c r="E99" s="3">
        <v>9</v>
      </c>
      <c r="F99" s="3">
        <v>2016</v>
      </c>
      <c r="G99" s="3">
        <v>435000</v>
      </c>
      <c r="H99">
        <f t="shared" si="6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3">
        <v>10000</v>
      </c>
      <c r="M99" s="3"/>
      <c r="N99" s="3"/>
      <c r="O99" s="3"/>
      <c r="P99" t="b">
        <f t="shared" si="7"/>
        <v>1</v>
      </c>
      <c r="Q99" t="str">
        <f t="shared" si="8"/>
        <v>20169</v>
      </c>
    </row>
    <row r="100" customHeight="1" spans="1:17">
      <c r="A100" s="3">
        <v>115</v>
      </c>
      <c r="B100" s="3" t="s">
        <v>176</v>
      </c>
      <c r="C100" s="3">
        <v>9</v>
      </c>
      <c r="D100" s="4">
        <v>42623</v>
      </c>
      <c r="E100" s="3">
        <v>9</v>
      </c>
      <c r="F100" s="3">
        <v>2016</v>
      </c>
      <c r="G100" s="3">
        <v>435000</v>
      </c>
      <c r="H100">
        <f t="shared" si="6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3">
        <v>10000</v>
      </c>
      <c r="P100" t="b">
        <f t="shared" si="7"/>
        <v>1</v>
      </c>
      <c r="Q100" t="str">
        <f t="shared" si="8"/>
        <v>20169</v>
      </c>
    </row>
    <row r="101" customHeight="1" spans="1:17">
      <c r="A101" s="3">
        <v>115</v>
      </c>
      <c r="B101" s="3" t="s">
        <v>127</v>
      </c>
      <c r="C101" s="3">
        <v>6</v>
      </c>
      <c r="D101" s="4">
        <v>42623</v>
      </c>
      <c r="E101" s="3">
        <v>9</v>
      </c>
      <c r="F101" s="3">
        <v>2016</v>
      </c>
      <c r="G101" s="3">
        <v>435000</v>
      </c>
      <c r="H101">
        <f t="shared" si="6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3">
        <v>10000</v>
      </c>
      <c r="P101" t="b">
        <f t="shared" si="7"/>
        <v>1</v>
      </c>
      <c r="Q101" t="str">
        <f t="shared" si="8"/>
        <v>20169</v>
      </c>
    </row>
    <row r="102" customHeight="1" spans="1:17">
      <c r="A102" s="3">
        <v>116</v>
      </c>
      <c r="B102" s="3" t="s">
        <v>44</v>
      </c>
      <c r="C102" s="3">
        <v>2</v>
      </c>
      <c r="D102" s="4">
        <v>42628</v>
      </c>
      <c r="E102" s="3">
        <v>8</v>
      </c>
      <c r="F102" s="3">
        <v>2016</v>
      </c>
      <c r="G102" s="3">
        <v>100000</v>
      </c>
      <c r="H102">
        <f t="shared" si="6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7"/>
        <v>1</v>
      </c>
      <c r="Q102" t="str">
        <f t="shared" si="8"/>
        <v>20169</v>
      </c>
    </row>
    <row r="103" customHeight="1" spans="1:17">
      <c r="A103" s="3">
        <v>116</v>
      </c>
      <c r="B103" s="3" t="s">
        <v>107</v>
      </c>
      <c r="C103" s="3">
        <v>5</v>
      </c>
      <c r="D103" s="4">
        <v>42628</v>
      </c>
      <c r="E103" s="3">
        <v>8</v>
      </c>
      <c r="F103" s="3">
        <v>2016</v>
      </c>
      <c r="G103" s="3">
        <v>100000</v>
      </c>
      <c r="H103">
        <f t="shared" si="6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7"/>
        <v>1</v>
      </c>
      <c r="Q103" t="str">
        <f t="shared" si="8"/>
        <v>20169</v>
      </c>
    </row>
    <row r="104" customHeight="1" spans="1:17">
      <c r="A104" s="3">
        <v>116</v>
      </c>
      <c r="B104" s="3" t="s">
        <v>124</v>
      </c>
      <c r="C104" s="3">
        <v>6</v>
      </c>
      <c r="D104" s="4">
        <v>42628</v>
      </c>
      <c r="E104" s="3">
        <v>7</v>
      </c>
      <c r="F104" s="3">
        <v>2016</v>
      </c>
      <c r="G104" s="3">
        <v>300000</v>
      </c>
      <c r="H104">
        <f t="shared" si="6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7"/>
        <v>1</v>
      </c>
      <c r="Q104" t="str">
        <f t="shared" si="8"/>
        <v>20169</v>
      </c>
    </row>
    <row r="105" customHeight="1" spans="1:17">
      <c r="A105" s="3">
        <v>117</v>
      </c>
      <c r="B105" s="3" t="s">
        <v>113</v>
      </c>
      <c r="C105" s="3">
        <v>5</v>
      </c>
      <c r="D105" s="4">
        <v>42630</v>
      </c>
      <c r="E105" s="3">
        <v>9</v>
      </c>
      <c r="F105" s="3">
        <v>2016</v>
      </c>
      <c r="G105" s="3">
        <v>160000</v>
      </c>
      <c r="H105">
        <f t="shared" si="6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3">
        <v>10000</v>
      </c>
      <c r="P105" t="b">
        <f t="shared" si="7"/>
        <v>1</v>
      </c>
      <c r="Q105" t="str">
        <f t="shared" si="8"/>
        <v>20169</v>
      </c>
    </row>
    <row r="106" customHeight="1" spans="1:17">
      <c r="A106" s="3">
        <v>117</v>
      </c>
      <c r="B106" s="3" t="s">
        <v>9</v>
      </c>
      <c r="C106" s="3">
        <v>1</v>
      </c>
      <c r="D106" s="4">
        <v>42630</v>
      </c>
      <c r="E106" s="3">
        <v>9</v>
      </c>
      <c r="F106" s="3">
        <v>2016</v>
      </c>
      <c r="G106" s="3">
        <v>360000</v>
      </c>
      <c r="H106">
        <f t="shared" si="6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3">
        <v>200000</v>
      </c>
      <c r="O106" s="3">
        <v>10000</v>
      </c>
      <c r="P106" t="b">
        <f t="shared" si="7"/>
        <v>1</v>
      </c>
      <c r="Q106" t="str">
        <f t="shared" si="8"/>
        <v>20169</v>
      </c>
    </row>
    <row r="107" customHeight="1" spans="1:17">
      <c r="A107" s="3">
        <v>118</v>
      </c>
      <c r="B107" s="3" t="s">
        <v>179</v>
      </c>
      <c r="C107" s="3">
        <v>9</v>
      </c>
      <c r="D107" s="4">
        <v>42630</v>
      </c>
      <c r="E107" s="3">
        <v>8</v>
      </c>
      <c r="F107" s="3">
        <v>2016</v>
      </c>
      <c r="G107" s="3">
        <v>425000</v>
      </c>
      <c r="H107">
        <f t="shared" si="6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7"/>
        <v>1</v>
      </c>
      <c r="Q107" t="str">
        <f t="shared" si="8"/>
        <v>20169</v>
      </c>
    </row>
    <row r="108" customHeight="1" spans="1:17">
      <c r="A108" s="3">
        <v>118</v>
      </c>
      <c r="B108" s="3" t="s">
        <v>54</v>
      </c>
      <c r="C108" s="3">
        <v>6</v>
      </c>
      <c r="D108" s="4">
        <v>42630</v>
      </c>
      <c r="E108" s="3">
        <v>9</v>
      </c>
      <c r="F108" s="3">
        <v>2016</v>
      </c>
      <c r="G108" s="3">
        <v>425000</v>
      </c>
      <c r="H108">
        <f t="shared" si="6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7"/>
        <v>1</v>
      </c>
      <c r="Q108" t="str">
        <f t="shared" si="8"/>
        <v>20169</v>
      </c>
    </row>
    <row r="109" customHeight="1" spans="1:17">
      <c r="A109" s="3">
        <v>119</v>
      </c>
      <c r="B109" s="3" t="s">
        <v>20</v>
      </c>
      <c r="C109" s="3">
        <v>1</v>
      </c>
      <c r="D109" s="4">
        <v>42630</v>
      </c>
      <c r="E109" s="3">
        <v>9</v>
      </c>
      <c r="F109" s="3">
        <v>2016</v>
      </c>
      <c r="G109" s="3">
        <v>150000</v>
      </c>
      <c r="H109">
        <f t="shared" si="6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7"/>
        <v>1</v>
      </c>
      <c r="Q109" t="str">
        <f t="shared" si="8"/>
        <v>20169</v>
      </c>
    </row>
    <row r="110" customHeight="1" spans="1:17">
      <c r="A110" s="3">
        <v>120</v>
      </c>
      <c r="B110" s="3" t="s">
        <v>152</v>
      </c>
      <c r="C110" s="3">
        <v>7</v>
      </c>
      <c r="D110" s="4">
        <v>42630</v>
      </c>
      <c r="E110" s="3">
        <v>9</v>
      </c>
      <c r="F110" s="3">
        <v>2016</v>
      </c>
      <c r="G110" s="3">
        <v>500000</v>
      </c>
      <c r="H110">
        <f t="shared" si="6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3">
        <v>75000</v>
      </c>
      <c r="P110" t="b">
        <f t="shared" si="7"/>
        <v>1</v>
      </c>
      <c r="Q110" t="str">
        <f t="shared" si="8"/>
        <v>20169</v>
      </c>
    </row>
    <row r="111" customHeight="1" spans="1:17">
      <c r="A111" s="3">
        <v>121</v>
      </c>
      <c r="B111" s="3" t="s">
        <v>21</v>
      </c>
      <c r="C111" s="3">
        <v>1</v>
      </c>
      <c r="D111" s="4">
        <v>42630</v>
      </c>
      <c r="E111" s="3">
        <v>8</v>
      </c>
      <c r="F111" s="3">
        <v>2016</v>
      </c>
      <c r="G111" s="3">
        <v>150000</v>
      </c>
      <c r="H111">
        <f t="shared" si="6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7"/>
        <v>1</v>
      </c>
      <c r="Q111" t="str">
        <f t="shared" si="8"/>
        <v>20169</v>
      </c>
    </row>
    <row r="112" customHeight="1" spans="1:17">
      <c r="A112" s="3">
        <v>122</v>
      </c>
      <c r="B112" s="3" t="s">
        <v>105</v>
      </c>
      <c r="C112" s="3">
        <v>5</v>
      </c>
      <c r="D112" s="4">
        <v>42630</v>
      </c>
      <c r="E112" s="3">
        <v>9</v>
      </c>
      <c r="F112" s="3">
        <v>2016</v>
      </c>
      <c r="G112" s="3">
        <v>150000</v>
      </c>
      <c r="H112">
        <f t="shared" si="6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7"/>
        <v>1</v>
      </c>
      <c r="Q112" t="str">
        <f t="shared" si="8"/>
        <v>20169</v>
      </c>
    </row>
    <row r="113" customHeight="1" spans="1:17">
      <c r="A113" s="3">
        <v>122</v>
      </c>
      <c r="B113" s="3" t="s">
        <v>106</v>
      </c>
      <c r="C113" s="3">
        <v>5</v>
      </c>
      <c r="D113" s="4">
        <v>42630</v>
      </c>
      <c r="E113" s="3">
        <v>9</v>
      </c>
      <c r="F113" s="3">
        <v>2016</v>
      </c>
      <c r="G113" s="3">
        <v>150000</v>
      </c>
      <c r="H113">
        <f t="shared" si="6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7"/>
        <v>1</v>
      </c>
      <c r="Q113" t="str">
        <f t="shared" si="8"/>
        <v>20169</v>
      </c>
    </row>
    <row r="114" customHeight="1" spans="1:17">
      <c r="A114" s="3">
        <v>124</v>
      </c>
      <c r="B114" s="3" t="s">
        <v>182</v>
      </c>
      <c r="C114" s="3">
        <v>9</v>
      </c>
      <c r="D114" s="4">
        <v>42630</v>
      </c>
      <c r="E114" s="3">
        <v>9</v>
      </c>
      <c r="F114" s="3">
        <v>2016</v>
      </c>
      <c r="G114" s="3">
        <v>425000</v>
      </c>
      <c r="H114">
        <f t="shared" si="6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7"/>
        <v>1</v>
      </c>
      <c r="Q114" t="str">
        <f t="shared" si="8"/>
        <v>20169</v>
      </c>
    </row>
    <row r="115" customHeight="1" spans="1:17">
      <c r="A115" s="3">
        <v>124</v>
      </c>
      <c r="B115" s="3" t="s">
        <v>41</v>
      </c>
      <c r="C115" s="3">
        <v>2</v>
      </c>
      <c r="D115" s="4">
        <v>42630</v>
      </c>
      <c r="E115" s="3">
        <v>9</v>
      </c>
      <c r="F115" s="3">
        <v>2016</v>
      </c>
      <c r="G115" s="3">
        <v>150000</v>
      </c>
      <c r="H115">
        <f t="shared" si="6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7"/>
        <v>1</v>
      </c>
      <c r="Q115" t="str">
        <f t="shared" si="8"/>
        <v>20169</v>
      </c>
    </row>
    <row r="116" customHeight="1" spans="1:17">
      <c r="A116" s="3">
        <v>125</v>
      </c>
      <c r="B116" s="3" t="s">
        <v>109</v>
      </c>
      <c r="C116" s="3">
        <v>5</v>
      </c>
      <c r="D116" s="4">
        <v>42630</v>
      </c>
      <c r="E116" s="3">
        <v>8</v>
      </c>
      <c r="F116" s="3">
        <v>2016</v>
      </c>
      <c r="G116" s="3">
        <v>150000</v>
      </c>
      <c r="H116">
        <f t="shared" si="6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7"/>
        <v>1</v>
      </c>
      <c r="Q116" t="str">
        <f t="shared" si="8"/>
        <v>20169</v>
      </c>
    </row>
    <row r="117" customHeight="1" spans="1:17">
      <c r="A117" s="3">
        <v>126</v>
      </c>
      <c r="B117" s="3" t="s">
        <v>27</v>
      </c>
      <c r="C117" s="3">
        <v>1</v>
      </c>
      <c r="D117" s="4">
        <v>42630</v>
      </c>
      <c r="E117" s="3">
        <v>9</v>
      </c>
      <c r="F117" s="3">
        <v>2016</v>
      </c>
      <c r="G117" s="3">
        <v>160000</v>
      </c>
      <c r="H117">
        <f t="shared" si="6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3">
        <v>10000</v>
      </c>
      <c r="P117" t="b">
        <f t="shared" si="7"/>
        <v>1</v>
      </c>
      <c r="Q117" t="str">
        <f t="shared" si="8"/>
        <v>20169</v>
      </c>
    </row>
    <row r="118" customHeight="1" spans="1:17">
      <c r="A118" s="3">
        <v>126</v>
      </c>
      <c r="B118" s="3" t="s">
        <v>43</v>
      </c>
      <c r="C118" s="3">
        <v>2</v>
      </c>
      <c r="D118" s="4">
        <v>42630</v>
      </c>
      <c r="E118" s="3">
        <v>9</v>
      </c>
      <c r="F118" s="3">
        <v>2016</v>
      </c>
      <c r="G118" s="3">
        <v>160000</v>
      </c>
      <c r="H118">
        <f t="shared" si="6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3">
        <v>10000</v>
      </c>
      <c r="P118" t="b">
        <f t="shared" si="7"/>
        <v>1</v>
      </c>
      <c r="Q118" t="str">
        <f t="shared" si="8"/>
        <v>20169</v>
      </c>
    </row>
    <row r="119" customHeight="1" spans="1:17">
      <c r="A119" s="3">
        <v>127</v>
      </c>
      <c r="B119" s="3" t="s">
        <v>147</v>
      </c>
      <c r="C119" s="3">
        <v>7</v>
      </c>
      <c r="D119" s="4">
        <v>42630</v>
      </c>
      <c r="E119" s="3">
        <v>9</v>
      </c>
      <c r="F119" s="3">
        <v>2016</v>
      </c>
      <c r="G119" s="3">
        <v>425000</v>
      </c>
      <c r="H119">
        <f t="shared" si="6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7"/>
        <v>1</v>
      </c>
      <c r="Q119" t="str">
        <f t="shared" si="8"/>
        <v>20169</v>
      </c>
    </row>
    <row r="120" customHeight="1" spans="1:17">
      <c r="A120" s="3">
        <v>128</v>
      </c>
      <c r="B120" s="3" t="s">
        <v>75</v>
      </c>
      <c r="C120" s="3">
        <v>3</v>
      </c>
      <c r="D120" s="4">
        <v>42630</v>
      </c>
      <c r="E120" s="3">
        <v>9</v>
      </c>
      <c r="F120" s="3">
        <v>2016</v>
      </c>
      <c r="G120" s="3">
        <v>150000</v>
      </c>
      <c r="H120">
        <f t="shared" si="6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7"/>
        <v>1</v>
      </c>
      <c r="Q120" t="str">
        <f t="shared" si="8"/>
        <v>20169</v>
      </c>
    </row>
    <row r="121" customHeight="1" spans="1:17">
      <c r="A121" s="3">
        <v>128</v>
      </c>
      <c r="B121" s="3" t="s">
        <v>104</v>
      </c>
      <c r="C121" s="3">
        <v>5</v>
      </c>
      <c r="D121" s="4">
        <v>42630</v>
      </c>
      <c r="E121" s="3">
        <v>9</v>
      </c>
      <c r="F121" s="3">
        <v>2016</v>
      </c>
      <c r="G121" s="3">
        <v>200000</v>
      </c>
      <c r="H121">
        <f t="shared" si="6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3">
        <v>50000</v>
      </c>
      <c r="P121" t="b">
        <f t="shared" si="7"/>
        <v>1</v>
      </c>
      <c r="Q121" t="str">
        <f t="shared" si="8"/>
        <v>20169</v>
      </c>
    </row>
    <row r="122" customHeight="1" spans="1:17">
      <c r="A122" s="3">
        <v>129</v>
      </c>
      <c r="B122" s="3" t="s">
        <v>81</v>
      </c>
      <c r="C122" s="3">
        <v>3</v>
      </c>
      <c r="D122" s="4">
        <v>42630</v>
      </c>
      <c r="E122" s="3">
        <v>9</v>
      </c>
      <c r="F122" s="3">
        <v>2016</v>
      </c>
      <c r="G122" s="3">
        <v>200000</v>
      </c>
      <c r="H122">
        <f t="shared" si="6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3">
        <v>15000</v>
      </c>
      <c r="O122" s="3">
        <v>35000</v>
      </c>
      <c r="P122" t="b">
        <f t="shared" si="7"/>
        <v>1</v>
      </c>
      <c r="Q122" t="str">
        <f t="shared" si="8"/>
        <v>20169</v>
      </c>
    </row>
    <row r="123" customHeight="1" spans="1:17">
      <c r="A123" s="3">
        <v>130</v>
      </c>
      <c r="B123" s="3" t="s">
        <v>119</v>
      </c>
      <c r="C123" s="3">
        <v>6</v>
      </c>
      <c r="D123" s="4">
        <v>42630</v>
      </c>
      <c r="E123" s="3">
        <v>8</v>
      </c>
      <c r="F123" s="3">
        <v>2016</v>
      </c>
      <c r="G123" s="3">
        <v>425000</v>
      </c>
      <c r="H123">
        <f t="shared" si="6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7"/>
        <v>1</v>
      </c>
      <c r="Q123" t="str">
        <f t="shared" si="8"/>
        <v>20169</v>
      </c>
    </row>
    <row r="124" customHeight="1" spans="1:17">
      <c r="A124" s="3">
        <v>131</v>
      </c>
      <c r="B124" s="3" t="s">
        <v>160</v>
      </c>
      <c r="C124" s="3">
        <v>8</v>
      </c>
      <c r="D124" s="4">
        <v>42630</v>
      </c>
      <c r="E124" s="3">
        <v>7</v>
      </c>
      <c r="F124" s="3">
        <v>2016</v>
      </c>
      <c r="G124" s="3">
        <v>425000</v>
      </c>
      <c r="H124">
        <f t="shared" si="6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7"/>
        <v>1</v>
      </c>
      <c r="Q124" t="str">
        <f t="shared" si="8"/>
        <v>20169</v>
      </c>
    </row>
    <row r="125" customHeight="1" spans="1:17">
      <c r="A125" s="3">
        <v>131</v>
      </c>
      <c r="B125" s="3" t="s">
        <v>160</v>
      </c>
      <c r="C125" s="3">
        <v>8</v>
      </c>
      <c r="D125" s="4">
        <v>42630</v>
      </c>
      <c r="E125" s="3">
        <v>8</v>
      </c>
      <c r="F125" s="3">
        <v>2016</v>
      </c>
      <c r="G125" s="3">
        <v>425000</v>
      </c>
      <c r="H125">
        <f t="shared" si="6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7"/>
        <v>1</v>
      </c>
      <c r="Q125" t="str">
        <f t="shared" si="8"/>
        <v>20169</v>
      </c>
    </row>
    <row r="126" customHeight="1" spans="1:17">
      <c r="A126" s="3">
        <v>131</v>
      </c>
      <c r="B126" s="3" t="s">
        <v>160</v>
      </c>
      <c r="C126" s="3">
        <v>8</v>
      </c>
      <c r="D126" s="4">
        <v>42630</v>
      </c>
      <c r="E126" s="3">
        <v>9</v>
      </c>
      <c r="F126" s="3">
        <v>2016</v>
      </c>
      <c r="G126" s="3">
        <v>425000</v>
      </c>
      <c r="H126">
        <f t="shared" si="6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7"/>
        <v>1</v>
      </c>
      <c r="Q126" t="str">
        <f t="shared" si="8"/>
        <v>20169</v>
      </c>
    </row>
    <row r="127" customHeight="1" spans="1:17">
      <c r="A127" s="3">
        <v>132</v>
      </c>
      <c r="B127" s="3" t="s">
        <v>8</v>
      </c>
      <c r="C127" s="3">
        <v>1</v>
      </c>
      <c r="D127" s="4">
        <v>42630</v>
      </c>
      <c r="E127" s="3">
        <v>9</v>
      </c>
      <c r="F127" s="3">
        <v>2016</v>
      </c>
      <c r="G127" s="3">
        <v>150000</v>
      </c>
      <c r="H127">
        <f t="shared" si="6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7"/>
        <v>1</v>
      </c>
      <c r="Q127" t="str">
        <f t="shared" si="8"/>
        <v>20169</v>
      </c>
    </row>
    <row r="128" customHeight="1" spans="1:17">
      <c r="A128" s="3">
        <v>132</v>
      </c>
      <c r="B128" s="3" t="s">
        <v>94</v>
      </c>
      <c r="C128" s="3">
        <v>4</v>
      </c>
      <c r="D128" s="4">
        <v>42630</v>
      </c>
      <c r="E128" s="3">
        <v>9</v>
      </c>
      <c r="F128" s="3">
        <v>2016</v>
      </c>
      <c r="G128" s="3">
        <v>150000</v>
      </c>
      <c r="H128">
        <f t="shared" si="6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7"/>
        <v>1</v>
      </c>
      <c r="Q128" t="str">
        <f t="shared" si="8"/>
        <v>20169</v>
      </c>
    </row>
    <row r="129" customHeight="1" spans="1:17">
      <c r="A129" s="3">
        <v>133</v>
      </c>
      <c r="B129" s="3" t="s">
        <v>138</v>
      </c>
      <c r="C129" s="3">
        <v>7</v>
      </c>
      <c r="D129" s="4">
        <v>42630</v>
      </c>
      <c r="E129" s="3">
        <v>8</v>
      </c>
      <c r="F129" s="3">
        <v>2016</v>
      </c>
      <c r="G129" s="3">
        <v>375000</v>
      </c>
      <c r="H129">
        <f t="shared" si="6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7"/>
        <v>1</v>
      </c>
      <c r="Q129" t="str">
        <f t="shared" si="8"/>
        <v>20169</v>
      </c>
    </row>
    <row r="130" customHeight="1" spans="1:17">
      <c r="A130" s="3">
        <v>134</v>
      </c>
      <c r="B130" s="3" t="s">
        <v>56</v>
      </c>
      <c r="C130" s="3">
        <v>2</v>
      </c>
      <c r="D130" s="4">
        <v>42630</v>
      </c>
      <c r="E130" s="3">
        <v>9</v>
      </c>
      <c r="F130" s="3">
        <v>2016</v>
      </c>
      <c r="G130" s="3">
        <v>75000</v>
      </c>
      <c r="H130">
        <f t="shared" ref="H130:H193" si="9">IF(C130&lt;6,IF(E130&lt;1,0,IF(G130&gt;150000,150000,G130)),150000)</f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ref="P130:P193" si="10">G130=SUM(H130:O130)</f>
        <v>1</v>
      </c>
      <c r="Q130" t="str">
        <f t="shared" si="8"/>
        <v>20169</v>
      </c>
    </row>
    <row r="131" customHeight="1" spans="1:17">
      <c r="A131" s="3">
        <v>134</v>
      </c>
      <c r="B131" s="3" t="s">
        <v>53</v>
      </c>
      <c r="C131" s="3">
        <v>2</v>
      </c>
      <c r="D131" s="4">
        <v>42630</v>
      </c>
      <c r="E131" s="3">
        <v>9</v>
      </c>
      <c r="F131" s="3">
        <v>2016</v>
      </c>
      <c r="G131" s="3">
        <v>75000</v>
      </c>
      <c r="H131">
        <f t="shared" si="9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10"/>
        <v>1</v>
      </c>
      <c r="Q131" t="str">
        <f t="shared" ref="Q131:Q194" si="11">CONCATENATE(YEAR(D131),MONTH(D131))</f>
        <v>20169</v>
      </c>
    </row>
    <row r="132" customHeight="1" spans="1:17">
      <c r="A132" s="3">
        <v>135</v>
      </c>
      <c r="B132" s="3" t="s">
        <v>90</v>
      </c>
      <c r="C132" s="3">
        <v>4</v>
      </c>
      <c r="D132" s="4">
        <v>42630</v>
      </c>
      <c r="E132" s="3">
        <v>9</v>
      </c>
      <c r="F132" s="3">
        <v>2016</v>
      </c>
      <c r="G132" s="3">
        <v>200000</v>
      </c>
      <c r="H132">
        <f t="shared" si="9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3">
        <v>50000</v>
      </c>
      <c r="P132" t="b">
        <f t="shared" si="10"/>
        <v>1</v>
      </c>
      <c r="Q132" t="str">
        <f t="shared" si="11"/>
        <v>20169</v>
      </c>
    </row>
    <row r="133" customHeight="1" spans="1:17">
      <c r="A133" s="3">
        <v>136</v>
      </c>
      <c r="B133" s="3" t="s">
        <v>84</v>
      </c>
      <c r="C133" s="3">
        <v>3</v>
      </c>
      <c r="D133" s="4">
        <v>42630</v>
      </c>
      <c r="E133" s="3">
        <v>9</v>
      </c>
      <c r="F133" s="3">
        <v>2016</v>
      </c>
      <c r="G133" s="3">
        <v>150000</v>
      </c>
      <c r="H133">
        <f t="shared" si="9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10"/>
        <v>1</v>
      </c>
      <c r="Q133" t="str">
        <f t="shared" si="11"/>
        <v>20169</v>
      </c>
    </row>
    <row r="134" customHeight="1" spans="1:17">
      <c r="A134" s="3">
        <v>137</v>
      </c>
      <c r="B134" s="3" t="s">
        <v>32</v>
      </c>
      <c r="C134" s="3">
        <v>1</v>
      </c>
      <c r="D134" s="4">
        <v>42630</v>
      </c>
      <c r="E134" s="3">
        <v>9</v>
      </c>
      <c r="F134" s="3">
        <v>2016</v>
      </c>
      <c r="G134" s="3">
        <v>120000</v>
      </c>
      <c r="H134">
        <f t="shared" si="9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10"/>
        <v>1</v>
      </c>
      <c r="Q134" t="str">
        <f t="shared" si="11"/>
        <v>20169</v>
      </c>
    </row>
    <row r="135" customHeight="1" spans="1:17">
      <c r="A135" s="3">
        <v>137</v>
      </c>
      <c r="B135" s="3" t="s">
        <v>17</v>
      </c>
      <c r="C135" s="3">
        <v>2</v>
      </c>
      <c r="D135" s="4">
        <v>42630</v>
      </c>
      <c r="E135" s="3">
        <v>7</v>
      </c>
      <c r="F135" s="3">
        <v>2016</v>
      </c>
      <c r="G135" s="3">
        <v>120000</v>
      </c>
      <c r="H135">
        <f t="shared" si="9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10"/>
        <v>1</v>
      </c>
      <c r="Q135" t="str">
        <f t="shared" si="11"/>
        <v>20169</v>
      </c>
    </row>
    <row r="136" customHeight="1" spans="1:17">
      <c r="A136" s="3">
        <v>137</v>
      </c>
      <c r="B136" s="3" t="s">
        <v>17</v>
      </c>
      <c r="C136" s="3">
        <v>2</v>
      </c>
      <c r="D136" s="4">
        <v>42630</v>
      </c>
      <c r="E136" s="3">
        <v>8</v>
      </c>
      <c r="F136" s="3">
        <v>2016</v>
      </c>
      <c r="G136" s="3">
        <v>120000</v>
      </c>
      <c r="H136">
        <f t="shared" si="9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10"/>
        <v>1</v>
      </c>
      <c r="Q136" t="str">
        <f t="shared" si="11"/>
        <v>20169</v>
      </c>
    </row>
    <row r="137" customHeight="1" spans="1:17">
      <c r="A137" s="3">
        <v>137</v>
      </c>
      <c r="B137" s="3" t="s">
        <v>17</v>
      </c>
      <c r="C137" s="3">
        <v>2</v>
      </c>
      <c r="D137" s="4">
        <v>42630</v>
      </c>
      <c r="E137" s="3">
        <v>9</v>
      </c>
      <c r="F137" s="3">
        <v>2016</v>
      </c>
      <c r="G137" s="3">
        <v>120000</v>
      </c>
      <c r="H137">
        <f t="shared" si="9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10"/>
        <v>1</v>
      </c>
      <c r="Q137" t="str">
        <f t="shared" si="11"/>
        <v>20169</v>
      </c>
    </row>
    <row r="138" customHeight="1" spans="1:17">
      <c r="A138" s="3">
        <v>138</v>
      </c>
      <c r="B138" s="3" t="s">
        <v>141</v>
      </c>
      <c r="C138" s="3">
        <v>7</v>
      </c>
      <c r="D138" s="4">
        <v>42630</v>
      </c>
      <c r="E138" s="3">
        <v>9</v>
      </c>
      <c r="F138" s="3">
        <v>2016</v>
      </c>
      <c r="G138" s="3">
        <v>425000</v>
      </c>
      <c r="H138">
        <f t="shared" si="9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10"/>
        <v>1</v>
      </c>
      <c r="Q138" t="str">
        <f t="shared" si="11"/>
        <v>20169</v>
      </c>
    </row>
    <row r="139" customHeight="1" spans="1:17">
      <c r="A139" s="3">
        <v>139</v>
      </c>
      <c r="B139" s="3" t="s">
        <v>183</v>
      </c>
      <c r="C139" s="3">
        <v>10</v>
      </c>
      <c r="D139" s="4">
        <v>42630</v>
      </c>
      <c r="E139" s="3">
        <v>9</v>
      </c>
      <c r="F139" s="3">
        <v>2016</v>
      </c>
      <c r="G139" s="3">
        <v>425000</v>
      </c>
      <c r="H139">
        <f t="shared" si="9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10"/>
        <v>1</v>
      </c>
      <c r="Q139" t="str">
        <f t="shared" si="11"/>
        <v>20169</v>
      </c>
    </row>
    <row r="140" customHeight="1" spans="1:17">
      <c r="A140" s="3">
        <v>140</v>
      </c>
      <c r="B140" s="3" t="s">
        <v>97</v>
      </c>
      <c r="C140" s="3">
        <v>4</v>
      </c>
      <c r="D140" s="4">
        <v>42630</v>
      </c>
      <c r="E140" s="3">
        <v>9</v>
      </c>
      <c r="F140" s="3">
        <v>2016</v>
      </c>
      <c r="G140" s="3">
        <v>120000</v>
      </c>
      <c r="H140">
        <f t="shared" si="9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10"/>
        <v>1</v>
      </c>
      <c r="Q140" t="str">
        <f t="shared" si="11"/>
        <v>20169</v>
      </c>
    </row>
    <row r="141" customHeight="1" spans="1:17">
      <c r="A141" s="3">
        <v>141</v>
      </c>
      <c r="B141" s="3" t="s">
        <v>19</v>
      </c>
      <c r="C141" s="3">
        <v>1</v>
      </c>
      <c r="D141" s="4">
        <v>42630</v>
      </c>
      <c r="E141" s="3">
        <v>9</v>
      </c>
      <c r="F141" s="3">
        <v>2016</v>
      </c>
      <c r="G141" s="3">
        <v>150000</v>
      </c>
      <c r="H141">
        <f t="shared" si="9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10"/>
        <v>1</v>
      </c>
      <c r="Q141" t="str">
        <f t="shared" si="11"/>
        <v>20169</v>
      </c>
    </row>
    <row r="142" customHeight="1" spans="1:17">
      <c r="A142" s="3">
        <v>142</v>
      </c>
      <c r="B142" s="3" t="s">
        <v>26</v>
      </c>
      <c r="C142" s="3">
        <v>1</v>
      </c>
      <c r="D142" s="4">
        <v>42630</v>
      </c>
      <c r="E142" s="3">
        <v>9</v>
      </c>
      <c r="F142" s="3">
        <v>2016</v>
      </c>
      <c r="G142" s="3">
        <v>150000</v>
      </c>
      <c r="H142">
        <f t="shared" si="9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10"/>
        <v>1</v>
      </c>
      <c r="Q142" t="str">
        <f t="shared" si="11"/>
        <v>20169</v>
      </c>
    </row>
    <row r="143" customHeight="1" spans="1:17">
      <c r="A143" s="3">
        <v>143</v>
      </c>
      <c r="B143" s="3" t="s">
        <v>28</v>
      </c>
      <c r="C143" s="3">
        <v>1</v>
      </c>
      <c r="D143" s="4">
        <v>42630</v>
      </c>
      <c r="E143" s="3">
        <v>9</v>
      </c>
      <c r="F143" s="3">
        <v>2016</v>
      </c>
      <c r="G143" s="3">
        <v>150000</v>
      </c>
      <c r="H143">
        <f t="shared" si="9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10"/>
        <v>1</v>
      </c>
      <c r="Q143" t="str">
        <f t="shared" si="11"/>
        <v>20169</v>
      </c>
    </row>
    <row r="144" customHeight="1" spans="1:17">
      <c r="A144" s="3">
        <v>144</v>
      </c>
      <c r="B144" s="3" t="s">
        <v>60</v>
      </c>
      <c r="C144" s="3">
        <v>2</v>
      </c>
      <c r="D144" s="4">
        <v>42630</v>
      </c>
      <c r="E144" s="3">
        <v>7</v>
      </c>
      <c r="F144" s="3">
        <v>2016</v>
      </c>
      <c r="G144" s="3">
        <v>120000</v>
      </c>
      <c r="H144">
        <f t="shared" si="9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10"/>
        <v>1</v>
      </c>
      <c r="Q144" t="str">
        <f t="shared" si="11"/>
        <v>20169</v>
      </c>
    </row>
    <row r="145" customHeight="1" spans="1:17">
      <c r="A145" s="3">
        <v>145</v>
      </c>
      <c r="B145" s="3" t="s">
        <v>68</v>
      </c>
      <c r="C145" s="3">
        <v>2</v>
      </c>
      <c r="D145" s="4">
        <v>42630</v>
      </c>
      <c r="E145" s="3">
        <v>9</v>
      </c>
      <c r="F145" s="3">
        <v>2016</v>
      </c>
      <c r="G145" s="3">
        <v>150000</v>
      </c>
      <c r="H145">
        <f t="shared" si="9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10"/>
        <v>1</v>
      </c>
      <c r="Q145" t="str">
        <f t="shared" si="11"/>
        <v>20169</v>
      </c>
    </row>
    <row r="146" customHeight="1" spans="1:17">
      <c r="A146" s="3">
        <v>145</v>
      </c>
      <c r="B146" s="3" t="s">
        <v>148</v>
      </c>
      <c r="C146" s="3">
        <v>7</v>
      </c>
      <c r="D146" s="4">
        <v>42630</v>
      </c>
      <c r="E146" s="3">
        <v>9</v>
      </c>
      <c r="F146" s="3">
        <v>2016</v>
      </c>
      <c r="G146" s="3">
        <v>425000</v>
      </c>
      <c r="H146">
        <f t="shared" si="9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10"/>
        <v>1</v>
      </c>
      <c r="Q146" t="str">
        <f t="shared" si="11"/>
        <v>20169</v>
      </c>
    </row>
    <row r="147" customHeight="1" spans="1:17">
      <c r="A147" s="3">
        <v>146</v>
      </c>
      <c r="B147" s="3" t="s">
        <v>139</v>
      </c>
      <c r="C147" s="3">
        <v>7</v>
      </c>
      <c r="D147" s="4">
        <v>42630</v>
      </c>
      <c r="E147" s="3">
        <v>9</v>
      </c>
      <c r="F147" s="3">
        <v>2016</v>
      </c>
      <c r="G147" s="3">
        <v>425000</v>
      </c>
      <c r="H147">
        <f t="shared" si="9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10"/>
        <v>1</v>
      </c>
      <c r="Q147" t="str">
        <f t="shared" si="11"/>
        <v>20169</v>
      </c>
    </row>
    <row r="148" customHeight="1" spans="1:17">
      <c r="A148" s="3">
        <v>146</v>
      </c>
      <c r="B148" s="3" t="s">
        <v>144</v>
      </c>
      <c r="C148" s="3">
        <v>7</v>
      </c>
      <c r="D148" s="4">
        <v>42632</v>
      </c>
      <c r="E148" s="3">
        <v>9</v>
      </c>
      <c r="F148" s="3">
        <v>2016</v>
      </c>
      <c r="G148" s="3">
        <v>425000</v>
      </c>
      <c r="H148">
        <f t="shared" si="9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10"/>
        <v>1</v>
      </c>
      <c r="Q148" t="str">
        <f t="shared" si="11"/>
        <v>20169</v>
      </c>
    </row>
    <row r="149" customHeight="1" spans="1:17">
      <c r="A149" s="3">
        <v>147</v>
      </c>
      <c r="B149" s="3" t="s">
        <v>76</v>
      </c>
      <c r="C149" s="3">
        <v>3</v>
      </c>
      <c r="D149" s="4">
        <v>42632</v>
      </c>
      <c r="E149" s="3">
        <v>9</v>
      </c>
      <c r="F149" s="3">
        <v>2016</v>
      </c>
      <c r="G149" s="3">
        <v>150000</v>
      </c>
      <c r="H149">
        <f t="shared" si="9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10"/>
        <v>1</v>
      </c>
      <c r="Q149" t="str">
        <f t="shared" si="11"/>
        <v>20169</v>
      </c>
    </row>
    <row r="150" customHeight="1" spans="1:17">
      <c r="A150" s="3">
        <v>148</v>
      </c>
      <c r="B150" s="3" t="s">
        <v>38</v>
      </c>
      <c r="C150" s="3">
        <v>2</v>
      </c>
      <c r="D150" s="4">
        <v>42634</v>
      </c>
      <c r="E150" s="3">
        <v>9</v>
      </c>
      <c r="F150" s="3">
        <v>2016</v>
      </c>
      <c r="G150" s="3">
        <v>150000</v>
      </c>
      <c r="H150">
        <f t="shared" si="9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10"/>
        <v>1</v>
      </c>
      <c r="Q150" t="str">
        <f t="shared" si="11"/>
        <v>20169</v>
      </c>
    </row>
    <row r="151" customHeight="1" spans="1:17">
      <c r="A151" s="3">
        <v>148</v>
      </c>
      <c r="B151" s="3" t="s">
        <v>38</v>
      </c>
      <c r="C151" s="3">
        <v>2</v>
      </c>
      <c r="D151" s="4">
        <v>42634</v>
      </c>
      <c r="E151" s="3">
        <v>10</v>
      </c>
      <c r="F151" s="3">
        <v>2016</v>
      </c>
      <c r="G151" s="3">
        <v>150000</v>
      </c>
      <c r="H151">
        <f t="shared" si="9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10"/>
        <v>1</v>
      </c>
      <c r="Q151" t="str">
        <f t="shared" si="11"/>
        <v>20169</v>
      </c>
    </row>
    <row r="152" customHeight="1" spans="1:17">
      <c r="A152" s="3">
        <v>149</v>
      </c>
      <c r="B152" s="3" t="s">
        <v>115</v>
      </c>
      <c r="C152" s="3">
        <v>5</v>
      </c>
      <c r="D152" s="4">
        <v>42637</v>
      </c>
      <c r="E152" s="3">
        <v>9</v>
      </c>
      <c r="F152" s="3">
        <v>2016</v>
      </c>
      <c r="G152" s="3">
        <v>165000</v>
      </c>
      <c r="H152">
        <f t="shared" si="9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3">
        <v>15000</v>
      </c>
      <c r="P152" t="b">
        <f t="shared" si="10"/>
        <v>1</v>
      </c>
      <c r="Q152" t="str">
        <f t="shared" si="11"/>
        <v>20169</v>
      </c>
    </row>
    <row r="153" customHeight="1" spans="1:17">
      <c r="A153" s="3">
        <v>150</v>
      </c>
      <c r="B153" s="3" t="s">
        <v>159</v>
      </c>
      <c r="C153" s="3">
        <v>8</v>
      </c>
      <c r="D153" s="4">
        <v>42637</v>
      </c>
      <c r="E153" s="3">
        <v>9</v>
      </c>
      <c r="F153" s="3">
        <v>2016</v>
      </c>
      <c r="G153" s="3">
        <v>425000</v>
      </c>
      <c r="H153">
        <f t="shared" si="9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10"/>
        <v>1</v>
      </c>
      <c r="Q153" t="str">
        <f t="shared" si="11"/>
        <v>20169</v>
      </c>
    </row>
    <row r="154" customHeight="1" spans="1:17">
      <c r="A154" s="3">
        <v>150</v>
      </c>
      <c r="B154" s="3" t="s">
        <v>126</v>
      </c>
      <c r="C154" s="3">
        <v>6</v>
      </c>
      <c r="D154" s="4">
        <v>42637</v>
      </c>
      <c r="E154" s="3">
        <v>9</v>
      </c>
      <c r="F154" s="3">
        <v>2016</v>
      </c>
      <c r="G154" s="3">
        <v>425000</v>
      </c>
      <c r="H154">
        <f t="shared" si="9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10"/>
        <v>1</v>
      </c>
      <c r="Q154" t="str">
        <f t="shared" si="11"/>
        <v>20169</v>
      </c>
    </row>
    <row r="155" customHeight="1" spans="1:17">
      <c r="A155" s="3">
        <v>151</v>
      </c>
      <c r="B155" s="3" t="s">
        <v>54</v>
      </c>
      <c r="C155" s="3">
        <v>2</v>
      </c>
      <c r="D155" s="4">
        <v>42637</v>
      </c>
      <c r="E155" s="3">
        <v>8</v>
      </c>
      <c r="F155" s="3">
        <v>2016</v>
      </c>
      <c r="G155" s="3">
        <v>150000</v>
      </c>
      <c r="H155">
        <f t="shared" si="9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10"/>
        <v>1</v>
      </c>
      <c r="Q155" t="str">
        <f t="shared" si="11"/>
        <v>20169</v>
      </c>
    </row>
    <row r="156" customHeight="1" spans="1:17">
      <c r="A156" s="3">
        <v>152</v>
      </c>
      <c r="B156" s="3" t="s">
        <v>61</v>
      </c>
      <c r="C156" s="3">
        <v>2</v>
      </c>
      <c r="D156" s="4">
        <v>42637</v>
      </c>
      <c r="E156" s="3">
        <v>9</v>
      </c>
      <c r="F156" s="3">
        <v>2016</v>
      </c>
      <c r="G156" s="3">
        <v>150000</v>
      </c>
      <c r="H156">
        <f t="shared" si="9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10"/>
        <v>1</v>
      </c>
      <c r="Q156" t="str">
        <f t="shared" si="11"/>
        <v>20169</v>
      </c>
    </row>
    <row r="157" customHeight="1" spans="1:17">
      <c r="A157" s="3">
        <v>153</v>
      </c>
      <c r="B157" s="3" t="s">
        <v>14</v>
      </c>
      <c r="C157" s="3">
        <v>1</v>
      </c>
      <c r="D157" s="4">
        <v>42637</v>
      </c>
      <c r="E157" s="3">
        <v>9</v>
      </c>
      <c r="F157" s="3">
        <v>2016</v>
      </c>
      <c r="G157" s="3">
        <v>250000</v>
      </c>
      <c r="H157">
        <f t="shared" si="9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3">
        <v>100000</v>
      </c>
      <c r="P157" t="b">
        <f t="shared" si="10"/>
        <v>1</v>
      </c>
      <c r="Q157" t="str">
        <f t="shared" si="11"/>
        <v>20169</v>
      </c>
    </row>
    <row r="158" customHeight="1" spans="1:17">
      <c r="A158" s="3">
        <v>154</v>
      </c>
      <c r="B158" s="3" t="s">
        <v>40</v>
      </c>
      <c r="C158" s="3">
        <v>2</v>
      </c>
      <c r="D158" s="4">
        <v>42637</v>
      </c>
      <c r="E158" s="3">
        <v>6</v>
      </c>
      <c r="F158" s="3">
        <v>2016</v>
      </c>
      <c r="G158" s="3">
        <v>150000</v>
      </c>
      <c r="H158">
        <f t="shared" si="9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10"/>
        <v>1</v>
      </c>
      <c r="Q158" t="str">
        <f t="shared" si="11"/>
        <v>20169</v>
      </c>
    </row>
    <row r="159" customHeight="1" spans="1:17">
      <c r="A159" s="3">
        <v>154</v>
      </c>
      <c r="B159" s="3" t="s">
        <v>40</v>
      </c>
      <c r="C159" s="3">
        <v>3</v>
      </c>
      <c r="D159" s="4">
        <v>42637</v>
      </c>
      <c r="E159" s="3">
        <v>7</v>
      </c>
      <c r="F159" s="3">
        <v>2016</v>
      </c>
      <c r="G159" s="3">
        <v>150000</v>
      </c>
      <c r="H159">
        <f t="shared" si="9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10"/>
        <v>1</v>
      </c>
      <c r="Q159" t="str">
        <f t="shared" si="11"/>
        <v>20169</v>
      </c>
    </row>
    <row r="160" customHeight="1" spans="1:17">
      <c r="A160" s="3">
        <v>154</v>
      </c>
      <c r="B160" s="3" t="s">
        <v>40</v>
      </c>
      <c r="C160" s="3">
        <v>3</v>
      </c>
      <c r="D160" s="4">
        <v>42637</v>
      </c>
      <c r="E160" s="3">
        <v>8</v>
      </c>
      <c r="F160" s="3">
        <v>2016</v>
      </c>
      <c r="G160" s="3">
        <v>150000</v>
      </c>
      <c r="H160">
        <f t="shared" si="9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10"/>
        <v>1</v>
      </c>
      <c r="Q160" t="str">
        <f t="shared" si="11"/>
        <v>20169</v>
      </c>
    </row>
    <row r="161" customHeight="1" spans="1:17">
      <c r="A161" s="3">
        <v>154</v>
      </c>
      <c r="B161" s="3" t="s">
        <v>40</v>
      </c>
      <c r="C161" s="3">
        <v>3</v>
      </c>
      <c r="D161" s="4">
        <v>42637</v>
      </c>
      <c r="E161" s="3">
        <v>9</v>
      </c>
      <c r="F161" s="3">
        <v>2016</v>
      </c>
      <c r="G161" s="3">
        <v>150000</v>
      </c>
      <c r="H161">
        <f t="shared" si="9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10"/>
        <v>1</v>
      </c>
      <c r="Q161" t="str">
        <f t="shared" si="11"/>
        <v>20169</v>
      </c>
    </row>
    <row r="162" customHeight="1" spans="1:17">
      <c r="A162" s="3">
        <v>155</v>
      </c>
      <c r="B162" s="3" t="s">
        <v>165</v>
      </c>
      <c r="C162" s="3">
        <v>8</v>
      </c>
      <c r="D162" s="4">
        <v>42637</v>
      </c>
      <c r="E162" s="3">
        <v>9</v>
      </c>
      <c r="F162" s="3">
        <v>2016</v>
      </c>
      <c r="G162" s="3">
        <v>425000</v>
      </c>
      <c r="H162">
        <f t="shared" si="9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10"/>
        <v>1</v>
      </c>
      <c r="Q162" t="str">
        <f t="shared" si="11"/>
        <v>20169</v>
      </c>
    </row>
    <row r="163" customHeight="1" spans="1:17">
      <c r="A163" s="3">
        <v>156</v>
      </c>
      <c r="B163" s="3" t="s">
        <v>142</v>
      </c>
      <c r="C163" s="3">
        <v>7</v>
      </c>
      <c r="D163" s="4">
        <v>42637</v>
      </c>
      <c r="E163" s="3">
        <v>9</v>
      </c>
      <c r="F163" s="3">
        <v>2016</v>
      </c>
      <c r="G163" s="3">
        <v>425000</v>
      </c>
      <c r="H163">
        <f t="shared" si="9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10"/>
        <v>1</v>
      </c>
      <c r="Q163" t="str">
        <f t="shared" si="11"/>
        <v>20169</v>
      </c>
    </row>
    <row r="164" customHeight="1" spans="1:17">
      <c r="A164" s="3">
        <v>156</v>
      </c>
      <c r="B164" s="3" t="s">
        <v>150</v>
      </c>
      <c r="C164" s="3">
        <v>7</v>
      </c>
      <c r="D164" s="4">
        <v>42637</v>
      </c>
      <c r="E164" s="3">
        <v>9</v>
      </c>
      <c r="F164" s="3">
        <v>2016</v>
      </c>
      <c r="G164" s="3">
        <v>425000</v>
      </c>
      <c r="H164">
        <f t="shared" si="9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10"/>
        <v>1</v>
      </c>
      <c r="Q164" t="str">
        <f t="shared" si="11"/>
        <v>20169</v>
      </c>
    </row>
    <row r="165" customHeight="1" spans="1:17">
      <c r="A165" s="3">
        <v>157</v>
      </c>
      <c r="B165" s="3" t="s">
        <v>133</v>
      </c>
      <c r="C165" s="3">
        <v>7</v>
      </c>
      <c r="D165" s="4">
        <v>42637</v>
      </c>
      <c r="E165" s="3">
        <v>8</v>
      </c>
      <c r="F165" s="3">
        <v>2016</v>
      </c>
      <c r="G165" s="3">
        <v>350000</v>
      </c>
      <c r="H165">
        <f t="shared" si="9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10"/>
        <v>1</v>
      </c>
      <c r="Q165" t="str">
        <f t="shared" si="11"/>
        <v>20169</v>
      </c>
    </row>
    <row r="166" customHeight="1" spans="1:17">
      <c r="A166" s="3">
        <v>157</v>
      </c>
      <c r="B166" s="3" t="s">
        <v>52</v>
      </c>
      <c r="C166" s="3">
        <v>2</v>
      </c>
      <c r="D166" s="4">
        <v>42637</v>
      </c>
      <c r="E166" s="3">
        <v>2</v>
      </c>
      <c r="F166" s="3">
        <v>2016</v>
      </c>
      <c r="G166" s="3">
        <v>150000</v>
      </c>
      <c r="H166">
        <f t="shared" si="9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10"/>
        <v>1</v>
      </c>
      <c r="Q166" t="str">
        <f t="shared" si="11"/>
        <v>20169</v>
      </c>
    </row>
    <row r="167" customHeight="1" spans="1:17">
      <c r="A167" s="3">
        <v>158</v>
      </c>
      <c r="B167" s="3" t="s">
        <v>18</v>
      </c>
      <c r="C167" s="3">
        <v>1</v>
      </c>
      <c r="D167" s="4">
        <v>42637</v>
      </c>
      <c r="E167" s="3">
        <v>10</v>
      </c>
      <c r="F167" s="3">
        <v>2016</v>
      </c>
      <c r="G167" s="3">
        <v>200000</v>
      </c>
      <c r="H167">
        <f t="shared" si="9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3">
        <v>50000</v>
      </c>
      <c r="N167" s="3"/>
      <c r="P167" t="b">
        <f t="shared" si="10"/>
        <v>1</v>
      </c>
      <c r="Q167" t="str">
        <f t="shared" si="11"/>
        <v>20169</v>
      </c>
    </row>
    <row r="168" customHeight="1" spans="1:17">
      <c r="A168" s="3">
        <v>159</v>
      </c>
      <c r="B168" s="3" t="s">
        <v>119</v>
      </c>
      <c r="C168" s="3">
        <v>6</v>
      </c>
      <c r="D168" s="4">
        <v>42644</v>
      </c>
      <c r="E168" s="3">
        <v>9</v>
      </c>
      <c r="F168" s="3">
        <v>2016</v>
      </c>
      <c r="G168" s="3">
        <v>425000</v>
      </c>
      <c r="H168">
        <f t="shared" si="9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10"/>
        <v>1</v>
      </c>
      <c r="Q168" t="str">
        <f t="shared" si="11"/>
        <v>201610</v>
      </c>
    </row>
    <row r="169" customHeight="1" spans="1:17">
      <c r="A169" s="3">
        <v>160</v>
      </c>
      <c r="B169" s="3" t="s">
        <v>188</v>
      </c>
      <c r="C169" s="3">
        <v>11</v>
      </c>
      <c r="D169" s="4">
        <v>42644</v>
      </c>
      <c r="E169" s="3">
        <v>9</v>
      </c>
      <c r="F169" s="3">
        <v>2016</v>
      </c>
      <c r="G169" s="3">
        <v>425000</v>
      </c>
      <c r="H169">
        <f t="shared" si="9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10"/>
        <v>1</v>
      </c>
      <c r="Q169" t="str">
        <f t="shared" si="11"/>
        <v>201610</v>
      </c>
    </row>
    <row r="170" customHeight="1" spans="1:17">
      <c r="A170" s="3">
        <v>161</v>
      </c>
      <c r="B170" s="3" t="s">
        <v>184</v>
      </c>
      <c r="C170" s="3">
        <v>10</v>
      </c>
      <c r="D170" s="4">
        <v>42644</v>
      </c>
      <c r="E170" s="3">
        <v>10</v>
      </c>
      <c r="F170" s="3">
        <v>2016</v>
      </c>
      <c r="G170" s="3">
        <v>425000</v>
      </c>
      <c r="H170">
        <f t="shared" si="9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10"/>
        <v>1</v>
      </c>
      <c r="Q170" t="str">
        <f t="shared" si="11"/>
        <v>201610</v>
      </c>
    </row>
    <row r="171" customHeight="1" spans="1:17">
      <c r="A171" s="3">
        <v>162</v>
      </c>
      <c r="B171" s="3" t="s">
        <v>187</v>
      </c>
      <c r="C171" s="3">
        <v>10</v>
      </c>
      <c r="D171" s="4">
        <v>42644</v>
      </c>
      <c r="E171" s="3">
        <v>10</v>
      </c>
      <c r="F171" s="3">
        <v>2016</v>
      </c>
      <c r="G171" s="3">
        <v>425000</v>
      </c>
      <c r="H171">
        <f t="shared" si="9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10"/>
        <v>1</v>
      </c>
      <c r="Q171" t="str">
        <f t="shared" si="11"/>
        <v>201610</v>
      </c>
    </row>
    <row r="172" customHeight="1" spans="1:17">
      <c r="A172" s="3">
        <v>163</v>
      </c>
      <c r="B172" s="3" t="s">
        <v>59</v>
      </c>
      <c r="C172" s="3">
        <v>2</v>
      </c>
      <c r="D172" s="4">
        <v>42644</v>
      </c>
      <c r="E172" s="3">
        <v>1</v>
      </c>
      <c r="F172" s="3">
        <v>2016</v>
      </c>
      <c r="G172" s="3">
        <v>150000</v>
      </c>
      <c r="H172">
        <f t="shared" si="9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10"/>
        <v>1</v>
      </c>
      <c r="Q172" t="str">
        <f t="shared" si="11"/>
        <v>201610</v>
      </c>
    </row>
    <row r="173" customHeight="1" spans="1:17">
      <c r="A173" s="3">
        <v>163</v>
      </c>
      <c r="B173" s="3" t="s">
        <v>59</v>
      </c>
      <c r="C173" s="3">
        <v>2</v>
      </c>
      <c r="D173" s="4">
        <v>42644</v>
      </c>
      <c r="E173" s="3">
        <v>2</v>
      </c>
      <c r="F173" s="3">
        <v>2016</v>
      </c>
      <c r="G173" s="3">
        <v>150000</v>
      </c>
      <c r="H173">
        <f t="shared" si="9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10"/>
        <v>1</v>
      </c>
      <c r="Q173" t="str">
        <f t="shared" si="11"/>
        <v>201610</v>
      </c>
    </row>
    <row r="174" customHeight="1" spans="1:17">
      <c r="A174" s="3">
        <v>163</v>
      </c>
      <c r="B174" s="3" t="s">
        <v>59</v>
      </c>
      <c r="C174" s="3">
        <v>2</v>
      </c>
      <c r="D174" s="4">
        <v>42644</v>
      </c>
      <c r="E174" s="3">
        <v>3</v>
      </c>
      <c r="F174" s="3">
        <v>2016</v>
      </c>
      <c r="G174" s="3">
        <v>150000</v>
      </c>
      <c r="H174">
        <f t="shared" si="9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10"/>
        <v>1</v>
      </c>
      <c r="Q174" t="str">
        <f t="shared" si="11"/>
        <v>201610</v>
      </c>
    </row>
    <row r="175" customHeight="1" spans="1:17">
      <c r="A175" s="3">
        <v>163</v>
      </c>
      <c r="B175" s="3" t="s">
        <v>59</v>
      </c>
      <c r="C175" s="3">
        <v>2</v>
      </c>
      <c r="D175" s="4">
        <v>42644</v>
      </c>
      <c r="E175" s="3">
        <v>4</v>
      </c>
      <c r="F175" s="3">
        <v>2016</v>
      </c>
      <c r="G175" s="3">
        <v>150000</v>
      </c>
      <c r="H175">
        <f t="shared" si="9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10"/>
        <v>1</v>
      </c>
      <c r="Q175" t="str">
        <f t="shared" si="11"/>
        <v>201610</v>
      </c>
    </row>
    <row r="176" customHeight="1" spans="1:17">
      <c r="A176" s="3">
        <v>163</v>
      </c>
      <c r="B176" s="3" t="s">
        <v>59</v>
      </c>
      <c r="C176" s="3">
        <v>2</v>
      </c>
      <c r="D176" s="4">
        <v>42644</v>
      </c>
      <c r="E176" s="3">
        <v>5</v>
      </c>
      <c r="F176" s="3">
        <v>2016</v>
      </c>
      <c r="G176" s="3">
        <v>150000</v>
      </c>
      <c r="H176">
        <f t="shared" si="9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10"/>
        <v>1</v>
      </c>
      <c r="Q176" t="str">
        <f t="shared" si="11"/>
        <v>201610</v>
      </c>
    </row>
    <row r="177" customHeight="1" spans="1:17">
      <c r="A177" s="3">
        <v>163</v>
      </c>
      <c r="B177" s="3" t="s">
        <v>59</v>
      </c>
      <c r="C177" s="3">
        <v>2</v>
      </c>
      <c r="D177" s="4">
        <v>42644</v>
      </c>
      <c r="E177" s="3">
        <v>6</v>
      </c>
      <c r="F177" s="3">
        <v>2016</v>
      </c>
      <c r="G177" s="3">
        <v>150000</v>
      </c>
      <c r="H177">
        <f t="shared" si="9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10"/>
        <v>1</v>
      </c>
      <c r="Q177" t="str">
        <f t="shared" si="11"/>
        <v>201610</v>
      </c>
    </row>
    <row r="178" customHeight="1" spans="1:17">
      <c r="A178" s="3">
        <v>164</v>
      </c>
      <c r="B178" s="3" t="s">
        <v>87</v>
      </c>
      <c r="C178" s="3">
        <v>3</v>
      </c>
      <c r="D178" s="4">
        <v>42644</v>
      </c>
      <c r="E178" s="3">
        <v>10</v>
      </c>
      <c r="F178" s="3">
        <v>2016</v>
      </c>
      <c r="G178" s="3">
        <v>100000</v>
      </c>
      <c r="H178">
        <f t="shared" si="9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10"/>
        <v>1</v>
      </c>
      <c r="Q178" t="str">
        <f t="shared" si="11"/>
        <v>201610</v>
      </c>
    </row>
    <row r="179" customHeight="1" spans="1:17">
      <c r="A179" s="3">
        <v>164</v>
      </c>
      <c r="B179" s="3" t="s">
        <v>50</v>
      </c>
      <c r="C179" s="3">
        <v>2</v>
      </c>
      <c r="D179" s="4">
        <v>42644</v>
      </c>
      <c r="E179" s="3">
        <v>10</v>
      </c>
      <c r="F179" s="3">
        <v>2016</v>
      </c>
      <c r="G179" s="3">
        <v>100000</v>
      </c>
      <c r="H179">
        <f t="shared" si="9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10"/>
        <v>1</v>
      </c>
      <c r="Q179" t="str">
        <f t="shared" si="11"/>
        <v>201610</v>
      </c>
    </row>
    <row r="180" customHeight="1" spans="1:17">
      <c r="A180" s="3">
        <v>165</v>
      </c>
      <c r="B180" s="3" t="s">
        <v>16</v>
      </c>
      <c r="C180" s="3">
        <v>1</v>
      </c>
      <c r="D180" s="4">
        <v>42644</v>
      </c>
      <c r="E180" s="3">
        <v>9</v>
      </c>
      <c r="F180" s="3">
        <v>2016</v>
      </c>
      <c r="G180" s="3">
        <v>550000</v>
      </c>
      <c r="H180">
        <f t="shared" si="9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3">
        <v>400000</v>
      </c>
      <c r="P180" t="b">
        <f t="shared" si="10"/>
        <v>1</v>
      </c>
      <c r="Q180" t="str">
        <f t="shared" si="11"/>
        <v>201610</v>
      </c>
    </row>
    <row r="181" customHeight="1" spans="1:17">
      <c r="A181" s="3">
        <v>166</v>
      </c>
      <c r="B181" s="3" t="s">
        <v>59</v>
      </c>
      <c r="C181" s="3">
        <v>2</v>
      </c>
      <c r="D181" s="4">
        <v>42644</v>
      </c>
      <c r="E181" s="3">
        <v>7</v>
      </c>
      <c r="F181" s="3">
        <v>2016</v>
      </c>
      <c r="G181" s="3">
        <v>150000</v>
      </c>
      <c r="H181">
        <f t="shared" si="9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10"/>
        <v>1</v>
      </c>
      <c r="Q181" t="str">
        <f t="shared" si="11"/>
        <v>201610</v>
      </c>
    </row>
    <row r="182" customHeight="1" spans="1:17">
      <c r="A182" s="3">
        <v>166</v>
      </c>
      <c r="B182" s="3" t="s">
        <v>59</v>
      </c>
      <c r="C182" s="3">
        <v>2</v>
      </c>
      <c r="D182" s="4">
        <v>42644</v>
      </c>
      <c r="E182" s="3">
        <v>8</v>
      </c>
      <c r="F182" s="3">
        <v>2016</v>
      </c>
      <c r="G182" s="3">
        <v>150000</v>
      </c>
      <c r="H182">
        <f t="shared" si="9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10"/>
        <v>1</v>
      </c>
      <c r="Q182" t="str">
        <f t="shared" si="11"/>
        <v>201610</v>
      </c>
    </row>
    <row r="183" customHeight="1" spans="1:17">
      <c r="A183" s="3">
        <v>166</v>
      </c>
      <c r="B183" s="3" t="s">
        <v>59</v>
      </c>
      <c r="C183" s="3">
        <v>2</v>
      </c>
      <c r="D183" s="4">
        <v>42644</v>
      </c>
      <c r="E183" s="3">
        <v>9</v>
      </c>
      <c r="F183" s="3">
        <v>2016</v>
      </c>
      <c r="G183" s="3">
        <v>150000</v>
      </c>
      <c r="H183">
        <f t="shared" si="9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10"/>
        <v>1</v>
      </c>
      <c r="Q183" t="str">
        <f t="shared" si="11"/>
        <v>201610</v>
      </c>
    </row>
    <row r="184" customHeight="1" spans="1:17">
      <c r="A184" s="3">
        <v>166</v>
      </c>
      <c r="B184" s="3" t="s">
        <v>59</v>
      </c>
      <c r="C184" s="3">
        <v>2</v>
      </c>
      <c r="D184" s="4">
        <v>42644</v>
      </c>
      <c r="E184" s="3">
        <v>10</v>
      </c>
      <c r="F184" s="3">
        <v>2016</v>
      </c>
      <c r="G184" s="3">
        <v>150000</v>
      </c>
      <c r="H184">
        <f t="shared" si="9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10"/>
        <v>1</v>
      </c>
      <c r="Q184" t="str">
        <f t="shared" si="11"/>
        <v>201610</v>
      </c>
    </row>
    <row r="185" customHeight="1" spans="1:17">
      <c r="A185" s="3">
        <v>167</v>
      </c>
      <c r="B185" s="3" t="s">
        <v>100</v>
      </c>
      <c r="C185" s="3">
        <v>4</v>
      </c>
      <c r="D185" s="4">
        <v>42644</v>
      </c>
      <c r="E185" s="3">
        <v>8</v>
      </c>
      <c r="F185" s="3">
        <v>2016</v>
      </c>
      <c r="G185" s="3">
        <v>150000</v>
      </c>
      <c r="H185">
        <f t="shared" si="9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10"/>
        <v>1</v>
      </c>
      <c r="Q185" t="str">
        <f t="shared" si="11"/>
        <v>201610</v>
      </c>
    </row>
    <row r="186" customHeight="1" spans="1:17">
      <c r="A186" s="3">
        <v>167</v>
      </c>
      <c r="B186" s="3" t="s">
        <v>100</v>
      </c>
      <c r="C186" s="3">
        <v>4</v>
      </c>
      <c r="D186" s="4">
        <v>42644</v>
      </c>
      <c r="E186" s="3">
        <v>9</v>
      </c>
      <c r="F186" s="3">
        <v>2016</v>
      </c>
      <c r="G186" s="3">
        <v>150000</v>
      </c>
      <c r="H186">
        <f t="shared" si="9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10"/>
        <v>1</v>
      </c>
      <c r="Q186" t="str">
        <f t="shared" si="11"/>
        <v>201610</v>
      </c>
    </row>
    <row r="187" customHeight="1" spans="1:17">
      <c r="A187" s="3">
        <v>167</v>
      </c>
      <c r="B187" s="3" t="s">
        <v>153</v>
      </c>
      <c r="C187" s="3">
        <v>7</v>
      </c>
      <c r="D187" s="4">
        <v>42644</v>
      </c>
      <c r="E187" s="3">
        <v>8</v>
      </c>
      <c r="F187" s="3">
        <v>2016</v>
      </c>
      <c r="G187" s="3">
        <v>425000</v>
      </c>
      <c r="H187">
        <f t="shared" si="9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10"/>
        <v>1</v>
      </c>
      <c r="Q187" t="str">
        <f t="shared" si="11"/>
        <v>201610</v>
      </c>
    </row>
    <row r="188" customHeight="1" spans="1:17">
      <c r="A188" s="3">
        <v>167</v>
      </c>
      <c r="B188" s="3" t="s">
        <v>153</v>
      </c>
      <c r="C188" s="3">
        <v>7</v>
      </c>
      <c r="D188" s="4">
        <v>42644</v>
      </c>
      <c r="E188" s="3">
        <v>9</v>
      </c>
      <c r="F188" s="3">
        <v>2016</v>
      </c>
      <c r="G188" s="3">
        <v>425000</v>
      </c>
      <c r="H188">
        <f t="shared" si="9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10"/>
        <v>1</v>
      </c>
      <c r="Q188" t="str">
        <f t="shared" si="11"/>
        <v>201610</v>
      </c>
    </row>
    <row r="189" customHeight="1" spans="1:17">
      <c r="A189" s="3">
        <v>168</v>
      </c>
      <c r="B189" s="3" t="s">
        <v>70</v>
      </c>
      <c r="C189" s="3">
        <v>2</v>
      </c>
      <c r="D189" s="4">
        <v>42644</v>
      </c>
      <c r="E189" s="3">
        <v>10</v>
      </c>
      <c r="F189" s="3">
        <v>2016</v>
      </c>
      <c r="G189" s="3">
        <v>150000</v>
      </c>
      <c r="H189">
        <f t="shared" si="9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10"/>
        <v>1</v>
      </c>
      <c r="Q189" t="str">
        <f t="shared" si="11"/>
        <v>201610</v>
      </c>
    </row>
    <row r="190" customHeight="1" spans="1:17">
      <c r="A190" s="3">
        <v>169</v>
      </c>
      <c r="B190" s="3" t="s">
        <v>26</v>
      </c>
      <c r="C190" s="3">
        <v>1</v>
      </c>
      <c r="D190" s="4">
        <v>42644</v>
      </c>
      <c r="E190" s="3">
        <v>0</v>
      </c>
      <c r="F190" s="3">
        <v>2016</v>
      </c>
      <c r="G190" s="3">
        <v>300000</v>
      </c>
      <c r="H190">
        <f t="shared" si="9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3">
        <v>300000</v>
      </c>
      <c r="P190" t="b">
        <f t="shared" si="10"/>
        <v>1</v>
      </c>
      <c r="Q190" t="str">
        <f t="shared" si="11"/>
        <v>201610</v>
      </c>
    </row>
    <row r="191" customHeight="1" spans="1:17">
      <c r="A191" s="3">
        <v>170</v>
      </c>
      <c r="B191" s="3" t="s">
        <v>79</v>
      </c>
      <c r="C191" s="3">
        <v>3</v>
      </c>
      <c r="D191" s="4">
        <v>42644</v>
      </c>
      <c r="E191" s="3">
        <v>10</v>
      </c>
      <c r="F191" s="3">
        <v>2016</v>
      </c>
      <c r="G191" s="3">
        <v>150000</v>
      </c>
      <c r="H191">
        <f t="shared" si="9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10"/>
        <v>1</v>
      </c>
      <c r="Q191" t="str">
        <f t="shared" si="11"/>
        <v>201610</v>
      </c>
    </row>
    <row r="192" customHeight="1" spans="1:17">
      <c r="A192" s="3">
        <v>171</v>
      </c>
      <c r="B192" s="3" t="s">
        <v>173</v>
      </c>
      <c r="C192" s="3">
        <v>9</v>
      </c>
      <c r="D192" s="4">
        <v>42644</v>
      </c>
      <c r="E192" s="3">
        <v>9</v>
      </c>
      <c r="F192" s="3">
        <v>2016</v>
      </c>
      <c r="G192" s="3">
        <v>425000</v>
      </c>
      <c r="H192">
        <f t="shared" si="9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10"/>
        <v>1</v>
      </c>
      <c r="Q192" t="str">
        <f t="shared" si="11"/>
        <v>201610</v>
      </c>
    </row>
    <row r="193" customHeight="1" spans="1:17">
      <c r="A193" s="3">
        <v>171</v>
      </c>
      <c r="B193" s="3" t="s">
        <v>181</v>
      </c>
      <c r="C193" s="3">
        <v>9</v>
      </c>
      <c r="D193" s="4">
        <v>42644</v>
      </c>
      <c r="E193" s="3">
        <v>9</v>
      </c>
      <c r="F193" s="3">
        <v>2016</v>
      </c>
      <c r="G193" s="3">
        <v>425000</v>
      </c>
      <c r="H193">
        <f t="shared" si="9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10"/>
        <v>1</v>
      </c>
      <c r="Q193" t="str">
        <f t="shared" si="11"/>
        <v>201610</v>
      </c>
    </row>
    <row r="194" customHeight="1" spans="1:17">
      <c r="A194" s="3">
        <v>172</v>
      </c>
      <c r="B194" s="3" t="s">
        <v>113</v>
      </c>
      <c r="C194" s="3">
        <v>5</v>
      </c>
      <c r="D194" s="4">
        <v>42645</v>
      </c>
      <c r="E194" s="3">
        <v>10</v>
      </c>
      <c r="F194" s="3">
        <v>2016</v>
      </c>
      <c r="G194" s="3">
        <v>160000</v>
      </c>
      <c r="H194">
        <f t="shared" ref="H194:H257" si="12">IF(C194&lt;6,IF(E194&lt;1,0,IF(G194&gt;150000,150000,G194)),150000)</f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3">
        <v>10000</v>
      </c>
      <c r="P194" t="b">
        <f t="shared" ref="P194:P257" si="13">G194=SUM(H194:O194)</f>
        <v>1</v>
      </c>
      <c r="Q194" t="str">
        <f t="shared" si="11"/>
        <v>201610</v>
      </c>
    </row>
    <row r="195" customHeight="1" spans="1:17">
      <c r="A195" s="3">
        <v>172</v>
      </c>
      <c r="B195" s="3" t="s">
        <v>9</v>
      </c>
      <c r="C195" s="3">
        <v>1</v>
      </c>
      <c r="D195" s="4">
        <v>42645</v>
      </c>
      <c r="E195" s="3">
        <v>10</v>
      </c>
      <c r="F195" s="3">
        <v>2016</v>
      </c>
      <c r="G195" s="3">
        <v>160000</v>
      </c>
      <c r="H195">
        <f t="shared" si="12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3">
        <v>10000</v>
      </c>
      <c r="P195" t="b">
        <f t="shared" si="13"/>
        <v>1</v>
      </c>
      <c r="Q195" t="str">
        <f t="shared" ref="Q195:Q258" si="14">CONCATENATE(YEAR(D195),MONTH(D195))</f>
        <v>201610</v>
      </c>
    </row>
    <row r="196" customHeight="1" spans="1:17">
      <c r="A196" s="3">
        <v>173</v>
      </c>
      <c r="B196" s="3" t="s">
        <v>175</v>
      </c>
      <c r="C196" s="3">
        <v>9</v>
      </c>
      <c r="D196" s="4">
        <v>42647</v>
      </c>
      <c r="E196" s="3">
        <v>9</v>
      </c>
      <c r="F196" s="3">
        <v>2016</v>
      </c>
      <c r="G196" s="3">
        <v>400000</v>
      </c>
      <c r="H196">
        <f t="shared" si="12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13"/>
        <v>1</v>
      </c>
      <c r="Q196" t="str">
        <f t="shared" si="14"/>
        <v>201610</v>
      </c>
    </row>
    <row r="197" customHeight="1" spans="1:17">
      <c r="A197" s="3">
        <v>174</v>
      </c>
      <c r="B197" s="3" t="s">
        <v>120</v>
      </c>
      <c r="C197" s="3">
        <v>6</v>
      </c>
      <c r="D197" s="4">
        <v>42646</v>
      </c>
      <c r="E197" s="3">
        <v>9</v>
      </c>
      <c r="F197" s="3">
        <v>2016</v>
      </c>
      <c r="G197" s="3">
        <v>350000</v>
      </c>
      <c r="H197">
        <f t="shared" si="12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13"/>
        <v>1</v>
      </c>
      <c r="Q197" t="str">
        <f t="shared" si="14"/>
        <v>201610</v>
      </c>
    </row>
    <row r="198" customHeight="1" spans="1:17">
      <c r="A198" s="3">
        <v>174</v>
      </c>
      <c r="B198" s="3" t="s">
        <v>120</v>
      </c>
      <c r="C198" s="3">
        <v>6</v>
      </c>
      <c r="D198" s="4">
        <v>42646</v>
      </c>
      <c r="E198" s="3">
        <v>10</v>
      </c>
      <c r="F198" s="3">
        <v>2016</v>
      </c>
      <c r="G198" s="3">
        <v>350000</v>
      </c>
      <c r="H198">
        <f t="shared" si="12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13"/>
        <v>1</v>
      </c>
      <c r="Q198" t="str">
        <f t="shared" si="14"/>
        <v>201610</v>
      </c>
    </row>
    <row r="199" customHeight="1" spans="1:17">
      <c r="A199" s="3">
        <v>175</v>
      </c>
      <c r="B199" s="3" t="s">
        <v>166</v>
      </c>
      <c r="C199" s="3">
        <v>8</v>
      </c>
      <c r="D199" s="4">
        <v>42646</v>
      </c>
      <c r="E199" s="3">
        <v>8</v>
      </c>
      <c r="F199" s="3">
        <v>2016</v>
      </c>
      <c r="G199" s="3">
        <v>400000</v>
      </c>
      <c r="H199">
        <f t="shared" si="12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13"/>
        <v>1</v>
      </c>
      <c r="Q199" t="str">
        <f t="shared" si="14"/>
        <v>201610</v>
      </c>
    </row>
    <row r="200" customHeight="1" spans="1:17">
      <c r="A200" s="3">
        <v>176</v>
      </c>
      <c r="B200" s="3" t="s">
        <v>109</v>
      </c>
      <c r="C200" s="3">
        <v>5</v>
      </c>
      <c r="D200" s="4">
        <v>42648</v>
      </c>
      <c r="E200" s="3">
        <v>9</v>
      </c>
      <c r="F200" s="3">
        <v>2016</v>
      </c>
      <c r="G200" s="3">
        <v>150000</v>
      </c>
      <c r="H200">
        <f t="shared" si="12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13"/>
        <v>1</v>
      </c>
      <c r="Q200" t="str">
        <f t="shared" si="14"/>
        <v>201610</v>
      </c>
    </row>
    <row r="201" customHeight="1" spans="1:17">
      <c r="A201" s="3">
        <v>301</v>
      </c>
      <c r="B201" s="3" t="s">
        <v>161</v>
      </c>
      <c r="C201" s="3">
        <v>8</v>
      </c>
      <c r="D201" s="4">
        <v>42570</v>
      </c>
      <c r="E201" s="3">
        <v>3</v>
      </c>
      <c r="F201" s="3">
        <v>2016</v>
      </c>
      <c r="G201" s="3">
        <v>425000</v>
      </c>
      <c r="H201">
        <f t="shared" si="12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13"/>
        <v>1</v>
      </c>
      <c r="Q201" t="str">
        <f t="shared" si="14"/>
        <v>20167</v>
      </c>
    </row>
    <row r="202" customHeight="1" spans="1:17">
      <c r="A202" s="3">
        <v>301</v>
      </c>
      <c r="B202" s="3" t="s">
        <v>161</v>
      </c>
      <c r="C202" s="3">
        <v>8</v>
      </c>
      <c r="D202" s="4">
        <v>42570</v>
      </c>
      <c r="E202" s="3">
        <v>4</v>
      </c>
      <c r="F202" s="3">
        <v>2016</v>
      </c>
      <c r="G202" s="3">
        <v>425000</v>
      </c>
      <c r="H202">
        <f t="shared" si="12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13"/>
        <v>1</v>
      </c>
      <c r="Q202" t="str">
        <f t="shared" si="14"/>
        <v>20167</v>
      </c>
    </row>
    <row r="203" customHeight="1" spans="1:17">
      <c r="A203" s="3">
        <v>301</v>
      </c>
      <c r="B203" s="3" t="s">
        <v>161</v>
      </c>
      <c r="C203" s="3">
        <v>8</v>
      </c>
      <c r="D203" s="4">
        <v>42570</v>
      </c>
      <c r="E203" s="3">
        <v>5</v>
      </c>
      <c r="F203" s="3">
        <v>2016</v>
      </c>
      <c r="G203" s="3">
        <v>425000</v>
      </c>
      <c r="H203">
        <f t="shared" si="12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13"/>
        <v>1</v>
      </c>
      <c r="Q203" t="str">
        <f t="shared" si="14"/>
        <v>20167</v>
      </c>
    </row>
    <row r="204" customHeight="1" spans="1:17">
      <c r="A204" s="3">
        <v>301</v>
      </c>
      <c r="B204" s="3" t="s">
        <v>161</v>
      </c>
      <c r="C204" s="3">
        <v>8</v>
      </c>
      <c r="D204" s="4">
        <v>42570</v>
      </c>
      <c r="E204" s="3">
        <v>6</v>
      </c>
      <c r="F204" s="3">
        <v>2016</v>
      </c>
      <c r="G204" s="3">
        <v>429000</v>
      </c>
      <c r="H204">
        <f t="shared" si="12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3">
        <v>40000</v>
      </c>
      <c r="P204" t="b">
        <f t="shared" si="13"/>
        <v>1</v>
      </c>
      <c r="Q204" t="str">
        <f t="shared" si="14"/>
        <v>20167</v>
      </c>
    </row>
    <row r="205" customHeight="1" spans="1:17">
      <c r="A205" s="3">
        <v>302</v>
      </c>
      <c r="B205" s="3" t="s">
        <v>156</v>
      </c>
      <c r="C205" s="3">
        <v>7</v>
      </c>
      <c r="D205" s="4">
        <v>42570</v>
      </c>
      <c r="E205" s="3">
        <v>7</v>
      </c>
      <c r="F205" s="3">
        <v>2016</v>
      </c>
      <c r="G205" s="3">
        <v>425000</v>
      </c>
      <c r="H205">
        <f t="shared" si="12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13"/>
        <v>1</v>
      </c>
      <c r="Q205" t="str">
        <f t="shared" si="14"/>
        <v>20167</v>
      </c>
    </row>
    <row r="206" customHeight="1" spans="1:17">
      <c r="A206" s="3">
        <v>302</v>
      </c>
      <c r="B206" s="3" t="s">
        <v>156</v>
      </c>
      <c r="C206" s="3">
        <v>7</v>
      </c>
      <c r="D206" s="4">
        <v>42570</v>
      </c>
      <c r="E206" s="3">
        <v>8</v>
      </c>
      <c r="F206" s="3">
        <v>2016</v>
      </c>
      <c r="G206" s="3">
        <v>425000</v>
      </c>
      <c r="H206">
        <f t="shared" si="12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13"/>
        <v>1</v>
      </c>
      <c r="Q206" t="str">
        <f t="shared" si="14"/>
        <v>20167</v>
      </c>
    </row>
    <row r="207" customHeight="1" spans="1:17">
      <c r="A207" s="3">
        <v>303</v>
      </c>
      <c r="B207" s="3" t="s">
        <v>149</v>
      </c>
      <c r="C207" s="3">
        <v>7</v>
      </c>
      <c r="D207" s="4">
        <v>42570</v>
      </c>
      <c r="E207" s="6">
        <v>6</v>
      </c>
      <c r="F207" s="3">
        <v>2016</v>
      </c>
      <c r="G207" s="3">
        <v>425000</v>
      </c>
      <c r="H207">
        <f t="shared" si="12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13"/>
        <v>1</v>
      </c>
      <c r="Q207" t="str">
        <f t="shared" si="14"/>
        <v>20167</v>
      </c>
    </row>
    <row r="208" customHeight="1" spans="1:17">
      <c r="A208" s="3">
        <v>305</v>
      </c>
      <c r="B208" s="3" t="s">
        <v>151</v>
      </c>
      <c r="C208" s="3">
        <v>7</v>
      </c>
      <c r="D208" s="4">
        <v>42570</v>
      </c>
      <c r="E208" s="3">
        <v>6</v>
      </c>
      <c r="F208" s="3">
        <v>2016</v>
      </c>
      <c r="G208" s="3">
        <v>425000</v>
      </c>
      <c r="H208">
        <f t="shared" si="12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13"/>
        <v>1</v>
      </c>
      <c r="Q208" t="str">
        <f t="shared" si="14"/>
        <v>20167</v>
      </c>
    </row>
    <row r="209" customHeight="1" spans="1:17">
      <c r="A209" s="3">
        <v>306</v>
      </c>
      <c r="B209" s="3" t="s">
        <v>184</v>
      </c>
      <c r="C209" s="3">
        <v>10</v>
      </c>
      <c r="D209" s="4">
        <v>42570</v>
      </c>
      <c r="E209" s="3">
        <v>7</v>
      </c>
      <c r="F209" s="3">
        <v>2016</v>
      </c>
      <c r="G209" s="3">
        <v>425000</v>
      </c>
      <c r="H209">
        <f t="shared" si="12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13"/>
        <v>1</v>
      </c>
      <c r="Q209" t="str">
        <f t="shared" si="14"/>
        <v>20167</v>
      </c>
    </row>
    <row r="210" customHeight="1" spans="1:17">
      <c r="A210" s="3">
        <v>307</v>
      </c>
      <c r="B210" s="3" t="s">
        <v>70</v>
      </c>
      <c r="C210" s="3">
        <v>2</v>
      </c>
      <c r="D210" s="4">
        <v>42570</v>
      </c>
      <c r="E210" s="3">
        <v>6</v>
      </c>
      <c r="F210" s="3">
        <v>2016</v>
      </c>
      <c r="G210" s="3">
        <v>150000</v>
      </c>
      <c r="H210">
        <f t="shared" si="12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13"/>
        <v>1</v>
      </c>
      <c r="Q210" t="str">
        <f t="shared" si="14"/>
        <v>20167</v>
      </c>
    </row>
    <row r="211" customHeight="1" spans="1:17">
      <c r="A211" s="3">
        <v>308</v>
      </c>
      <c r="B211" s="3" t="s">
        <v>176</v>
      </c>
      <c r="C211" s="3">
        <v>9</v>
      </c>
      <c r="D211" s="4">
        <v>42570</v>
      </c>
      <c r="E211" s="3">
        <v>6</v>
      </c>
      <c r="F211" s="3">
        <v>2016</v>
      </c>
      <c r="G211" s="3">
        <v>425000</v>
      </c>
      <c r="H211">
        <f t="shared" si="12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13"/>
        <v>1</v>
      </c>
      <c r="Q211" t="str">
        <f t="shared" si="14"/>
        <v>20167</v>
      </c>
    </row>
    <row r="212" customHeight="1" spans="1:17">
      <c r="A212" s="3">
        <v>308</v>
      </c>
      <c r="B212" s="3" t="s">
        <v>192</v>
      </c>
      <c r="C212" s="3">
        <v>11</v>
      </c>
      <c r="D212" s="4">
        <v>42570</v>
      </c>
      <c r="E212" s="3">
        <v>6</v>
      </c>
      <c r="F212" s="3">
        <v>2016</v>
      </c>
      <c r="G212" s="3">
        <v>445000</v>
      </c>
      <c r="H212">
        <f t="shared" si="12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3">
        <v>20000</v>
      </c>
      <c r="P212" t="b">
        <f t="shared" si="13"/>
        <v>1</v>
      </c>
      <c r="Q212" t="str">
        <f t="shared" si="14"/>
        <v>20167</v>
      </c>
    </row>
    <row r="213" customHeight="1" spans="1:17">
      <c r="A213" s="3">
        <v>309</v>
      </c>
      <c r="B213" s="3" t="s">
        <v>119</v>
      </c>
      <c r="C213" s="3">
        <v>6</v>
      </c>
      <c r="D213" s="4">
        <v>42574</v>
      </c>
      <c r="E213" s="3">
        <v>7</v>
      </c>
      <c r="F213" s="3">
        <v>2016</v>
      </c>
      <c r="G213" s="3">
        <v>425000</v>
      </c>
      <c r="H213">
        <f t="shared" si="12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13"/>
        <v>1</v>
      </c>
      <c r="Q213" t="str">
        <f t="shared" si="14"/>
        <v>20167</v>
      </c>
    </row>
    <row r="214" customHeight="1" spans="1:17">
      <c r="A214" s="3">
        <v>310</v>
      </c>
      <c r="B214" s="3" t="s">
        <v>104</v>
      </c>
      <c r="C214" s="3">
        <v>5</v>
      </c>
      <c r="D214" s="4">
        <v>42574</v>
      </c>
      <c r="E214" s="3">
        <v>7</v>
      </c>
      <c r="F214" s="3">
        <v>2016</v>
      </c>
      <c r="G214" s="3">
        <v>200000</v>
      </c>
      <c r="H214">
        <f t="shared" si="12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3">
        <v>50000</v>
      </c>
      <c r="P214" t="b">
        <f t="shared" si="13"/>
        <v>1</v>
      </c>
      <c r="Q214" t="str">
        <f t="shared" si="14"/>
        <v>20167</v>
      </c>
    </row>
    <row r="215" customHeight="1" spans="1:17">
      <c r="A215" s="3">
        <v>311</v>
      </c>
      <c r="B215" s="3" t="s">
        <v>172</v>
      </c>
      <c r="C215" s="3">
        <v>9</v>
      </c>
      <c r="D215" s="4">
        <v>42574</v>
      </c>
      <c r="E215" s="3">
        <v>7</v>
      </c>
      <c r="F215" s="3">
        <v>2016</v>
      </c>
      <c r="G215" s="3">
        <v>425000</v>
      </c>
      <c r="H215">
        <f t="shared" si="12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13"/>
        <v>1</v>
      </c>
      <c r="Q215" t="str">
        <f t="shared" si="14"/>
        <v>20167</v>
      </c>
    </row>
    <row r="216" customHeight="1" spans="1:17">
      <c r="A216" s="3">
        <v>311</v>
      </c>
      <c r="B216" s="3" t="s">
        <v>118</v>
      </c>
      <c r="C216" s="3">
        <v>6</v>
      </c>
      <c r="D216" s="4">
        <v>42574</v>
      </c>
      <c r="E216" s="3">
        <v>7</v>
      </c>
      <c r="F216" s="3">
        <v>2016</v>
      </c>
      <c r="G216" s="3">
        <v>425000</v>
      </c>
      <c r="H216">
        <f t="shared" si="12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13"/>
        <v>1</v>
      </c>
      <c r="Q216" t="str">
        <f t="shared" si="14"/>
        <v>20167</v>
      </c>
    </row>
    <row r="217" customHeight="1" spans="1:17">
      <c r="A217" s="3">
        <v>311</v>
      </c>
      <c r="B217" s="3" t="s">
        <v>101</v>
      </c>
      <c r="C217" s="3">
        <v>4</v>
      </c>
      <c r="D217" s="4">
        <v>42574</v>
      </c>
      <c r="E217" s="3">
        <v>7</v>
      </c>
      <c r="F217" s="3">
        <v>2016</v>
      </c>
      <c r="G217" s="3">
        <v>125000</v>
      </c>
      <c r="H217">
        <f t="shared" si="12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13"/>
        <v>1</v>
      </c>
      <c r="Q217" t="str">
        <f t="shared" si="14"/>
        <v>20167</v>
      </c>
    </row>
    <row r="218" customHeight="1" spans="1:17">
      <c r="A218" s="3">
        <v>312</v>
      </c>
      <c r="B218" s="3" t="s">
        <v>140</v>
      </c>
      <c r="C218" s="3">
        <v>7</v>
      </c>
      <c r="D218" s="4">
        <v>42574</v>
      </c>
      <c r="E218" s="3">
        <v>7</v>
      </c>
      <c r="F218" s="3">
        <v>2016</v>
      </c>
      <c r="G218" s="3">
        <v>425000</v>
      </c>
      <c r="H218">
        <f t="shared" si="12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13"/>
        <v>1</v>
      </c>
      <c r="Q218" t="str">
        <f t="shared" si="14"/>
        <v>20167</v>
      </c>
    </row>
    <row r="219" customHeight="1" spans="1:17">
      <c r="A219" s="3">
        <v>313</v>
      </c>
      <c r="B219" s="3" t="s">
        <v>108</v>
      </c>
      <c r="C219" s="3">
        <v>5</v>
      </c>
      <c r="D219" s="4">
        <v>42574</v>
      </c>
      <c r="E219" s="3">
        <v>10</v>
      </c>
      <c r="F219" s="3">
        <v>2015</v>
      </c>
      <c r="G219" s="3">
        <v>150000</v>
      </c>
      <c r="H219">
        <f t="shared" si="12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13"/>
        <v>1</v>
      </c>
      <c r="Q219" t="str">
        <f t="shared" si="14"/>
        <v>20167</v>
      </c>
    </row>
    <row r="220" customHeight="1" spans="1:17">
      <c r="A220" s="3">
        <v>313</v>
      </c>
      <c r="B220" s="3" t="s">
        <v>108</v>
      </c>
      <c r="C220" s="3">
        <v>5</v>
      </c>
      <c r="D220" s="4">
        <v>42574</v>
      </c>
      <c r="E220" s="3">
        <v>11</v>
      </c>
      <c r="F220" s="3">
        <v>2015</v>
      </c>
      <c r="G220" s="3">
        <v>150000</v>
      </c>
      <c r="H220">
        <f t="shared" si="12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13"/>
        <v>1</v>
      </c>
      <c r="Q220" t="str">
        <f t="shared" si="14"/>
        <v>20167</v>
      </c>
    </row>
    <row r="221" customHeight="1" spans="1:17">
      <c r="A221" s="3">
        <v>313</v>
      </c>
      <c r="B221" s="3" t="s">
        <v>108</v>
      </c>
      <c r="C221" s="3">
        <v>5</v>
      </c>
      <c r="D221" s="4">
        <v>42574</v>
      </c>
      <c r="E221" s="3">
        <v>12</v>
      </c>
      <c r="F221" s="3">
        <v>2015</v>
      </c>
      <c r="G221" s="3">
        <v>150000</v>
      </c>
      <c r="H221">
        <f t="shared" si="12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13"/>
        <v>1</v>
      </c>
      <c r="Q221" t="str">
        <f t="shared" si="14"/>
        <v>20167</v>
      </c>
    </row>
    <row r="222" customHeight="1" spans="1:17">
      <c r="A222" s="3">
        <v>313</v>
      </c>
      <c r="B222" s="3" t="s">
        <v>108</v>
      </c>
      <c r="C222" s="3">
        <v>5</v>
      </c>
      <c r="D222" s="4">
        <v>42574</v>
      </c>
      <c r="E222" s="3">
        <v>1</v>
      </c>
      <c r="F222" s="3">
        <v>2016</v>
      </c>
      <c r="G222" s="3">
        <v>150000</v>
      </c>
      <c r="H222">
        <f t="shared" si="12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13"/>
        <v>1</v>
      </c>
      <c r="Q222" t="str">
        <f t="shared" si="14"/>
        <v>20167</v>
      </c>
    </row>
    <row r="223" customHeight="1" spans="1:17">
      <c r="A223" s="3">
        <v>313</v>
      </c>
      <c r="B223" s="3" t="s">
        <v>108</v>
      </c>
      <c r="C223" s="3">
        <v>5</v>
      </c>
      <c r="D223" s="4">
        <v>42574</v>
      </c>
      <c r="E223" s="3">
        <v>2</v>
      </c>
      <c r="F223" s="3">
        <v>2016</v>
      </c>
      <c r="G223" s="3">
        <v>150000</v>
      </c>
      <c r="H223">
        <f t="shared" si="12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13"/>
        <v>1</v>
      </c>
      <c r="Q223" t="str">
        <f t="shared" si="14"/>
        <v>20167</v>
      </c>
    </row>
    <row r="224" customHeight="1" spans="1:17">
      <c r="A224" s="3">
        <v>313</v>
      </c>
      <c r="B224" s="3" t="s">
        <v>108</v>
      </c>
      <c r="C224" s="3">
        <v>5</v>
      </c>
      <c r="D224" s="4">
        <v>42574</v>
      </c>
      <c r="E224" s="3">
        <v>3</v>
      </c>
      <c r="F224" s="3">
        <v>2016</v>
      </c>
      <c r="G224" s="3">
        <v>150000</v>
      </c>
      <c r="H224">
        <f t="shared" si="12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13"/>
        <v>1</v>
      </c>
      <c r="Q224" t="str">
        <f t="shared" si="14"/>
        <v>20167</v>
      </c>
    </row>
    <row r="225" customHeight="1" spans="1:17">
      <c r="A225" s="3">
        <v>313</v>
      </c>
      <c r="B225" s="3" t="s">
        <v>108</v>
      </c>
      <c r="C225" s="3">
        <v>5</v>
      </c>
      <c r="D225" s="4">
        <v>42574</v>
      </c>
      <c r="E225" s="3">
        <v>4</v>
      </c>
      <c r="F225" s="3">
        <v>2016</v>
      </c>
      <c r="G225" s="3">
        <v>150000</v>
      </c>
      <c r="H225">
        <f t="shared" si="12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13"/>
        <v>1</v>
      </c>
      <c r="Q225" t="str">
        <f t="shared" si="14"/>
        <v>20167</v>
      </c>
    </row>
    <row r="226" customHeight="1" spans="1:17">
      <c r="A226" s="3">
        <v>313</v>
      </c>
      <c r="B226" s="3" t="s">
        <v>108</v>
      </c>
      <c r="C226" s="3">
        <v>5</v>
      </c>
      <c r="D226" s="4">
        <v>42574</v>
      </c>
      <c r="E226" s="3">
        <v>5</v>
      </c>
      <c r="F226" s="3">
        <v>2016</v>
      </c>
      <c r="G226" s="3">
        <v>150000</v>
      </c>
      <c r="H226">
        <f t="shared" si="12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13"/>
        <v>1</v>
      </c>
      <c r="Q226" t="str">
        <f t="shared" si="14"/>
        <v>20167</v>
      </c>
    </row>
    <row r="227" customHeight="1" spans="1:17">
      <c r="A227" s="3">
        <v>313</v>
      </c>
      <c r="B227" s="3" t="s">
        <v>108</v>
      </c>
      <c r="C227" s="3">
        <v>5</v>
      </c>
      <c r="D227" s="4">
        <v>42574</v>
      </c>
      <c r="E227" s="3">
        <v>6</v>
      </c>
      <c r="F227" s="3">
        <v>2016</v>
      </c>
      <c r="G227" s="3">
        <v>150000</v>
      </c>
      <c r="H227">
        <f t="shared" si="12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13"/>
        <v>1</v>
      </c>
      <c r="Q227" t="str">
        <f t="shared" si="14"/>
        <v>20167</v>
      </c>
    </row>
    <row r="228" customHeight="1" spans="1:17">
      <c r="A228" s="3">
        <v>314</v>
      </c>
      <c r="B228" s="3" t="s">
        <v>67</v>
      </c>
      <c r="C228" s="3">
        <v>2</v>
      </c>
      <c r="D228" s="4">
        <v>42574</v>
      </c>
      <c r="E228" s="3">
        <v>5</v>
      </c>
      <c r="F228" s="3">
        <v>2016</v>
      </c>
      <c r="G228" s="3">
        <v>100000</v>
      </c>
      <c r="H228">
        <f t="shared" si="12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13"/>
        <v>1</v>
      </c>
      <c r="Q228" t="str">
        <f t="shared" si="14"/>
        <v>20167</v>
      </c>
    </row>
    <row r="229" customHeight="1" spans="1:17">
      <c r="A229" s="3">
        <v>314</v>
      </c>
      <c r="B229" s="3" t="s">
        <v>67</v>
      </c>
      <c r="C229" s="3">
        <v>2</v>
      </c>
      <c r="D229" s="4">
        <v>42574</v>
      </c>
      <c r="E229" s="3">
        <v>6</v>
      </c>
      <c r="F229" s="3">
        <v>2016</v>
      </c>
      <c r="G229" s="3">
        <v>100000</v>
      </c>
      <c r="H229">
        <f t="shared" si="12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13"/>
        <v>1</v>
      </c>
      <c r="Q229" t="str">
        <f t="shared" si="14"/>
        <v>20167</v>
      </c>
    </row>
    <row r="230" customHeight="1" spans="1:17">
      <c r="A230" s="3">
        <v>315</v>
      </c>
      <c r="B230" s="3" t="s">
        <v>148</v>
      </c>
      <c r="C230" s="3">
        <v>7</v>
      </c>
      <c r="D230" s="4">
        <v>42574</v>
      </c>
      <c r="E230" s="3">
        <v>7</v>
      </c>
      <c r="F230" s="3">
        <v>2016</v>
      </c>
      <c r="G230" s="3">
        <v>425000</v>
      </c>
      <c r="H230">
        <f t="shared" si="12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13"/>
        <v>1</v>
      </c>
      <c r="Q230" t="str">
        <f t="shared" si="14"/>
        <v>20167</v>
      </c>
    </row>
    <row r="231" customHeight="1" spans="1:17">
      <c r="A231" s="3">
        <v>315</v>
      </c>
      <c r="B231" s="3" t="s">
        <v>68</v>
      </c>
      <c r="C231" s="3">
        <v>2</v>
      </c>
      <c r="D231" s="4">
        <v>42574</v>
      </c>
      <c r="E231" s="3">
        <v>7</v>
      </c>
      <c r="F231" s="3">
        <v>2016</v>
      </c>
      <c r="G231" s="3">
        <v>150000</v>
      </c>
      <c r="H231">
        <f t="shared" si="12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13"/>
        <v>1</v>
      </c>
      <c r="Q231" t="str">
        <f t="shared" si="14"/>
        <v>20167</v>
      </c>
    </row>
    <row r="232" customHeight="1" spans="1:17">
      <c r="A232" s="3">
        <v>316</v>
      </c>
      <c r="B232" s="3" t="s">
        <v>72</v>
      </c>
      <c r="C232" s="3">
        <v>2</v>
      </c>
      <c r="D232" s="4">
        <v>42574</v>
      </c>
      <c r="E232" s="3">
        <v>7</v>
      </c>
      <c r="F232" s="3">
        <v>2016</v>
      </c>
      <c r="G232" s="3">
        <v>170000</v>
      </c>
      <c r="H232">
        <f t="shared" si="12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13"/>
        <v>1</v>
      </c>
      <c r="Q232" t="str">
        <f t="shared" si="14"/>
        <v>20167</v>
      </c>
    </row>
    <row r="233" customHeight="1" spans="1:17">
      <c r="A233" s="3">
        <v>318</v>
      </c>
      <c r="B233" s="3" t="s">
        <v>179</v>
      </c>
      <c r="C233" s="3">
        <v>9</v>
      </c>
      <c r="D233" s="4">
        <v>42574</v>
      </c>
      <c r="E233" s="3">
        <v>7</v>
      </c>
      <c r="F233" s="3">
        <v>2016</v>
      </c>
      <c r="G233" s="3">
        <v>425000</v>
      </c>
      <c r="H233">
        <f t="shared" si="12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13"/>
        <v>1</v>
      </c>
      <c r="Q233" t="str">
        <f t="shared" si="14"/>
        <v>20167</v>
      </c>
    </row>
    <row r="234" customHeight="1" spans="1:17">
      <c r="A234" s="3">
        <v>318</v>
      </c>
      <c r="B234" s="3" t="s">
        <v>179</v>
      </c>
      <c r="C234" s="3">
        <v>9</v>
      </c>
      <c r="D234" s="4">
        <v>42574</v>
      </c>
      <c r="E234" s="3">
        <v>8</v>
      </c>
      <c r="F234" s="3">
        <v>2016</v>
      </c>
      <c r="G234" s="3">
        <v>425000</v>
      </c>
      <c r="H234">
        <f t="shared" si="12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13"/>
        <v>1</v>
      </c>
      <c r="Q234" t="str">
        <f t="shared" si="14"/>
        <v>20167</v>
      </c>
    </row>
    <row r="235" customHeight="1" spans="1:17">
      <c r="A235" s="3">
        <v>319</v>
      </c>
      <c r="B235" s="3" t="s">
        <v>152</v>
      </c>
      <c r="C235" s="3">
        <v>7</v>
      </c>
      <c r="D235" s="4">
        <v>42574</v>
      </c>
      <c r="E235" s="3">
        <v>7</v>
      </c>
      <c r="F235" s="3">
        <v>2016</v>
      </c>
      <c r="G235" s="3">
        <v>500000</v>
      </c>
      <c r="H235">
        <f t="shared" si="12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3">
        <v>75000</v>
      </c>
      <c r="P235" t="b">
        <f t="shared" si="13"/>
        <v>1</v>
      </c>
      <c r="Q235" t="str">
        <f t="shared" si="14"/>
        <v>20167</v>
      </c>
    </row>
    <row r="236" customHeight="1" spans="1:17">
      <c r="A236" s="3">
        <v>320</v>
      </c>
      <c r="B236" s="3" t="s">
        <v>154</v>
      </c>
      <c r="C236" s="3">
        <v>7</v>
      </c>
      <c r="D236" s="4">
        <v>42574</v>
      </c>
      <c r="E236" s="3">
        <v>7</v>
      </c>
      <c r="F236" s="3">
        <v>2016</v>
      </c>
      <c r="G236" s="3">
        <v>425000</v>
      </c>
      <c r="H236">
        <f t="shared" si="12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13"/>
        <v>1</v>
      </c>
      <c r="Q236" t="str">
        <f t="shared" si="14"/>
        <v>20167</v>
      </c>
    </row>
    <row r="237" customHeight="1" spans="1:17">
      <c r="A237" s="3">
        <v>321</v>
      </c>
      <c r="B237" s="3" t="s">
        <v>170</v>
      </c>
      <c r="C237" s="3">
        <v>8</v>
      </c>
      <c r="D237" s="4">
        <v>42574</v>
      </c>
      <c r="E237" s="3">
        <v>7</v>
      </c>
      <c r="F237" s="3">
        <v>2016</v>
      </c>
      <c r="G237" s="3">
        <v>425000</v>
      </c>
      <c r="H237">
        <f t="shared" si="12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13"/>
        <v>1</v>
      </c>
      <c r="Q237" t="str">
        <f t="shared" si="14"/>
        <v>20167</v>
      </c>
    </row>
    <row r="238" customHeight="1" spans="1:17">
      <c r="A238" s="3">
        <v>322</v>
      </c>
      <c r="B238" s="3" t="s">
        <v>132</v>
      </c>
      <c r="C238" s="3">
        <v>7</v>
      </c>
      <c r="D238" s="4">
        <v>42574</v>
      </c>
      <c r="E238" s="3">
        <v>7</v>
      </c>
      <c r="F238" s="3">
        <v>2016</v>
      </c>
      <c r="G238" s="3">
        <v>425000</v>
      </c>
      <c r="H238">
        <f t="shared" si="12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13"/>
        <v>1</v>
      </c>
      <c r="Q238" t="str">
        <f t="shared" si="14"/>
        <v>20167</v>
      </c>
    </row>
    <row r="239" customHeight="1" spans="1:17">
      <c r="A239" s="3">
        <v>323</v>
      </c>
      <c r="B239" s="3" t="s">
        <v>168</v>
      </c>
      <c r="C239" s="3">
        <v>8</v>
      </c>
      <c r="D239" s="4">
        <v>42574</v>
      </c>
      <c r="E239" s="3">
        <v>7</v>
      </c>
      <c r="F239" s="3">
        <v>2016</v>
      </c>
      <c r="G239" s="3">
        <v>425000</v>
      </c>
      <c r="H239">
        <f t="shared" si="12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13"/>
        <v>1</v>
      </c>
      <c r="Q239" t="str">
        <f t="shared" si="14"/>
        <v>20167</v>
      </c>
    </row>
    <row r="240" customHeight="1" spans="1:17">
      <c r="A240" s="3">
        <v>323</v>
      </c>
      <c r="B240" s="3" t="s">
        <v>168</v>
      </c>
      <c r="C240" s="3">
        <v>8</v>
      </c>
      <c r="D240" s="4">
        <v>42574</v>
      </c>
      <c r="E240" s="3">
        <v>8</v>
      </c>
      <c r="F240" s="3">
        <v>2016</v>
      </c>
      <c r="G240" s="3">
        <v>425000</v>
      </c>
      <c r="H240">
        <f t="shared" si="12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13"/>
        <v>1</v>
      </c>
      <c r="Q240" t="str">
        <f t="shared" si="14"/>
        <v>20167</v>
      </c>
    </row>
    <row r="241" customHeight="1" spans="1:17">
      <c r="A241" s="3">
        <v>324</v>
      </c>
      <c r="B241" s="3" t="s">
        <v>169</v>
      </c>
      <c r="C241" s="3">
        <v>8</v>
      </c>
      <c r="D241" s="4">
        <v>42574</v>
      </c>
      <c r="E241" s="3">
        <v>7</v>
      </c>
      <c r="F241" s="3">
        <v>2016</v>
      </c>
      <c r="G241" s="3">
        <v>425000</v>
      </c>
      <c r="H241">
        <f t="shared" si="12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13"/>
        <v>1</v>
      </c>
      <c r="Q241" t="str">
        <f t="shared" si="14"/>
        <v>20167</v>
      </c>
    </row>
    <row r="242" customHeight="1" spans="1:17">
      <c r="A242" s="3">
        <v>324</v>
      </c>
      <c r="B242" s="3" t="s">
        <v>169</v>
      </c>
      <c r="C242" s="3">
        <v>8</v>
      </c>
      <c r="D242" s="4">
        <v>42574</v>
      </c>
      <c r="E242" s="3">
        <v>8</v>
      </c>
      <c r="F242" s="3">
        <v>2016</v>
      </c>
      <c r="G242" s="3">
        <v>425000</v>
      </c>
      <c r="H242">
        <f t="shared" si="12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13"/>
        <v>1</v>
      </c>
      <c r="Q242" t="str">
        <f t="shared" si="14"/>
        <v>20167</v>
      </c>
    </row>
    <row r="243" customHeight="1" spans="1:17">
      <c r="A243" s="3">
        <v>325</v>
      </c>
      <c r="B243" s="3" t="s">
        <v>158</v>
      </c>
      <c r="C243" s="3">
        <v>8</v>
      </c>
      <c r="D243" s="4">
        <v>42574</v>
      </c>
      <c r="E243" s="3">
        <v>7</v>
      </c>
      <c r="F243" s="3">
        <v>2016</v>
      </c>
      <c r="G243" s="3">
        <v>425000</v>
      </c>
      <c r="H243">
        <f t="shared" si="12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13"/>
        <v>1</v>
      </c>
      <c r="Q243" t="str">
        <f t="shared" si="14"/>
        <v>20167</v>
      </c>
    </row>
    <row r="244" customHeight="1" spans="1:17">
      <c r="A244" s="3">
        <v>325</v>
      </c>
      <c r="B244" s="3" t="s">
        <v>158</v>
      </c>
      <c r="C244" s="3">
        <v>8</v>
      </c>
      <c r="D244" s="4">
        <v>42574</v>
      </c>
      <c r="E244" s="3">
        <v>8</v>
      </c>
      <c r="F244" s="3">
        <v>2016</v>
      </c>
      <c r="G244" s="3">
        <v>425000</v>
      </c>
      <c r="H244">
        <f t="shared" si="12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13"/>
        <v>1</v>
      </c>
      <c r="Q244" t="str">
        <f t="shared" si="14"/>
        <v>20167</v>
      </c>
    </row>
    <row r="245" customHeight="1" spans="1:17">
      <c r="A245" s="3">
        <v>325</v>
      </c>
      <c r="B245" s="3" t="s">
        <v>158</v>
      </c>
      <c r="C245" s="3">
        <v>8</v>
      </c>
      <c r="D245" s="4">
        <v>42574</v>
      </c>
      <c r="E245" s="3">
        <v>9</v>
      </c>
      <c r="F245" s="3">
        <v>2016</v>
      </c>
      <c r="G245" s="3">
        <v>425000</v>
      </c>
      <c r="H245">
        <f t="shared" si="12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13"/>
        <v>1</v>
      </c>
      <c r="Q245" t="str">
        <f t="shared" si="14"/>
        <v>20167</v>
      </c>
    </row>
    <row r="246" customHeight="1" spans="1:17">
      <c r="A246" s="3">
        <v>326</v>
      </c>
      <c r="B246" s="3" t="s">
        <v>159</v>
      </c>
      <c r="C246" s="3">
        <v>8</v>
      </c>
      <c r="D246" s="4">
        <v>42574</v>
      </c>
      <c r="E246" s="3">
        <v>6</v>
      </c>
      <c r="F246" s="3">
        <v>2016</v>
      </c>
      <c r="G246" s="3">
        <v>425000</v>
      </c>
      <c r="H246">
        <f t="shared" si="12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13"/>
        <v>1</v>
      </c>
      <c r="Q246" t="str">
        <f t="shared" si="14"/>
        <v>20167</v>
      </c>
    </row>
    <row r="247" customHeight="1" spans="1:17">
      <c r="A247" s="3">
        <v>326</v>
      </c>
      <c r="B247" s="3" t="s">
        <v>126</v>
      </c>
      <c r="C247" s="3">
        <v>6</v>
      </c>
      <c r="D247" s="4">
        <v>42574</v>
      </c>
      <c r="E247" s="3">
        <v>6</v>
      </c>
      <c r="F247" s="3">
        <v>2016</v>
      </c>
      <c r="G247" s="3">
        <v>150000</v>
      </c>
      <c r="H247">
        <f t="shared" si="12"/>
        <v>150000</v>
      </c>
      <c r="P247" t="b">
        <f t="shared" si="13"/>
        <v>1</v>
      </c>
      <c r="Q247" t="str">
        <f t="shared" si="14"/>
        <v>20167</v>
      </c>
    </row>
    <row r="248" customHeight="1" spans="1:17">
      <c r="A248" s="3">
        <v>327</v>
      </c>
      <c r="B248" s="3" t="s">
        <v>54</v>
      </c>
      <c r="C248" s="3">
        <v>2</v>
      </c>
      <c r="D248" s="4">
        <v>42574</v>
      </c>
      <c r="E248" s="3">
        <v>6</v>
      </c>
      <c r="F248" s="3">
        <v>2016</v>
      </c>
      <c r="G248" s="3">
        <v>150000</v>
      </c>
      <c r="H248">
        <f t="shared" si="12"/>
        <v>150000</v>
      </c>
      <c r="I248">
        <f t="shared" ref="I248:I311" si="15">IF(C248&lt;6,0,G248-H248-SUM(J248:O248))</f>
        <v>0</v>
      </c>
      <c r="J248">
        <f t="shared" ref="J248:J311" si="16">IF(C248&lt;6,0,5000)</f>
        <v>0</v>
      </c>
      <c r="K248">
        <f t="shared" ref="K248:K311" si="17">IF(C248&lt;6,0,10000)</f>
        <v>0</v>
      </c>
      <c r="P248" t="b">
        <f t="shared" si="13"/>
        <v>1</v>
      </c>
      <c r="Q248" t="str">
        <f t="shared" si="14"/>
        <v>20167</v>
      </c>
    </row>
    <row r="249" customHeight="1" spans="1:17">
      <c r="A249" s="3">
        <v>328</v>
      </c>
      <c r="B249" s="3" t="s">
        <v>94</v>
      </c>
      <c r="C249" s="3">
        <v>4</v>
      </c>
      <c r="D249" s="4">
        <v>42574</v>
      </c>
      <c r="E249" s="3">
        <v>7</v>
      </c>
      <c r="F249" s="3">
        <v>2016</v>
      </c>
      <c r="G249" s="3">
        <v>150000</v>
      </c>
      <c r="H249">
        <f t="shared" si="12"/>
        <v>150000</v>
      </c>
      <c r="I249">
        <f t="shared" si="15"/>
        <v>0</v>
      </c>
      <c r="J249">
        <f t="shared" si="16"/>
        <v>0</v>
      </c>
      <c r="K249">
        <f t="shared" si="17"/>
        <v>0</v>
      </c>
      <c r="P249" t="b">
        <f t="shared" si="13"/>
        <v>1</v>
      </c>
      <c r="Q249" t="str">
        <f t="shared" si="14"/>
        <v>20167</v>
      </c>
    </row>
    <row r="250" customHeight="1" spans="1:17">
      <c r="A250" s="3">
        <v>329</v>
      </c>
      <c r="B250" s="3" t="s">
        <v>157</v>
      </c>
      <c r="C250" s="3">
        <v>8</v>
      </c>
      <c r="D250" s="4">
        <v>42574</v>
      </c>
      <c r="E250" s="3">
        <v>7</v>
      </c>
      <c r="F250" s="3">
        <v>2016</v>
      </c>
      <c r="G250" s="3">
        <v>450000</v>
      </c>
      <c r="H250">
        <f t="shared" si="12"/>
        <v>150000</v>
      </c>
      <c r="I250">
        <f t="shared" si="15"/>
        <v>285000</v>
      </c>
      <c r="J250">
        <f t="shared" si="16"/>
        <v>5000</v>
      </c>
      <c r="K250">
        <f t="shared" si="17"/>
        <v>10000</v>
      </c>
      <c r="P250" t="b">
        <f t="shared" si="13"/>
        <v>1</v>
      </c>
      <c r="Q250" t="str">
        <f t="shared" si="14"/>
        <v>20167</v>
      </c>
    </row>
    <row r="251" customHeight="1" spans="1:17">
      <c r="A251" s="3">
        <v>351</v>
      </c>
      <c r="B251" s="3" t="s">
        <v>136</v>
      </c>
      <c r="C251" s="3">
        <v>7</v>
      </c>
      <c r="D251" s="4">
        <v>42651</v>
      </c>
      <c r="E251" s="3">
        <v>10</v>
      </c>
      <c r="F251" s="3">
        <v>2016</v>
      </c>
      <c r="G251" s="3">
        <v>425000</v>
      </c>
      <c r="H251">
        <f t="shared" si="12"/>
        <v>150000</v>
      </c>
      <c r="I251">
        <f t="shared" si="15"/>
        <v>260000</v>
      </c>
      <c r="J251">
        <f t="shared" si="16"/>
        <v>5000</v>
      </c>
      <c r="K251">
        <f t="shared" si="17"/>
        <v>10000</v>
      </c>
      <c r="P251" t="b">
        <f t="shared" si="13"/>
        <v>1</v>
      </c>
      <c r="Q251" t="str">
        <f t="shared" si="14"/>
        <v>201610</v>
      </c>
    </row>
    <row r="252" customHeight="1" spans="1:17">
      <c r="A252" s="3">
        <v>352</v>
      </c>
      <c r="B252" s="3" t="s">
        <v>123</v>
      </c>
      <c r="C252" s="3">
        <v>6</v>
      </c>
      <c r="D252" s="4">
        <v>42651</v>
      </c>
      <c r="E252" s="3">
        <v>10</v>
      </c>
      <c r="F252" s="3">
        <v>2016</v>
      </c>
      <c r="G252" s="3">
        <v>425000</v>
      </c>
      <c r="H252">
        <f t="shared" si="12"/>
        <v>150000</v>
      </c>
      <c r="I252">
        <f t="shared" si="15"/>
        <v>260000</v>
      </c>
      <c r="J252">
        <f t="shared" si="16"/>
        <v>5000</v>
      </c>
      <c r="K252">
        <f t="shared" si="17"/>
        <v>10000</v>
      </c>
      <c r="P252" t="b">
        <f t="shared" si="13"/>
        <v>1</v>
      </c>
      <c r="Q252" t="str">
        <f t="shared" si="14"/>
        <v>201610</v>
      </c>
    </row>
    <row r="253" customHeight="1" spans="1:17">
      <c r="A253" s="3">
        <v>353</v>
      </c>
      <c r="B253" s="3" t="s">
        <v>139</v>
      </c>
      <c r="C253" s="3">
        <v>7</v>
      </c>
      <c r="D253" s="4">
        <v>42651</v>
      </c>
      <c r="E253" s="3">
        <v>10</v>
      </c>
      <c r="F253" s="3">
        <v>2016</v>
      </c>
      <c r="G253" s="3">
        <v>425000</v>
      </c>
      <c r="H253">
        <f t="shared" si="12"/>
        <v>150000</v>
      </c>
      <c r="I253">
        <f t="shared" si="15"/>
        <v>260000</v>
      </c>
      <c r="J253">
        <f t="shared" si="16"/>
        <v>5000</v>
      </c>
      <c r="K253">
        <f t="shared" si="17"/>
        <v>10000</v>
      </c>
      <c r="P253" t="b">
        <f t="shared" si="13"/>
        <v>1</v>
      </c>
      <c r="Q253" t="str">
        <f t="shared" si="14"/>
        <v>201610</v>
      </c>
    </row>
    <row r="254" customHeight="1" spans="1:17">
      <c r="A254" s="3">
        <v>353</v>
      </c>
      <c r="B254" s="3" t="s">
        <v>144</v>
      </c>
      <c r="C254" s="3">
        <v>7</v>
      </c>
      <c r="D254" s="4">
        <v>42651</v>
      </c>
      <c r="E254" s="3">
        <v>10</v>
      </c>
      <c r="F254" s="3">
        <v>2016</v>
      </c>
      <c r="G254" s="3">
        <v>425000</v>
      </c>
      <c r="H254">
        <f t="shared" si="12"/>
        <v>150000</v>
      </c>
      <c r="I254">
        <f t="shared" si="15"/>
        <v>260000</v>
      </c>
      <c r="J254">
        <f t="shared" si="16"/>
        <v>5000</v>
      </c>
      <c r="K254">
        <f t="shared" si="17"/>
        <v>10000</v>
      </c>
      <c r="P254" t="b">
        <f t="shared" si="13"/>
        <v>1</v>
      </c>
      <c r="Q254" t="str">
        <f t="shared" si="14"/>
        <v>201610</v>
      </c>
    </row>
    <row r="255" customHeight="1" spans="1:17">
      <c r="A255" s="3">
        <v>354</v>
      </c>
      <c r="B255" s="3" t="s">
        <v>27</v>
      </c>
      <c r="C255" s="3">
        <v>1</v>
      </c>
      <c r="D255" s="4">
        <v>42651</v>
      </c>
      <c r="E255" s="3">
        <v>10</v>
      </c>
      <c r="F255" s="3">
        <v>2016</v>
      </c>
      <c r="G255" s="3">
        <v>160000</v>
      </c>
      <c r="H255">
        <f t="shared" si="12"/>
        <v>150000</v>
      </c>
      <c r="I255">
        <f t="shared" si="15"/>
        <v>0</v>
      </c>
      <c r="J255">
        <f t="shared" si="16"/>
        <v>0</v>
      </c>
      <c r="K255">
        <f t="shared" si="17"/>
        <v>0</v>
      </c>
      <c r="O255" s="3">
        <v>10000</v>
      </c>
      <c r="P255" t="b">
        <f t="shared" si="13"/>
        <v>1</v>
      </c>
      <c r="Q255" t="str">
        <f t="shared" si="14"/>
        <v>201610</v>
      </c>
    </row>
    <row r="256" customHeight="1" spans="1:17">
      <c r="A256" s="3">
        <v>354</v>
      </c>
      <c r="B256" s="3" t="s">
        <v>43</v>
      </c>
      <c r="C256" s="3">
        <v>2</v>
      </c>
      <c r="D256" s="4">
        <v>42651</v>
      </c>
      <c r="E256" s="3">
        <v>10</v>
      </c>
      <c r="F256" s="3">
        <v>2016</v>
      </c>
      <c r="G256" s="3">
        <v>160000</v>
      </c>
      <c r="H256">
        <f t="shared" si="12"/>
        <v>150000</v>
      </c>
      <c r="I256">
        <f t="shared" si="15"/>
        <v>0</v>
      </c>
      <c r="J256">
        <f t="shared" si="16"/>
        <v>0</v>
      </c>
      <c r="K256">
        <f t="shared" si="17"/>
        <v>0</v>
      </c>
      <c r="O256" s="3">
        <v>10000</v>
      </c>
      <c r="P256" t="b">
        <f t="shared" si="13"/>
        <v>1</v>
      </c>
      <c r="Q256" t="str">
        <f t="shared" si="14"/>
        <v>201610</v>
      </c>
    </row>
    <row r="257" customHeight="1" spans="1:17">
      <c r="A257" s="3">
        <v>355</v>
      </c>
      <c r="B257" s="3" t="s">
        <v>14</v>
      </c>
      <c r="C257" s="3">
        <v>1</v>
      </c>
      <c r="D257" s="4">
        <v>42651</v>
      </c>
      <c r="E257" s="3">
        <v>10</v>
      </c>
      <c r="F257" s="3">
        <v>2016</v>
      </c>
      <c r="G257" s="3">
        <v>200000</v>
      </c>
      <c r="H257">
        <f t="shared" si="12"/>
        <v>150000</v>
      </c>
      <c r="I257">
        <f t="shared" si="15"/>
        <v>0</v>
      </c>
      <c r="J257">
        <f t="shared" si="16"/>
        <v>0</v>
      </c>
      <c r="K257">
        <f t="shared" si="17"/>
        <v>0</v>
      </c>
      <c r="M257" s="3">
        <v>50000</v>
      </c>
      <c r="P257" t="b">
        <f t="shared" si="13"/>
        <v>1</v>
      </c>
      <c r="Q257" t="str">
        <f t="shared" si="14"/>
        <v>201610</v>
      </c>
    </row>
    <row r="258" customHeight="1" spans="1:17">
      <c r="A258" s="3">
        <v>356</v>
      </c>
      <c r="B258" s="3" t="s">
        <v>54</v>
      </c>
      <c r="C258" s="3">
        <v>2</v>
      </c>
      <c r="D258" s="4">
        <v>42651</v>
      </c>
      <c r="E258" s="3">
        <v>9</v>
      </c>
      <c r="F258" s="3">
        <v>2016</v>
      </c>
      <c r="G258" s="3">
        <v>150000</v>
      </c>
      <c r="H258">
        <f t="shared" ref="H258:H321" si="18">IF(C258&lt;6,IF(E258&lt;1,0,IF(G258&gt;150000,150000,G258)),150000)</f>
        <v>150000</v>
      </c>
      <c r="I258">
        <f t="shared" si="15"/>
        <v>0</v>
      </c>
      <c r="J258">
        <f t="shared" si="16"/>
        <v>0</v>
      </c>
      <c r="K258">
        <f t="shared" si="17"/>
        <v>0</v>
      </c>
      <c r="P258" t="b">
        <f t="shared" ref="P258:P321" si="19">G258=SUM(H258:O258)</f>
        <v>1</v>
      </c>
      <c r="Q258" t="str">
        <f t="shared" si="14"/>
        <v>201610</v>
      </c>
    </row>
    <row r="259" customHeight="1" spans="1:17">
      <c r="A259" s="3">
        <v>357</v>
      </c>
      <c r="B259" s="3" t="s">
        <v>41</v>
      </c>
      <c r="C259" s="3">
        <v>2</v>
      </c>
      <c r="D259" s="4">
        <v>42651</v>
      </c>
      <c r="E259" s="3">
        <v>10</v>
      </c>
      <c r="F259" s="3">
        <v>2016</v>
      </c>
      <c r="G259" s="3">
        <v>150000</v>
      </c>
      <c r="H259">
        <f t="shared" si="18"/>
        <v>150000</v>
      </c>
      <c r="I259">
        <f t="shared" si="15"/>
        <v>0</v>
      </c>
      <c r="J259">
        <f t="shared" si="16"/>
        <v>0</v>
      </c>
      <c r="K259">
        <f t="shared" si="17"/>
        <v>0</v>
      </c>
      <c r="P259" t="b">
        <f t="shared" si="19"/>
        <v>1</v>
      </c>
      <c r="Q259" t="str">
        <f t="shared" ref="Q259:Q322" si="20">CONCATENATE(YEAR(D259),MONTH(D259))</f>
        <v>201610</v>
      </c>
    </row>
    <row r="260" customHeight="1" spans="1:17">
      <c r="A260" s="3">
        <v>357</v>
      </c>
      <c r="B260" s="3" t="s">
        <v>182</v>
      </c>
      <c r="C260" s="3">
        <v>9</v>
      </c>
      <c r="D260" s="4">
        <v>42651</v>
      </c>
      <c r="E260" s="3">
        <v>10</v>
      </c>
      <c r="F260" s="3">
        <v>2016</v>
      </c>
      <c r="G260" s="3">
        <v>425000</v>
      </c>
      <c r="H260">
        <f t="shared" si="18"/>
        <v>150000</v>
      </c>
      <c r="I260">
        <f t="shared" si="15"/>
        <v>260000</v>
      </c>
      <c r="J260">
        <f t="shared" si="16"/>
        <v>5000</v>
      </c>
      <c r="K260">
        <f t="shared" si="17"/>
        <v>10000</v>
      </c>
      <c r="P260" t="b">
        <f t="shared" si="19"/>
        <v>1</v>
      </c>
      <c r="Q260" t="str">
        <f t="shared" si="20"/>
        <v>201610</v>
      </c>
    </row>
    <row r="261" customHeight="1" spans="1:17">
      <c r="A261" s="3">
        <v>358</v>
      </c>
      <c r="B261" s="3" t="s">
        <v>155</v>
      </c>
      <c r="C261" s="3">
        <v>7</v>
      </c>
      <c r="D261" s="4">
        <v>42651</v>
      </c>
      <c r="E261" s="3">
        <v>10</v>
      </c>
      <c r="F261" s="3">
        <v>2016</v>
      </c>
      <c r="G261" s="3">
        <v>425000</v>
      </c>
      <c r="H261">
        <f t="shared" si="18"/>
        <v>150000</v>
      </c>
      <c r="I261">
        <f t="shared" si="15"/>
        <v>260000</v>
      </c>
      <c r="J261">
        <f t="shared" si="16"/>
        <v>5000</v>
      </c>
      <c r="K261">
        <f t="shared" si="17"/>
        <v>10000</v>
      </c>
      <c r="P261" t="b">
        <f t="shared" si="19"/>
        <v>1</v>
      </c>
      <c r="Q261" t="str">
        <f t="shared" si="20"/>
        <v>201610</v>
      </c>
    </row>
    <row r="262" customHeight="1" spans="1:17">
      <c r="A262" s="3">
        <v>359</v>
      </c>
      <c r="B262" s="3" t="s">
        <v>117</v>
      </c>
      <c r="C262" s="3">
        <v>6</v>
      </c>
      <c r="D262" s="4">
        <v>42651</v>
      </c>
      <c r="E262" s="3">
        <v>10</v>
      </c>
      <c r="F262" s="3">
        <v>2016</v>
      </c>
      <c r="G262" s="3">
        <v>350000</v>
      </c>
      <c r="H262">
        <f t="shared" si="18"/>
        <v>150000</v>
      </c>
      <c r="I262">
        <f t="shared" si="15"/>
        <v>185000</v>
      </c>
      <c r="J262">
        <f t="shared" si="16"/>
        <v>5000</v>
      </c>
      <c r="K262">
        <f t="shared" si="17"/>
        <v>10000</v>
      </c>
      <c r="P262" t="b">
        <f t="shared" si="19"/>
        <v>1</v>
      </c>
      <c r="Q262" t="str">
        <f t="shared" si="20"/>
        <v>201610</v>
      </c>
    </row>
    <row r="263" customHeight="1" spans="1:17">
      <c r="A263" s="3">
        <v>360</v>
      </c>
      <c r="B263" s="3" t="s">
        <v>172</v>
      </c>
      <c r="C263" s="3">
        <v>9</v>
      </c>
      <c r="D263" s="4">
        <v>42651</v>
      </c>
      <c r="E263" s="3">
        <v>10</v>
      </c>
      <c r="F263" s="3">
        <v>2016</v>
      </c>
      <c r="G263" s="3">
        <v>425000</v>
      </c>
      <c r="H263">
        <f t="shared" si="18"/>
        <v>150000</v>
      </c>
      <c r="I263">
        <f t="shared" si="15"/>
        <v>260000</v>
      </c>
      <c r="J263">
        <f t="shared" si="16"/>
        <v>5000</v>
      </c>
      <c r="K263">
        <f t="shared" si="17"/>
        <v>10000</v>
      </c>
      <c r="P263" t="b">
        <f t="shared" si="19"/>
        <v>1</v>
      </c>
      <c r="Q263" t="str">
        <f t="shared" si="20"/>
        <v>201610</v>
      </c>
    </row>
    <row r="264" customHeight="1" spans="1:17">
      <c r="A264" s="3">
        <v>360</v>
      </c>
      <c r="B264" s="3" t="s">
        <v>101</v>
      </c>
      <c r="C264" s="3">
        <v>4</v>
      </c>
      <c r="D264" s="4">
        <v>42651</v>
      </c>
      <c r="E264" s="3">
        <v>10</v>
      </c>
      <c r="F264" s="3">
        <v>2016</v>
      </c>
      <c r="G264" s="3">
        <v>125000</v>
      </c>
      <c r="H264">
        <f t="shared" si="18"/>
        <v>125000</v>
      </c>
      <c r="I264">
        <f t="shared" si="15"/>
        <v>0</v>
      </c>
      <c r="J264">
        <f t="shared" si="16"/>
        <v>0</v>
      </c>
      <c r="K264">
        <f t="shared" si="17"/>
        <v>0</v>
      </c>
      <c r="P264" t="b">
        <f t="shared" si="19"/>
        <v>1</v>
      </c>
      <c r="Q264" t="str">
        <f t="shared" si="20"/>
        <v>201610</v>
      </c>
    </row>
    <row r="265" customHeight="1" spans="1:17">
      <c r="A265" s="3">
        <v>360</v>
      </c>
      <c r="B265" s="3" t="s">
        <v>118</v>
      </c>
      <c r="C265" s="3">
        <v>6</v>
      </c>
      <c r="D265" s="4">
        <v>42651</v>
      </c>
      <c r="E265" s="3">
        <v>10</v>
      </c>
      <c r="F265" s="3">
        <v>2016</v>
      </c>
      <c r="G265" s="3">
        <v>425000</v>
      </c>
      <c r="H265">
        <f t="shared" si="18"/>
        <v>150000</v>
      </c>
      <c r="I265">
        <f t="shared" si="15"/>
        <v>260000</v>
      </c>
      <c r="J265">
        <f t="shared" si="16"/>
        <v>5000</v>
      </c>
      <c r="K265">
        <f t="shared" si="17"/>
        <v>10000</v>
      </c>
      <c r="P265" t="b">
        <f t="shared" si="19"/>
        <v>1</v>
      </c>
      <c r="Q265" t="str">
        <f t="shared" si="20"/>
        <v>201610</v>
      </c>
    </row>
    <row r="266" customHeight="1" spans="1:17">
      <c r="A266" s="3">
        <v>361</v>
      </c>
      <c r="B266" s="3" t="s">
        <v>175</v>
      </c>
      <c r="C266" s="3">
        <v>9</v>
      </c>
      <c r="D266" s="5">
        <v>42658</v>
      </c>
      <c r="E266" s="3">
        <v>10</v>
      </c>
      <c r="F266" s="3">
        <v>2016</v>
      </c>
      <c r="G266" s="3">
        <v>400000</v>
      </c>
      <c r="H266">
        <f t="shared" si="18"/>
        <v>150000</v>
      </c>
      <c r="I266">
        <f t="shared" si="15"/>
        <v>235000</v>
      </c>
      <c r="J266">
        <f t="shared" si="16"/>
        <v>5000</v>
      </c>
      <c r="K266">
        <f t="shared" si="17"/>
        <v>10000</v>
      </c>
      <c r="P266" t="b">
        <f t="shared" si="19"/>
        <v>1</v>
      </c>
      <c r="Q266" t="str">
        <f t="shared" si="20"/>
        <v>201610</v>
      </c>
    </row>
    <row r="267" customHeight="1" spans="1:17">
      <c r="A267" s="3">
        <v>362</v>
      </c>
      <c r="B267" s="3" t="s">
        <v>158</v>
      </c>
      <c r="C267" s="3">
        <v>8</v>
      </c>
      <c r="D267" s="5">
        <v>42658</v>
      </c>
      <c r="E267" s="3">
        <v>10</v>
      </c>
      <c r="F267" s="3">
        <v>2016</v>
      </c>
      <c r="G267" s="3">
        <v>425000</v>
      </c>
      <c r="H267">
        <f t="shared" si="18"/>
        <v>150000</v>
      </c>
      <c r="I267">
        <f t="shared" si="15"/>
        <v>260000</v>
      </c>
      <c r="J267">
        <f t="shared" si="16"/>
        <v>5000</v>
      </c>
      <c r="K267">
        <f t="shared" si="17"/>
        <v>10000</v>
      </c>
      <c r="P267" t="b">
        <f t="shared" si="19"/>
        <v>1</v>
      </c>
      <c r="Q267" t="str">
        <f t="shared" si="20"/>
        <v>201610</v>
      </c>
    </row>
    <row r="268" customHeight="1" spans="1:17">
      <c r="A268" s="3">
        <v>362</v>
      </c>
      <c r="B268" s="3" t="s">
        <v>158</v>
      </c>
      <c r="C268" s="3">
        <v>8</v>
      </c>
      <c r="D268" s="5">
        <v>42658</v>
      </c>
      <c r="E268" s="3">
        <v>11</v>
      </c>
      <c r="F268" s="3">
        <v>2016</v>
      </c>
      <c r="G268" s="3">
        <v>425000</v>
      </c>
      <c r="H268">
        <f t="shared" si="18"/>
        <v>150000</v>
      </c>
      <c r="I268">
        <f t="shared" si="15"/>
        <v>260000</v>
      </c>
      <c r="J268">
        <f t="shared" si="16"/>
        <v>5000</v>
      </c>
      <c r="K268">
        <f t="shared" si="17"/>
        <v>10000</v>
      </c>
      <c r="P268" t="b">
        <f t="shared" si="19"/>
        <v>1</v>
      </c>
      <c r="Q268" t="str">
        <f t="shared" si="20"/>
        <v>201610</v>
      </c>
    </row>
    <row r="269" customHeight="1" spans="1:17">
      <c r="A269" s="3">
        <v>362</v>
      </c>
      <c r="B269" s="3" t="s">
        <v>158</v>
      </c>
      <c r="C269" s="3">
        <v>8</v>
      </c>
      <c r="D269" s="5">
        <v>42658</v>
      </c>
      <c r="E269" s="3">
        <v>12</v>
      </c>
      <c r="F269" s="3">
        <v>2016</v>
      </c>
      <c r="G269" s="3">
        <v>425000</v>
      </c>
      <c r="H269">
        <f t="shared" si="18"/>
        <v>150000</v>
      </c>
      <c r="I269">
        <f t="shared" si="15"/>
        <v>260000</v>
      </c>
      <c r="J269">
        <f t="shared" si="16"/>
        <v>5000</v>
      </c>
      <c r="K269">
        <f t="shared" si="17"/>
        <v>10000</v>
      </c>
      <c r="P269" t="b">
        <f t="shared" si="19"/>
        <v>1</v>
      </c>
      <c r="Q269" t="str">
        <f t="shared" si="20"/>
        <v>201610</v>
      </c>
    </row>
    <row r="270" customHeight="1" spans="1:17">
      <c r="A270" s="3">
        <v>363</v>
      </c>
      <c r="B270" s="3" t="s">
        <v>132</v>
      </c>
      <c r="C270" s="3">
        <v>7</v>
      </c>
      <c r="D270" s="5">
        <v>42658</v>
      </c>
      <c r="E270" s="3">
        <v>10</v>
      </c>
      <c r="F270" s="3">
        <v>2016</v>
      </c>
      <c r="G270" s="3">
        <v>425000</v>
      </c>
      <c r="H270">
        <f t="shared" si="18"/>
        <v>150000</v>
      </c>
      <c r="I270">
        <f t="shared" si="15"/>
        <v>260000</v>
      </c>
      <c r="J270">
        <f t="shared" si="16"/>
        <v>5000</v>
      </c>
      <c r="K270">
        <f t="shared" si="17"/>
        <v>10000</v>
      </c>
      <c r="P270" t="b">
        <f t="shared" si="19"/>
        <v>1</v>
      </c>
      <c r="Q270" t="str">
        <f t="shared" si="20"/>
        <v>201610</v>
      </c>
    </row>
    <row r="271" customHeight="1" spans="1:17">
      <c r="A271" s="3">
        <v>364</v>
      </c>
      <c r="B271" s="3" t="s">
        <v>162</v>
      </c>
      <c r="C271" s="3">
        <v>8</v>
      </c>
      <c r="D271" s="5">
        <v>42658</v>
      </c>
      <c r="E271" s="3">
        <v>10</v>
      </c>
      <c r="F271" s="3">
        <v>2016</v>
      </c>
      <c r="G271" s="3">
        <v>425000</v>
      </c>
      <c r="H271">
        <f t="shared" si="18"/>
        <v>150000</v>
      </c>
      <c r="I271">
        <f t="shared" si="15"/>
        <v>260000</v>
      </c>
      <c r="J271">
        <f t="shared" si="16"/>
        <v>5000</v>
      </c>
      <c r="K271">
        <f t="shared" si="17"/>
        <v>10000</v>
      </c>
      <c r="P271" t="b">
        <f t="shared" si="19"/>
        <v>1</v>
      </c>
      <c r="Q271" t="str">
        <f t="shared" si="20"/>
        <v>201610</v>
      </c>
    </row>
    <row r="272" customHeight="1" spans="1:17">
      <c r="A272" s="3">
        <v>365</v>
      </c>
      <c r="B272" s="3" t="s">
        <v>119</v>
      </c>
      <c r="C272" s="3">
        <v>6</v>
      </c>
      <c r="D272" s="5">
        <v>42658</v>
      </c>
      <c r="E272" s="3">
        <v>10</v>
      </c>
      <c r="F272" s="3">
        <v>2016</v>
      </c>
      <c r="G272" s="3">
        <v>425000</v>
      </c>
      <c r="H272">
        <f t="shared" si="18"/>
        <v>150000</v>
      </c>
      <c r="I272">
        <f t="shared" si="15"/>
        <v>260000</v>
      </c>
      <c r="J272">
        <f t="shared" si="16"/>
        <v>5000</v>
      </c>
      <c r="K272">
        <f t="shared" si="17"/>
        <v>10000</v>
      </c>
      <c r="P272" t="b">
        <f t="shared" si="19"/>
        <v>1</v>
      </c>
      <c r="Q272" t="str">
        <f t="shared" si="20"/>
        <v>201610</v>
      </c>
    </row>
    <row r="273" customHeight="1" spans="1:17">
      <c r="A273" s="3">
        <v>366</v>
      </c>
      <c r="B273" s="3" t="s">
        <v>28</v>
      </c>
      <c r="C273" s="3">
        <v>1</v>
      </c>
      <c r="D273" s="5">
        <v>42658</v>
      </c>
      <c r="E273" s="3">
        <v>10</v>
      </c>
      <c r="F273" s="3">
        <v>2016</v>
      </c>
      <c r="G273" s="3">
        <v>150000</v>
      </c>
      <c r="H273">
        <f t="shared" si="18"/>
        <v>150000</v>
      </c>
      <c r="I273">
        <f t="shared" si="15"/>
        <v>0</v>
      </c>
      <c r="J273">
        <f t="shared" si="16"/>
        <v>0</v>
      </c>
      <c r="K273">
        <f t="shared" si="17"/>
        <v>0</v>
      </c>
      <c r="P273" t="b">
        <f t="shared" si="19"/>
        <v>1</v>
      </c>
      <c r="Q273" t="str">
        <f t="shared" si="20"/>
        <v>201610</v>
      </c>
    </row>
    <row r="274" customHeight="1" spans="1:17">
      <c r="A274" s="3">
        <v>367</v>
      </c>
      <c r="B274" s="3" t="s">
        <v>84</v>
      </c>
      <c r="C274" s="3">
        <v>3</v>
      </c>
      <c r="D274" s="5">
        <v>42658</v>
      </c>
      <c r="E274" s="3">
        <v>10</v>
      </c>
      <c r="F274" s="3">
        <v>2016</v>
      </c>
      <c r="G274" s="3">
        <v>150000</v>
      </c>
      <c r="H274">
        <f t="shared" si="18"/>
        <v>150000</v>
      </c>
      <c r="I274">
        <f t="shared" si="15"/>
        <v>0</v>
      </c>
      <c r="J274">
        <f t="shared" si="16"/>
        <v>0</v>
      </c>
      <c r="K274">
        <f t="shared" si="17"/>
        <v>0</v>
      </c>
      <c r="P274" t="b">
        <f t="shared" si="19"/>
        <v>1</v>
      </c>
      <c r="Q274" t="str">
        <f t="shared" si="20"/>
        <v>201610</v>
      </c>
    </row>
    <row r="275" customHeight="1" spans="1:17">
      <c r="A275" s="3">
        <v>367</v>
      </c>
      <c r="B275" s="3" t="s">
        <v>84</v>
      </c>
      <c r="C275" s="3">
        <v>3</v>
      </c>
      <c r="D275" s="5">
        <v>42658</v>
      </c>
      <c r="E275" s="3">
        <v>11</v>
      </c>
      <c r="F275" s="3">
        <v>2016</v>
      </c>
      <c r="G275" s="3">
        <v>150000</v>
      </c>
      <c r="H275">
        <f t="shared" si="18"/>
        <v>150000</v>
      </c>
      <c r="I275">
        <f t="shared" si="15"/>
        <v>0</v>
      </c>
      <c r="J275">
        <f t="shared" si="16"/>
        <v>0</v>
      </c>
      <c r="K275">
        <f t="shared" si="17"/>
        <v>0</v>
      </c>
      <c r="P275" t="b">
        <f t="shared" si="19"/>
        <v>1</v>
      </c>
      <c r="Q275" t="str">
        <f t="shared" si="20"/>
        <v>201610</v>
      </c>
    </row>
    <row r="276" customHeight="1" spans="1:17">
      <c r="A276" s="3">
        <v>368</v>
      </c>
      <c r="B276" s="3" t="s">
        <v>174</v>
      </c>
      <c r="C276" s="3">
        <v>9</v>
      </c>
      <c r="D276" s="5">
        <v>42658</v>
      </c>
      <c r="E276" s="3">
        <v>7</v>
      </c>
      <c r="F276" s="3">
        <v>2016</v>
      </c>
      <c r="G276" s="3">
        <v>425000</v>
      </c>
      <c r="H276">
        <f t="shared" si="18"/>
        <v>150000</v>
      </c>
      <c r="I276">
        <f t="shared" si="15"/>
        <v>260000</v>
      </c>
      <c r="J276">
        <f t="shared" si="16"/>
        <v>5000</v>
      </c>
      <c r="K276">
        <f t="shared" si="17"/>
        <v>10000</v>
      </c>
      <c r="P276" t="b">
        <f t="shared" si="19"/>
        <v>1</v>
      </c>
      <c r="Q276" t="str">
        <f t="shared" si="20"/>
        <v>201610</v>
      </c>
    </row>
    <row r="277" customHeight="1" spans="1:17">
      <c r="A277" s="3">
        <v>368</v>
      </c>
      <c r="B277" s="3" t="s">
        <v>174</v>
      </c>
      <c r="C277" s="3">
        <v>9</v>
      </c>
      <c r="D277" s="5">
        <v>42658</v>
      </c>
      <c r="E277" s="3">
        <v>8</v>
      </c>
      <c r="F277" s="3">
        <v>2016</v>
      </c>
      <c r="G277" s="3">
        <v>425000</v>
      </c>
      <c r="H277">
        <f t="shared" si="18"/>
        <v>150000</v>
      </c>
      <c r="I277">
        <f t="shared" si="15"/>
        <v>260000</v>
      </c>
      <c r="J277">
        <f t="shared" si="16"/>
        <v>5000</v>
      </c>
      <c r="K277">
        <f t="shared" si="17"/>
        <v>10000</v>
      </c>
      <c r="P277" t="b">
        <f t="shared" si="19"/>
        <v>1</v>
      </c>
      <c r="Q277" t="str">
        <f t="shared" si="20"/>
        <v>201610</v>
      </c>
    </row>
    <row r="278" customHeight="1" spans="1:17">
      <c r="A278" s="3">
        <v>368</v>
      </c>
      <c r="B278" s="3" t="s">
        <v>174</v>
      </c>
      <c r="C278" s="3">
        <v>9</v>
      </c>
      <c r="D278" s="5">
        <v>42658</v>
      </c>
      <c r="E278" s="3">
        <v>9</v>
      </c>
      <c r="F278" s="3">
        <v>2016</v>
      </c>
      <c r="G278" s="3">
        <v>425000</v>
      </c>
      <c r="H278">
        <f t="shared" si="18"/>
        <v>150000</v>
      </c>
      <c r="I278">
        <f t="shared" si="15"/>
        <v>260000</v>
      </c>
      <c r="J278">
        <f t="shared" si="16"/>
        <v>5000</v>
      </c>
      <c r="K278">
        <f t="shared" si="17"/>
        <v>10000</v>
      </c>
      <c r="P278" t="b">
        <f t="shared" si="19"/>
        <v>1</v>
      </c>
      <c r="Q278" t="str">
        <f t="shared" si="20"/>
        <v>201610</v>
      </c>
    </row>
    <row r="279" customHeight="1" spans="1:17">
      <c r="A279" s="3">
        <v>368</v>
      </c>
      <c r="B279" s="3" t="s">
        <v>174</v>
      </c>
      <c r="C279" s="3">
        <v>9</v>
      </c>
      <c r="D279" s="5">
        <v>42658</v>
      </c>
      <c r="E279" s="3">
        <v>10</v>
      </c>
      <c r="F279" s="3">
        <v>2016</v>
      </c>
      <c r="G279" s="3">
        <v>425000</v>
      </c>
      <c r="H279">
        <f t="shared" si="18"/>
        <v>150000</v>
      </c>
      <c r="I279">
        <f t="shared" si="15"/>
        <v>260000</v>
      </c>
      <c r="J279">
        <f t="shared" si="16"/>
        <v>5000</v>
      </c>
      <c r="K279">
        <f t="shared" si="17"/>
        <v>10000</v>
      </c>
      <c r="P279" t="b">
        <f t="shared" si="19"/>
        <v>1</v>
      </c>
      <c r="Q279" t="str">
        <f t="shared" si="20"/>
        <v>201610</v>
      </c>
    </row>
    <row r="280" customHeight="1" spans="1:17">
      <c r="A280" s="3">
        <v>368</v>
      </c>
      <c r="B280" s="3" t="s">
        <v>190</v>
      </c>
      <c r="C280" s="3">
        <v>11</v>
      </c>
      <c r="D280" s="5">
        <v>42658</v>
      </c>
      <c r="E280" s="3">
        <v>7</v>
      </c>
      <c r="F280" s="3">
        <v>2016</v>
      </c>
      <c r="G280" s="3">
        <v>425000</v>
      </c>
      <c r="H280">
        <f t="shared" si="18"/>
        <v>150000</v>
      </c>
      <c r="I280">
        <f t="shared" si="15"/>
        <v>260000</v>
      </c>
      <c r="J280">
        <f t="shared" si="16"/>
        <v>5000</v>
      </c>
      <c r="K280">
        <f t="shared" si="17"/>
        <v>10000</v>
      </c>
      <c r="P280" t="b">
        <f t="shared" si="19"/>
        <v>1</v>
      </c>
      <c r="Q280" t="str">
        <f t="shared" si="20"/>
        <v>201610</v>
      </c>
    </row>
    <row r="281" customHeight="1" spans="1:17">
      <c r="A281" s="3">
        <v>368</v>
      </c>
      <c r="B281" s="3" t="s">
        <v>190</v>
      </c>
      <c r="C281" s="3">
        <v>11</v>
      </c>
      <c r="D281" s="5">
        <v>42658</v>
      </c>
      <c r="E281" s="3">
        <v>8</v>
      </c>
      <c r="F281" s="3">
        <v>2016</v>
      </c>
      <c r="G281" s="3">
        <v>425000</v>
      </c>
      <c r="H281">
        <f t="shared" si="18"/>
        <v>150000</v>
      </c>
      <c r="I281">
        <f t="shared" si="15"/>
        <v>260000</v>
      </c>
      <c r="J281">
        <f t="shared" si="16"/>
        <v>5000</v>
      </c>
      <c r="K281">
        <f t="shared" si="17"/>
        <v>10000</v>
      </c>
      <c r="P281" t="b">
        <f t="shared" si="19"/>
        <v>1</v>
      </c>
      <c r="Q281" t="str">
        <f t="shared" si="20"/>
        <v>201610</v>
      </c>
    </row>
    <row r="282" customHeight="1" spans="1:17">
      <c r="A282" s="3">
        <v>368</v>
      </c>
      <c r="B282" s="3" t="s">
        <v>190</v>
      </c>
      <c r="C282" s="3">
        <v>11</v>
      </c>
      <c r="D282" s="5">
        <v>42658</v>
      </c>
      <c r="E282" s="3">
        <v>9</v>
      </c>
      <c r="F282" s="3">
        <v>2016</v>
      </c>
      <c r="G282" s="3">
        <v>425000</v>
      </c>
      <c r="H282">
        <f t="shared" si="18"/>
        <v>150000</v>
      </c>
      <c r="I282">
        <f t="shared" si="15"/>
        <v>260000</v>
      </c>
      <c r="J282">
        <f t="shared" si="16"/>
        <v>5000</v>
      </c>
      <c r="K282">
        <f t="shared" si="17"/>
        <v>10000</v>
      </c>
      <c r="P282" t="b">
        <f t="shared" si="19"/>
        <v>1</v>
      </c>
      <c r="Q282" t="str">
        <f t="shared" si="20"/>
        <v>201610</v>
      </c>
    </row>
    <row r="283" customHeight="1" spans="1:17">
      <c r="A283" s="3">
        <v>368</v>
      </c>
      <c r="B283" s="3" t="s">
        <v>190</v>
      </c>
      <c r="C283" s="3">
        <v>11</v>
      </c>
      <c r="D283" s="5">
        <v>42658</v>
      </c>
      <c r="E283" s="3">
        <v>10</v>
      </c>
      <c r="F283" s="3">
        <v>2016</v>
      </c>
      <c r="G283" s="3">
        <v>425000</v>
      </c>
      <c r="H283">
        <f t="shared" si="18"/>
        <v>150000</v>
      </c>
      <c r="I283">
        <f t="shared" si="15"/>
        <v>260000</v>
      </c>
      <c r="J283">
        <f t="shared" si="16"/>
        <v>5000</v>
      </c>
      <c r="K283">
        <f t="shared" si="17"/>
        <v>10000</v>
      </c>
      <c r="P283" t="b">
        <f t="shared" si="19"/>
        <v>1</v>
      </c>
      <c r="Q283" t="str">
        <f t="shared" si="20"/>
        <v>201610</v>
      </c>
    </row>
    <row r="284" customHeight="1" spans="1:17">
      <c r="A284" s="3">
        <v>369</v>
      </c>
      <c r="B284" s="3" t="s">
        <v>141</v>
      </c>
      <c r="C284" s="3">
        <v>7</v>
      </c>
      <c r="D284" s="5">
        <v>42658</v>
      </c>
      <c r="E284" s="3">
        <v>10</v>
      </c>
      <c r="F284" s="3">
        <v>2016</v>
      </c>
      <c r="G284" s="3">
        <v>425000</v>
      </c>
      <c r="H284">
        <f t="shared" si="18"/>
        <v>150000</v>
      </c>
      <c r="I284">
        <f t="shared" si="15"/>
        <v>260000</v>
      </c>
      <c r="J284">
        <f t="shared" si="16"/>
        <v>5000</v>
      </c>
      <c r="K284">
        <f t="shared" si="17"/>
        <v>10000</v>
      </c>
      <c r="P284" t="b">
        <f t="shared" si="19"/>
        <v>1</v>
      </c>
      <c r="Q284" t="str">
        <f t="shared" si="20"/>
        <v>201610</v>
      </c>
    </row>
    <row r="285" customHeight="1" spans="1:17">
      <c r="A285" s="3">
        <v>370</v>
      </c>
      <c r="B285" s="3" t="s">
        <v>140</v>
      </c>
      <c r="C285" s="3">
        <v>7</v>
      </c>
      <c r="D285" s="5">
        <v>42658</v>
      </c>
      <c r="E285" s="3">
        <v>10</v>
      </c>
      <c r="F285" s="3">
        <v>2016</v>
      </c>
      <c r="G285" s="3">
        <v>425000</v>
      </c>
      <c r="H285">
        <f t="shared" si="18"/>
        <v>150000</v>
      </c>
      <c r="I285">
        <f t="shared" si="15"/>
        <v>260000</v>
      </c>
      <c r="J285">
        <f t="shared" si="16"/>
        <v>5000</v>
      </c>
      <c r="K285">
        <f t="shared" si="17"/>
        <v>10000</v>
      </c>
      <c r="P285" t="b">
        <f t="shared" si="19"/>
        <v>1</v>
      </c>
      <c r="Q285" t="str">
        <f t="shared" si="20"/>
        <v>201610</v>
      </c>
    </row>
    <row r="286" customHeight="1" spans="1:17">
      <c r="A286" s="3">
        <v>371</v>
      </c>
      <c r="B286" s="3" t="s">
        <v>11</v>
      </c>
      <c r="C286" s="3">
        <v>1</v>
      </c>
      <c r="D286" s="5">
        <v>42658</v>
      </c>
      <c r="E286" s="3">
        <v>10</v>
      </c>
      <c r="F286" s="3">
        <v>2016</v>
      </c>
      <c r="G286" s="3">
        <v>150000</v>
      </c>
      <c r="H286">
        <f t="shared" si="18"/>
        <v>150000</v>
      </c>
      <c r="I286">
        <f t="shared" si="15"/>
        <v>0</v>
      </c>
      <c r="J286">
        <f t="shared" si="16"/>
        <v>0</v>
      </c>
      <c r="K286">
        <f t="shared" si="17"/>
        <v>0</v>
      </c>
      <c r="P286" t="b">
        <f t="shared" si="19"/>
        <v>1</v>
      </c>
      <c r="Q286" t="str">
        <f t="shared" si="20"/>
        <v>201610</v>
      </c>
    </row>
    <row r="287" customHeight="1" spans="1:17">
      <c r="A287" s="3">
        <v>371</v>
      </c>
      <c r="B287" s="3" t="s">
        <v>93</v>
      </c>
      <c r="C287" s="3">
        <v>4</v>
      </c>
      <c r="D287" s="5">
        <v>42658</v>
      </c>
      <c r="E287" s="3">
        <v>10</v>
      </c>
      <c r="F287" s="3">
        <v>2016</v>
      </c>
      <c r="G287" s="3">
        <v>150000</v>
      </c>
      <c r="H287">
        <f t="shared" si="18"/>
        <v>150000</v>
      </c>
      <c r="I287">
        <f t="shared" si="15"/>
        <v>0</v>
      </c>
      <c r="J287">
        <f t="shared" si="16"/>
        <v>0</v>
      </c>
      <c r="K287">
        <f t="shared" si="17"/>
        <v>0</v>
      </c>
      <c r="P287" t="b">
        <f t="shared" si="19"/>
        <v>1</v>
      </c>
      <c r="Q287" t="str">
        <f t="shared" si="20"/>
        <v>201610</v>
      </c>
    </row>
    <row r="288" customHeight="1" spans="1:17">
      <c r="A288" s="3">
        <v>373</v>
      </c>
      <c r="B288" s="3" t="s">
        <v>128</v>
      </c>
      <c r="C288" s="3">
        <v>6</v>
      </c>
      <c r="D288" s="5">
        <v>42658</v>
      </c>
      <c r="E288" s="3">
        <v>10</v>
      </c>
      <c r="F288" s="3">
        <v>2016</v>
      </c>
      <c r="G288" s="3">
        <v>150000</v>
      </c>
      <c r="H288">
        <f t="shared" si="18"/>
        <v>150000</v>
      </c>
      <c r="I288">
        <f t="shared" si="15"/>
        <v>-15000</v>
      </c>
      <c r="J288">
        <f t="shared" si="16"/>
        <v>5000</v>
      </c>
      <c r="K288">
        <f t="shared" si="17"/>
        <v>10000</v>
      </c>
      <c r="P288" t="b">
        <f t="shared" si="19"/>
        <v>1</v>
      </c>
      <c r="Q288" t="str">
        <f t="shared" si="20"/>
        <v>201610</v>
      </c>
    </row>
    <row r="289" customHeight="1" spans="1:17">
      <c r="A289" s="3">
        <v>374</v>
      </c>
      <c r="B289" s="3" t="s">
        <v>90</v>
      </c>
      <c r="C289" s="3">
        <v>4</v>
      </c>
      <c r="D289" s="5">
        <v>42658</v>
      </c>
      <c r="E289" s="3">
        <v>10</v>
      </c>
      <c r="F289" s="3">
        <v>2016</v>
      </c>
      <c r="G289" s="3">
        <v>180000</v>
      </c>
      <c r="H289">
        <f t="shared" si="18"/>
        <v>150000</v>
      </c>
      <c r="I289">
        <f t="shared" si="15"/>
        <v>0</v>
      </c>
      <c r="J289">
        <f t="shared" si="16"/>
        <v>0</v>
      </c>
      <c r="K289">
        <f t="shared" si="17"/>
        <v>0</v>
      </c>
      <c r="N289" s="3">
        <v>30000</v>
      </c>
      <c r="P289" t="b">
        <f t="shared" si="19"/>
        <v>1</v>
      </c>
      <c r="Q289" t="str">
        <f t="shared" si="20"/>
        <v>201610</v>
      </c>
    </row>
    <row r="290" customHeight="1" spans="1:17">
      <c r="A290" s="3">
        <v>375</v>
      </c>
      <c r="B290" s="3" t="s">
        <v>12</v>
      </c>
      <c r="C290" s="3">
        <v>1</v>
      </c>
      <c r="D290" s="5">
        <v>42658</v>
      </c>
      <c r="E290" s="3">
        <v>10</v>
      </c>
      <c r="F290" s="3">
        <v>2016</v>
      </c>
      <c r="G290" s="3">
        <v>150000</v>
      </c>
      <c r="H290">
        <f t="shared" si="18"/>
        <v>150000</v>
      </c>
      <c r="I290">
        <f t="shared" si="15"/>
        <v>0</v>
      </c>
      <c r="J290">
        <f t="shared" si="16"/>
        <v>0</v>
      </c>
      <c r="K290">
        <f t="shared" si="17"/>
        <v>0</v>
      </c>
      <c r="P290" t="b">
        <f t="shared" si="19"/>
        <v>1</v>
      </c>
      <c r="Q290" t="str">
        <f t="shared" si="20"/>
        <v>201610</v>
      </c>
    </row>
    <row r="291" customHeight="1" spans="1:17">
      <c r="A291" s="3">
        <v>375</v>
      </c>
      <c r="B291" s="3" t="s">
        <v>73</v>
      </c>
      <c r="C291" s="3">
        <v>3</v>
      </c>
      <c r="D291" s="5">
        <v>42658</v>
      </c>
      <c r="E291" s="3">
        <v>10</v>
      </c>
      <c r="F291" s="3">
        <v>2016</v>
      </c>
      <c r="G291" s="3">
        <v>150000</v>
      </c>
      <c r="H291">
        <f t="shared" si="18"/>
        <v>150000</v>
      </c>
      <c r="I291">
        <f t="shared" si="15"/>
        <v>0</v>
      </c>
      <c r="J291">
        <f t="shared" si="16"/>
        <v>0</v>
      </c>
      <c r="K291">
        <f t="shared" si="17"/>
        <v>0</v>
      </c>
      <c r="P291" t="b">
        <f t="shared" si="19"/>
        <v>1</v>
      </c>
      <c r="Q291" t="str">
        <f t="shared" si="20"/>
        <v>201610</v>
      </c>
    </row>
    <row r="292" customHeight="1" spans="1:17">
      <c r="A292" s="3">
        <v>376</v>
      </c>
      <c r="B292" s="3" t="s">
        <v>45</v>
      </c>
      <c r="C292" s="3">
        <v>2</v>
      </c>
      <c r="D292" s="5">
        <v>42658</v>
      </c>
      <c r="E292" s="3">
        <v>9</v>
      </c>
      <c r="F292" s="3">
        <v>2016</v>
      </c>
      <c r="G292" s="3">
        <v>150000</v>
      </c>
      <c r="H292">
        <f t="shared" si="18"/>
        <v>150000</v>
      </c>
      <c r="I292">
        <f t="shared" si="15"/>
        <v>0</v>
      </c>
      <c r="J292">
        <f t="shared" si="16"/>
        <v>0</v>
      </c>
      <c r="K292">
        <f t="shared" si="17"/>
        <v>0</v>
      </c>
      <c r="P292" t="b">
        <f t="shared" si="19"/>
        <v>1</v>
      </c>
      <c r="Q292" t="str">
        <f t="shared" si="20"/>
        <v>201610</v>
      </c>
    </row>
    <row r="293" customHeight="1" spans="1:17">
      <c r="A293" s="3">
        <v>376</v>
      </c>
      <c r="B293" s="3" t="s">
        <v>45</v>
      </c>
      <c r="C293" s="3">
        <v>2</v>
      </c>
      <c r="D293" s="5">
        <v>42658</v>
      </c>
      <c r="E293" s="3">
        <v>10</v>
      </c>
      <c r="F293" s="3">
        <v>2016</v>
      </c>
      <c r="G293" s="3">
        <v>150000</v>
      </c>
      <c r="H293">
        <f t="shared" si="18"/>
        <v>150000</v>
      </c>
      <c r="I293">
        <f t="shared" si="15"/>
        <v>0</v>
      </c>
      <c r="J293">
        <f t="shared" si="16"/>
        <v>0</v>
      </c>
      <c r="K293">
        <f t="shared" si="17"/>
        <v>0</v>
      </c>
      <c r="P293" t="b">
        <f t="shared" si="19"/>
        <v>1</v>
      </c>
      <c r="Q293" t="str">
        <f t="shared" si="20"/>
        <v>201610</v>
      </c>
    </row>
    <row r="294" customHeight="1" spans="1:17">
      <c r="A294" s="3">
        <v>377</v>
      </c>
      <c r="B294" s="3" t="s">
        <v>152</v>
      </c>
      <c r="C294" s="3">
        <v>7</v>
      </c>
      <c r="D294" s="5">
        <v>42658</v>
      </c>
      <c r="E294" s="3">
        <v>10</v>
      </c>
      <c r="F294" s="3">
        <v>2016</v>
      </c>
      <c r="G294" s="3">
        <v>500000</v>
      </c>
      <c r="H294">
        <f t="shared" si="18"/>
        <v>150000</v>
      </c>
      <c r="I294">
        <f t="shared" si="15"/>
        <v>260000</v>
      </c>
      <c r="J294">
        <f t="shared" si="16"/>
        <v>5000</v>
      </c>
      <c r="K294">
        <f t="shared" si="17"/>
        <v>10000</v>
      </c>
      <c r="O294" s="3">
        <v>75000</v>
      </c>
      <c r="P294" t="b">
        <f t="shared" si="19"/>
        <v>1</v>
      </c>
      <c r="Q294" t="str">
        <f t="shared" si="20"/>
        <v>201610</v>
      </c>
    </row>
    <row r="295" customHeight="1" spans="1:17">
      <c r="A295" s="3">
        <v>378</v>
      </c>
      <c r="B295" s="3" t="s">
        <v>40</v>
      </c>
      <c r="C295" s="3">
        <v>3</v>
      </c>
      <c r="D295" s="5">
        <v>42658</v>
      </c>
      <c r="E295" s="3">
        <v>10</v>
      </c>
      <c r="F295" s="3">
        <v>2016</v>
      </c>
      <c r="G295" s="3">
        <v>150000</v>
      </c>
      <c r="H295">
        <f t="shared" si="18"/>
        <v>150000</v>
      </c>
      <c r="I295">
        <f t="shared" si="15"/>
        <v>0</v>
      </c>
      <c r="J295">
        <f t="shared" si="16"/>
        <v>0</v>
      </c>
      <c r="K295">
        <f t="shared" si="17"/>
        <v>0</v>
      </c>
      <c r="P295" t="b">
        <f t="shared" si="19"/>
        <v>1</v>
      </c>
      <c r="Q295" t="str">
        <f t="shared" si="20"/>
        <v>201610</v>
      </c>
    </row>
    <row r="296" customHeight="1" spans="1:17">
      <c r="A296" s="3">
        <v>379</v>
      </c>
      <c r="B296" s="3" t="s">
        <v>66</v>
      </c>
      <c r="C296" s="3">
        <v>2</v>
      </c>
      <c r="D296" s="5">
        <v>42658</v>
      </c>
      <c r="E296" s="3">
        <v>9</v>
      </c>
      <c r="F296" s="3">
        <v>2016</v>
      </c>
      <c r="G296" s="3">
        <v>200000</v>
      </c>
      <c r="H296">
        <f t="shared" si="18"/>
        <v>150000</v>
      </c>
      <c r="I296">
        <f t="shared" si="15"/>
        <v>0</v>
      </c>
      <c r="J296">
        <f t="shared" si="16"/>
        <v>0</v>
      </c>
      <c r="K296">
        <f t="shared" si="17"/>
        <v>0</v>
      </c>
      <c r="O296" s="3">
        <v>50000</v>
      </c>
      <c r="P296" t="b">
        <f t="shared" si="19"/>
        <v>1</v>
      </c>
      <c r="Q296" t="str">
        <f t="shared" si="20"/>
        <v>201610</v>
      </c>
    </row>
    <row r="297" customHeight="1" spans="1:17">
      <c r="A297" s="3">
        <v>380</v>
      </c>
      <c r="B297" s="3" t="s">
        <v>19</v>
      </c>
      <c r="C297" s="3">
        <v>1</v>
      </c>
      <c r="D297" s="5">
        <v>42658</v>
      </c>
      <c r="E297" s="3">
        <v>10</v>
      </c>
      <c r="F297" s="3">
        <v>2016</v>
      </c>
      <c r="G297" s="3">
        <v>150000</v>
      </c>
      <c r="H297">
        <f t="shared" si="18"/>
        <v>150000</v>
      </c>
      <c r="I297">
        <f t="shared" si="15"/>
        <v>0</v>
      </c>
      <c r="J297">
        <f t="shared" si="16"/>
        <v>0</v>
      </c>
      <c r="K297">
        <f t="shared" si="17"/>
        <v>0</v>
      </c>
      <c r="P297" t="b">
        <f t="shared" si="19"/>
        <v>1</v>
      </c>
      <c r="Q297" t="str">
        <f t="shared" si="20"/>
        <v>201610</v>
      </c>
    </row>
    <row r="298" customHeight="1" spans="1:17">
      <c r="A298" s="3">
        <v>381</v>
      </c>
      <c r="B298" s="3" t="s">
        <v>147</v>
      </c>
      <c r="C298" s="3">
        <v>7</v>
      </c>
      <c r="D298" s="5">
        <v>42658</v>
      </c>
      <c r="E298" s="3">
        <v>10</v>
      </c>
      <c r="F298" s="3">
        <v>2016</v>
      </c>
      <c r="G298" s="3">
        <v>425000</v>
      </c>
      <c r="H298">
        <f t="shared" si="18"/>
        <v>150000</v>
      </c>
      <c r="I298">
        <f t="shared" si="15"/>
        <v>260000</v>
      </c>
      <c r="J298">
        <f t="shared" si="16"/>
        <v>5000</v>
      </c>
      <c r="K298">
        <f t="shared" si="17"/>
        <v>10000</v>
      </c>
      <c r="P298" t="b">
        <f t="shared" si="19"/>
        <v>1</v>
      </c>
      <c r="Q298" t="str">
        <f t="shared" si="20"/>
        <v>201610</v>
      </c>
    </row>
    <row r="299" customHeight="1" spans="1:17">
      <c r="A299" s="3">
        <v>383</v>
      </c>
      <c r="B299" s="3" t="s">
        <v>23</v>
      </c>
      <c r="C299" s="3">
        <v>1</v>
      </c>
      <c r="D299" s="5">
        <v>42658</v>
      </c>
      <c r="E299" s="3">
        <v>10</v>
      </c>
      <c r="F299" s="3">
        <v>2016</v>
      </c>
      <c r="G299" s="3">
        <v>150000</v>
      </c>
      <c r="H299">
        <f t="shared" si="18"/>
        <v>150000</v>
      </c>
      <c r="I299">
        <f t="shared" si="15"/>
        <v>0</v>
      </c>
      <c r="J299">
        <f t="shared" si="16"/>
        <v>0</v>
      </c>
      <c r="K299">
        <f t="shared" si="17"/>
        <v>0</v>
      </c>
      <c r="P299" t="b">
        <f t="shared" si="19"/>
        <v>1</v>
      </c>
      <c r="Q299" t="str">
        <f t="shared" si="20"/>
        <v>201610</v>
      </c>
    </row>
    <row r="300" customHeight="1" spans="1:17">
      <c r="A300" s="3">
        <v>384</v>
      </c>
      <c r="B300" s="3" t="s">
        <v>183</v>
      </c>
      <c r="C300" s="3">
        <v>10</v>
      </c>
      <c r="D300" s="5">
        <v>42658</v>
      </c>
      <c r="E300" s="3">
        <v>10</v>
      </c>
      <c r="F300" s="3">
        <v>2016</v>
      </c>
      <c r="G300" s="3">
        <v>425000</v>
      </c>
      <c r="H300">
        <f t="shared" si="18"/>
        <v>150000</v>
      </c>
      <c r="I300">
        <f t="shared" si="15"/>
        <v>260000</v>
      </c>
      <c r="J300">
        <f t="shared" si="16"/>
        <v>5000</v>
      </c>
      <c r="K300">
        <f t="shared" si="17"/>
        <v>10000</v>
      </c>
      <c r="P300" t="b">
        <f t="shared" si="19"/>
        <v>1</v>
      </c>
      <c r="Q300" t="str">
        <f t="shared" si="20"/>
        <v>201610</v>
      </c>
    </row>
    <row r="301" customHeight="1" spans="1:17">
      <c r="A301" s="3">
        <v>385</v>
      </c>
      <c r="B301" s="3" t="s">
        <v>95</v>
      </c>
      <c r="C301" s="3">
        <v>4</v>
      </c>
      <c r="D301" s="5">
        <v>42658</v>
      </c>
      <c r="E301" s="3">
        <v>9</v>
      </c>
      <c r="F301" s="3">
        <v>2016</v>
      </c>
      <c r="G301" s="3">
        <v>150000</v>
      </c>
      <c r="H301">
        <f t="shared" si="18"/>
        <v>150000</v>
      </c>
      <c r="I301">
        <f t="shared" si="15"/>
        <v>0</v>
      </c>
      <c r="J301">
        <f t="shared" si="16"/>
        <v>0</v>
      </c>
      <c r="K301">
        <f t="shared" si="17"/>
        <v>0</v>
      </c>
      <c r="P301" t="b">
        <f t="shared" si="19"/>
        <v>1</v>
      </c>
      <c r="Q301" t="str">
        <f t="shared" si="20"/>
        <v>201610</v>
      </c>
    </row>
    <row r="302" customHeight="1" spans="1:17">
      <c r="A302" s="3">
        <v>385</v>
      </c>
      <c r="B302" s="3" t="s">
        <v>57</v>
      </c>
      <c r="C302" s="3">
        <v>2</v>
      </c>
      <c r="D302" s="5">
        <v>42658</v>
      </c>
      <c r="E302" s="3">
        <v>9</v>
      </c>
      <c r="F302" s="3">
        <v>2016</v>
      </c>
      <c r="G302" s="3">
        <v>150000</v>
      </c>
      <c r="H302">
        <f t="shared" si="18"/>
        <v>150000</v>
      </c>
      <c r="I302">
        <f t="shared" si="15"/>
        <v>0</v>
      </c>
      <c r="J302">
        <f t="shared" si="16"/>
        <v>0</v>
      </c>
      <c r="K302">
        <f t="shared" si="17"/>
        <v>0</v>
      </c>
      <c r="P302" t="b">
        <f t="shared" si="19"/>
        <v>1</v>
      </c>
      <c r="Q302" t="str">
        <f t="shared" si="20"/>
        <v>201610</v>
      </c>
    </row>
    <row r="303" customHeight="1" spans="1:17">
      <c r="A303" s="3">
        <v>385</v>
      </c>
      <c r="B303" s="3" t="s">
        <v>95</v>
      </c>
      <c r="C303" s="3">
        <v>4</v>
      </c>
      <c r="D303" s="5">
        <v>42658</v>
      </c>
      <c r="E303" s="3">
        <v>10</v>
      </c>
      <c r="F303" s="3">
        <v>2016</v>
      </c>
      <c r="G303" s="3">
        <v>150000</v>
      </c>
      <c r="H303">
        <f t="shared" si="18"/>
        <v>150000</v>
      </c>
      <c r="I303">
        <f t="shared" si="15"/>
        <v>0</v>
      </c>
      <c r="J303">
        <f t="shared" si="16"/>
        <v>0</v>
      </c>
      <c r="K303">
        <f t="shared" si="17"/>
        <v>0</v>
      </c>
      <c r="P303" t="b">
        <f t="shared" si="19"/>
        <v>1</v>
      </c>
      <c r="Q303" t="str">
        <f t="shared" si="20"/>
        <v>201610</v>
      </c>
    </row>
    <row r="304" customHeight="1" spans="1:17">
      <c r="A304" s="3">
        <v>385</v>
      </c>
      <c r="B304" s="3" t="s">
        <v>57</v>
      </c>
      <c r="C304" s="3">
        <v>2</v>
      </c>
      <c r="D304" s="5">
        <v>42658</v>
      </c>
      <c r="E304" s="3">
        <v>10</v>
      </c>
      <c r="F304" s="3">
        <v>2016</v>
      </c>
      <c r="G304" s="3">
        <v>150000</v>
      </c>
      <c r="H304">
        <f t="shared" si="18"/>
        <v>150000</v>
      </c>
      <c r="I304">
        <f t="shared" si="15"/>
        <v>0</v>
      </c>
      <c r="J304">
        <f t="shared" si="16"/>
        <v>0</v>
      </c>
      <c r="K304">
        <f t="shared" si="17"/>
        <v>0</v>
      </c>
      <c r="P304" t="b">
        <f t="shared" si="19"/>
        <v>1</v>
      </c>
      <c r="Q304" t="str">
        <f t="shared" si="20"/>
        <v>201610</v>
      </c>
    </row>
    <row r="305" customHeight="1" spans="1:17">
      <c r="A305" s="3">
        <v>387</v>
      </c>
      <c r="B305" s="3" t="s">
        <v>154</v>
      </c>
      <c r="C305" s="3">
        <v>7</v>
      </c>
      <c r="D305" s="5">
        <v>42658</v>
      </c>
      <c r="E305" s="3">
        <v>10</v>
      </c>
      <c r="F305" s="3">
        <v>2016</v>
      </c>
      <c r="G305" s="3">
        <v>425000</v>
      </c>
      <c r="H305">
        <f t="shared" si="18"/>
        <v>150000</v>
      </c>
      <c r="I305">
        <f t="shared" si="15"/>
        <v>260000</v>
      </c>
      <c r="J305">
        <f t="shared" si="16"/>
        <v>5000</v>
      </c>
      <c r="K305">
        <f t="shared" si="17"/>
        <v>10000</v>
      </c>
      <c r="P305" t="b">
        <f t="shared" si="19"/>
        <v>1</v>
      </c>
      <c r="Q305" t="str">
        <f t="shared" si="20"/>
        <v>201610</v>
      </c>
    </row>
    <row r="306" customHeight="1" spans="1:17">
      <c r="A306" s="3">
        <v>388</v>
      </c>
      <c r="B306" s="3" t="s">
        <v>138</v>
      </c>
      <c r="C306" s="3">
        <v>7</v>
      </c>
      <c r="D306" s="5">
        <v>42658</v>
      </c>
      <c r="E306" s="3">
        <v>9</v>
      </c>
      <c r="F306" s="3">
        <v>2016</v>
      </c>
      <c r="G306" s="3">
        <v>375000</v>
      </c>
      <c r="H306">
        <f t="shared" si="18"/>
        <v>150000</v>
      </c>
      <c r="I306">
        <f t="shared" si="15"/>
        <v>210000</v>
      </c>
      <c r="J306">
        <f t="shared" si="16"/>
        <v>5000</v>
      </c>
      <c r="K306">
        <f t="shared" si="17"/>
        <v>10000</v>
      </c>
      <c r="P306" t="b">
        <f t="shared" si="19"/>
        <v>1</v>
      </c>
      <c r="Q306" t="str">
        <f t="shared" si="20"/>
        <v>201610</v>
      </c>
    </row>
    <row r="307" customHeight="1" spans="1:17">
      <c r="A307" s="3">
        <v>388</v>
      </c>
      <c r="B307" s="3" t="s">
        <v>173</v>
      </c>
      <c r="C307" s="3">
        <v>9</v>
      </c>
      <c r="D307" s="5">
        <v>42658</v>
      </c>
      <c r="E307" s="3">
        <v>10</v>
      </c>
      <c r="F307" s="3">
        <v>2016</v>
      </c>
      <c r="G307" s="3">
        <v>425000</v>
      </c>
      <c r="H307">
        <f t="shared" si="18"/>
        <v>150000</v>
      </c>
      <c r="I307">
        <f t="shared" si="15"/>
        <v>260000</v>
      </c>
      <c r="J307">
        <f t="shared" si="16"/>
        <v>5000</v>
      </c>
      <c r="K307">
        <f t="shared" si="17"/>
        <v>10000</v>
      </c>
      <c r="P307" t="b">
        <f t="shared" si="19"/>
        <v>1</v>
      </c>
      <c r="Q307" t="str">
        <f t="shared" si="20"/>
        <v>201610</v>
      </c>
    </row>
    <row r="308" customHeight="1" spans="1:17">
      <c r="A308" s="3">
        <v>388</v>
      </c>
      <c r="B308" s="3" t="s">
        <v>181</v>
      </c>
      <c r="C308" s="3">
        <v>9</v>
      </c>
      <c r="D308" s="5">
        <v>42658</v>
      </c>
      <c r="E308" s="3">
        <v>10</v>
      </c>
      <c r="F308" s="3">
        <v>2016</v>
      </c>
      <c r="G308" s="3">
        <v>425000</v>
      </c>
      <c r="H308">
        <f t="shared" si="18"/>
        <v>150000</v>
      </c>
      <c r="I308">
        <f t="shared" si="15"/>
        <v>260000</v>
      </c>
      <c r="J308">
        <f t="shared" si="16"/>
        <v>5000</v>
      </c>
      <c r="K308">
        <f t="shared" si="17"/>
        <v>10000</v>
      </c>
      <c r="P308" t="b">
        <f t="shared" si="19"/>
        <v>1</v>
      </c>
      <c r="Q308" t="str">
        <f t="shared" si="20"/>
        <v>201610</v>
      </c>
    </row>
    <row r="309" customHeight="1" spans="1:32">
      <c r="A309" s="7">
        <v>389</v>
      </c>
      <c r="B309" s="7" t="s">
        <v>98</v>
      </c>
      <c r="C309" s="7">
        <v>4</v>
      </c>
      <c r="D309" s="8">
        <v>42658</v>
      </c>
      <c r="E309" s="7">
        <v>9</v>
      </c>
      <c r="F309" s="7">
        <v>2016</v>
      </c>
      <c r="G309" s="7">
        <v>150000</v>
      </c>
      <c r="H309" s="9">
        <f t="shared" si="18"/>
        <v>150000</v>
      </c>
      <c r="I309" s="9">
        <f t="shared" si="15"/>
        <v>0</v>
      </c>
      <c r="J309" s="9">
        <f t="shared" si="16"/>
        <v>0</v>
      </c>
      <c r="K309" s="9">
        <f t="shared" si="17"/>
        <v>0</v>
      </c>
      <c r="L309" s="9"/>
      <c r="M309" s="9"/>
      <c r="N309" s="9"/>
      <c r="O309" s="9"/>
      <c r="P309" s="9" t="b">
        <f t="shared" si="19"/>
        <v>1</v>
      </c>
      <c r="Q309" t="str">
        <f t="shared" si="20"/>
        <v>201610</v>
      </c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customHeight="1" spans="1:17">
      <c r="A310" s="3">
        <v>390</v>
      </c>
      <c r="B310" s="3" t="s">
        <v>134</v>
      </c>
      <c r="C310" s="3">
        <v>7</v>
      </c>
      <c r="D310" s="5">
        <v>42658</v>
      </c>
      <c r="E310" s="3">
        <v>10</v>
      </c>
      <c r="F310" s="3">
        <v>2016</v>
      </c>
      <c r="G310" s="3">
        <v>350000</v>
      </c>
      <c r="H310">
        <f t="shared" si="18"/>
        <v>150000</v>
      </c>
      <c r="I310">
        <f t="shared" si="15"/>
        <v>185000</v>
      </c>
      <c r="J310">
        <f t="shared" si="16"/>
        <v>5000</v>
      </c>
      <c r="K310">
        <f t="shared" si="17"/>
        <v>10000</v>
      </c>
      <c r="P310" t="b">
        <f t="shared" si="19"/>
        <v>1</v>
      </c>
      <c r="Q310" t="str">
        <f t="shared" si="20"/>
        <v>201610</v>
      </c>
    </row>
    <row r="311" customHeight="1" spans="1:17">
      <c r="A311" s="3">
        <v>390</v>
      </c>
      <c r="B311" s="3" t="s">
        <v>49</v>
      </c>
      <c r="C311" s="3">
        <v>2</v>
      </c>
      <c r="D311" s="5">
        <v>42658</v>
      </c>
      <c r="E311" s="3">
        <v>10</v>
      </c>
      <c r="F311" s="3">
        <v>2016</v>
      </c>
      <c r="G311" s="3">
        <v>120000</v>
      </c>
      <c r="H311">
        <f t="shared" si="18"/>
        <v>120000</v>
      </c>
      <c r="I311">
        <f t="shared" si="15"/>
        <v>0</v>
      </c>
      <c r="J311">
        <f t="shared" si="16"/>
        <v>0</v>
      </c>
      <c r="K311">
        <f t="shared" si="17"/>
        <v>0</v>
      </c>
      <c r="P311" t="b">
        <f t="shared" si="19"/>
        <v>1</v>
      </c>
      <c r="Q311" t="str">
        <f t="shared" si="20"/>
        <v>201610</v>
      </c>
    </row>
    <row r="312" customHeight="1" spans="1:17">
      <c r="A312" s="3">
        <v>391</v>
      </c>
      <c r="B312" s="3" t="s">
        <v>163</v>
      </c>
      <c r="C312" s="3">
        <v>8</v>
      </c>
      <c r="D312" s="5">
        <v>42658</v>
      </c>
      <c r="E312" s="3">
        <v>8</v>
      </c>
      <c r="F312" s="3">
        <v>2016</v>
      </c>
      <c r="G312" s="3">
        <v>350000</v>
      </c>
      <c r="H312">
        <f t="shared" si="18"/>
        <v>150000</v>
      </c>
      <c r="I312">
        <f t="shared" ref="I312:I375" si="21">IF(C312&lt;6,0,G312-H312-SUM(J312:O312))</f>
        <v>185000</v>
      </c>
      <c r="J312">
        <f t="shared" ref="J312:J375" si="22">IF(C312&lt;6,0,5000)</f>
        <v>5000</v>
      </c>
      <c r="K312">
        <f t="shared" ref="K312:K375" si="23">IF(C312&lt;6,0,10000)</f>
        <v>10000</v>
      </c>
      <c r="P312" t="b">
        <f t="shared" si="19"/>
        <v>1</v>
      </c>
      <c r="Q312" t="str">
        <f t="shared" si="20"/>
        <v>201610</v>
      </c>
    </row>
    <row r="313" customHeight="1" spans="1:17">
      <c r="A313" s="3">
        <v>392</v>
      </c>
      <c r="B313" s="3" t="s">
        <v>124</v>
      </c>
      <c r="C313" s="3">
        <v>6</v>
      </c>
      <c r="D313" s="5">
        <v>42659</v>
      </c>
      <c r="E313" s="3">
        <v>9</v>
      </c>
      <c r="F313" s="3">
        <v>2016</v>
      </c>
      <c r="G313" s="3">
        <v>300000</v>
      </c>
      <c r="H313">
        <f t="shared" si="18"/>
        <v>150000</v>
      </c>
      <c r="I313">
        <f t="shared" si="21"/>
        <v>135000</v>
      </c>
      <c r="J313">
        <f t="shared" si="22"/>
        <v>5000</v>
      </c>
      <c r="K313">
        <f t="shared" si="23"/>
        <v>10000</v>
      </c>
      <c r="P313" t="b">
        <f t="shared" si="19"/>
        <v>1</v>
      </c>
      <c r="Q313" t="str">
        <f t="shared" si="20"/>
        <v>201610</v>
      </c>
    </row>
    <row r="314" customHeight="1" spans="1:17">
      <c r="A314" s="3">
        <v>393</v>
      </c>
      <c r="B314" s="3" t="s">
        <v>115</v>
      </c>
      <c r="C314" s="3">
        <v>5</v>
      </c>
      <c r="D314" s="5">
        <v>42665</v>
      </c>
      <c r="E314" s="3">
        <v>10</v>
      </c>
      <c r="F314" s="3">
        <v>2016</v>
      </c>
      <c r="G314" s="3">
        <v>165000</v>
      </c>
      <c r="H314">
        <f t="shared" si="18"/>
        <v>150000</v>
      </c>
      <c r="I314">
        <f t="shared" si="21"/>
        <v>0</v>
      </c>
      <c r="J314">
        <f t="shared" si="22"/>
        <v>0</v>
      </c>
      <c r="K314">
        <f t="shared" si="23"/>
        <v>0</v>
      </c>
      <c r="N314" s="3">
        <v>15000</v>
      </c>
      <c r="P314" t="b">
        <f t="shared" si="19"/>
        <v>1</v>
      </c>
      <c r="Q314" t="str">
        <f t="shared" si="20"/>
        <v>201610</v>
      </c>
    </row>
    <row r="315" customHeight="1" spans="1:32">
      <c r="A315" s="7">
        <v>395</v>
      </c>
      <c r="B315" s="7" t="s">
        <v>104</v>
      </c>
      <c r="C315" s="7">
        <v>5</v>
      </c>
      <c r="D315" s="8">
        <v>42665</v>
      </c>
      <c r="E315" s="7">
        <v>10</v>
      </c>
      <c r="F315" s="7">
        <v>2016</v>
      </c>
      <c r="G315" s="7">
        <v>350000</v>
      </c>
      <c r="H315" s="9">
        <f t="shared" si="18"/>
        <v>150000</v>
      </c>
      <c r="I315" s="9">
        <f t="shared" si="21"/>
        <v>0</v>
      </c>
      <c r="J315" s="9">
        <f t="shared" si="22"/>
        <v>0</v>
      </c>
      <c r="K315" s="9">
        <f t="shared" si="23"/>
        <v>0</v>
      </c>
      <c r="L315" s="9"/>
      <c r="M315" s="9"/>
      <c r="N315" s="7">
        <v>200000</v>
      </c>
      <c r="O315" s="9"/>
      <c r="P315" s="9" t="b">
        <f t="shared" si="19"/>
        <v>1</v>
      </c>
      <c r="Q315" t="str">
        <f t="shared" si="20"/>
        <v>201610</v>
      </c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customHeight="1" spans="1:17">
      <c r="A316" s="3">
        <v>396</v>
      </c>
      <c r="B316" s="3" t="s">
        <v>46</v>
      </c>
      <c r="C316" s="3">
        <v>2</v>
      </c>
      <c r="D316" s="5">
        <v>42665</v>
      </c>
      <c r="E316" s="3">
        <v>10</v>
      </c>
      <c r="F316" s="3">
        <v>2016</v>
      </c>
      <c r="G316" s="3">
        <v>160000</v>
      </c>
      <c r="H316">
        <f t="shared" si="18"/>
        <v>150000</v>
      </c>
      <c r="I316">
        <f t="shared" si="21"/>
        <v>0</v>
      </c>
      <c r="J316">
        <f t="shared" si="22"/>
        <v>0</v>
      </c>
      <c r="K316">
        <f t="shared" si="23"/>
        <v>0</v>
      </c>
      <c r="N316" s="3">
        <v>10000</v>
      </c>
      <c r="P316" t="b">
        <f t="shared" si="19"/>
        <v>1</v>
      </c>
      <c r="Q316" t="str">
        <f t="shared" si="20"/>
        <v>201610</v>
      </c>
    </row>
    <row r="317" customHeight="1" spans="1:17">
      <c r="A317" s="3">
        <v>397</v>
      </c>
      <c r="B317" s="3" t="s">
        <v>69</v>
      </c>
      <c r="C317" s="3">
        <v>2</v>
      </c>
      <c r="D317" s="5">
        <v>42665</v>
      </c>
      <c r="E317" s="3">
        <v>7</v>
      </c>
      <c r="F317" s="3">
        <v>2016</v>
      </c>
      <c r="G317" s="3">
        <v>150000</v>
      </c>
      <c r="H317">
        <f t="shared" si="18"/>
        <v>150000</v>
      </c>
      <c r="I317">
        <f t="shared" si="21"/>
        <v>0</v>
      </c>
      <c r="J317">
        <f t="shared" si="22"/>
        <v>0</v>
      </c>
      <c r="K317">
        <f t="shared" si="23"/>
        <v>0</v>
      </c>
      <c r="P317" t="b">
        <f t="shared" si="19"/>
        <v>1</v>
      </c>
      <c r="Q317" t="str">
        <f t="shared" si="20"/>
        <v>201610</v>
      </c>
    </row>
    <row r="318" customHeight="1" spans="1:17">
      <c r="A318" s="3">
        <v>397</v>
      </c>
      <c r="B318" s="3" t="s">
        <v>69</v>
      </c>
      <c r="C318" s="3">
        <v>2</v>
      </c>
      <c r="D318" s="5">
        <v>42665</v>
      </c>
      <c r="E318" s="3">
        <v>8</v>
      </c>
      <c r="F318" s="3">
        <v>2016</v>
      </c>
      <c r="G318" s="3">
        <v>150000</v>
      </c>
      <c r="H318">
        <f t="shared" si="18"/>
        <v>150000</v>
      </c>
      <c r="I318">
        <f t="shared" si="21"/>
        <v>0</v>
      </c>
      <c r="J318">
        <f t="shared" si="22"/>
        <v>0</v>
      </c>
      <c r="K318">
        <f t="shared" si="23"/>
        <v>0</v>
      </c>
      <c r="P318" t="b">
        <f t="shared" si="19"/>
        <v>1</v>
      </c>
      <c r="Q318" t="str">
        <f t="shared" si="20"/>
        <v>201610</v>
      </c>
    </row>
    <row r="319" customHeight="1" spans="1:17">
      <c r="A319" s="3">
        <v>398</v>
      </c>
      <c r="B319" s="3" t="s">
        <v>83</v>
      </c>
      <c r="C319" s="3">
        <v>3</v>
      </c>
      <c r="D319" s="5">
        <v>42665</v>
      </c>
      <c r="E319" s="3">
        <v>10</v>
      </c>
      <c r="F319" s="3">
        <v>2016</v>
      </c>
      <c r="G319" s="3">
        <v>150000</v>
      </c>
      <c r="H319">
        <f t="shared" si="18"/>
        <v>150000</v>
      </c>
      <c r="I319">
        <f t="shared" si="21"/>
        <v>0</v>
      </c>
      <c r="J319">
        <f t="shared" si="22"/>
        <v>0</v>
      </c>
      <c r="K319">
        <f t="shared" si="23"/>
        <v>0</v>
      </c>
      <c r="P319" t="b">
        <f t="shared" si="19"/>
        <v>1</v>
      </c>
      <c r="Q319" t="str">
        <f t="shared" si="20"/>
        <v>201610</v>
      </c>
    </row>
    <row r="320" customHeight="1" spans="1:17">
      <c r="A320" s="3">
        <v>398</v>
      </c>
      <c r="B320" s="3" t="s">
        <v>83</v>
      </c>
      <c r="C320" s="3">
        <v>3</v>
      </c>
      <c r="D320" s="5">
        <v>42665</v>
      </c>
      <c r="E320" s="3">
        <v>11</v>
      </c>
      <c r="F320" s="3">
        <v>2016</v>
      </c>
      <c r="G320" s="3">
        <v>150000</v>
      </c>
      <c r="H320">
        <f t="shared" si="18"/>
        <v>150000</v>
      </c>
      <c r="I320">
        <f t="shared" si="21"/>
        <v>0</v>
      </c>
      <c r="J320">
        <f t="shared" si="22"/>
        <v>0</v>
      </c>
      <c r="K320">
        <f t="shared" si="23"/>
        <v>0</v>
      </c>
      <c r="P320" t="b">
        <f t="shared" si="19"/>
        <v>1</v>
      </c>
      <c r="Q320" t="str">
        <f t="shared" si="20"/>
        <v>201610</v>
      </c>
    </row>
    <row r="321" customHeight="1" spans="1:17">
      <c r="A321" s="3">
        <v>399</v>
      </c>
      <c r="B321" s="3" t="s">
        <v>29</v>
      </c>
      <c r="C321" s="3">
        <v>1</v>
      </c>
      <c r="D321" s="5">
        <v>42665</v>
      </c>
      <c r="E321" s="3">
        <v>10</v>
      </c>
      <c r="F321" s="3">
        <v>2016</v>
      </c>
      <c r="G321" s="3">
        <v>150000</v>
      </c>
      <c r="H321">
        <f t="shared" si="18"/>
        <v>150000</v>
      </c>
      <c r="I321">
        <f t="shared" si="21"/>
        <v>0</v>
      </c>
      <c r="J321">
        <f t="shared" si="22"/>
        <v>0</v>
      </c>
      <c r="K321">
        <f t="shared" si="23"/>
        <v>0</v>
      </c>
      <c r="P321" t="b">
        <f t="shared" si="19"/>
        <v>1</v>
      </c>
      <c r="Q321" t="str">
        <f t="shared" si="20"/>
        <v>201610</v>
      </c>
    </row>
    <row r="322" customHeight="1" spans="1:17">
      <c r="A322" s="3">
        <v>400</v>
      </c>
      <c r="B322" s="3" t="s">
        <v>177</v>
      </c>
      <c r="C322" s="3">
        <v>9</v>
      </c>
      <c r="D322" s="5">
        <v>42665</v>
      </c>
      <c r="E322" s="3">
        <v>11</v>
      </c>
      <c r="F322" s="3">
        <v>2016</v>
      </c>
      <c r="G322" s="3">
        <v>425000</v>
      </c>
      <c r="H322">
        <f t="shared" ref="H322:H385" si="24">IF(C322&lt;6,IF(E322&lt;1,0,IF(G322&gt;150000,150000,G322)),150000)</f>
        <v>150000</v>
      </c>
      <c r="I322">
        <f t="shared" si="21"/>
        <v>260000</v>
      </c>
      <c r="J322">
        <f t="shared" si="22"/>
        <v>5000</v>
      </c>
      <c r="K322">
        <f t="shared" si="23"/>
        <v>10000</v>
      </c>
      <c r="P322" t="b">
        <f t="shared" ref="P322:P385" si="25">G322=SUM(H322:O322)</f>
        <v>1</v>
      </c>
      <c r="Q322" t="str">
        <f t="shared" si="20"/>
        <v>201610</v>
      </c>
    </row>
    <row r="323" customHeight="1" spans="1:17">
      <c r="A323" s="3">
        <v>178</v>
      </c>
      <c r="B323" s="3" t="s">
        <v>99</v>
      </c>
      <c r="C323" s="3">
        <v>4</v>
      </c>
      <c r="D323" s="5">
        <v>42651</v>
      </c>
      <c r="E323" s="3">
        <v>10</v>
      </c>
      <c r="F323" s="3">
        <v>2016</v>
      </c>
      <c r="G323" s="3">
        <v>150000</v>
      </c>
      <c r="H323">
        <f t="shared" si="24"/>
        <v>150000</v>
      </c>
      <c r="I323">
        <f t="shared" si="21"/>
        <v>0</v>
      </c>
      <c r="J323">
        <f t="shared" si="22"/>
        <v>0</v>
      </c>
      <c r="K323">
        <f t="shared" si="23"/>
        <v>0</v>
      </c>
      <c r="P323" t="b">
        <f t="shared" si="25"/>
        <v>1</v>
      </c>
      <c r="Q323" t="str">
        <f t="shared" ref="Q323:Q386" si="26">CONCATENATE(YEAR(D323),MONTH(D323))</f>
        <v>201610</v>
      </c>
    </row>
    <row r="324" customHeight="1" spans="1:17">
      <c r="A324" s="3">
        <v>179</v>
      </c>
      <c r="B324" s="3" t="s">
        <v>30</v>
      </c>
      <c r="C324" s="3">
        <v>1</v>
      </c>
      <c r="D324" s="5">
        <v>42651</v>
      </c>
      <c r="E324" s="3">
        <v>10</v>
      </c>
      <c r="F324" s="3">
        <v>2016</v>
      </c>
      <c r="G324" s="3">
        <v>150000</v>
      </c>
      <c r="H324">
        <f t="shared" si="24"/>
        <v>150000</v>
      </c>
      <c r="I324">
        <f t="shared" si="21"/>
        <v>0</v>
      </c>
      <c r="J324">
        <f t="shared" si="22"/>
        <v>0</v>
      </c>
      <c r="K324">
        <f t="shared" si="23"/>
        <v>0</v>
      </c>
      <c r="P324" t="b">
        <f t="shared" si="25"/>
        <v>1</v>
      </c>
      <c r="Q324" t="str">
        <f t="shared" si="26"/>
        <v>201610</v>
      </c>
    </row>
    <row r="325" customHeight="1" spans="1:17">
      <c r="A325" s="3">
        <v>179</v>
      </c>
      <c r="B325" s="3" t="s">
        <v>130</v>
      </c>
      <c r="C325" s="3">
        <v>6</v>
      </c>
      <c r="D325" s="5">
        <v>42651</v>
      </c>
      <c r="E325" s="3">
        <v>10</v>
      </c>
      <c r="F325" s="3">
        <v>2016</v>
      </c>
      <c r="G325" s="3">
        <v>435000</v>
      </c>
      <c r="H325">
        <f t="shared" si="24"/>
        <v>150000</v>
      </c>
      <c r="I325">
        <f t="shared" si="21"/>
        <v>260000</v>
      </c>
      <c r="J325">
        <f t="shared" si="22"/>
        <v>5000</v>
      </c>
      <c r="K325">
        <f t="shared" si="23"/>
        <v>10000</v>
      </c>
      <c r="N325">
        <v>10000</v>
      </c>
      <c r="P325" t="b">
        <f t="shared" si="25"/>
        <v>1</v>
      </c>
      <c r="Q325" t="str">
        <f t="shared" si="26"/>
        <v>201610</v>
      </c>
    </row>
    <row r="326" customHeight="1" spans="1:17">
      <c r="A326" s="3">
        <v>180</v>
      </c>
      <c r="B326" s="3" t="s">
        <v>81</v>
      </c>
      <c r="C326" s="3">
        <v>3</v>
      </c>
      <c r="D326" s="5">
        <v>42651</v>
      </c>
      <c r="E326" s="3">
        <v>10</v>
      </c>
      <c r="F326" s="3">
        <v>2016</v>
      </c>
      <c r="G326" s="3">
        <v>200000</v>
      </c>
      <c r="H326">
        <f t="shared" si="24"/>
        <v>150000</v>
      </c>
      <c r="I326">
        <f t="shared" si="21"/>
        <v>0</v>
      </c>
      <c r="J326">
        <f t="shared" si="22"/>
        <v>0</v>
      </c>
      <c r="K326">
        <f t="shared" si="23"/>
        <v>0</v>
      </c>
      <c r="N326">
        <v>15000</v>
      </c>
      <c r="O326">
        <v>35000</v>
      </c>
      <c r="P326" t="b">
        <f t="shared" si="25"/>
        <v>1</v>
      </c>
      <c r="Q326" t="str">
        <f t="shared" si="26"/>
        <v>201610</v>
      </c>
    </row>
    <row r="327" customHeight="1" spans="1:17">
      <c r="A327" s="3">
        <v>181</v>
      </c>
      <c r="B327" s="3" t="s">
        <v>151</v>
      </c>
      <c r="C327" s="3">
        <v>7</v>
      </c>
      <c r="D327" s="5">
        <v>42651</v>
      </c>
      <c r="E327" s="3">
        <v>9</v>
      </c>
      <c r="F327" s="3">
        <v>2016</v>
      </c>
      <c r="G327" s="3">
        <v>425000</v>
      </c>
      <c r="H327">
        <f t="shared" si="24"/>
        <v>150000</v>
      </c>
      <c r="I327">
        <f t="shared" si="21"/>
        <v>260000</v>
      </c>
      <c r="J327">
        <f t="shared" si="22"/>
        <v>5000</v>
      </c>
      <c r="K327">
        <f t="shared" si="23"/>
        <v>10000</v>
      </c>
      <c r="P327" t="b">
        <f t="shared" si="25"/>
        <v>1</v>
      </c>
      <c r="Q327" t="str">
        <f t="shared" si="26"/>
        <v>201610</v>
      </c>
    </row>
    <row r="328" customHeight="1" spans="1:17">
      <c r="A328" s="3">
        <v>182</v>
      </c>
      <c r="B328" s="3" t="s">
        <v>61</v>
      </c>
      <c r="C328" s="3">
        <v>2</v>
      </c>
      <c r="D328" s="5">
        <v>42651</v>
      </c>
      <c r="E328" s="3">
        <v>10</v>
      </c>
      <c r="F328" s="3">
        <v>2016</v>
      </c>
      <c r="G328" s="3">
        <v>150000</v>
      </c>
      <c r="H328">
        <f t="shared" si="24"/>
        <v>150000</v>
      </c>
      <c r="I328">
        <f t="shared" si="21"/>
        <v>0</v>
      </c>
      <c r="J328">
        <f t="shared" si="22"/>
        <v>0</v>
      </c>
      <c r="K328">
        <f t="shared" si="23"/>
        <v>0</v>
      </c>
      <c r="P328" t="b">
        <f t="shared" si="25"/>
        <v>1</v>
      </c>
      <c r="Q328" t="str">
        <f t="shared" si="26"/>
        <v>201610</v>
      </c>
    </row>
    <row r="329" customHeight="1" spans="1:17">
      <c r="A329" s="3">
        <v>183</v>
      </c>
      <c r="B329" s="3" t="s">
        <v>170</v>
      </c>
      <c r="C329" s="3">
        <v>8</v>
      </c>
      <c r="D329" s="5">
        <v>42651</v>
      </c>
      <c r="E329" s="3">
        <v>10</v>
      </c>
      <c r="F329" s="3">
        <v>2016</v>
      </c>
      <c r="G329" s="3">
        <v>425000</v>
      </c>
      <c r="H329">
        <f t="shared" si="24"/>
        <v>150000</v>
      </c>
      <c r="I329">
        <f t="shared" si="21"/>
        <v>260000</v>
      </c>
      <c r="J329">
        <f t="shared" si="22"/>
        <v>5000</v>
      </c>
      <c r="K329">
        <f t="shared" si="23"/>
        <v>10000</v>
      </c>
      <c r="P329" t="b">
        <f t="shared" si="25"/>
        <v>1</v>
      </c>
      <c r="Q329" t="str">
        <f t="shared" si="26"/>
        <v>201610</v>
      </c>
    </row>
    <row r="330" customHeight="1" spans="1:17">
      <c r="A330" s="3">
        <v>183</v>
      </c>
      <c r="B330" s="3" t="s">
        <v>121</v>
      </c>
      <c r="C330" s="3">
        <v>6</v>
      </c>
      <c r="D330" s="5">
        <v>42651</v>
      </c>
      <c r="E330" s="3">
        <v>10</v>
      </c>
      <c r="F330" s="3">
        <v>2016</v>
      </c>
      <c r="G330" s="3">
        <v>425000</v>
      </c>
      <c r="H330">
        <f t="shared" si="24"/>
        <v>150000</v>
      </c>
      <c r="I330">
        <f t="shared" si="21"/>
        <v>260000</v>
      </c>
      <c r="J330">
        <f t="shared" si="22"/>
        <v>5000</v>
      </c>
      <c r="K330">
        <f t="shared" si="23"/>
        <v>10000</v>
      </c>
      <c r="P330" t="b">
        <f t="shared" si="25"/>
        <v>1</v>
      </c>
      <c r="Q330" t="str">
        <f t="shared" si="26"/>
        <v>201610</v>
      </c>
    </row>
    <row r="331" customHeight="1" spans="1:17">
      <c r="A331" s="3">
        <v>184</v>
      </c>
      <c r="B331" s="3" t="s">
        <v>80</v>
      </c>
      <c r="C331" s="3">
        <v>3</v>
      </c>
      <c r="D331" s="5">
        <v>42651</v>
      </c>
      <c r="E331" s="3">
        <v>9</v>
      </c>
      <c r="F331" s="3">
        <v>2016</v>
      </c>
      <c r="G331" s="3">
        <v>150000</v>
      </c>
      <c r="H331">
        <f t="shared" si="24"/>
        <v>150000</v>
      </c>
      <c r="I331">
        <f t="shared" si="21"/>
        <v>0</v>
      </c>
      <c r="J331">
        <f t="shared" si="22"/>
        <v>0</v>
      </c>
      <c r="K331">
        <f t="shared" si="23"/>
        <v>0</v>
      </c>
      <c r="P331" t="b">
        <f t="shared" si="25"/>
        <v>1</v>
      </c>
      <c r="Q331" t="str">
        <f t="shared" si="26"/>
        <v>201610</v>
      </c>
    </row>
    <row r="332" customHeight="1" spans="1:17">
      <c r="A332" s="3">
        <v>184</v>
      </c>
      <c r="B332" s="3" t="s">
        <v>80</v>
      </c>
      <c r="C332" s="3">
        <v>3</v>
      </c>
      <c r="D332" s="5">
        <v>42651</v>
      </c>
      <c r="E332" s="3">
        <v>10</v>
      </c>
      <c r="F332" s="3">
        <v>2016</v>
      </c>
      <c r="G332" s="3">
        <v>150000</v>
      </c>
      <c r="H332">
        <f t="shared" si="24"/>
        <v>150000</v>
      </c>
      <c r="I332">
        <f t="shared" si="21"/>
        <v>0</v>
      </c>
      <c r="J332">
        <f t="shared" si="22"/>
        <v>0</v>
      </c>
      <c r="K332">
        <f t="shared" si="23"/>
        <v>0</v>
      </c>
      <c r="P332" t="b">
        <f t="shared" si="25"/>
        <v>1</v>
      </c>
      <c r="Q332" t="str">
        <f t="shared" si="26"/>
        <v>201610</v>
      </c>
    </row>
    <row r="333" customHeight="1" spans="1:17">
      <c r="A333" s="3">
        <v>185</v>
      </c>
      <c r="B333" s="3" t="s">
        <v>94</v>
      </c>
      <c r="C333" s="3">
        <v>4</v>
      </c>
      <c r="D333" s="5">
        <v>42651</v>
      </c>
      <c r="E333" s="3">
        <v>10</v>
      </c>
      <c r="F333" s="3">
        <v>2016</v>
      </c>
      <c r="G333" s="3">
        <v>150000</v>
      </c>
      <c r="H333">
        <f t="shared" si="24"/>
        <v>150000</v>
      </c>
      <c r="I333">
        <f t="shared" si="21"/>
        <v>0</v>
      </c>
      <c r="J333">
        <f t="shared" si="22"/>
        <v>0</v>
      </c>
      <c r="K333">
        <f t="shared" si="23"/>
        <v>0</v>
      </c>
      <c r="P333" t="b">
        <f t="shared" si="25"/>
        <v>1</v>
      </c>
      <c r="Q333" t="str">
        <f t="shared" si="26"/>
        <v>201610</v>
      </c>
    </row>
    <row r="334" customHeight="1" spans="1:17">
      <c r="A334" s="3">
        <v>185</v>
      </c>
      <c r="B334" s="3" t="s">
        <v>8</v>
      </c>
      <c r="C334" s="3">
        <v>1</v>
      </c>
      <c r="D334" s="5">
        <v>42651</v>
      </c>
      <c r="E334" s="3">
        <v>10</v>
      </c>
      <c r="F334" s="3">
        <v>2016</v>
      </c>
      <c r="G334" s="3">
        <v>150000</v>
      </c>
      <c r="H334">
        <f t="shared" si="24"/>
        <v>150000</v>
      </c>
      <c r="I334">
        <f t="shared" si="21"/>
        <v>0</v>
      </c>
      <c r="J334">
        <f t="shared" si="22"/>
        <v>0</v>
      </c>
      <c r="K334">
        <f t="shared" si="23"/>
        <v>0</v>
      </c>
      <c r="P334" t="b">
        <f t="shared" si="25"/>
        <v>1</v>
      </c>
      <c r="Q334" t="str">
        <f t="shared" si="26"/>
        <v>201610</v>
      </c>
    </row>
    <row r="335" customHeight="1" spans="1:17">
      <c r="A335" s="3">
        <v>186</v>
      </c>
      <c r="B335" s="3" t="s">
        <v>10</v>
      </c>
      <c r="C335" s="3">
        <v>1</v>
      </c>
      <c r="D335" s="5">
        <v>42651</v>
      </c>
      <c r="E335" s="3">
        <v>10</v>
      </c>
      <c r="F335" s="3">
        <v>2016</v>
      </c>
      <c r="G335" s="3">
        <v>200000</v>
      </c>
      <c r="H335">
        <f t="shared" si="24"/>
        <v>150000</v>
      </c>
      <c r="I335">
        <f t="shared" si="21"/>
        <v>0</v>
      </c>
      <c r="J335">
        <f t="shared" si="22"/>
        <v>0</v>
      </c>
      <c r="K335">
        <f t="shared" si="23"/>
        <v>0</v>
      </c>
      <c r="O335">
        <v>50000</v>
      </c>
      <c r="P335" t="b">
        <f t="shared" si="25"/>
        <v>1</v>
      </c>
      <c r="Q335" t="str">
        <f t="shared" si="26"/>
        <v>201610</v>
      </c>
    </row>
    <row r="336" customHeight="1" spans="1:17">
      <c r="A336" s="3">
        <v>187</v>
      </c>
      <c r="B336" s="3" t="s">
        <v>85</v>
      </c>
      <c r="C336" s="3">
        <v>3</v>
      </c>
      <c r="D336" s="5">
        <v>42651</v>
      </c>
      <c r="E336" s="3">
        <v>10</v>
      </c>
      <c r="F336" s="3">
        <v>2016</v>
      </c>
      <c r="G336" s="3">
        <v>150000</v>
      </c>
      <c r="H336">
        <f t="shared" si="24"/>
        <v>150000</v>
      </c>
      <c r="I336">
        <f t="shared" si="21"/>
        <v>0</v>
      </c>
      <c r="J336">
        <f t="shared" si="22"/>
        <v>0</v>
      </c>
      <c r="K336">
        <f t="shared" si="23"/>
        <v>0</v>
      </c>
      <c r="P336" t="b">
        <f t="shared" si="25"/>
        <v>1</v>
      </c>
      <c r="Q336" t="str">
        <f t="shared" si="26"/>
        <v>201610</v>
      </c>
    </row>
    <row r="337" customHeight="1" spans="1:17">
      <c r="A337" s="3">
        <v>188</v>
      </c>
      <c r="B337" s="3" t="s">
        <v>177</v>
      </c>
      <c r="C337" s="3">
        <v>9</v>
      </c>
      <c r="D337" s="5">
        <v>42651</v>
      </c>
      <c r="E337" s="3">
        <v>10</v>
      </c>
      <c r="F337" s="3">
        <v>2016</v>
      </c>
      <c r="G337" s="3">
        <v>425000</v>
      </c>
      <c r="H337">
        <f t="shared" si="24"/>
        <v>150000</v>
      </c>
      <c r="I337">
        <f t="shared" si="21"/>
        <v>260000</v>
      </c>
      <c r="J337">
        <f t="shared" si="22"/>
        <v>5000</v>
      </c>
      <c r="K337">
        <f t="shared" si="23"/>
        <v>10000</v>
      </c>
      <c r="P337" t="b">
        <f t="shared" si="25"/>
        <v>1</v>
      </c>
      <c r="Q337" t="str">
        <f t="shared" si="26"/>
        <v>201610</v>
      </c>
    </row>
    <row r="338" customHeight="1" spans="1:17">
      <c r="A338" s="3">
        <v>189</v>
      </c>
      <c r="B338" s="3" t="s">
        <v>159</v>
      </c>
      <c r="C338" s="3">
        <v>8</v>
      </c>
      <c r="D338" s="5">
        <v>42651</v>
      </c>
      <c r="E338" s="3">
        <v>10</v>
      </c>
      <c r="F338" s="3">
        <v>2016</v>
      </c>
      <c r="G338" s="3">
        <v>425000</v>
      </c>
      <c r="H338">
        <f t="shared" si="24"/>
        <v>150000</v>
      </c>
      <c r="I338">
        <f t="shared" si="21"/>
        <v>260000</v>
      </c>
      <c r="J338">
        <f t="shared" si="22"/>
        <v>5000</v>
      </c>
      <c r="K338">
        <f t="shared" si="23"/>
        <v>10000</v>
      </c>
      <c r="P338" t="b">
        <f t="shared" si="25"/>
        <v>1</v>
      </c>
      <c r="Q338" t="str">
        <f t="shared" si="26"/>
        <v>201610</v>
      </c>
    </row>
    <row r="339" customHeight="1" spans="1:17">
      <c r="A339" s="3">
        <v>189</v>
      </c>
      <c r="B339" s="3" t="s">
        <v>126</v>
      </c>
      <c r="C339" s="3">
        <v>6</v>
      </c>
      <c r="D339" s="5">
        <v>42651</v>
      </c>
      <c r="E339" s="3">
        <v>10</v>
      </c>
      <c r="F339" s="3">
        <v>2016</v>
      </c>
      <c r="G339" s="3">
        <v>425000</v>
      </c>
      <c r="H339">
        <f t="shared" si="24"/>
        <v>150000</v>
      </c>
      <c r="I339">
        <f t="shared" si="21"/>
        <v>260000</v>
      </c>
      <c r="J339">
        <f t="shared" si="22"/>
        <v>5000</v>
      </c>
      <c r="K339">
        <f t="shared" si="23"/>
        <v>10000</v>
      </c>
      <c r="P339" t="b">
        <f t="shared" si="25"/>
        <v>1</v>
      </c>
      <c r="Q339" t="str">
        <f t="shared" si="26"/>
        <v>201610</v>
      </c>
    </row>
    <row r="340" customHeight="1" spans="1:17">
      <c r="A340" s="3">
        <v>190</v>
      </c>
      <c r="B340" s="3" t="s">
        <v>35</v>
      </c>
      <c r="C340" s="3">
        <v>1</v>
      </c>
      <c r="D340" s="5">
        <v>42651</v>
      </c>
      <c r="E340" s="3">
        <v>9</v>
      </c>
      <c r="F340" s="3">
        <v>2016</v>
      </c>
      <c r="G340" s="3">
        <v>350000</v>
      </c>
      <c r="H340">
        <f t="shared" si="24"/>
        <v>150000</v>
      </c>
      <c r="I340">
        <f t="shared" si="21"/>
        <v>0</v>
      </c>
      <c r="J340">
        <f t="shared" si="22"/>
        <v>0</v>
      </c>
      <c r="K340">
        <f t="shared" si="23"/>
        <v>0</v>
      </c>
      <c r="O340">
        <v>200000</v>
      </c>
      <c r="P340" t="b">
        <f t="shared" si="25"/>
        <v>1</v>
      </c>
      <c r="Q340" t="str">
        <f t="shared" si="26"/>
        <v>201610</v>
      </c>
    </row>
    <row r="341" customHeight="1" spans="1:17">
      <c r="A341" s="3">
        <v>190</v>
      </c>
      <c r="B341" s="3" t="s">
        <v>35</v>
      </c>
      <c r="C341" s="3">
        <v>1</v>
      </c>
      <c r="D341" s="5">
        <v>42651</v>
      </c>
      <c r="E341" s="3">
        <v>10</v>
      </c>
      <c r="F341" s="3">
        <v>2016</v>
      </c>
      <c r="G341" s="3">
        <v>350000</v>
      </c>
      <c r="H341">
        <f t="shared" si="24"/>
        <v>150000</v>
      </c>
      <c r="I341">
        <f t="shared" si="21"/>
        <v>0</v>
      </c>
      <c r="J341">
        <f t="shared" si="22"/>
        <v>0</v>
      </c>
      <c r="K341">
        <f t="shared" si="23"/>
        <v>0</v>
      </c>
      <c r="O341">
        <v>200000</v>
      </c>
      <c r="P341" t="b">
        <f t="shared" si="25"/>
        <v>1</v>
      </c>
      <c r="Q341" t="str">
        <f t="shared" si="26"/>
        <v>201610</v>
      </c>
    </row>
    <row r="342" customHeight="1" spans="1:17">
      <c r="A342" s="3">
        <v>191</v>
      </c>
      <c r="B342" s="3" t="s">
        <v>131</v>
      </c>
      <c r="C342" s="3">
        <v>7</v>
      </c>
      <c r="D342" s="5">
        <v>42651</v>
      </c>
      <c r="E342" s="3">
        <v>10</v>
      </c>
      <c r="F342" s="3">
        <v>2016</v>
      </c>
      <c r="G342" s="3">
        <v>425000</v>
      </c>
      <c r="H342">
        <f t="shared" si="24"/>
        <v>150000</v>
      </c>
      <c r="I342">
        <f t="shared" si="21"/>
        <v>260000</v>
      </c>
      <c r="J342">
        <f t="shared" si="22"/>
        <v>5000</v>
      </c>
      <c r="K342">
        <f t="shared" si="23"/>
        <v>10000</v>
      </c>
      <c r="P342" t="b">
        <f t="shared" si="25"/>
        <v>1</v>
      </c>
      <c r="Q342" t="str">
        <f t="shared" si="26"/>
        <v>201610</v>
      </c>
    </row>
    <row r="343" customHeight="1" spans="1:17">
      <c r="A343" s="3">
        <v>192</v>
      </c>
      <c r="B343" s="3" t="s">
        <v>31</v>
      </c>
      <c r="C343" s="3">
        <v>1</v>
      </c>
      <c r="D343" s="5">
        <v>42651</v>
      </c>
      <c r="E343" s="3">
        <v>10</v>
      </c>
      <c r="F343" s="3">
        <v>2016</v>
      </c>
      <c r="G343" s="3">
        <v>750000</v>
      </c>
      <c r="H343">
        <f t="shared" si="24"/>
        <v>150000</v>
      </c>
      <c r="I343">
        <f t="shared" si="21"/>
        <v>0</v>
      </c>
      <c r="J343">
        <f t="shared" si="22"/>
        <v>0</v>
      </c>
      <c r="K343">
        <f t="shared" si="23"/>
        <v>0</v>
      </c>
      <c r="M343">
        <v>500000</v>
      </c>
      <c r="O343">
        <v>100000</v>
      </c>
      <c r="P343" t="b">
        <f t="shared" si="25"/>
        <v>1</v>
      </c>
      <c r="Q343" t="str">
        <f t="shared" si="26"/>
        <v>201610</v>
      </c>
    </row>
    <row r="344" customHeight="1" spans="1:17">
      <c r="A344" s="3">
        <v>193</v>
      </c>
      <c r="B344" s="3" t="s">
        <v>72</v>
      </c>
      <c r="C344" s="3">
        <v>2</v>
      </c>
      <c r="D344" s="5">
        <v>42651</v>
      </c>
      <c r="E344" s="3">
        <v>10</v>
      </c>
      <c r="F344" s="3">
        <v>2016</v>
      </c>
      <c r="G344" s="3">
        <v>150000</v>
      </c>
      <c r="H344">
        <f t="shared" si="24"/>
        <v>150000</v>
      </c>
      <c r="I344">
        <f t="shared" si="21"/>
        <v>0</v>
      </c>
      <c r="J344">
        <f t="shared" si="22"/>
        <v>0</v>
      </c>
      <c r="K344">
        <f t="shared" si="23"/>
        <v>0</v>
      </c>
      <c r="P344" t="b">
        <f t="shared" si="25"/>
        <v>1</v>
      </c>
      <c r="Q344" t="str">
        <f t="shared" si="26"/>
        <v>201610</v>
      </c>
    </row>
    <row r="345" customHeight="1" spans="1:17">
      <c r="A345" s="3">
        <v>194</v>
      </c>
      <c r="B345" s="3" t="s">
        <v>165</v>
      </c>
      <c r="C345" s="3">
        <v>9</v>
      </c>
      <c r="D345" s="5">
        <v>42651</v>
      </c>
      <c r="E345" s="3">
        <v>9</v>
      </c>
      <c r="F345" s="3">
        <v>2016</v>
      </c>
      <c r="G345" s="3">
        <v>425000</v>
      </c>
      <c r="H345">
        <f t="shared" si="24"/>
        <v>150000</v>
      </c>
      <c r="I345">
        <f t="shared" si="21"/>
        <v>260000</v>
      </c>
      <c r="J345">
        <f t="shared" si="22"/>
        <v>5000</v>
      </c>
      <c r="K345">
        <f t="shared" si="23"/>
        <v>10000</v>
      </c>
      <c r="P345" t="b">
        <f t="shared" si="25"/>
        <v>1</v>
      </c>
      <c r="Q345" t="str">
        <f t="shared" si="26"/>
        <v>201610</v>
      </c>
    </row>
    <row r="346" customHeight="1" spans="1:17">
      <c r="A346" s="3">
        <v>195</v>
      </c>
      <c r="B346" s="3" t="s">
        <v>68</v>
      </c>
      <c r="C346" s="3">
        <v>2</v>
      </c>
      <c r="D346" s="5">
        <v>42651</v>
      </c>
      <c r="E346" s="3">
        <v>10</v>
      </c>
      <c r="F346" s="3">
        <v>2016</v>
      </c>
      <c r="G346" s="3">
        <v>150000</v>
      </c>
      <c r="H346">
        <f t="shared" si="24"/>
        <v>150000</v>
      </c>
      <c r="I346">
        <f t="shared" si="21"/>
        <v>0</v>
      </c>
      <c r="J346">
        <f t="shared" si="22"/>
        <v>0</v>
      </c>
      <c r="K346">
        <f t="shared" si="23"/>
        <v>0</v>
      </c>
      <c r="P346" t="b">
        <f t="shared" si="25"/>
        <v>1</v>
      </c>
      <c r="Q346" t="str">
        <f t="shared" si="26"/>
        <v>201610</v>
      </c>
    </row>
    <row r="347" customHeight="1" spans="1:17">
      <c r="A347" s="3">
        <v>195</v>
      </c>
      <c r="B347" s="3" t="s">
        <v>148</v>
      </c>
      <c r="C347" s="3">
        <v>7</v>
      </c>
      <c r="D347" s="5">
        <v>42651</v>
      </c>
      <c r="E347" s="3">
        <v>10</v>
      </c>
      <c r="F347" s="3">
        <v>2016</v>
      </c>
      <c r="G347" s="3">
        <v>425000</v>
      </c>
      <c r="H347">
        <f t="shared" si="24"/>
        <v>150000</v>
      </c>
      <c r="I347">
        <f t="shared" si="21"/>
        <v>260000</v>
      </c>
      <c r="J347">
        <f t="shared" si="22"/>
        <v>5000</v>
      </c>
      <c r="K347">
        <f t="shared" si="23"/>
        <v>10000</v>
      </c>
      <c r="P347" t="b">
        <f t="shared" si="25"/>
        <v>1</v>
      </c>
      <c r="Q347" t="str">
        <f t="shared" si="26"/>
        <v>201610</v>
      </c>
    </row>
    <row r="348" customHeight="1" spans="1:17">
      <c r="A348" s="3">
        <v>196</v>
      </c>
      <c r="B348" s="3" t="s">
        <v>7</v>
      </c>
      <c r="C348" s="3">
        <v>1</v>
      </c>
      <c r="D348" s="5">
        <v>42651</v>
      </c>
      <c r="E348" s="3">
        <v>10</v>
      </c>
      <c r="F348" s="3">
        <v>2016</v>
      </c>
      <c r="G348" s="3">
        <v>150000</v>
      </c>
      <c r="H348">
        <f t="shared" si="24"/>
        <v>150000</v>
      </c>
      <c r="I348">
        <f t="shared" si="21"/>
        <v>0</v>
      </c>
      <c r="J348">
        <f t="shared" si="22"/>
        <v>0</v>
      </c>
      <c r="K348">
        <f t="shared" si="23"/>
        <v>0</v>
      </c>
      <c r="N348">
        <v>0</v>
      </c>
      <c r="P348" t="b">
        <f t="shared" si="25"/>
        <v>1</v>
      </c>
      <c r="Q348" t="str">
        <f t="shared" si="26"/>
        <v>201610</v>
      </c>
    </row>
    <row r="349" customHeight="1" spans="1:17">
      <c r="A349" s="3">
        <v>197</v>
      </c>
      <c r="B349" s="3" t="s">
        <v>37</v>
      </c>
      <c r="C349" s="3">
        <v>2</v>
      </c>
      <c r="D349" s="5">
        <v>42651</v>
      </c>
      <c r="E349" s="3">
        <v>10</v>
      </c>
      <c r="F349" s="3">
        <v>2016</v>
      </c>
      <c r="G349" s="3">
        <v>175000</v>
      </c>
      <c r="H349">
        <f t="shared" si="24"/>
        <v>150000</v>
      </c>
      <c r="I349">
        <f t="shared" si="21"/>
        <v>0</v>
      </c>
      <c r="J349">
        <f t="shared" si="22"/>
        <v>0</v>
      </c>
      <c r="K349">
        <f t="shared" si="23"/>
        <v>0</v>
      </c>
      <c r="N349">
        <v>25000</v>
      </c>
      <c r="P349" t="b">
        <f t="shared" si="25"/>
        <v>1</v>
      </c>
      <c r="Q349" t="str">
        <f t="shared" si="26"/>
        <v>201610</v>
      </c>
    </row>
    <row r="350" customHeight="1" spans="1:17">
      <c r="A350" s="3">
        <v>198</v>
      </c>
      <c r="B350" s="3" t="s">
        <v>58</v>
      </c>
      <c r="C350" s="3">
        <v>2</v>
      </c>
      <c r="D350" s="5">
        <v>42651</v>
      </c>
      <c r="E350" s="3">
        <v>10</v>
      </c>
      <c r="F350" s="3">
        <v>2016</v>
      </c>
      <c r="G350" s="3">
        <v>150000</v>
      </c>
      <c r="H350">
        <f t="shared" si="24"/>
        <v>150000</v>
      </c>
      <c r="I350">
        <f t="shared" si="21"/>
        <v>0</v>
      </c>
      <c r="J350">
        <f t="shared" si="22"/>
        <v>0</v>
      </c>
      <c r="K350">
        <f t="shared" si="23"/>
        <v>0</v>
      </c>
      <c r="O350">
        <v>0</v>
      </c>
      <c r="P350" t="b">
        <f t="shared" si="25"/>
        <v>1</v>
      </c>
      <c r="Q350" t="str">
        <f t="shared" si="26"/>
        <v>201610</v>
      </c>
    </row>
    <row r="351" customHeight="1" spans="1:17">
      <c r="A351" s="3">
        <v>199</v>
      </c>
      <c r="B351" s="3" t="s">
        <v>5</v>
      </c>
      <c r="C351" s="3">
        <v>0</v>
      </c>
      <c r="D351" s="5">
        <v>42651</v>
      </c>
      <c r="E351" s="3">
        <v>0</v>
      </c>
      <c r="F351" s="3">
        <v>2016</v>
      </c>
      <c r="G351" s="3">
        <v>356000</v>
      </c>
      <c r="H351">
        <f t="shared" si="24"/>
        <v>0</v>
      </c>
      <c r="I351">
        <f t="shared" si="21"/>
        <v>0</v>
      </c>
      <c r="J351">
        <f t="shared" si="22"/>
        <v>0</v>
      </c>
      <c r="K351">
        <f t="shared" si="23"/>
        <v>0</v>
      </c>
      <c r="O351">
        <v>356000</v>
      </c>
      <c r="P351" t="b">
        <f t="shared" si="25"/>
        <v>1</v>
      </c>
      <c r="Q351" t="str">
        <f t="shared" si="26"/>
        <v>201610</v>
      </c>
    </row>
    <row r="352" customHeight="1" spans="1:17">
      <c r="A352" s="3">
        <v>200</v>
      </c>
      <c r="B352" s="3" t="s">
        <v>192</v>
      </c>
      <c r="C352" s="3">
        <v>11</v>
      </c>
      <c r="D352" s="5">
        <v>42651</v>
      </c>
      <c r="E352" s="3">
        <v>10</v>
      </c>
      <c r="F352" s="3">
        <v>2016</v>
      </c>
      <c r="G352" s="3">
        <v>435000</v>
      </c>
      <c r="H352">
        <f t="shared" si="24"/>
        <v>150000</v>
      </c>
      <c r="I352">
        <f t="shared" si="21"/>
        <v>260000</v>
      </c>
      <c r="J352">
        <f t="shared" si="22"/>
        <v>5000</v>
      </c>
      <c r="K352">
        <f t="shared" si="23"/>
        <v>10000</v>
      </c>
      <c r="L352">
        <v>10000</v>
      </c>
      <c r="P352" t="b">
        <f t="shared" si="25"/>
        <v>1</v>
      </c>
      <c r="Q352" t="str">
        <f t="shared" si="26"/>
        <v>201610</v>
      </c>
    </row>
    <row r="353" customHeight="1" spans="1:17">
      <c r="A353" s="3">
        <v>200</v>
      </c>
      <c r="B353" s="3" t="s">
        <v>176</v>
      </c>
      <c r="C353" s="3">
        <v>9</v>
      </c>
      <c r="D353" s="5">
        <v>42651</v>
      </c>
      <c r="E353" s="3">
        <v>10</v>
      </c>
      <c r="F353" s="3">
        <v>2016</v>
      </c>
      <c r="G353" s="3">
        <v>435000</v>
      </c>
      <c r="H353">
        <f t="shared" si="24"/>
        <v>150000</v>
      </c>
      <c r="I353">
        <f t="shared" si="21"/>
        <v>260000</v>
      </c>
      <c r="J353">
        <f t="shared" si="22"/>
        <v>5000</v>
      </c>
      <c r="K353">
        <f t="shared" si="23"/>
        <v>10000</v>
      </c>
      <c r="L353">
        <v>10000</v>
      </c>
      <c r="P353" t="b">
        <f t="shared" si="25"/>
        <v>1</v>
      </c>
      <c r="Q353" t="str">
        <f t="shared" si="26"/>
        <v>201610</v>
      </c>
    </row>
    <row r="354" customHeight="1" spans="1:17">
      <c r="A354" s="3">
        <v>200</v>
      </c>
      <c r="B354" s="3" t="s">
        <v>127</v>
      </c>
      <c r="C354" s="3">
        <v>6</v>
      </c>
      <c r="D354" s="5">
        <v>42651</v>
      </c>
      <c r="E354" s="3">
        <v>10</v>
      </c>
      <c r="F354" s="3">
        <v>2016</v>
      </c>
      <c r="G354" s="3">
        <v>435000</v>
      </c>
      <c r="H354">
        <f t="shared" si="24"/>
        <v>150000</v>
      </c>
      <c r="I354">
        <f t="shared" si="21"/>
        <v>260000</v>
      </c>
      <c r="J354">
        <f t="shared" si="22"/>
        <v>5000</v>
      </c>
      <c r="K354">
        <f t="shared" si="23"/>
        <v>10000</v>
      </c>
      <c r="L354">
        <v>10000</v>
      </c>
      <c r="P354" t="b">
        <f t="shared" si="25"/>
        <v>1</v>
      </c>
      <c r="Q354" t="str">
        <f t="shared" si="26"/>
        <v>201610</v>
      </c>
    </row>
    <row r="355" customHeight="1" spans="1:17">
      <c r="A355" s="3">
        <v>211</v>
      </c>
      <c r="B355" s="3" t="s">
        <v>18</v>
      </c>
      <c r="C355">
        <v>1</v>
      </c>
      <c r="D355" s="10">
        <v>42587</v>
      </c>
      <c r="E355" s="3">
        <v>9</v>
      </c>
      <c r="F355" s="3">
        <v>2016</v>
      </c>
      <c r="G355" s="3">
        <v>500000</v>
      </c>
      <c r="H355">
        <f t="shared" si="24"/>
        <v>150000</v>
      </c>
      <c r="I355">
        <f t="shared" si="21"/>
        <v>0</v>
      </c>
      <c r="J355">
        <f t="shared" si="22"/>
        <v>0</v>
      </c>
      <c r="K355">
        <f t="shared" si="23"/>
        <v>0</v>
      </c>
      <c r="M355">
        <v>300000</v>
      </c>
      <c r="O355">
        <v>50000</v>
      </c>
      <c r="P355" t="b">
        <f t="shared" si="25"/>
        <v>1</v>
      </c>
      <c r="Q355" t="str">
        <f t="shared" si="26"/>
        <v>20168</v>
      </c>
    </row>
    <row r="356" customHeight="1" spans="1:17">
      <c r="A356" s="3">
        <v>212</v>
      </c>
      <c r="B356" s="3" t="s">
        <v>185</v>
      </c>
      <c r="C356" s="3">
        <v>11</v>
      </c>
      <c r="D356" s="10">
        <v>42591</v>
      </c>
      <c r="E356" s="3">
        <v>8</v>
      </c>
      <c r="F356" s="3">
        <v>2016</v>
      </c>
      <c r="G356" s="3">
        <v>425000</v>
      </c>
      <c r="H356">
        <f t="shared" si="24"/>
        <v>150000</v>
      </c>
      <c r="I356">
        <f t="shared" si="21"/>
        <v>260000</v>
      </c>
      <c r="J356">
        <f t="shared" si="22"/>
        <v>5000</v>
      </c>
      <c r="K356">
        <f t="shared" si="23"/>
        <v>10000</v>
      </c>
      <c r="P356" t="b">
        <f t="shared" si="25"/>
        <v>1</v>
      </c>
      <c r="Q356" t="str">
        <f t="shared" si="26"/>
        <v>20168</v>
      </c>
    </row>
    <row r="357" customHeight="1" spans="1:17">
      <c r="A357" s="3">
        <v>212</v>
      </c>
      <c r="B357" s="3" t="s">
        <v>147</v>
      </c>
      <c r="C357" s="3">
        <v>7</v>
      </c>
      <c r="D357" s="10">
        <v>42591</v>
      </c>
      <c r="E357" s="3">
        <v>8</v>
      </c>
      <c r="F357" s="3">
        <v>2016</v>
      </c>
      <c r="G357" s="3">
        <v>425000</v>
      </c>
      <c r="H357">
        <f t="shared" si="24"/>
        <v>150000</v>
      </c>
      <c r="I357">
        <f t="shared" si="21"/>
        <v>260000</v>
      </c>
      <c r="J357">
        <f t="shared" si="22"/>
        <v>5000</v>
      </c>
      <c r="K357">
        <f t="shared" si="23"/>
        <v>10000</v>
      </c>
      <c r="P357" t="b">
        <f t="shared" si="25"/>
        <v>1</v>
      </c>
      <c r="Q357" t="str">
        <f t="shared" si="26"/>
        <v>20168</v>
      </c>
    </row>
    <row r="358" customHeight="1" spans="1:17">
      <c r="A358" s="3">
        <v>213</v>
      </c>
      <c r="B358" t="s">
        <v>166</v>
      </c>
      <c r="C358" s="3">
        <v>8</v>
      </c>
      <c r="D358" s="10">
        <v>42591</v>
      </c>
      <c r="E358" s="3">
        <v>7</v>
      </c>
      <c r="F358" s="3">
        <v>2016</v>
      </c>
      <c r="G358" s="3">
        <v>400000</v>
      </c>
      <c r="H358">
        <f t="shared" si="24"/>
        <v>150000</v>
      </c>
      <c r="I358">
        <f t="shared" si="21"/>
        <v>235000</v>
      </c>
      <c r="J358">
        <f t="shared" si="22"/>
        <v>5000</v>
      </c>
      <c r="K358">
        <f t="shared" si="23"/>
        <v>10000</v>
      </c>
      <c r="P358" t="b">
        <f t="shared" si="25"/>
        <v>1</v>
      </c>
      <c r="Q358" t="str">
        <f t="shared" si="26"/>
        <v>20168</v>
      </c>
    </row>
    <row r="359" customHeight="1" spans="1:17">
      <c r="A359">
        <v>213</v>
      </c>
      <c r="B359" s="3" t="s">
        <v>188</v>
      </c>
      <c r="C359">
        <v>11</v>
      </c>
      <c r="D359" s="10">
        <v>42591</v>
      </c>
      <c r="E359">
        <v>7</v>
      </c>
      <c r="F359">
        <v>2016</v>
      </c>
      <c r="G359">
        <v>425000</v>
      </c>
      <c r="H359">
        <f t="shared" si="24"/>
        <v>150000</v>
      </c>
      <c r="I359">
        <f t="shared" si="21"/>
        <v>260000</v>
      </c>
      <c r="J359">
        <f t="shared" si="22"/>
        <v>5000</v>
      </c>
      <c r="K359">
        <f t="shared" si="23"/>
        <v>10000</v>
      </c>
      <c r="P359" t="b">
        <f t="shared" si="25"/>
        <v>1</v>
      </c>
      <c r="Q359" t="str">
        <f t="shared" si="26"/>
        <v>20168</v>
      </c>
    </row>
    <row r="360" customHeight="1" spans="1:17">
      <c r="A360" s="3">
        <v>213</v>
      </c>
      <c r="B360" s="3" t="s">
        <v>131</v>
      </c>
      <c r="C360" s="3">
        <v>7</v>
      </c>
      <c r="D360" s="10">
        <v>42591</v>
      </c>
      <c r="E360" s="3">
        <v>8</v>
      </c>
      <c r="F360" s="3">
        <v>2016</v>
      </c>
      <c r="G360" s="3">
        <v>425000</v>
      </c>
      <c r="H360">
        <f t="shared" si="24"/>
        <v>150000</v>
      </c>
      <c r="I360">
        <f t="shared" si="21"/>
        <v>260000</v>
      </c>
      <c r="J360">
        <f t="shared" si="22"/>
        <v>5000</v>
      </c>
      <c r="K360">
        <f t="shared" si="23"/>
        <v>10000</v>
      </c>
      <c r="P360" t="b">
        <f t="shared" si="25"/>
        <v>1</v>
      </c>
      <c r="Q360" t="str">
        <f t="shared" si="26"/>
        <v>20168</v>
      </c>
    </row>
    <row r="361" customHeight="1" spans="1:17">
      <c r="A361" s="3">
        <v>213</v>
      </c>
      <c r="B361" s="3" t="s">
        <v>132</v>
      </c>
      <c r="C361" s="3">
        <v>7</v>
      </c>
      <c r="D361" s="10">
        <v>42591</v>
      </c>
      <c r="E361" s="3">
        <v>8</v>
      </c>
      <c r="F361" s="3">
        <v>2016</v>
      </c>
      <c r="G361" s="3">
        <v>425000</v>
      </c>
      <c r="H361">
        <f t="shared" si="24"/>
        <v>150000</v>
      </c>
      <c r="I361">
        <f t="shared" si="21"/>
        <v>260000</v>
      </c>
      <c r="J361">
        <f t="shared" si="22"/>
        <v>5000</v>
      </c>
      <c r="K361">
        <f t="shared" si="23"/>
        <v>10000</v>
      </c>
      <c r="P361" t="b">
        <f t="shared" si="25"/>
        <v>1</v>
      </c>
      <c r="Q361" t="str">
        <f t="shared" si="26"/>
        <v>20168</v>
      </c>
    </row>
    <row r="362" customHeight="1" spans="1:17">
      <c r="A362" s="3">
        <v>213</v>
      </c>
      <c r="B362" s="3" t="s">
        <v>169</v>
      </c>
      <c r="C362" s="3">
        <v>8</v>
      </c>
      <c r="D362" s="10">
        <v>42591</v>
      </c>
      <c r="E362" s="3">
        <v>9</v>
      </c>
      <c r="F362" s="3">
        <v>2016</v>
      </c>
      <c r="G362" s="3">
        <v>425000</v>
      </c>
      <c r="H362">
        <f t="shared" si="24"/>
        <v>150000</v>
      </c>
      <c r="I362">
        <f t="shared" si="21"/>
        <v>260000</v>
      </c>
      <c r="J362">
        <f t="shared" si="22"/>
        <v>5000</v>
      </c>
      <c r="K362">
        <f t="shared" si="23"/>
        <v>10000</v>
      </c>
      <c r="P362" t="b">
        <f t="shared" si="25"/>
        <v>1</v>
      </c>
      <c r="Q362" t="str">
        <f t="shared" si="26"/>
        <v>20168</v>
      </c>
    </row>
    <row r="363" customHeight="1" spans="1:17">
      <c r="A363" s="3">
        <v>213</v>
      </c>
      <c r="B363" s="3" t="s">
        <v>169</v>
      </c>
      <c r="C363" s="3">
        <v>8</v>
      </c>
      <c r="D363" s="10">
        <v>42591</v>
      </c>
      <c r="E363" s="3">
        <v>10</v>
      </c>
      <c r="F363" s="3">
        <v>2016</v>
      </c>
      <c r="G363" s="3">
        <v>425000</v>
      </c>
      <c r="H363">
        <f t="shared" si="24"/>
        <v>150000</v>
      </c>
      <c r="I363">
        <f t="shared" si="21"/>
        <v>260000</v>
      </c>
      <c r="J363">
        <f t="shared" si="22"/>
        <v>5000</v>
      </c>
      <c r="K363">
        <f t="shared" si="23"/>
        <v>10000</v>
      </c>
      <c r="P363" t="b">
        <f t="shared" si="25"/>
        <v>1</v>
      </c>
      <c r="Q363" t="str">
        <f t="shared" si="26"/>
        <v>20168</v>
      </c>
    </row>
    <row r="364" customHeight="1" spans="1:17">
      <c r="A364" s="3">
        <v>213</v>
      </c>
      <c r="B364" s="3" t="s">
        <v>141</v>
      </c>
      <c r="C364" s="3">
        <v>7</v>
      </c>
      <c r="D364" s="4">
        <v>42591</v>
      </c>
      <c r="E364" s="3">
        <v>7</v>
      </c>
      <c r="F364" s="3">
        <v>2016</v>
      </c>
      <c r="G364" s="3">
        <v>425000</v>
      </c>
      <c r="H364">
        <f t="shared" si="24"/>
        <v>150000</v>
      </c>
      <c r="I364">
        <f t="shared" si="21"/>
        <v>260000</v>
      </c>
      <c r="J364">
        <f t="shared" si="22"/>
        <v>5000</v>
      </c>
      <c r="K364">
        <f t="shared" si="23"/>
        <v>10000</v>
      </c>
      <c r="P364" t="b">
        <f t="shared" si="25"/>
        <v>1</v>
      </c>
      <c r="Q364" t="str">
        <f t="shared" si="26"/>
        <v>20168</v>
      </c>
    </row>
    <row r="365" customHeight="1" spans="1:17">
      <c r="A365" s="3">
        <v>213</v>
      </c>
      <c r="B365" s="3" t="s">
        <v>141</v>
      </c>
      <c r="C365" s="3">
        <v>7</v>
      </c>
      <c r="D365" s="4">
        <v>42591</v>
      </c>
      <c r="E365" s="3">
        <v>8</v>
      </c>
      <c r="F365" s="3">
        <v>2016</v>
      </c>
      <c r="G365" s="3">
        <v>425000</v>
      </c>
      <c r="H365">
        <f t="shared" si="24"/>
        <v>150000</v>
      </c>
      <c r="I365">
        <f t="shared" si="21"/>
        <v>260000</v>
      </c>
      <c r="J365">
        <f t="shared" si="22"/>
        <v>5000</v>
      </c>
      <c r="K365">
        <f t="shared" si="23"/>
        <v>10000</v>
      </c>
      <c r="P365" t="b">
        <f t="shared" si="25"/>
        <v>1</v>
      </c>
      <c r="Q365" t="str">
        <f t="shared" si="26"/>
        <v>20168</v>
      </c>
    </row>
    <row r="366" customHeight="1" spans="1:17">
      <c r="A366" s="3">
        <v>214</v>
      </c>
      <c r="B366" s="3" t="s">
        <v>170</v>
      </c>
      <c r="C366" s="3">
        <v>8</v>
      </c>
      <c r="D366" s="4">
        <v>42591</v>
      </c>
      <c r="E366" s="3">
        <v>8</v>
      </c>
      <c r="F366" s="3">
        <v>2016</v>
      </c>
      <c r="G366" s="3">
        <v>425000</v>
      </c>
      <c r="H366">
        <f t="shared" si="24"/>
        <v>150000</v>
      </c>
      <c r="I366">
        <f t="shared" si="21"/>
        <v>260000</v>
      </c>
      <c r="J366">
        <f t="shared" si="22"/>
        <v>5000</v>
      </c>
      <c r="K366">
        <f t="shared" si="23"/>
        <v>10000</v>
      </c>
      <c r="P366" t="b">
        <f t="shared" si="25"/>
        <v>1</v>
      </c>
      <c r="Q366" t="str">
        <f t="shared" si="26"/>
        <v>20168</v>
      </c>
    </row>
    <row r="367" customHeight="1" spans="1:17">
      <c r="A367" s="3">
        <v>214</v>
      </c>
      <c r="B367" s="3" t="s">
        <v>121</v>
      </c>
      <c r="C367" s="3">
        <v>6</v>
      </c>
      <c r="D367" s="4">
        <v>42591</v>
      </c>
      <c r="E367" s="3">
        <v>9</v>
      </c>
      <c r="F367" s="3">
        <v>2016</v>
      </c>
      <c r="G367" s="3">
        <v>425000</v>
      </c>
      <c r="H367">
        <f t="shared" si="24"/>
        <v>150000</v>
      </c>
      <c r="I367">
        <f t="shared" si="21"/>
        <v>260000</v>
      </c>
      <c r="J367">
        <f t="shared" si="22"/>
        <v>5000</v>
      </c>
      <c r="K367">
        <f t="shared" si="23"/>
        <v>10000</v>
      </c>
      <c r="P367" t="b">
        <f t="shared" si="25"/>
        <v>1</v>
      </c>
      <c r="Q367" t="str">
        <f t="shared" si="26"/>
        <v>20168</v>
      </c>
    </row>
    <row r="368" customHeight="1" spans="1:17">
      <c r="A368" s="3">
        <v>215</v>
      </c>
      <c r="B368" s="3" t="s">
        <v>162</v>
      </c>
      <c r="C368" s="3">
        <v>8</v>
      </c>
      <c r="D368" s="4">
        <v>42591</v>
      </c>
      <c r="E368" s="3">
        <v>8</v>
      </c>
      <c r="F368" s="3">
        <v>2016</v>
      </c>
      <c r="G368" s="3">
        <v>425000</v>
      </c>
      <c r="H368">
        <f t="shared" si="24"/>
        <v>150000</v>
      </c>
      <c r="I368">
        <f t="shared" si="21"/>
        <v>260000</v>
      </c>
      <c r="J368">
        <f t="shared" si="22"/>
        <v>5000</v>
      </c>
      <c r="K368">
        <f t="shared" si="23"/>
        <v>10000</v>
      </c>
      <c r="P368" t="b">
        <f t="shared" si="25"/>
        <v>1</v>
      </c>
      <c r="Q368" t="str">
        <f t="shared" si="26"/>
        <v>20168</v>
      </c>
    </row>
    <row r="369" customHeight="1" spans="1:17">
      <c r="A369" s="3">
        <v>216</v>
      </c>
      <c r="B369" s="3" t="s">
        <v>163</v>
      </c>
      <c r="C369" s="3">
        <v>8</v>
      </c>
      <c r="D369" s="4">
        <v>42591</v>
      </c>
      <c r="E369" s="3">
        <v>7</v>
      </c>
      <c r="F369" s="3">
        <v>2016</v>
      </c>
      <c r="G369" s="3">
        <v>350000</v>
      </c>
      <c r="H369">
        <f t="shared" si="24"/>
        <v>150000</v>
      </c>
      <c r="I369">
        <f t="shared" si="21"/>
        <v>185000</v>
      </c>
      <c r="J369">
        <f t="shared" si="22"/>
        <v>5000</v>
      </c>
      <c r="K369">
        <f t="shared" si="23"/>
        <v>10000</v>
      </c>
      <c r="P369" t="b">
        <f t="shared" si="25"/>
        <v>1</v>
      </c>
      <c r="Q369" t="str">
        <f t="shared" si="26"/>
        <v>20168</v>
      </c>
    </row>
    <row r="370" customHeight="1" spans="1:17">
      <c r="A370" s="3">
        <v>217</v>
      </c>
      <c r="B370" s="3" t="s">
        <v>87</v>
      </c>
      <c r="C370" s="3">
        <v>3</v>
      </c>
      <c r="D370" s="4">
        <v>42591</v>
      </c>
      <c r="E370" s="3">
        <v>7</v>
      </c>
      <c r="F370" s="3">
        <v>2016</v>
      </c>
      <c r="G370" s="3">
        <v>100000</v>
      </c>
      <c r="H370">
        <f t="shared" si="24"/>
        <v>100000</v>
      </c>
      <c r="I370">
        <f t="shared" si="21"/>
        <v>0</v>
      </c>
      <c r="J370">
        <f t="shared" si="22"/>
        <v>0</v>
      </c>
      <c r="K370">
        <f t="shared" si="23"/>
        <v>0</v>
      </c>
      <c r="P370" t="b">
        <f t="shared" si="25"/>
        <v>1</v>
      </c>
      <c r="Q370" t="str">
        <f t="shared" si="26"/>
        <v>20168</v>
      </c>
    </row>
    <row r="371" customHeight="1" spans="1:17">
      <c r="A371" s="3">
        <v>217</v>
      </c>
      <c r="B371" s="3" t="s">
        <v>87</v>
      </c>
      <c r="C371" s="3">
        <v>3</v>
      </c>
      <c r="D371" s="4">
        <v>42591</v>
      </c>
      <c r="E371" s="3">
        <v>8</v>
      </c>
      <c r="F371" s="3">
        <v>2016</v>
      </c>
      <c r="G371" s="3">
        <v>100000</v>
      </c>
      <c r="H371">
        <f t="shared" si="24"/>
        <v>100000</v>
      </c>
      <c r="I371">
        <f t="shared" si="21"/>
        <v>0</v>
      </c>
      <c r="J371">
        <f t="shared" si="22"/>
        <v>0</v>
      </c>
      <c r="K371">
        <f t="shared" si="23"/>
        <v>0</v>
      </c>
      <c r="P371" t="b">
        <f t="shared" si="25"/>
        <v>1</v>
      </c>
      <c r="Q371" t="str">
        <f t="shared" si="26"/>
        <v>20168</v>
      </c>
    </row>
    <row r="372" customHeight="1" spans="1:17">
      <c r="A372" s="3">
        <v>217</v>
      </c>
      <c r="B372" s="3" t="s">
        <v>219</v>
      </c>
      <c r="C372" s="3">
        <v>2</v>
      </c>
      <c r="D372" s="4">
        <v>42591</v>
      </c>
      <c r="E372" s="3">
        <v>7</v>
      </c>
      <c r="F372" s="3">
        <v>2016</v>
      </c>
      <c r="G372" s="3">
        <v>100000</v>
      </c>
      <c r="H372">
        <f t="shared" si="24"/>
        <v>100000</v>
      </c>
      <c r="I372">
        <f t="shared" si="21"/>
        <v>0</v>
      </c>
      <c r="J372">
        <f t="shared" si="22"/>
        <v>0</v>
      </c>
      <c r="K372">
        <f t="shared" si="23"/>
        <v>0</v>
      </c>
      <c r="P372" t="b">
        <f t="shared" si="25"/>
        <v>1</v>
      </c>
      <c r="Q372" t="str">
        <f t="shared" si="26"/>
        <v>20168</v>
      </c>
    </row>
    <row r="373" customHeight="1" spans="1:17">
      <c r="A373" s="3">
        <v>217</v>
      </c>
      <c r="B373" s="3" t="s">
        <v>219</v>
      </c>
      <c r="C373" s="3">
        <v>2</v>
      </c>
      <c r="D373" s="4">
        <v>42591</v>
      </c>
      <c r="E373" s="3">
        <v>8</v>
      </c>
      <c r="F373" s="3">
        <v>2016</v>
      </c>
      <c r="G373" s="3">
        <v>100000</v>
      </c>
      <c r="H373">
        <f t="shared" si="24"/>
        <v>100000</v>
      </c>
      <c r="I373">
        <f t="shared" si="21"/>
        <v>0</v>
      </c>
      <c r="J373">
        <f t="shared" si="22"/>
        <v>0</v>
      </c>
      <c r="K373">
        <f t="shared" si="23"/>
        <v>0</v>
      </c>
      <c r="P373" t="b">
        <f t="shared" si="25"/>
        <v>1</v>
      </c>
      <c r="Q373" t="str">
        <f t="shared" si="26"/>
        <v>20168</v>
      </c>
    </row>
    <row r="374" customHeight="1" spans="1:17">
      <c r="A374" s="3">
        <v>218</v>
      </c>
      <c r="B374" s="3" t="s">
        <v>192</v>
      </c>
      <c r="C374" s="3">
        <v>11</v>
      </c>
      <c r="D374" s="4">
        <v>42591</v>
      </c>
      <c r="E374" s="3">
        <v>8</v>
      </c>
      <c r="F374" s="3">
        <v>2016</v>
      </c>
      <c r="G374" s="3">
        <v>435000</v>
      </c>
      <c r="H374">
        <f t="shared" si="24"/>
        <v>150000</v>
      </c>
      <c r="I374">
        <f t="shared" si="21"/>
        <v>270000</v>
      </c>
      <c r="J374">
        <f t="shared" si="22"/>
        <v>5000</v>
      </c>
      <c r="K374">
        <f t="shared" si="23"/>
        <v>10000</v>
      </c>
      <c r="P374" t="b">
        <f t="shared" si="25"/>
        <v>1</v>
      </c>
      <c r="Q374" t="str">
        <f t="shared" si="26"/>
        <v>20168</v>
      </c>
    </row>
    <row r="375" customHeight="1" spans="1:17">
      <c r="A375" s="3">
        <v>218</v>
      </c>
      <c r="B375" s="3" t="s">
        <v>176</v>
      </c>
      <c r="C375" s="3">
        <v>9</v>
      </c>
      <c r="D375" s="4">
        <v>42591</v>
      </c>
      <c r="E375" s="3">
        <v>8</v>
      </c>
      <c r="F375" s="3">
        <v>2016</v>
      </c>
      <c r="G375" s="3">
        <v>435000</v>
      </c>
      <c r="H375">
        <f t="shared" si="24"/>
        <v>150000</v>
      </c>
      <c r="I375">
        <f t="shared" si="21"/>
        <v>270000</v>
      </c>
      <c r="J375">
        <f t="shared" si="22"/>
        <v>5000</v>
      </c>
      <c r="K375">
        <f t="shared" si="23"/>
        <v>10000</v>
      </c>
      <c r="P375" t="b">
        <f t="shared" si="25"/>
        <v>1</v>
      </c>
      <c r="Q375" t="str">
        <f t="shared" si="26"/>
        <v>20168</v>
      </c>
    </row>
    <row r="376" customHeight="1" spans="1:17">
      <c r="A376" s="3">
        <v>218</v>
      </c>
      <c r="B376" s="3" t="s">
        <v>127</v>
      </c>
      <c r="C376" s="3">
        <v>6</v>
      </c>
      <c r="D376" s="4">
        <v>42591</v>
      </c>
      <c r="E376" s="3">
        <v>8</v>
      </c>
      <c r="F376" s="3">
        <v>2016</v>
      </c>
      <c r="G376" s="3">
        <v>435000</v>
      </c>
      <c r="H376">
        <f t="shared" si="24"/>
        <v>150000</v>
      </c>
      <c r="I376">
        <f t="shared" ref="I376:I439" si="27">IF(C376&lt;6,0,G376-H376-SUM(J376:O376))</f>
        <v>270000</v>
      </c>
      <c r="J376">
        <f t="shared" ref="J376:J439" si="28">IF(C376&lt;6,0,5000)</f>
        <v>5000</v>
      </c>
      <c r="K376">
        <f t="shared" ref="K376:K439" si="29">IF(C376&lt;6,0,10000)</f>
        <v>10000</v>
      </c>
      <c r="P376" t="b">
        <f t="shared" si="25"/>
        <v>1</v>
      </c>
      <c r="Q376" t="str">
        <f t="shared" si="26"/>
        <v>20168</v>
      </c>
    </row>
    <row r="377" customHeight="1" spans="1:17">
      <c r="A377" s="3">
        <v>219</v>
      </c>
      <c r="B377" s="3" t="s">
        <v>93</v>
      </c>
      <c r="C377" s="3">
        <v>4</v>
      </c>
      <c r="D377" s="10">
        <v>42595</v>
      </c>
      <c r="E377" s="3">
        <v>7</v>
      </c>
      <c r="F377" s="3">
        <v>2016</v>
      </c>
      <c r="G377" s="3">
        <v>150000</v>
      </c>
      <c r="H377">
        <f t="shared" si="24"/>
        <v>150000</v>
      </c>
      <c r="I377">
        <f t="shared" si="27"/>
        <v>0</v>
      </c>
      <c r="J377">
        <f t="shared" si="28"/>
        <v>0</v>
      </c>
      <c r="K377">
        <f t="shared" si="29"/>
        <v>0</v>
      </c>
      <c r="P377" t="b">
        <f t="shared" si="25"/>
        <v>1</v>
      </c>
      <c r="Q377" t="str">
        <f t="shared" si="26"/>
        <v>20168</v>
      </c>
    </row>
    <row r="378" customHeight="1" spans="1:17">
      <c r="A378" s="3">
        <v>219</v>
      </c>
      <c r="B378" s="3" t="s">
        <v>93</v>
      </c>
      <c r="C378" s="3">
        <v>4</v>
      </c>
      <c r="D378" s="10">
        <v>42595</v>
      </c>
      <c r="E378" s="3">
        <v>8</v>
      </c>
      <c r="F378" s="3">
        <v>2016</v>
      </c>
      <c r="G378" s="3">
        <v>150000</v>
      </c>
      <c r="H378">
        <f t="shared" si="24"/>
        <v>150000</v>
      </c>
      <c r="I378">
        <f t="shared" si="27"/>
        <v>0</v>
      </c>
      <c r="J378">
        <f t="shared" si="28"/>
        <v>0</v>
      </c>
      <c r="K378">
        <f t="shared" si="29"/>
        <v>0</v>
      </c>
      <c r="P378" t="b">
        <f t="shared" si="25"/>
        <v>1</v>
      </c>
      <c r="Q378" t="str">
        <f t="shared" si="26"/>
        <v>20168</v>
      </c>
    </row>
    <row r="379" customHeight="1" spans="1:17">
      <c r="A379" s="3">
        <v>219</v>
      </c>
      <c r="B379" s="3" t="s">
        <v>11</v>
      </c>
      <c r="C379" s="3">
        <v>1</v>
      </c>
      <c r="D379" s="10">
        <v>42595</v>
      </c>
      <c r="E379" s="3">
        <v>8</v>
      </c>
      <c r="F379" s="3">
        <v>2016</v>
      </c>
      <c r="G379" s="3">
        <v>150000</v>
      </c>
      <c r="H379">
        <f t="shared" si="24"/>
        <v>150000</v>
      </c>
      <c r="I379">
        <f t="shared" si="27"/>
        <v>0</v>
      </c>
      <c r="J379">
        <f t="shared" si="28"/>
        <v>0</v>
      </c>
      <c r="K379">
        <f t="shared" si="29"/>
        <v>0</v>
      </c>
      <c r="P379" t="b">
        <f t="shared" si="25"/>
        <v>1</v>
      </c>
      <c r="Q379" t="str">
        <f t="shared" si="26"/>
        <v>20168</v>
      </c>
    </row>
    <row r="380" customHeight="1" spans="1:17">
      <c r="A380" s="3">
        <v>220</v>
      </c>
      <c r="B380" s="3" t="s">
        <v>54</v>
      </c>
      <c r="C380" s="3">
        <v>2</v>
      </c>
      <c r="D380" s="10">
        <v>42595</v>
      </c>
      <c r="E380" s="3">
        <v>7</v>
      </c>
      <c r="F380" s="3">
        <v>2016</v>
      </c>
      <c r="G380" s="3">
        <v>150000</v>
      </c>
      <c r="H380">
        <f t="shared" si="24"/>
        <v>150000</v>
      </c>
      <c r="I380">
        <f t="shared" si="27"/>
        <v>0</v>
      </c>
      <c r="J380">
        <f t="shared" si="28"/>
        <v>0</v>
      </c>
      <c r="K380">
        <f t="shared" si="29"/>
        <v>0</v>
      </c>
      <c r="P380" t="b">
        <f t="shared" si="25"/>
        <v>1</v>
      </c>
      <c r="Q380" t="str">
        <f t="shared" si="26"/>
        <v>20168</v>
      </c>
    </row>
    <row r="381" customHeight="1" spans="1:17">
      <c r="A381" s="3">
        <v>221</v>
      </c>
      <c r="B381" s="3" t="s">
        <v>181</v>
      </c>
      <c r="C381" s="3">
        <v>9</v>
      </c>
      <c r="D381" s="10">
        <v>42595</v>
      </c>
      <c r="E381" s="3">
        <v>7</v>
      </c>
      <c r="F381" s="3">
        <v>2016</v>
      </c>
      <c r="G381" s="3">
        <v>425000</v>
      </c>
      <c r="H381">
        <f t="shared" si="24"/>
        <v>150000</v>
      </c>
      <c r="I381">
        <f t="shared" si="27"/>
        <v>260000</v>
      </c>
      <c r="J381">
        <f t="shared" si="28"/>
        <v>5000</v>
      </c>
      <c r="K381">
        <f t="shared" si="29"/>
        <v>10000</v>
      </c>
      <c r="P381" t="b">
        <f t="shared" si="25"/>
        <v>1</v>
      </c>
      <c r="Q381" t="str">
        <f t="shared" si="26"/>
        <v>20168</v>
      </c>
    </row>
    <row r="382" customHeight="1" spans="1:17">
      <c r="A382" s="3">
        <v>221</v>
      </c>
      <c r="B382" s="3" t="s">
        <v>173</v>
      </c>
      <c r="C382" s="3">
        <v>9</v>
      </c>
      <c r="D382" s="10">
        <v>42595</v>
      </c>
      <c r="E382" s="3">
        <v>7</v>
      </c>
      <c r="F382" s="3">
        <v>2016</v>
      </c>
      <c r="G382" s="3">
        <v>425000</v>
      </c>
      <c r="H382">
        <f t="shared" si="24"/>
        <v>150000</v>
      </c>
      <c r="I382">
        <f t="shared" si="27"/>
        <v>260000</v>
      </c>
      <c r="J382">
        <f t="shared" si="28"/>
        <v>5000</v>
      </c>
      <c r="K382">
        <f t="shared" si="29"/>
        <v>10000</v>
      </c>
      <c r="P382" t="b">
        <f t="shared" si="25"/>
        <v>1</v>
      </c>
      <c r="Q382" t="str">
        <f t="shared" si="26"/>
        <v>20168</v>
      </c>
    </row>
    <row r="383" customHeight="1" spans="1:17">
      <c r="A383" s="3">
        <v>221</v>
      </c>
      <c r="B383" s="3" t="s">
        <v>138</v>
      </c>
      <c r="C383" s="3">
        <v>7</v>
      </c>
      <c r="D383" s="10">
        <v>42595</v>
      </c>
      <c r="E383" s="3">
        <v>7</v>
      </c>
      <c r="F383" s="3">
        <v>2016</v>
      </c>
      <c r="G383" s="3">
        <v>375000</v>
      </c>
      <c r="H383">
        <f t="shared" si="24"/>
        <v>150000</v>
      </c>
      <c r="I383">
        <f t="shared" si="27"/>
        <v>210000</v>
      </c>
      <c r="J383">
        <f t="shared" si="28"/>
        <v>5000</v>
      </c>
      <c r="K383">
        <f t="shared" si="29"/>
        <v>10000</v>
      </c>
      <c r="P383" t="b">
        <f t="shared" si="25"/>
        <v>1</v>
      </c>
      <c r="Q383" t="str">
        <f t="shared" si="26"/>
        <v>20168</v>
      </c>
    </row>
    <row r="384" customHeight="1" spans="1:17">
      <c r="A384" s="3">
        <v>222</v>
      </c>
      <c r="B384" s="3" t="s">
        <v>143</v>
      </c>
      <c r="C384" s="3">
        <v>7</v>
      </c>
      <c r="D384" s="10">
        <v>42595</v>
      </c>
      <c r="E384" s="3">
        <v>8</v>
      </c>
      <c r="F384" s="3">
        <v>2016</v>
      </c>
      <c r="G384" s="3">
        <v>425000</v>
      </c>
      <c r="H384">
        <f t="shared" si="24"/>
        <v>150000</v>
      </c>
      <c r="I384">
        <f t="shared" si="27"/>
        <v>260000</v>
      </c>
      <c r="J384">
        <f t="shared" si="28"/>
        <v>5000</v>
      </c>
      <c r="K384">
        <f t="shared" si="29"/>
        <v>10000</v>
      </c>
      <c r="P384" t="b">
        <f t="shared" si="25"/>
        <v>1</v>
      </c>
      <c r="Q384" t="str">
        <f t="shared" si="26"/>
        <v>20168</v>
      </c>
    </row>
    <row r="385" customHeight="1" spans="1:17">
      <c r="A385" s="3">
        <v>222</v>
      </c>
      <c r="B385" s="3" t="s">
        <v>143</v>
      </c>
      <c r="C385" s="3">
        <v>7</v>
      </c>
      <c r="D385" s="10">
        <v>42595</v>
      </c>
      <c r="E385" s="3">
        <v>9</v>
      </c>
      <c r="F385" s="3">
        <v>2016</v>
      </c>
      <c r="G385" s="3">
        <v>425000</v>
      </c>
      <c r="H385">
        <f t="shared" si="24"/>
        <v>150000</v>
      </c>
      <c r="I385">
        <f t="shared" si="27"/>
        <v>260000</v>
      </c>
      <c r="J385">
        <f t="shared" si="28"/>
        <v>5000</v>
      </c>
      <c r="K385">
        <f t="shared" si="29"/>
        <v>10000</v>
      </c>
      <c r="P385" t="b">
        <f t="shared" si="25"/>
        <v>1</v>
      </c>
      <c r="Q385" t="str">
        <f t="shared" si="26"/>
        <v>20168</v>
      </c>
    </row>
    <row r="386" customHeight="1" spans="1:17">
      <c r="A386" s="3">
        <v>222</v>
      </c>
      <c r="B386" s="3" t="s">
        <v>143</v>
      </c>
      <c r="C386" s="3">
        <v>7</v>
      </c>
      <c r="D386" s="10">
        <v>42595</v>
      </c>
      <c r="E386" s="3">
        <v>10</v>
      </c>
      <c r="F386" s="3">
        <v>2016</v>
      </c>
      <c r="G386" s="3">
        <v>425000</v>
      </c>
      <c r="H386">
        <f t="shared" ref="H386:H449" si="30">IF(C386&lt;6,IF(E386&lt;1,0,IF(G386&gt;150000,150000,G386)),150000)</f>
        <v>150000</v>
      </c>
      <c r="I386">
        <f t="shared" si="27"/>
        <v>260000</v>
      </c>
      <c r="J386">
        <f t="shared" si="28"/>
        <v>5000</v>
      </c>
      <c r="K386">
        <f t="shared" si="29"/>
        <v>10000</v>
      </c>
      <c r="P386" t="b">
        <f t="shared" ref="P386:P449" si="31">G386=SUM(H386:O386)</f>
        <v>1</v>
      </c>
      <c r="Q386" t="str">
        <f t="shared" si="26"/>
        <v>20168</v>
      </c>
    </row>
    <row r="387" customHeight="1" spans="1:17">
      <c r="A387" s="3">
        <v>223</v>
      </c>
      <c r="B387" s="3" t="s">
        <v>182</v>
      </c>
      <c r="C387" s="3">
        <v>9</v>
      </c>
      <c r="D387" s="10">
        <v>42595</v>
      </c>
      <c r="E387" s="3">
        <v>8</v>
      </c>
      <c r="F387" s="3">
        <v>2016</v>
      </c>
      <c r="G387" s="3">
        <v>425000</v>
      </c>
      <c r="H387">
        <f t="shared" si="30"/>
        <v>150000</v>
      </c>
      <c r="I387">
        <f t="shared" si="27"/>
        <v>260000</v>
      </c>
      <c r="J387">
        <f t="shared" si="28"/>
        <v>5000</v>
      </c>
      <c r="K387">
        <f t="shared" si="29"/>
        <v>10000</v>
      </c>
      <c r="P387" t="b">
        <f t="shared" si="31"/>
        <v>1</v>
      </c>
      <c r="Q387" t="str">
        <f t="shared" ref="Q387:Q450" si="32">CONCATENATE(YEAR(D387),MONTH(D387))</f>
        <v>20168</v>
      </c>
    </row>
    <row r="388" customHeight="1" spans="1:17">
      <c r="A388" s="3">
        <v>223</v>
      </c>
      <c r="B388" s="3" t="s">
        <v>41</v>
      </c>
      <c r="C388" s="3">
        <v>2</v>
      </c>
      <c r="D388" s="10">
        <v>42595</v>
      </c>
      <c r="E388" s="3">
        <v>7</v>
      </c>
      <c r="F388" s="3">
        <v>2016</v>
      </c>
      <c r="G388" s="3">
        <v>150000</v>
      </c>
      <c r="H388">
        <f t="shared" si="30"/>
        <v>150000</v>
      </c>
      <c r="I388">
        <f t="shared" si="27"/>
        <v>0</v>
      </c>
      <c r="J388">
        <f t="shared" si="28"/>
        <v>0</v>
      </c>
      <c r="K388">
        <f t="shared" si="29"/>
        <v>0</v>
      </c>
      <c r="P388" t="b">
        <f t="shared" si="31"/>
        <v>1</v>
      </c>
      <c r="Q388" t="str">
        <f t="shared" si="32"/>
        <v>20168</v>
      </c>
    </row>
    <row r="389" customHeight="1" spans="1:17">
      <c r="A389" s="3">
        <v>223</v>
      </c>
      <c r="B389" s="3" t="s">
        <v>41</v>
      </c>
      <c r="C389" s="3">
        <v>2</v>
      </c>
      <c r="D389" s="10">
        <v>42595</v>
      </c>
      <c r="E389" s="3">
        <v>8</v>
      </c>
      <c r="F389" s="3">
        <v>2016</v>
      </c>
      <c r="G389" s="3">
        <v>150000</v>
      </c>
      <c r="H389">
        <f t="shared" si="30"/>
        <v>150000</v>
      </c>
      <c r="I389">
        <f t="shared" si="27"/>
        <v>0</v>
      </c>
      <c r="J389">
        <f t="shared" si="28"/>
        <v>0</v>
      </c>
      <c r="K389">
        <f t="shared" si="29"/>
        <v>0</v>
      </c>
      <c r="P389" t="b">
        <f t="shared" si="31"/>
        <v>1</v>
      </c>
      <c r="Q389" t="str">
        <f t="shared" si="32"/>
        <v>20168</v>
      </c>
    </row>
    <row r="390" customHeight="1" spans="1:17">
      <c r="A390" s="3">
        <v>224</v>
      </c>
      <c r="B390" s="3" t="s">
        <v>187</v>
      </c>
      <c r="C390" s="3">
        <v>10</v>
      </c>
      <c r="D390" s="10">
        <v>42595</v>
      </c>
      <c r="E390" s="3">
        <v>7</v>
      </c>
      <c r="F390" s="3">
        <v>2016</v>
      </c>
      <c r="G390" s="3">
        <v>425000</v>
      </c>
      <c r="H390">
        <f t="shared" si="30"/>
        <v>150000</v>
      </c>
      <c r="I390">
        <f t="shared" si="27"/>
        <v>260000</v>
      </c>
      <c r="J390">
        <f t="shared" si="28"/>
        <v>5000</v>
      </c>
      <c r="K390">
        <f t="shared" si="29"/>
        <v>10000</v>
      </c>
      <c r="P390" t="b">
        <f t="shared" si="31"/>
        <v>1</v>
      </c>
      <c r="Q390" t="str">
        <f t="shared" si="32"/>
        <v>20168</v>
      </c>
    </row>
    <row r="391" customHeight="1" spans="1:17">
      <c r="A391" s="3">
        <v>225</v>
      </c>
      <c r="B391" s="3" t="s">
        <v>107</v>
      </c>
      <c r="C391" s="3">
        <v>5</v>
      </c>
      <c r="D391" s="10">
        <v>42595</v>
      </c>
      <c r="E391" s="3">
        <v>7</v>
      </c>
      <c r="F391" s="3">
        <v>2016</v>
      </c>
      <c r="G391" s="3">
        <v>100000</v>
      </c>
      <c r="H391">
        <f t="shared" si="30"/>
        <v>100000</v>
      </c>
      <c r="I391">
        <f t="shared" si="27"/>
        <v>0</v>
      </c>
      <c r="J391">
        <f t="shared" si="28"/>
        <v>0</v>
      </c>
      <c r="K391">
        <f t="shared" si="29"/>
        <v>0</v>
      </c>
      <c r="P391" t="b">
        <f t="shared" si="31"/>
        <v>1</v>
      </c>
      <c r="Q391" t="str">
        <f t="shared" si="32"/>
        <v>20168</v>
      </c>
    </row>
    <row r="392" customHeight="1" spans="1:17">
      <c r="A392" s="3">
        <v>225</v>
      </c>
      <c r="B392" s="3" t="s">
        <v>44</v>
      </c>
      <c r="C392" s="3">
        <v>2</v>
      </c>
      <c r="D392" s="10">
        <v>42595</v>
      </c>
      <c r="E392" s="3">
        <v>7</v>
      </c>
      <c r="F392" s="3">
        <v>2016</v>
      </c>
      <c r="G392" s="3">
        <v>100000</v>
      </c>
      <c r="H392">
        <f t="shared" si="30"/>
        <v>100000</v>
      </c>
      <c r="I392">
        <f t="shared" si="27"/>
        <v>0</v>
      </c>
      <c r="J392">
        <f t="shared" si="28"/>
        <v>0</v>
      </c>
      <c r="K392">
        <f t="shared" si="29"/>
        <v>0</v>
      </c>
      <c r="P392" t="b">
        <f t="shared" si="31"/>
        <v>1</v>
      </c>
      <c r="Q392" t="str">
        <f t="shared" si="32"/>
        <v>20168</v>
      </c>
    </row>
    <row r="393" customHeight="1" spans="1:17">
      <c r="A393" s="3">
        <v>226</v>
      </c>
      <c r="B393" s="3" t="s">
        <v>76</v>
      </c>
      <c r="C393" s="3">
        <v>3</v>
      </c>
      <c r="D393" s="10">
        <v>42595</v>
      </c>
      <c r="E393" s="3">
        <v>8</v>
      </c>
      <c r="F393" s="3">
        <v>2016</v>
      </c>
      <c r="G393" s="3">
        <v>150000</v>
      </c>
      <c r="H393">
        <f t="shared" si="30"/>
        <v>150000</v>
      </c>
      <c r="I393">
        <f t="shared" si="27"/>
        <v>0</v>
      </c>
      <c r="J393">
        <f t="shared" si="28"/>
        <v>0</v>
      </c>
      <c r="K393">
        <f t="shared" si="29"/>
        <v>0</v>
      </c>
      <c r="P393" t="b">
        <f t="shared" si="31"/>
        <v>1</v>
      </c>
      <c r="Q393" t="str">
        <f t="shared" si="32"/>
        <v>20168</v>
      </c>
    </row>
    <row r="394" customHeight="1" spans="1:17">
      <c r="A394" s="3">
        <v>227</v>
      </c>
      <c r="B394" s="3" t="s">
        <v>70</v>
      </c>
      <c r="C394" s="3">
        <v>2</v>
      </c>
      <c r="D394" s="10">
        <v>42602</v>
      </c>
      <c r="E394" s="3">
        <v>8</v>
      </c>
      <c r="F394" s="3">
        <v>2016</v>
      </c>
      <c r="G394" s="3">
        <v>150000</v>
      </c>
      <c r="H394">
        <f t="shared" si="30"/>
        <v>150000</v>
      </c>
      <c r="I394">
        <f t="shared" si="27"/>
        <v>0</v>
      </c>
      <c r="J394">
        <f t="shared" si="28"/>
        <v>0</v>
      </c>
      <c r="K394">
        <f t="shared" si="29"/>
        <v>0</v>
      </c>
      <c r="P394" t="b">
        <f t="shared" si="31"/>
        <v>1</v>
      </c>
      <c r="Q394" t="str">
        <f t="shared" si="32"/>
        <v>20168</v>
      </c>
    </row>
    <row r="395" customHeight="1" spans="1:17">
      <c r="A395" s="3">
        <v>228</v>
      </c>
      <c r="B395" s="3" t="s">
        <v>152</v>
      </c>
      <c r="C395" s="3">
        <v>7</v>
      </c>
      <c r="D395" s="10">
        <v>42602</v>
      </c>
      <c r="E395" s="3">
        <v>8</v>
      </c>
      <c r="F395" s="3">
        <v>2016</v>
      </c>
      <c r="G395" s="3">
        <v>500000</v>
      </c>
      <c r="H395">
        <f t="shared" si="30"/>
        <v>150000</v>
      </c>
      <c r="I395">
        <f t="shared" si="27"/>
        <v>260000</v>
      </c>
      <c r="J395">
        <f t="shared" si="28"/>
        <v>5000</v>
      </c>
      <c r="K395">
        <f t="shared" si="29"/>
        <v>10000</v>
      </c>
      <c r="O395" s="3">
        <v>75000</v>
      </c>
      <c r="P395" t="b">
        <f t="shared" si="31"/>
        <v>1</v>
      </c>
      <c r="Q395" t="str">
        <f t="shared" si="32"/>
        <v>20168</v>
      </c>
    </row>
    <row r="396" customHeight="1" spans="1:17">
      <c r="A396" s="3">
        <v>229</v>
      </c>
      <c r="B396" s="3" t="s">
        <v>151</v>
      </c>
      <c r="C396" s="3">
        <v>7</v>
      </c>
      <c r="D396" s="10">
        <v>42602</v>
      </c>
      <c r="E396" s="3">
        <v>7</v>
      </c>
      <c r="F396" s="3">
        <v>2016</v>
      </c>
      <c r="G396" s="3">
        <v>425000</v>
      </c>
      <c r="H396">
        <f t="shared" si="30"/>
        <v>150000</v>
      </c>
      <c r="I396">
        <f t="shared" si="27"/>
        <v>260000</v>
      </c>
      <c r="J396">
        <f t="shared" si="28"/>
        <v>5000</v>
      </c>
      <c r="K396">
        <f t="shared" si="29"/>
        <v>10000</v>
      </c>
      <c r="P396" t="b">
        <f t="shared" si="31"/>
        <v>1</v>
      </c>
      <c r="Q396" t="str">
        <f t="shared" si="32"/>
        <v>20168</v>
      </c>
    </row>
    <row r="397" customHeight="1" spans="1:17">
      <c r="A397" s="3">
        <v>230</v>
      </c>
      <c r="B397" s="3" t="s">
        <v>149</v>
      </c>
      <c r="C397" s="3">
        <v>7</v>
      </c>
      <c r="D397" s="10">
        <v>42602</v>
      </c>
      <c r="E397" s="6">
        <v>7</v>
      </c>
      <c r="F397" s="3">
        <v>2016</v>
      </c>
      <c r="G397" s="3">
        <v>425000</v>
      </c>
      <c r="H397">
        <f t="shared" si="30"/>
        <v>150000</v>
      </c>
      <c r="I397">
        <f t="shared" si="27"/>
        <v>260000</v>
      </c>
      <c r="J397">
        <f t="shared" si="28"/>
        <v>5000</v>
      </c>
      <c r="K397">
        <f t="shared" si="29"/>
        <v>10000</v>
      </c>
      <c r="P397" t="b">
        <f t="shared" si="31"/>
        <v>1</v>
      </c>
      <c r="Q397" t="str">
        <f t="shared" si="32"/>
        <v>20168</v>
      </c>
    </row>
    <row r="398" customHeight="1" spans="1:17">
      <c r="A398" s="3">
        <v>231</v>
      </c>
      <c r="B398" s="3" t="s">
        <v>187</v>
      </c>
      <c r="C398" s="3">
        <v>10</v>
      </c>
      <c r="D398" s="10">
        <v>42602</v>
      </c>
      <c r="E398" s="3">
        <v>7</v>
      </c>
      <c r="F398" s="3">
        <v>2016</v>
      </c>
      <c r="G398" s="3">
        <v>425000</v>
      </c>
      <c r="H398">
        <f t="shared" si="30"/>
        <v>150000</v>
      </c>
      <c r="I398">
        <f t="shared" si="27"/>
        <v>260000</v>
      </c>
      <c r="J398">
        <f t="shared" si="28"/>
        <v>5000</v>
      </c>
      <c r="K398">
        <f t="shared" si="29"/>
        <v>10000</v>
      </c>
      <c r="P398" t="b">
        <f t="shared" si="31"/>
        <v>1</v>
      </c>
      <c r="Q398" t="str">
        <f t="shared" si="32"/>
        <v>20168</v>
      </c>
    </row>
    <row r="399" customHeight="1" spans="1:17">
      <c r="A399" s="3">
        <v>232</v>
      </c>
      <c r="B399" s="3" t="s">
        <v>115</v>
      </c>
      <c r="C399" s="3">
        <v>5</v>
      </c>
      <c r="D399" s="10">
        <v>42602</v>
      </c>
      <c r="E399" s="3">
        <v>8</v>
      </c>
      <c r="F399" s="3">
        <v>2016</v>
      </c>
      <c r="G399" s="3">
        <v>165000</v>
      </c>
      <c r="H399">
        <f t="shared" si="30"/>
        <v>150000</v>
      </c>
      <c r="I399">
        <f t="shared" si="27"/>
        <v>0</v>
      </c>
      <c r="J399">
        <f t="shared" si="28"/>
        <v>0</v>
      </c>
      <c r="K399">
        <f t="shared" si="29"/>
        <v>0</v>
      </c>
      <c r="N399">
        <v>15000</v>
      </c>
      <c r="P399" t="b">
        <f t="shared" si="31"/>
        <v>1</v>
      </c>
      <c r="Q399" t="str">
        <f t="shared" si="32"/>
        <v>20168</v>
      </c>
    </row>
    <row r="400" customHeight="1" spans="1:17">
      <c r="A400" s="3">
        <v>233</v>
      </c>
      <c r="B400" s="3" t="s">
        <v>159</v>
      </c>
      <c r="C400" s="3">
        <v>8</v>
      </c>
      <c r="D400" s="10">
        <v>42602</v>
      </c>
      <c r="E400" s="3">
        <v>7</v>
      </c>
      <c r="F400" s="3">
        <v>2016</v>
      </c>
      <c r="G400" s="3">
        <v>425000</v>
      </c>
      <c r="H400">
        <f t="shared" si="30"/>
        <v>150000</v>
      </c>
      <c r="I400">
        <f t="shared" si="27"/>
        <v>260000</v>
      </c>
      <c r="J400">
        <f t="shared" si="28"/>
        <v>5000</v>
      </c>
      <c r="K400">
        <f t="shared" si="29"/>
        <v>10000</v>
      </c>
      <c r="P400" t="b">
        <f t="shared" si="31"/>
        <v>1</v>
      </c>
      <c r="Q400" t="str">
        <f t="shared" si="32"/>
        <v>20168</v>
      </c>
    </row>
    <row r="401" customHeight="1" spans="1:17">
      <c r="A401" s="3">
        <v>233</v>
      </c>
      <c r="B401" s="3" t="s">
        <v>159</v>
      </c>
      <c r="C401" s="3">
        <v>8</v>
      </c>
      <c r="D401" s="10">
        <v>42602</v>
      </c>
      <c r="E401" s="3">
        <v>8</v>
      </c>
      <c r="F401" s="3">
        <v>2016</v>
      </c>
      <c r="G401" s="3">
        <v>425000</v>
      </c>
      <c r="H401">
        <f t="shared" si="30"/>
        <v>150000</v>
      </c>
      <c r="I401">
        <f t="shared" si="27"/>
        <v>260000</v>
      </c>
      <c r="J401">
        <f t="shared" si="28"/>
        <v>5000</v>
      </c>
      <c r="K401">
        <f t="shared" si="29"/>
        <v>10000</v>
      </c>
      <c r="P401" t="b">
        <f t="shared" si="31"/>
        <v>1</v>
      </c>
      <c r="Q401" t="str">
        <f t="shared" si="32"/>
        <v>20168</v>
      </c>
    </row>
    <row r="402" customHeight="1" spans="1:17">
      <c r="A402" s="3">
        <v>233</v>
      </c>
      <c r="B402" s="3" t="s">
        <v>126</v>
      </c>
      <c r="C402" s="3">
        <v>6</v>
      </c>
      <c r="D402" s="10">
        <v>42602</v>
      </c>
      <c r="E402" s="3">
        <v>7</v>
      </c>
      <c r="F402" s="3">
        <v>2016</v>
      </c>
      <c r="G402" s="3">
        <v>425000</v>
      </c>
      <c r="H402">
        <f t="shared" si="30"/>
        <v>150000</v>
      </c>
      <c r="I402">
        <f t="shared" si="27"/>
        <v>260000</v>
      </c>
      <c r="J402">
        <f t="shared" si="28"/>
        <v>5000</v>
      </c>
      <c r="K402">
        <f t="shared" si="29"/>
        <v>10000</v>
      </c>
      <c r="P402" t="b">
        <f t="shared" si="31"/>
        <v>1</v>
      </c>
      <c r="Q402" t="str">
        <f t="shared" si="32"/>
        <v>20168</v>
      </c>
    </row>
    <row r="403" customHeight="1" spans="1:17">
      <c r="A403" s="3">
        <v>233</v>
      </c>
      <c r="B403" s="3" t="s">
        <v>126</v>
      </c>
      <c r="C403" s="3">
        <v>6</v>
      </c>
      <c r="D403" s="10">
        <v>42602</v>
      </c>
      <c r="E403" s="3">
        <v>8</v>
      </c>
      <c r="F403" s="3">
        <v>2016</v>
      </c>
      <c r="G403" s="3">
        <v>425000</v>
      </c>
      <c r="H403">
        <f t="shared" si="30"/>
        <v>150000</v>
      </c>
      <c r="I403">
        <f t="shared" si="27"/>
        <v>260000</v>
      </c>
      <c r="J403">
        <f t="shared" si="28"/>
        <v>5000</v>
      </c>
      <c r="K403">
        <f t="shared" si="29"/>
        <v>10000</v>
      </c>
      <c r="P403" t="b">
        <f t="shared" si="31"/>
        <v>1</v>
      </c>
      <c r="Q403" t="str">
        <f t="shared" si="32"/>
        <v>20168</v>
      </c>
    </row>
    <row r="404" customHeight="1" spans="1:17">
      <c r="A404" s="3">
        <v>234</v>
      </c>
      <c r="B404" s="3" t="s">
        <v>99</v>
      </c>
      <c r="C404" s="3">
        <v>4</v>
      </c>
      <c r="D404" s="10">
        <v>42602</v>
      </c>
      <c r="E404" s="3">
        <v>7</v>
      </c>
      <c r="F404" s="3">
        <v>2016</v>
      </c>
      <c r="G404" s="3">
        <v>150000</v>
      </c>
      <c r="H404">
        <f t="shared" si="30"/>
        <v>150000</v>
      </c>
      <c r="I404">
        <f t="shared" si="27"/>
        <v>0</v>
      </c>
      <c r="J404">
        <f t="shared" si="28"/>
        <v>0</v>
      </c>
      <c r="K404">
        <f t="shared" si="29"/>
        <v>0</v>
      </c>
      <c r="P404" t="b">
        <f t="shared" si="31"/>
        <v>1</v>
      </c>
      <c r="Q404" t="str">
        <f t="shared" si="32"/>
        <v>20168</v>
      </c>
    </row>
    <row r="405" customHeight="1" spans="1:17">
      <c r="A405" s="3">
        <v>234</v>
      </c>
      <c r="B405" s="3" t="s">
        <v>99</v>
      </c>
      <c r="C405" s="3">
        <v>4</v>
      </c>
      <c r="D405" s="10">
        <v>42602</v>
      </c>
      <c r="E405" s="3">
        <v>8</v>
      </c>
      <c r="F405" s="3">
        <v>2016</v>
      </c>
      <c r="G405" s="3">
        <v>150000</v>
      </c>
      <c r="H405">
        <f t="shared" si="30"/>
        <v>150000</v>
      </c>
      <c r="I405">
        <f t="shared" si="27"/>
        <v>0</v>
      </c>
      <c r="J405">
        <f t="shared" si="28"/>
        <v>0</v>
      </c>
      <c r="K405">
        <f t="shared" si="29"/>
        <v>0</v>
      </c>
      <c r="P405" t="b">
        <f t="shared" si="31"/>
        <v>1</v>
      </c>
      <c r="Q405" t="str">
        <f t="shared" si="32"/>
        <v>20168</v>
      </c>
    </row>
    <row r="406" customHeight="1" spans="1:17">
      <c r="A406" s="3">
        <v>235</v>
      </c>
      <c r="B406" s="3" t="s">
        <v>133</v>
      </c>
      <c r="C406" s="3">
        <v>7</v>
      </c>
      <c r="D406" s="10">
        <v>42602</v>
      </c>
      <c r="E406" s="3">
        <v>7</v>
      </c>
      <c r="F406" s="3">
        <v>2016</v>
      </c>
      <c r="G406" s="3">
        <v>350000</v>
      </c>
      <c r="H406">
        <f t="shared" si="30"/>
        <v>150000</v>
      </c>
      <c r="I406">
        <f t="shared" si="27"/>
        <v>185000</v>
      </c>
      <c r="J406">
        <f t="shared" si="28"/>
        <v>5000</v>
      </c>
      <c r="K406">
        <f t="shared" si="29"/>
        <v>10000</v>
      </c>
      <c r="P406" t="b">
        <f t="shared" si="31"/>
        <v>1</v>
      </c>
      <c r="Q406" t="str">
        <f t="shared" si="32"/>
        <v>20168</v>
      </c>
    </row>
    <row r="407" customHeight="1" spans="1:17">
      <c r="A407" s="3">
        <v>235</v>
      </c>
      <c r="B407" s="3" t="s">
        <v>52</v>
      </c>
      <c r="C407" s="3">
        <v>2</v>
      </c>
      <c r="D407" s="10">
        <v>42602</v>
      </c>
      <c r="E407" s="3">
        <v>7</v>
      </c>
      <c r="F407" s="3">
        <v>2016</v>
      </c>
      <c r="G407" s="3">
        <v>150000</v>
      </c>
      <c r="H407">
        <f t="shared" si="30"/>
        <v>150000</v>
      </c>
      <c r="I407">
        <f t="shared" si="27"/>
        <v>0</v>
      </c>
      <c r="J407">
        <f t="shared" si="28"/>
        <v>0</v>
      </c>
      <c r="K407">
        <f t="shared" si="29"/>
        <v>0</v>
      </c>
      <c r="P407" t="b">
        <f t="shared" si="31"/>
        <v>1</v>
      </c>
      <c r="Q407" t="str">
        <f t="shared" si="32"/>
        <v>20168</v>
      </c>
    </row>
    <row r="408" customHeight="1" spans="1:17">
      <c r="A408" s="3">
        <v>236</v>
      </c>
      <c r="B408" s="3" t="s">
        <v>25</v>
      </c>
      <c r="C408" s="3">
        <v>1</v>
      </c>
      <c r="D408" s="10">
        <v>42602</v>
      </c>
      <c r="E408" s="3">
        <v>7</v>
      </c>
      <c r="F408" s="3">
        <v>2016</v>
      </c>
      <c r="G408" s="3">
        <v>150000</v>
      </c>
      <c r="H408">
        <f t="shared" si="30"/>
        <v>150000</v>
      </c>
      <c r="I408">
        <f t="shared" si="27"/>
        <v>0</v>
      </c>
      <c r="J408">
        <f t="shared" si="28"/>
        <v>0</v>
      </c>
      <c r="K408">
        <f t="shared" si="29"/>
        <v>0</v>
      </c>
      <c r="P408" t="b">
        <f t="shared" si="31"/>
        <v>1</v>
      </c>
      <c r="Q408" t="str">
        <f t="shared" si="32"/>
        <v>20168</v>
      </c>
    </row>
    <row r="409" customHeight="1" spans="1:17">
      <c r="A409" s="3">
        <v>236</v>
      </c>
      <c r="B409" s="3" t="s">
        <v>25</v>
      </c>
      <c r="C409" s="3">
        <v>1</v>
      </c>
      <c r="D409" s="10">
        <v>42602</v>
      </c>
      <c r="E409" s="3">
        <v>8</v>
      </c>
      <c r="F409" s="3">
        <v>2016</v>
      </c>
      <c r="G409" s="3">
        <v>150000</v>
      </c>
      <c r="H409">
        <f t="shared" si="30"/>
        <v>150000</v>
      </c>
      <c r="I409">
        <f t="shared" si="27"/>
        <v>0</v>
      </c>
      <c r="J409">
        <f t="shared" si="28"/>
        <v>0</v>
      </c>
      <c r="K409">
        <f t="shared" si="29"/>
        <v>0</v>
      </c>
      <c r="P409" t="b">
        <f t="shared" si="31"/>
        <v>1</v>
      </c>
      <c r="Q409" t="str">
        <f t="shared" si="32"/>
        <v>20168</v>
      </c>
    </row>
    <row r="410" customHeight="1" spans="1:17">
      <c r="A410" s="3">
        <v>237</v>
      </c>
      <c r="B410" s="3" t="s">
        <v>161</v>
      </c>
      <c r="C410" s="3">
        <v>9</v>
      </c>
      <c r="D410" s="10">
        <v>42602</v>
      </c>
      <c r="E410" s="3">
        <v>7</v>
      </c>
      <c r="F410" s="3">
        <v>2016</v>
      </c>
      <c r="G410" s="3">
        <v>425000</v>
      </c>
      <c r="H410">
        <f t="shared" si="30"/>
        <v>150000</v>
      </c>
      <c r="I410">
        <f t="shared" si="27"/>
        <v>260000</v>
      </c>
      <c r="J410">
        <f t="shared" si="28"/>
        <v>5000</v>
      </c>
      <c r="K410">
        <f t="shared" si="29"/>
        <v>10000</v>
      </c>
      <c r="P410" t="b">
        <f t="shared" si="31"/>
        <v>1</v>
      </c>
      <c r="Q410" t="str">
        <f t="shared" si="32"/>
        <v>20168</v>
      </c>
    </row>
    <row r="411" customHeight="1" spans="1:17">
      <c r="A411" s="3">
        <v>238</v>
      </c>
      <c r="B411" s="3" t="s">
        <v>153</v>
      </c>
      <c r="C411" s="3">
        <v>7</v>
      </c>
      <c r="D411" s="10">
        <v>42602</v>
      </c>
      <c r="E411" s="3">
        <v>6</v>
      </c>
      <c r="F411" s="3">
        <v>2016</v>
      </c>
      <c r="G411" s="3">
        <v>425000</v>
      </c>
      <c r="H411">
        <f t="shared" si="30"/>
        <v>150000</v>
      </c>
      <c r="I411">
        <f t="shared" si="27"/>
        <v>260000</v>
      </c>
      <c r="J411">
        <f t="shared" si="28"/>
        <v>5000</v>
      </c>
      <c r="K411">
        <f t="shared" si="29"/>
        <v>10000</v>
      </c>
      <c r="P411" t="b">
        <f t="shared" si="31"/>
        <v>1</v>
      </c>
      <c r="Q411" t="str">
        <f t="shared" si="32"/>
        <v>20168</v>
      </c>
    </row>
    <row r="412" customHeight="1" spans="1:17">
      <c r="A412" s="3">
        <v>238</v>
      </c>
      <c r="B412" s="3" t="s">
        <v>153</v>
      </c>
      <c r="C412" s="3">
        <v>7</v>
      </c>
      <c r="D412" s="10">
        <v>42602</v>
      </c>
      <c r="E412" s="3">
        <v>7</v>
      </c>
      <c r="F412" s="3">
        <v>2016</v>
      </c>
      <c r="G412" s="3">
        <v>425000</v>
      </c>
      <c r="H412">
        <f t="shared" si="30"/>
        <v>150000</v>
      </c>
      <c r="I412">
        <f t="shared" si="27"/>
        <v>260000</v>
      </c>
      <c r="J412">
        <f t="shared" si="28"/>
        <v>5000</v>
      </c>
      <c r="K412">
        <f t="shared" si="29"/>
        <v>10000</v>
      </c>
      <c r="P412" t="b">
        <f t="shared" si="31"/>
        <v>1</v>
      </c>
      <c r="Q412" t="str">
        <f t="shared" si="32"/>
        <v>20168</v>
      </c>
    </row>
    <row r="413" customHeight="1" spans="1:17">
      <c r="A413" s="3">
        <v>238</v>
      </c>
      <c r="B413" s="3" t="s">
        <v>100</v>
      </c>
      <c r="C413" s="3">
        <v>4</v>
      </c>
      <c r="D413" s="10">
        <v>42602</v>
      </c>
      <c r="E413" s="3">
        <v>6</v>
      </c>
      <c r="F413" s="3">
        <v>2016</v>
      </c>
      <c r="G413" s="3">
        <v>150000</v>
      </c>
      <c r="H413">
        <f t="shared" si="30"/>
        <v>150000</v>
      </c>
      <c r="I413">
        <f t="shared" si="27"/>
        <v>0</v>
      </c>
      <c r="J413">
        <f t="shared" si="28"/>
        <v>0</v>
      </c>
      <c r="K413">
        <f t="shared" si="29"/>
        <v>0</v>
      </c>
      <c r="P413" t="b">
        <f t="shared" si="31"/>
        <v>1</v>
      </c>
      <c r="Q413" t="str">
        <f t="shared" si="32"/>
        <v>20168</v>
      </c>
    </row>
    <row r="414" customHeight="1" spans="1:17">
      <c r="A414" s="3">
        <v>238</v>
      </c>
      <c r="B414" s="3" t="s">
        <v>100</v>
      </c>
      <c r="C414" s="3">
        <v>4</v>
      </c>
      <c r="D414" s="10">
        <v>42602</v>
      </c>
      <c r="E414" s="3">
        <v>7</v>
      </c>
      <c r="F414" s="3">
        <v>2016</v>
      </c>
      <c r="G414" s="3">
        <v>150000</v>
      </c>
      <c r="H414">
        <f t="shared" si="30"/>
        <v>150000</v>
      </c>
      <c r="I414">
        <f t="shared" si="27"/>
        <v>0</v>
      </c>
      <c r="J414">
        <f t="shared" si="28"/>
        <v>0</v>
      </c>
      <c r="K414">
        <f t="shared" si="29"/>
        <v>0</v>
      </c>
      <c r="P414" t="b">
        <f t="shared" si="31"/>
        <v>1</v>
      </c>
      <c r="Q414" t="str">
        <f t="shared" si="32"/>
        <v>20168</v>
      </c>
    </row>
    <row r="415" customHeight="1" spans="1:17">
      <c r="A415" s="3">
        <v>239</v>
      </c>
      <c r="B415" s="3" t="s">
        <v>104</v>
      </c>
      <c r="C415" s="3">
        <v>5</v>
      </c>
      <c r="D415" s="10">
        <v>42602</v>
      </c>
      <c r="E415" s="3">
        <v>8</v>
      </c>
      <c r="F415" s="3">
        <v>2016</v>
      </c>
      <c r="G415" s="3">
        <v>200000</v>
      </c>
      <c r="H415">
        <f t="shared" si="30"/>
        <v>150000</v>
      </c>
      <c r="I415">
        <f t="shared" si="27"/>
        <v>0</v>
      </c>
      <c r="J415">
        <f t="shared" si="28"/>
        <v>0</v>
      </c>
      <c r="K415">
        <f t="shared" si="29"/>
        <v>0</v>
      </c>
      <c r="N415">
        <v>50000</v>
      </c>
      <c r="P415" t="b">
        <f t="shared" si="31"/>
        <v>1</v>
      </c>
      <c r="Q415" t="str">
        <f t="shared" si="32"/>
        <v>20168</v>
      </c>
    </row>
    <row r="416" customHeight="1" spans="1:17">
      <c r="A416" s="3">
        <v>240</v>
      </c>
      <c r="B416" s="3" t="s">
        <v>85</v>
      </c>
      <c r="C416" s="3">
        <v>3</v>
      </c>
      <c r="D416" s="10">
        <v>42602</v>
      </c>
      <c r="E416" s="3">
        <v>7</v>
      </c>
      <c r="F416" s="3">
        <v>2016</v>
      </c>
      <c r="G416" s="3">
        <v>150000</v>
      </c>
      <c r="H416">
        <f t="shared" si="30"/>
        <v>150000</v>
      </c>
      <c r="I416">
        <f t="shared" si="27"/>
        <v>0</v>
      </c>
      <c r="J416">
        <f t="shared" si="28"/>
        <v>0</v>
      </c>
      <c r="K416">
        <f t="shared" si="29"/>
        <v>0</v>
      </c>
      <c r="P416" t="b">
        <f t="shared" si="31"/>
        <v>1</v>
      </c>
      <c r="Q416" t="str">
        <f t="shared" si="32"/>
        <v>20168</v>
      </c>
    </row>
    <row r="417" customHeight="1" spans="1:17">
      <c r="A417" s="3">
        <v>240</v>
      </c>
      <c r="B417" s="3" t="s">
        <v>85</v>
      </c>
      <c r="C417" s="3">
        <v>3</v>
      </c>
      <c r="D417" s="10">
        <v>42602</v>
      </c>
      <c r="E417" s="3">
        <v>8</v>
      </c>
      <c r="F417" s="3">
        <v>2016</v>
      </c>
      <c r="G417" s="3">
        <v>150000</v>
      </c>
      <c r="H417">
        <f t="shared" si="30"/>
        <v>150000</v>
      </c>
      <c r="I417">
        <f t="shared" si="27"/>
        <v>0</v>
      </c>
      <c r="J417">
        <f t="shared" si="28"/>
        <v>0</v>
      </c>
      <c r="K417">
        <f t="shared" si="29"/>
        <v>0</v>
      </c>
      <c r="P417" t="b">
        <f t="shared" si="31"/>
        <v>1</v>
      </c>
      <c r="Q417" t="str">
        <f t="shared" si="32"/>
        <v>20168</v>
      </c>
    </row>
    <row r="418" customHeight="1" spans="1:17">
      <c r="A418" s="3">
        <v>241</v>
      </c>
      <c r="B418" s="3" t="s">
        <v>134</v>
      </c>
      <c r="C418" s="3">
        <v>7</v>
      </c>
      <c r="D418" s="10">
        <v>42602</v>
      </c>
      <c r="E418" s="3">
        <v>8</v>
      </c>
      <c r="F418" s="3">
        <v>2016</v>
      </c>
      <c r="G418" s="3">
        <v>350000</v>
      </c>
      <c r="H418">
        <f t="shared" si="30"/>
        <v>150000</v>
      </c>
      <c r="I418">
        <f t="shared" si="27"/>
        <v>185000</v>
      </c>
      <c r="J418">
        <f t="shared" si="28"/>
        <v>5000</v>
      </c>
      <c r="K418">
        <f t="shared" si="29"/>
        <v>10000</v>
      </c>
      <c r="P418" t="b">
        <f t="shared" si="31"/>
        <v>1</v>
      </c>
      <c r="Q418" t="str">
        <f t="shared" si="32"/>
        <v>20168</v>
      </c>
    </row>
    <row r="419" customHeight="1" spans="1:17">
      <c r="A419" s="3">
        <v>241</v>
      </c>
      <c r="B419" s="3" t="s">
        <v>49</v>
      </c>
      <c r="C419" s="3">
        <v>2</v>
      </c>
      <c r="D419" s="10">
        <v>42602</v>
      </c>
      <c r="E419" s="3">
        <v>8</v>
      </c>
      <c r="F419" s="3">
        <v>2016</v>
      </c>
      <c r="G419" s="3">
        <v>120000</v>
      </c>
      <c r="H419">
        <f t="shared" si="30"/>
        <v>120000</v>
      </c>
      <c r="I419">
        <f t="shared" si="27"/>
        <v>0</v>
      </c>
      <c r="J419">
        <f t="shared" si="28"/>
        <v>0</v>
      </c>
      <c r="K419">
        <f t="shared" si="29"/>
        <v>0</v>
      </c>
      <c r="P419" t="b">
        <f t="shared" si="31"/>
        <v>1</v>
      </c>
      <c r="Q419" t="str">
        <f t="shared" si="32"/>
        <v>20168</v>
      </c>
    </row>
    <row r="420" customHeight="1" spans="1:17">
      <c r="A420" s="3">
        <v>242</v>
      </c>
      <c r="B420" s="3" t="s">
        <v>16</v>
      </c>
      <c r="C420" s="3">
        <v>1</v>
      </c>
      <c r="D420" s="10">
        <v>42602</v>
      </c>
      <c r="E420" s="3">
        <v>7</v>
      </c>
      <c r="F420" s="3">
        <v>2016</v>
      </c>
      <c r="G420" s="3">
        <v>150000</v>
      </c>
      <c r="H420">
        <f t="shared" si="30"/>
        <v>150000</v>
      </c>
      <c r="I420">
        <f t="shared" si="27"/>
        <v>0</v>
      </c>
      <c r="J420">
        <f t="shared" si="28"/>
        <v>0</v>
      </c>
      <c r="K420">
        <f t="shared" si="29"/>
        <v>0</v>
      </c>
      <c r="P420" t="b">
        <f t="shared" si="31"/>
        <v>1</v>
      </c>
      <c r="Q420" t="str">
        <f t="shared" si="32"/>
        <v>20168</v>
      </c>
    </row>
    <row r="421" customHeight="1" spans="1:17">
      <c r="A421" s="3">
        <v>243</v>
      </c>
      <c r="B421" s="3" t="s">
        <v>6</v>
      </c>
      <c r="C421" s="3">
        <v>0</v>
      </c>
      <c r="D421" s="10">
        <v>42602</v>
      </c>
      <c r="E421" s="3">
        <v>8</v>
      </c>
      <c r="F421" s="3">
        <v>2016</v>
      </c>
      <c r="G421" s="3">
        <v>150000</v>
      </c>
      <c r="H421">
        <f t="shared" si="30"/>
        <v>150000</v>
      </c>
      <c r="I421">
        <f t="shared" si="27"/>
        <v>0</v>
      </c>
      <c r="J421">
        <f t="shared" si="28"/>
        <v>0</v>
      </c>
      <c r="K421">
        <f t="shared" si="29"/>
        <v>0</v>
      </c>
      <c r="P421" t="b">
        <f t="shared" si="31"/>
        <v>1</v>
      </c>
      <c r="Q421" t="str">
        <f t="shared" si="32"/>
        <v>20168</v>
      </c>
    </row>
    <row r="422" customHeight="1" spans="1:17">
      <c r="A422" s="3">
        <v>244</v>
      </c>
      <c r="B422" s="3" t="s">
        <v>84</v>
      </c>
      <c r="C422" s="3">
        <v>3</v>
      </c>
      <c r="D422" s="10">
        <v>42602</v>
      </c>
      <c r="E422" s="3">
        <v>8</v>
      </c>
      <c r="F422" s="3">
        <v>2016</v>
      </c>
      <c r="G422" s="3">
        <v>150000</v>
      </c>
      <c r="H422">
        <f t="shared" si="30"/>
        <v>150000</v>
      </c>
      <c r="I422">
        <f t="shared" si="27"/>
        <v>0</v>
      </c>
      <c r="J422">
        <f t="shared" si="28"/>
        <v>0</v>
      </c>
      <c r="K422">
        <f t="shared" si="29"/>
        <v>0</v>
      </c>
      <c r="P422" t="b">
        <f t="shared" si="31"/>
        <v>1</v>
      </c>
      <c r="Q422" t="str">
        <f t="shared" si="32"/>
        <v>20168</v>
      </c>
    </row>
    <row r="423" customHeight="1" spans="1:17">
      <c r="A423" s="3">
        <v>245</v>
      </c>
      <c r="B423" s="3" t="s">
        <v>72</v>
      </c>
      <c r="C423" s="3">
        <v>2</v>
      </c>
      <c r="D423" s="10">
        <v>42602</v>
      </c>
      <c r="E423" s="3">
        <v>8</v>
      </c>
      <c r="F423" s="3">
        <v>2016</v>
      </c>
      <c r="G423" s="3">
        <v>170000</v>
      </c>
      <c r="H423">
        <f t="shared" si="30"/>
        <v>150000</v>
      </c>
      <c r="I423">
        <f t="shared" si="27"/>
        <v>0</v>
      </c>
      <c r="J423">
        <f t="shared" si="28"/>
        <v>0</v>
      </c>
      <c r="K423">
        <f t="shared" si="29"/>
        <v>0</v>
      </c>
      <c r="N423">
        <v>20000</v>
      </c>
      <c r="P423" t="b">
        <f t="shared" si="31"/>
        <v>1</v>
      </c>
      <c r="Q423" t="str">
        <f t="shared" si="32"/>
        <v>20168</v>
      </c>
    </row>
    <row r="424" customHeight="1" spans="1:17">
      <c r="A424" s="3">
        <v>246</v>
      </c>
      <c r="B424" s="3" t="s">
        <v>37</v>
      </c>
      <c r="C424" s="3">
        <v>2</v>
      </c>
      <c r="D424" s="10">
        <v>42610</v>
      </c>
      <c r="E424" s="3">
        <v>7</v>
      </c>
      <c r="F424" s="3">
        <v>2016</v>
      </c>
      <c r="G424" s="3">
        <v>150000</v>
      </c>
      <c r="H424">
        <f t="shared" si="30"/>
        <v>150000</v>
      </c>
      <c r="I424">
        <f t="shared" si="27"/>
        <v>0</v>
      </c>
      <c r="J424">
        <f t="shared" si="28"/>
        <v>0</v>
      </c>
      <c r="K424">
        <f t="shared" si="29"/>
        <v>0</v>
      </c>
      <c r="P424" t="b">
        <f t="shared" si="31"/>
        <v>1</v>
      </c>
      <c r="Q424" t="str">
        <f t="shared" si="32"/>
        <v>20168</v>
      </c>
    </row>
    <row r="425" customHeight="1" spans="1:17">
      <c r="A425" s="3">
        <v>246</v>
      </c>
      <c r="B425" s="3" t="s">
        <v>37</v>
      </c>
      <c r="C425" s="3">
        <v>2</v>
      </c>
      <c r="D425" s="10">
        <v>42610</v>
      </c>
      <c r="E425" s="3">
        <v>8</v>
      </c>
      <c r="F425" s="3">
        <v>2016</v>
      </c>
      <c r="G425" s="3">
        <v>150000</v>
      </c>
      <c r="H425">
        <f t="shared" si="30"/>
        <v>150000</v>
      </c>
      <c r="I425">
        <f t="shared" si="27"/>
        <v>0</v>
      </c>
      <c r="J425">
        <f t="shared" si="28"/>
        <v>0</v>
      </c>
      <c r="K425">
        <f t="shared" si="29"/>
        <v>0</v>
      </c>
      <c r="P425" t="b">
        <f t="shared" si="31"/>
        <v>1</v>
      </c>
      <c r="Q425" t="str">
        <f t="shared" si="32"/>
        <v>20168</v>
      </c>
    </row>
    <row r="426" customHeight="1" spans="1:17">
      <c r="A426" s="3">
        <v>247</v>
      </c>
      <c r="B426" s="3" t="s">
        <v>102</v>
      </c>
      <c r="C426" s="3">
        <v>4</v>
      </c>
      <c r="D426" s="10">
        <v>42602</v>
      </c>
      <c r="E426" s="3">
        <v>7</v>
      </c>
      <c r="F426" s="3">
        <v>2016</v>
      </c>
      <c r="G426" s="3">
        <v>150000</v>
      </c>
      <c r="H426">
        <f t="shared" si="30"/>
        <v>150000</v>
      </c>
      <c r="I426">
        <f t="shared" si="27"/>
        <v>0</v>
      </c>
      <c r="J426">
        <f t="shared" si="28"/>
        <v>0</v>
      </c>
      <c r="K426">
        <f t="shared" si="29"/>
        <v>0</v>
      </c>
      <c r="P426" t="b">
        <f t="shared" si="31"/>
        <v>1</v>
      </c>
      <c r="Q426" t="str">
        <f t="shared" si="32"/>
        <v>20168</v>
      </c>
    </row>
    <row r="427" customHeight="1" spans="1:17">
      <c r="A427" s="3">
        <v>247</v>
      </c>
      <c r="B427" s="3" t="s">
        <v>102</v>
      </c>
      <c r="C427" s="3">
        <v>4</v>
      </c>
      <c r="D427" s="10">
        <v>42602</v>
      </c>
      <c r="E427" s="3">
        <v>8</v>
      </c>
      <c r="F427" s="3">
        <v>2016</v>
      </c>
      <c r="G427" s="3">
        <v>150000</v>
      </c>
      <c r="H427">
        <f t="shared" si="30"/>
        <v>150000</v>
      </c>
      <c r="I427">
        <f t="shared" si="27"/>
        <v>0</v>
      </c>
      <c r="J427">
        <f t="shared" si="28"/>
        <v>0</v>
      </c>
      <c r="K427">
        <f t="shared" si="29"/>
        <v>0</v>
      </c>
      <c r="P427" t="b">
        <f t="shared" si="31"/>
        <v>1</v>
      </c>
      <c r="Q427" t="str">
        <f t="shared" si="32"/>
        <v>20168</v>
      </c>
    </row>
    <row r="428" customHeight="1" spans="1:17">
      <c r="A428" s="3">
        <v>248</v>
      </c>
      <c r="B428" s="3" t="s">
        <v>63</v>
      </c>
      <c r="C428" s="3">
        <v>2</v>
      </c>
      <c r="D428" s="10">
        <v>42610</v>
      </c>
      <c r="E428" s="3">
        <v>8</v>
      </c>
      <c r="F428" s="3">
        <v>2016</v>
      </c>
      <c r="G428" s="3">
        <v>150000</v>
      </c>
      <c r="H428">
        <f t="shared" si="30"/>
        <v>150000</v>
      </c>
      <c r="I428">
        <f t="shared" si="27"/>
        <v>0</v>
      </c>
      <c r="J428">
        <f t="shared" si="28"/>
        <v>0</v>
      </c>
      <c r="K428">
        <f t="shared" si="29"/>
        <v>0</v>
      </c>
      <c r="P428" t="b">
        <f t="shared" si="31"/>
        <v>1</v>
      </c>
      <c r="Q428" t="str">
        <f t="shared" si="32"/>
        <v>20168</v>
      </c>
    </row>
    <row r="429" customHeight="1" spans="1:17">
      <c r="A429" s="3">
        <v>248</v>
      </c>
      <c r="B429" s="3" t="s">
        <v>63</v>
      </c>
      <c r="C429" s="3">
        <v>2</v>
      </c>
      <c r="D429" s="10">
        <v>42610</v>
      </c>
      <c r="E429" s="3">
        <v>9</v>
      </c>
      <c r="F429" s="3">
        <v>2016</v>
      </c>
      <c r="G429" s="3">
        <v>150000</v>
      </c>
      <c r="H429">
        <f t="shared" si="30"/>
        <v>150000</v>
      </c>
      <c r="I429">
        <f t="shared" si="27"/>
        <v>0</v>
      </c>
      <c r="J429">
        <f t="shared" si="28"/>
        <v>0</v>
      </c>
      <c r="K429">
        <f t="shared" si="29"/>
        <v>0</v>
      </c>
      <c r="P429" t="b">
        <f t="shared" si="31"/>
        <v>1</v>
      </c>
      <c r="Q429" t="str">
        <f t="shared" si="32"/>
        <v>20168</v>
      </c>
    </row>
    <row r="430" customHeight="1" spans="1:17">
      <c r="A430" s="3">
        <v>248</v>
      </c>
      <c r="B430" s="3" t="s">
        <v>63</v>
      </c>
      <c r="C430" s="3">
        <v>2</v>
      </c>
      <c r="D430" s="10">
        <v>42610</v>
      </c>
      <c r="E430" s="3">
        <v>10</v>
      </c>
      <c r="F430" s="3">
        <v>2016</v>
      </c>
      <c r="G430" s="3">
        <v>150000</v>
      </c>
      <c r="H430">
        <f t="shared" si="30"/>
        <v>150000</v>
      </c>
      <c r="I430">
        <f t="shared" si="27"/>
        <v>0</v>
      </c>
      <c r="J430">
        <f t="shared" si="28"/>
        <v>0</v>
      </c>
      <c r="K430">
        <f t="shared" si="29"/>
        <v>0</v>
      </c>
      <c r="P430" t="b">
        <f t="shared" si="31"/>
        <v>1</v>
      </c>
      <c r="Q430" t="str">
        <f t="shared" si="32"/>
        <v>20168</v>
      </c>
    </row>
    <row r="431" customHeight="1" spans="1:17">
      <c r="A431" s="3">
        <v>248</v>
      </c>
      <c r="B431" s="3" t="s">
        <v>63</v>
      </c>
      <c r="C431" s="3">
        <v>2</v>
      </c>
      <c r="D431" s="10">
        <v>42610</v>
      </c>
      <c r="E431" s="3">
        <v>11</v>
      </c>
      <c r="F431" s="3">
        <v>2016</v>
      </c>
      <c r="G431" s="3">
        <v>350000</v>
      </c>
      <c r="H431">
        <f t="shared" si="30"/>
        <v>150000</v>
      </c>
      <c r="I431">
        <f t="shared" si="27"/>
        <v>0</v>
      </c>
      <c r="J431">
        <f t="shared" si="28"/>
        <v>0</v>
      </c>
      <c r="K431">
        <f t="shared" si="29"/>
        <v>0</v>
      </c>
      <c r="M431">
        <v>200000</v>
      </c>
      <c r="P431" t="b">
        <f t="shared" si="31"/>
        <v>1</v>
      </c>
      <c r="Q431" t="str">
        <f t="shared" si="32"/>
        <v>20168</v>
      </c>
    </row>
    <row r="432" customHeight="1" spans="1:17">
      <c r="A432" s="3">
        <v>249</v>
      </c>
      <c r="B432" s="3" t="s">
        <v>172</v>
      </c>
      <c r="C432" s="3">
        <v>9</v>
      </c>
      <c r="D432" s="10">
        <v>42610</v>
      </c>
      <c r="E432" s="3">
        <v>8</v>
      </c>
      <c r="F432" s="3">
        <v>2016</v>
      </c>
      <c r="G432" s="3">
        <v>425000</v>
      </c>
      <c r="H432">
        <f t="shared" si="30"/>
        <v>150000</v>
      </c>
      <c r="I432">
        <f t="shared" si="27"/>
        <v>260000</v>
      </c>
      <c r="J432">
        <f t="shared" si="28"/>
        <v>5000</v>
      </c>
      <c r="K432">
        <f t="shared" si="29"/>
        <v>10000</v>
      </c>
      <c r="P432" t="b">
        <f t="shared" si="31"/>
        <v>1</v>
      </c>
      <c r="Q432" t="str">
        <f t="shared" si="32"/>
        <v>20168</v>
      </c>
    </row>
    <row r="433" customHeight="1" spans="1:17">
      <c r="A433" s="3">
        <v>249</v>
      </c>
      <c r="B433" s="3" t="s">
        <v>118</v>
      </c>
      <c r="C433" s="3">
        <v>6</v>
      </c>
      <c r="D433" s="10">
        <v>42610</v>
      </c>
      <c r="E433" s="3">
        <v>8</v>
      </c>
      <c r="F433" s="3">
        <v>2016</v>
      </c>
      <c r="G433" s="3">
        <v>425000</v>
      </c>
      <c r="H433">
        <f t="shared" si="30"/>
        <v>150000</v>
      </c>
      <c r="I433">
        <f t="shared" si="27"/>
        <v>260000</v>
      </c>
      <c r="J433">
        <f t="shared" si="28"/>
        <v>5000</v>
      </c>
      <c r="K433">
        <f t="shared" si="29"/>
        <v>10000</v>
      </c>
      <c r="P433" t="b">
        <f t="shared" si="31"/>
        <v>1</v>
      </c>
      <c r="Q433" t="str">
        <f t="shared" si="32"/>
        <v>20168</v>
      </c>
    </row>
    <row r="434" customHeight="1" spans="1:17">
      <c r="A434" s="3">
        <v>249</v>
      </c>
      <c r="B434" s="3" t="s">
        <v>101</v>
      </c>
      <c r="C434" s="3">
        <v>4</v>
      </c>
      <c r="D434" s="10">
        <v>42610</v>
      </c>
      <c r="E434" s="3">
        <v>8</v>
      </c>
      <c r="F434" s="3">
        <v>2016</v>
      </c>
      <c r="G434" s="3">
        <v>125000</v>
      </c>
      <c r="H434">
        <f t="shared" si="30"/>
        <v>125000</v>
      </c>
      <c r="I434">
        <f t="shared" si="27"/>
        <v>0</v>
      </c>
      <c r="J434">
        <f t="shared" si="28"/>
        <v>0</v>
      </c>
      <c r="K434">
        <f t="shared" si="29"/>
        <v>0</v>
      </c>
      <c r="P434" t="b">
        <f t="shared" si="31"/>
        <v>1</v>
      </c>
      <c r="Q434" t="str">
        <f t="shared" si="32"/>
        <v>20168</v>
      </c>
    </row>
    <row r="435" customHeight="1" spans="1:17">
      <c r="A435" s="3">
        <v>250</v>
      </c>
      <c r="B435" s="3" t="s">
        <v>80</v>
      </c>
      <c r="C435" s="3">
        <v>3</v>
      </c>
      <c r="D435" s="10">
        <v>42610</v>
      </c>
      <c r="E435" s="3">
        <v>7</v>
      </c>
      <c r="F435" s="3">
        <v>2016</v>
      </c>
      <c r="G435" s="3">
        <v>150000</v>
      </c>
      <c r="H435">
        <f t="shared" si="30"/>
        <v>150000</v>
      </c>
      <c r="I435">
        <f t="shared" si="27"/>
        <v>0</v>
      </c>
      <c r="J435">
        <f t="shared" si="28"/>
        <v>0</v>
      </c>
      <c r="K435">
        <f t="shared" si="29"/>
        <v>0</v>
      </c>
      <c r="P435" t="b">
        <f t="shared" si="31"/>
        <v>1</v>
      </c>
      <c r="Q435" t="str">
        <f t="shared" si="32"/>
        <v>20168</v>
      </c>
    </row>
    <row r="436" customHeight="1" spans="1:17">
      <c r="A436" s="3">
        <v>250</v>
      </c>
      <c r="B436" s="3" t="s">
        <v>80</v>
      </c>
      <c r="C436" s="3">
        <v>3</v>
      </c>
      <c r="D436" s="10">
        <v>42610</v>
      </c>
      <c r="E436" s="3">
        <v>8</v>
      </c>
      <c r="F436" s="3">
        <v>2016</v>
      </c>
      <c r="G436" s="3">
        <v>150000</v>
      </c>
      <c r="H436">
        <f t="shared" si="30"/>
        <v>150000</v>
      </c>
      <c r="I436">
        <f t="shared" si="27"/>
        <v>0</v>
      </c>
      <c r="J436">
        <f t="shared" si="28"/>
        <v>0</v>
      </c>
      <c r="K436">
        <f t="shared" si="29"/>
        <v>0</v>
      </c>
      <c r="P436" t="b">
        <f t="shared" si="31"/>
        <v>1</v>
      </c>
      <c r="Q436" t="str">
        <f t="shared" si="32"/>
        <v>20168</v>
      </c>
    </row>
    <row r="437" customHeight="1" spans="1:17">
      <c r="A437" s="3">
        <v>402</v>
      </c>
      <c r="B437" s="3" t="s">
        <v>182</v>
      </c>
      <c r="C437" s="3">
        <v>9</v>
      </c>
      <c r="D437" s="10">
        <v>42679</v>
      </c>
      <c r="E437" s="3">
        <v>11</v>
      </c>
      <c r="F437" s="3">
        <v>2016</v>
      </c>
      <c r="G437" s="3">
        <v>425000</v>
      </c>
      <c r="H437">
        <f t="shared" si="30"/>
        <v>150000</v>
      </c>
      <c r="I437">
        <f t="shared" si="27"/>
        <v>260000</v>
      </c>
      <c r="J437">
        <f t="shared" si="28"/>
        <v>5000</v>
      </c>
      <c r="K437">
        <f t="shared" si="29"/>
        <v>10000</v>
      </c>
      <c r="P437" t="b">
        <f t="shared" si="31"/>
        <v>1</v>
      </c>
      <c r="Q437" t="str">
        <f t="shared" si="32"/>
        <v>201611</v>
      </c>
    </row>
    <row r="438" customHeight="1" spans="1:17">
      <c r="A438" s="3">
        <v>402</v>
      </c>
      <c r="B438" s="3" t="s">
        <v>41</v>
      </c>
      <c r="C438" s="3">
        <v>2</v>
      </c>
      <c r="D438" s="10">
        <v>42679</v>
      </c>
      <c r="E438" s="3">
        <v>11</v>
      </c>
      <c r="F438" s="3">
        <v>2016</v>
      </c>
      <c r="G438" s="3">
        <v>150000</v>
      </c>
      <c r="H438">
        <f t="shared" si="30"/>
        <v>150000</v>
      </c>
      <c r="I438">
        <f t="shared" si="27"/>
        <v>0</v>
      </c>
      <c r="J438">
        <f t="shared" si="28"/>
        <v>0</v>
      </c>
      <c r="K438">
        <f t="shared" si="29"/>
        <v>0</v>
      </c>
      <c r="P438" t="b">
        <f t="shared" si="31"/>
        <v>1</v>
      </c>
      <c r="Q438" t="str">
        <f t="shared" si="32"/>
        <v>201611</v>
      </c>
    </row>
    <row r="439" customHeight="1" spans="1:17">
      <c r="A439" s="3">
        <v>1</v>
      </c>
      <c r="B439" s="3" t="s">
        <v>189</v>
      </c>
      <c r="C439" s="3">
        <v>10</v>
      </c>
      <c r="D439" s="10">
        <v>42570</v>
      </c>
      <c r="E439" s="3">
        <v>4</v>
      </c>
      <c r="F439" s="3">
        <v>2016</v>
      </c>
      <c r="G439" s="3">
        <v>300000</v>
      </c>
      <c r="H439">
        <f t="shared" si="30"/>
        <v>150000</v>
      </c>
      <c r="I439">
        <f t="shared" si="27"/>
        <v>135000</v>
      </c>
      <c r="J439">
        <f t="shared" si="28"/>
        <v>5000</v>
      </c>
      <c r="K439">
        <f t="shared" si="29"/>
        <v>10000</v>
      </c>
      <c r="P439" t="b">
        <f t="shared" si="31"/>
        <v>1</v>
      </c>
      <c r="Q439" t="str">
        <f t="shared" si="32"/>
        <v>20167</v>
      </c>
    </row>
    <row r="440" customHeight="1" spans="1:17">
      <c r="A440" s="3">
        <v>1</v>
      </c>
      <c r="B440" s="3" t="s">
        <v>189</v>
      </c>
      <c r="C440" s="3">
        <v>10</v>
      </c>
      <c r="D440" s="10">
        <v>42570</v>
      </c>
      <c r="E440" s="3">
        <v>5</v>
      </c>
      <c r="F440" s="3">
        <v>2016</v>
      </c>
      <c r="G440" s="3">
        <v>300000</v>
      </c>
      <c r="H440">
        <f t="shared" si="30"/>
        <v>150000</v>
      </c>
      <c r="I440">
        <f t="shared" ref="I440:I503" si="33">IF(C440&lt;6,0,G440-H440-SUM(J440:O440))</f>
        <v>135000</v>
      </c>
      <c r="J440">
        <f t="shared" ref="J440:J503" si="34">IF(C440&lt;6,0,5000)</f>
        <v>5000</v>
      </c>
      <c r="K440">
        <f t="shared" ref="K440:K503" si="35">IF(C440&lt;6,0,10000)</f>
        <v>10000</v>
      </c>
      <c r="P440" t="b">
        <f t="shared" si="31"/>
        <v>1</v>
      </c>
      <c r="Q440" t="str">
        <f t="shared" si="32"/>
        <v>20167</v>
      </c>
    </row>
    <row r="441" customHeight="1" spans="1:17">
      <c r="A441" s="3">
        <v>2</v>
      </c>
      <c r="B441" s="3" t="s">
        <v>135</v>
      </c>
      <c r="C441" s="3">
        <v>7</v>
      </c>
      <c r="D441" s="10">
        <v>42578</v>
      </c>
      <c r="E441" s="3">
        <v>6</v>
      </c>
      <c r="F441" s="3">
        <v>2016</v>
      </c>
      <c r="G441" s="3">
        <v>425000</v>
      </c>
      <c r="H441">
        <f t="shared" si="30"/>
        <v>150000</v>
      </c>
      <c r="I441">
        <f t="shared" si="33"/>
        <v>260000</v>
      </c>
      <c r="J441">
        <f t="shared" si="34"/>
        <v>5000</v>
      </c>
      <c r="K441">
        <f t="shared" si="35"/>
        <v>10000</v>
      </c>
      <c r="P441" t="b">
        <f t="shared" si="31"/>
        <v>1</v>
      </c>
      <c r="Q441" t="str">
        <f t="shared" si="32"/>
        <v>20167</v>
      </c>
    </row>
    <row r="442" customHeight="1" spans="1:17">
      <c r="A442" s="3">
        <v>3</v>
      </c>
      <c r="B442" s="3" t="s">
        <v>83</v>
      </c>
      <c r="C442" s="3">
        <v>3</v>
      </c>
      <c r="D442" s="10">
        <v>42579</v>
      </c>
      <c r="E442" s="3">
        <v>7</v>
      </c>
      <c r="F442" s="3">
        <v>2016</v>
      </c>
      <c r="G442" s="3">
        <v>150000</v>
      </c>
      <c r="H442">
        <f t="shared" si="30"/>
        <v>150000</v>
      </c>
      <c r="I442">
        <f t="shared" si="33"/>
        <v>0</v>
      </c>
      <c r="J442">
        <f t="shared" si="34"/>
        <v>0</v>
      </c>
      <c r="K442">
        <f t="shared" si="35"/>
        <v>0</v>
      </c>
      <c r="P442" t="b">
        <f t="shared" si="31"/>
        <v>1</v>
      </c>
      <c r="Q442" t="str">
        <f t="shared" si="32"/>
        <v>20167</v>
      </c>
    </row>
    <row r="443" customHeight="1" spans="1:17">
      <c r="A443" s="3">
        <v>3</v>
      </c>
      <c r="B443" s="3" t="s">
        <v>111</v>
      </c>
      <c r="C443" s="3">
        <v>5</v>
      </c>
      <c r="D443" s="10">
        <v>42579</v>
      </c>
      <c r="E443" s="3">
        <v>7</v>
      </c>
      <c r="F443" s="3">
        <v>2016</v>
      </c>
      <c r="G443" s="3">
        <v>150000</v>
      </c>
      <c r="H443">
        <f t="shared" si="30"/>
        <v>150000</v>
      </c>
      <c r="I443">
        <f t="shared" si="33"/>
        <v>0</v>
      </c>
      <c r="J443">
        <f t="shared" si="34"/>
        <v>0</v>
      </c>
      <c r="K443">
        <f t="shared" si="35"/>
        <v>0</v>
      </c>
      <c r="P443" t="b">
        <f t="shared" si="31"/>
        <v>1</v>
      </c>
      <c r="Q443" t="str">
        <f t="shared" si="32"/>
        <v>20167</v>
      </c>
    </row>
    <row r="444" customHeight="1" spans="1:17">
      <c r="A444" s="3">
        <v>3</v>
      </c>
      <c r="B444" s="3" t="s">
        <v>42</v>
      </c>
      <c r="C444" s="3">
        <v>2</v>
      </c>
      <c r="D444" s="10">
        <v>42579</v>
      </c>
      <c r="E444" s="3">
        <v>7</v>
      </c>
      <c r="F444" s="3">
        <v>2016</v>
      </c>
      <c r="G444" s="3">
        <v>150000</v>
      </c>
      <c r="H444">
        <f t="shared" si="30"/>
        <v>150000</v>
      </c>
      <c r="I444">
        <f t="shared" si="33"/>
        <v>0</v>
      </c>
      <c r="J444">
        <f t="shared" si="34"/>
        <v>0</v>
      </c>
      <c r="K444">
        <f t="shared" si="35"/>
        <v>0</v>
      </c>
      <c r="P444" t="b">
        <f t="shared" si="31"/>
        <v>1</v>
      </c>
      <c r="Q444" t="str">
        <f t="shared" si="32"/>
        <v>20167</v>
      </c>
    </row>
    <row r="445" customHeight="1" spans="1:17">
      <c r="A445" s="3">
        <v>4</v>
      </c>
      <c r="B445" s="3" t="s">
        <v>111</v>
      </c>
      <c r="C445" s="3">
        <v>5</v>
      </c>
      <c r="D445" s="10">
        <v>42579</v>
      </c>
      <c r="E445" s="3">
        <v>9</v>
      </c>
      <c r="F445" s="3">
        <v>2015</v>
      </c>
      <c r="G445" s="3">
        <v>150000</v>
      </c>
      <c r="H445">
        <f t="shared" si="30"/>
        <v>150000</v>
      </c>
      <c r="I445">
        <f t="shared" si="33"/>
        <v>0</v>
      </c>
      <c r="J445">
        <f t="shared" si="34"/>
        <v>0</v>
      </c>
      <c r="K445">
        <f t="shared" si="35"/>
        <v>0</v>
      </c>
      <c r="P445" t="b">
        <f t="shared" si="31"/>
        <v>1</v>
      </c>
      <c r="Q445" t="str">
        <f t="shared" si="32"/>
        <v>20167</v>
      </c>
    </row>
    <row r="446" customHeight="1" spans="1:17">
      <c r="A446" s="3">
        <v>4</v>
      </c>
      <c r="B446" s="3" t="s">
        <v>111</v>
      </c>
      <c r="C446" s="3">
        <v>5</v>
      </c>
      <c r="D446" s="10">
        <v>42579</v>
      </c>
      <c r="E446" s="3">
        <v>10</v>
      </c>
      <c r="F446" s="3">
        <v>2015</v>
      </c>
      <c r="G446" s="3">
        <v>150000</v>
      </c>
      <c r="H446">
        <f t="shared" si="30"/>
        <v>150000</v>
      </c>
      <c r="I446">
        <f t="shared" si="33"/>
        <v>0</v>
      </c>
      <c r="J446">
        <f t="shared" si="34"/>
        <v>0</v>
      </c>
      <c r="K446">
        <f t="shared" si="35"/>
        <v>0</v>
      </c>
      <c r="P446" t="b">
        <f t="shared" si="31"/>
        <v>1</v>
      </c>
      <c r="Q446" t="str">
        <f t="shared" si="32"/>
        <v>20167</v>
      </c>
    </row>
    <row r="447" customHeight="1" spans="1:17">
      <c r="A447" s="3">
        <v>4</v>
      </c>
      <c r="B447" s="3" t="s">
        <v>111</v>
      </c>
      <c r="C447" s="3">
        <v>5</v>
      </c>
      <c r="D447" s="10">
        <v>42579</v>
      </c>
      <c r="E447" s="3">
        <v>11</v>
      </c>
      <c r="F447" s="3">
        <v>2015</v>
      </c>
      <c r="G447" s="3">
        <v>150000</v>
      </c>
      <c r="H447">
        <f t="shared" si="30"/>
        <v>150000</v>
      </c>
      <c r="I447">
        <f t="shared" si="33"/>
        <v>0</v>
      </c>
      <c r="J447">
        <f t="shared" si="34"/>
        <v>0</v>
      </c>
      <c r="K447">
        <f t="shared" si="35"/>
        <v>0</v>
      </c>
      <c r="P447" t="b">
        <f t="shared" si="31"/>
        <v>1</v>
      </c>
      <c r="Q447" t="str">
        <f t="shared" si="32"/>
        <v>20167</v>
      </c>
    </row>
    <row r="448" customHeight="1" spans="1:17">
      <c r="A448" s="3">
        <v>5</v>
      </c>
      <c r="B448" s="3" t="s">
        <v>155</v>
      </c>
      <c r="C448" s="3">
        <v>7</v>
      </c>
      <c r="D448" s="10">
        <v>42579</v>
      </c>
      <c r="E448" s="3">
        <v>7</v>
      </c>
      <c r="F448" s="3">
        <v>2016</v>
      </c>
      <c r="G448" s="3">
        <v>425000</v>
      </c>
      <c r="H448">
        <f t="shared" si="30"/>
        <v>150000</v>
      </c>
      <c r="I448">
        <f t="shared" si="33"/>
        <v>260000</v>
      </c>
      <c r="J448">
        <f t="shared" si="34"/>
        <v>5000</v>
      </c>
      <c r="K448">
        <f t="shared" si="35"/>
        <v>10000</v>
      </c>
      <c r="P448" t="b">
        <f t="shared" si="31"/>
        <v>1</v>
      </c>
      <c r="Q448" t="str">
        <f t="shared" si="32"/>
        <v>20167</v>
      </c>
    </row>
    <row r="449" customHeight="1" spans="1:17">
      <c r="A449" s="3">
        <v>6</v>
      </c>
      <c r="B449" s="3" t="s">
        <v>76</v>
      </c>
      <c r="C449" s="3">
        <v>3</v>
      </c>
      <c r="D449" s="10">
        <v>42580</v>
      </c>
      <c r="E449" s="3">
        <v>7</v>
      </c>
      <c r="F449" s="3">
        <v>2016</v>
      </c>
      <c r="G449" s="3">
        <v>150000</v>
      </c>
      <c r="H449">
        <f t="shared" si="30"/>
        <v>150000</v>
      </c>
      <c r="I449">
        <f t="shared" si="33"/>
        <v>0</v>
      </c>
      <c r="J449">
        <f t="shared" si="34"/>
        <v>0</v>
      </c>
      <c r="K449">
        <f t="shared" si="35"/>
        <v>0</v>
      </c>
      <c r="P449" t="b">
        <f t="shared" si="31"/>
        <v>1</v>
      </c>
      <c r="Q449" t="str">
        <f t="shared" si="32"/>
        <v>20167</v>
      </c>
    </row>
    <row r="450" customHeight="1" spans="1:17">
      <c r="A450" s="3">
        <v>7</v>
      </c>
      <c r="B450" s="3" t="s">
        <v>30</v>
      </c>
      <c r="C450" s="3">
        <v>1</v>
      </c>
      <c r="D450" s="10">
        <v>42580</v>
      </c>
      <c r="E450" s="3">
        <v>8</v>
      </c>
      <c r="F450" s="3">
        <v>2016</v>
      </c>
      <c r="G450" s="3">
        <v>150000</v>
      </c>
      <c r="H450">
        <f t="shared" ref="H450:H513" si="36">IF(C450&lt;6,IF(E450&lt;1,0,IF(G450&gt;150000,150000,G450)),150000)</f>
        <v>150000</v>
      </c>
      <c r="I450">
        <f t="shared" si="33"/>
        <v>0</v>
      </c>
      <c r="J450">
        <f t="shared" si="34"/>
        <v>0</v>
      </c>
      <c r="K450">
        <f t="shared" si="35"/>
        <v>0</v>
      </c>
      <c r="P450" t="b">
        <f t="shared" ref="P450:P513" si="37">G450=SUM(H450:O450)</f>
        <v>1</v>
      </c>
      <c r="Q450" t="str">
        <f t="shared" si="32"/>
        <v>20167</v>
      </c>
    </row>
    <row r="451" customHeight="1" spans="1:17">
      <c r="A451" s="3">
        <v>8</v>
      </c>
      <c r="B451" s="3" t="s">
        <v>182</v>
      </c>
      <c r="C451" s="3">
        <v>9</v>
      </c>
      <c r="D451" s="10">
        <v>42581</v>
      </c>
      <c r="E451" s="3">
        <v>7</v>
      </c>
      <c r="F451" s="3">
        <v>2016</v>
      </c>
      <c r="G451" s="3">
        <v>425000</v>
      </c>
      <c r="H451">
        <f t="shared" si="36"/>
        <v>150000</v>
      </c>
      <c r="I451">
        <f t="shared" si="33"/>
        <v>260000</v>
      </c>
      <c r="J451">
        <f t="shared" si="34"/>
        <v>5000</v>
      </c>
      <c r="K451">
        <f t="shared" si="35"/>
        <v>10000</v>
      </c>
      <c r="P451" t="b">
        <f t="shared" si="37"/>
        <v>1</v>
      </c>
      <c r="Q451" t="str">
        <f t="shared" ref="Q451:Q515" si="38">CONCATENATE(YEAR(D451),MONTH(D451))</f>
        <v>20167</v>
      </c>
    </row>
    <row r="452" customHeight="1" spans="1:17">
      <c r="A452" s="3">
        <v>9</v>
      </c>
      <c r="B452" s="3" t="s">
        <v>46</v>
      </c>
      <c r="C452" s="3">
        <v>2</v>
      </c>
      <c r="D452" s="10">
        <v>42581</v>
      </c>
      <c r="E452" s="3">
        <v>7</v>
      </c>
      <c r="F452" s="3">
        <v>2016</v>
      </c>
      <c r="G452" s="3">
        <v>160000</v>
      </c>
      <c r="H452">
        <f t="shared" si="36"/>
        <v>150000</v>
      </c>
      <c r="I452">
        <f t="shared" si="33"/>
        <v>0</v>
      </c>
      <c r="J452">
        <f t="shared" si="34"/>
        <v>0</v>
      </c>
      <c r="K452">
        <f t="shared" si="35"/>
        <v>0</v>
      </c>
      <c r="N452">
        <v>10000</v>
      </c>
      <c r="P452" t="b">
        <f t="shared" si="37"/>
        <v>1</v>
      </c>
      <c r="Q452" t="str">
        <f t="shared" si="38"/>
        <v>20167</v>
      </c>
    </row>
    <row r="453" customHeight="1" spans="1:17">
      <c r="A453" s="3">
        <v>9</v>
      </c>
      <c r="B453" s="3" t="s">
        <v>46</v>
      </c>
      <c r="C453" s="3">
        <v>2</v>
      </c>
      <c r="D453" s="10">
        <v>42581</v>
      </c>
      <c r="E453" s="3">
        <v>7</v>
      </c>
      <c r="F453" s="3">
        <v>2016</v>
      </c>
      <c r="G453" s="3">
        <v>160000</v>
      </c>
      <c r="H453">
        <f t="shared" si="36"/>
        <v>150000</v>
      </c>
      <c r="I453">
        <f t="shared" si="33"/>
        <v>0</v>
      </c>
      <c r="J453">
        <f t="shared" si="34"/>
        <v>0</v>
      </c>
      <c r="K453">
        <f t="shared" si="35"/>
        <v>0</v>
      </c>
      <c r="N453">
        <v>10000</v>
      </c>
      <c r="P453" t="b">
        <f t="shared" si="37"/>
        <v>1</v>
      </c>
      <c r="Q453" t="str">
        <f t="shared" si="38"/>
        <v>20167</v>
      </c>
    </row>
    <row r="454" customHeight="1" spans="1:17">
      <c r="A454" s="3">
        <v>10</v>
      </c>
      <c r="B454" s="3" t="s">
        <v>90</v>
      </c>
      <c r="C454" s="3">
        <v>4</v>
      </c>
      <c r="D454" s="10">
        <v>42581</v>
      </c>
      <c r="E454" s="3">
        <v>7</v>
      </c>
      <c r="F454" s="3">
        <v>2016</v>
      </c>
      <c r="G454" s="3">
        <v>150000</v>
      </c>
      <c r="H454">
        <f t="shared" si="36"/>
        <v>150000</v>
      </c>
      <c r="I454">
        <f t="shared" si="33"/>
        <v>0</v>
      </c>
      <c r="J454">
        <f t="shared" si="34"/>
        <v>0</v>
      </c>
      <c r="K454">
        <f t="shared" si="35"/>
        <v>0</v>
      </c>
      <c r="P454" t="b">
        <f t="shared" si="37"/>
        <v>1</v>
      </c>
      <c r="Q454" t="str">
        <f t="shared" si="38"/>
        <v>20167</v>
      </c>
    </row>
    <row r="455" customHeight="1" spans="1:17">
      <c r="A455" s="3">
        <v>10</v>
      </c>
      <c r="B455" s="3" t="s">
        <v>90</v>
      </c>
      <c r="C455" s="3">
        <v>4</v>
      </c>
      <c r="D455" s="10">
        <v>42581</v>
      </c>
      <c r="E455" s="3">
        <v>8</v>
      </c>
      <c r="F455" s="3">
        <v>2016</v>
      </c>
      <c r="G455" s="3">
        <v>150000</v>
      </c>
      <c r="H455">
        <f t="shared" si="36"/>
        <v>150000</v>
      </c>
      <c r="I455">
        <f t="shared" si="33"/>
        <v>0</v>
      </c>
      <c r="J455">
        <f t="shared" si="34"/>
        <v>0</v>
      </c>
      <c r="K455">
        <f t="shared" si="35"/>
        <v>0</v>
      </c>
      <c r="P455" t="b">
        <f t="shared" si="37"/>
        <v>1</v>
      </c>
      <c r="Q455" t="str">
        <f t="shared" si="38"/>
        <v>20167</v>
      </c>
    </row>
    <row r="456" customHeight="1" spans="1:17">
      <c r="A456" s="3">
        <v>11</v>
      </c>
      <c r="B456" s="3" t="s">
        <v>139</v>
      </c>
      <c r="C456" s="3">
        <v>7</v>
      </c>
      <c r="D456" s="10">
        <v>42581</v>
      </c>
      <c r="E456" s="3">
        <v>7</v>
      </c>
      <c r="F456" s="3">
        <v>2016</v>
      </c>
      <c r="G456" s="3">
        <v>425000</v>
      </c>
      <c r="H456">
        <f t="shared" si="36"/>
        <v>150000</v>
      </c>
      <c r="I456">
        <f t="shared" si="33"/>
        <v>260000</v>
      </c>
      <c r="J456">
        <f t="shared" si="34"/>
        <v>5000</v>
      </c>
      <c r="K456">
        <f t="shared" si="35"/>
        <v>10000</v>
      </c>
      <c r="P456" t="b">
        <f t="shared" si="37"/>
        <v>1</v>
      </c>
      <c r="Q456" t="str">
        <f t="shared" si="38"/>
        <v>20167</v>
      </c>
    </row>
    <row r="457" customHeight="1" spans="1:17">
      <c r="A457" s="3">
        <v>11</v>
      </c>
      <c r="B457" s="3" t="s">
        <v>144</v>
      </c>
      <c r="C457" s="3">
        <v>7</v>
      </c>
      <c r="D457" s="10">
        <v>42581</v>
      </c>
      <c r="E457" s="3">
        <v>7</v>
      </c>
      <c r="F457" s="3">
        <v>2016</v>
      </c>
      <c r="G457" s="3">
        <v>425000</v>
      </c>
      <c r="H457">
        <f t="shared" si="36"/>
        <v>150000</v>
      </c>
      <c r="I457">
        <f t="shared" si="33"/>
        <v>260000</v>
      </c>
      <c r="J457">
        <f t="shared" si="34"/>
        <v>5000</v>
      </c>
      <c r="K457">
        <f t="shared" si="35"/>
        <v>10000</v>
      </c>
      <c r="P457" t="b">
        <f t="shared" si="37"/>
        <v>1</v>
      </c>
      <c r="Q457" t="str">
        <f t="shared" si="38"/>
        <v>20167</v>
      </c>
    </row>
    <row r="458" customHeight="1" spans="1:17">
      <c r="A458" s="3">
        <v>12</v>
      </c>
      <c r="B458" s="3" t="s">
        <v>171</v>
      </c>
      <c r="C458" s="3">
        <v>9</v>
      </c>
      <c r="D458" s="10">
        <v>42581</v>
      </c>
      <c r="E458" s="3">
        <v>6</v>
      </c>
      <c r="F458" s="3">
        <v>2016</v>
      </c>
      <c r="G458" s="3">
        <v>250000</v>
      </c>
      <c r="H458">
        <f t="shared" si="36"/>
        <v>150000</v>
      </c>
      <c r="I458">
        <f t="shared" si="33"/>
        <v>85000</v>
      </c>
      <c r="J458">
        <f t="shared" si="34"/>
        <v>5000</v>
      </c>
      <c r="K458">
        <f t="shared" si="35"/>
        <v>10000</v>
      </c>
      <c r="P458" t="b">
        <f t="shared" si="37"/>
        <v>1</v>
      </c>
      <c r="Q458" t="str">
        <f t="shared" si="38"/>
        <v>20167</v>
      </c>
    </row>
    <row r="459" customHeight="1" spans="1:17">
      <c r="A459" s="3">
        <v>13</v>
      </c>
      <c r="B459" s="3" t="s">
        <v>81</v>
      </c>
      <c r="C459" s="3">
        <v>3</v>
      </c>
      <c r="D459" s="10">
        <v>42581</v>
      </c>
      <c r="E459" s="3">
        <v>7</v>
      </c>
      <c r="F459" s="3">
        <v>2016</v>
      </c>
      <c r="G459" s="3">
        <v>170000</v>
      </c>
      <c r="H459">
        <f t="shared" si="36"/>
        <v>150000</v>
      </c>
      <c r="I459">
        <f t="shared" si="33"/>
        <v>0</v>
      </c>
      <c r="J459">
        <f t="shared" si="34"/>
        <v>0</v>
      </c>
      <c r="K459">
        <f t="shared" si="35"/>
        <v>0</v>
      </c>
      <c r="N459">
        <v>20000</v>
      </c>
      <c r="P459" t="b">
        <f t="shared" si="37"/>
        <v>1</v>
      </c>
      <c r="Q459" t="str">
        <f t="shared" si="38"/>
        <v>20167</v>
      </c>
    </row>
    <row r="460" customHeight="1" spans="1:17">
      <c r="A460" s="3">
        <v>14</v>
      </c>
      <c r="B460" s="3" t="s">
        <v>67</v>
      </c>
      <c r="C460" s="3">
        <v>2</v>
      </c>
      <c r="D460" s="10">
        <v>42581</v>
      </c>
      <c r="E460" s="3">
        <v>7</v>
      </c>
      <c r="F460" s="3">
        <v>2016</v>
      </c>
      <c r="G460" s="3">
        <v>100000</v>
      </c>
      <c r="H460">
        <f t="shared" si="36"/>
        <v>100000</v>
      </c>
      <c r="I460">
        <f t="shared" si="33"/>
        <v>0</v>
      </c>
      <c r="J460">
        <f t="shared" si="34"/>
        <v>0</v>
      </c>
      <c r="K460">
        <f t="shared" si="35"/>
        <v>0</v>
      </c>
      <c r="P460" t="b">
        <f t="shared" si="37"/>
        <v>1</v>
      </c>
      <c r="Q460" t="str">
        <f t="shared" si="38"/>
        <v>20167</v>
      </c>
    </row>
    <row r="461" customHeight="1" spans="1:17">
      <c r="A461" s="3">
        <v>15</v>
      </c>
      <c r="B461" s="3" t="s">
        <v>53</v>
      </c>
      <c r="C461" s="3">
        <v>2</v>
      </c>
      <c r="D461" s="10">
        <v>42581</v>
      </c>
      <c r="E461" s="3">
        <v>7</v>
      </c>
      <c r="F461" s="3">
        <v>2016</v>
      </c>
      <c r="G461" s="3">
        <v>75000</v>
      </c>
      <c r="H461">
        <f t="shared" si="36"/>
        <v>75000</v>
      </c>
      <c r="I461">
        <f t="shared" si="33"/>
        <v>0</v>
      </c>
      <c r="J461">
        <f t="shared" si="34"/>
        <v>0</v>
      </c>
      <c r="K461">
        <f t="shared" si="35"/>
        <v>0</v>
      </c>
      <c r="P461" t="b">
        <f t="shared" si="37"/>
        <v>1</v>
      </c>
      <c r="Q461" t="str">
        <f t="shared" si="38"/>
        <v>20167</v>
      </c>
    </row>
    <row r="462" customHeight="1" spans="1:17">
      <c r="A462" s="3">
        <v>15</v>
      </c>
      <c r="B462" s="3" t="s">
        <v>56</v>
      </c>
      <c r="C462" s="3">
        <v>2</v>
      </c>
      <c r="D462" s="10">
        <v>42581</v>
      </c>
      <c r="E462" s="3">
        <v>7</v>
      </c>
      <c r="F462" s="3">
        <v>2016</v>
      </c>
      <c r="G462" s="3">
        <v>75000</v>
      </c>
      <c r="H462">
        <f t="shared" si="36"/>
        <v>75000</v>
      </c>
      <c r="I462">
        <f t="shared" si="33"/>
        <v>0</v>
      </c>
      <c r="J462">
        <f t="shared" si="34"/>
        <v>0</v>
      </c>
      <c r="K462">
        <f t="shared" si="35"/>
        <v>0</v>
      </c>
      <c r="P462" t="b">
        <f t="shared" si="37"/>
        <v>1</v>
      </c>
      <c r="Q462" t="str">
        <f t="shared" si="38"/>
        <v>20167</v>
      </c>
    </row>
    <row r="463" customHeight="1" spans="1:17">
      <c r="A463" s="3">
        <v>16</v>
      </c>
      <c r="B463" s="3" t="s">
        <v>55</v>
      </c>
      <c r="C463" s="3">
        <v>2</v>
      </c>
      <c r="D463" s="10">
        <v>42581</v>
      </c>
      <c r="E463" s="3">
        <v>5</v>
      </c>
      <c r="F463" s="3">
        <v>2016</v>
      </c>
      <c r="G463" s="3">
        <v>100000</v>
      </c>
      <c r="H463">
        <f t="shared" si="36"/>
        <v>100000</v>
      </c>
      <c r="I463">
        <f t="shared" si="33"/>
        <v>0</v>
      </c>
      <c r="J463">
        <f t="shared" si="34"/>
        <v>0</v>
      </c>
      <c r="K463">
        <f t="shared" si="35"/>
        <v>0</v>
      </c>
      <c r="P463" t="b">
        <f t="shared" si="37"/>
        <v>1</v>
      </c>
      <c r="Q463" t="str">
        <f t="shared" si="38"/>
        <v>20167</v>
      </c>
    </row>
    <row r="464" customHeight="1" spans="1:17">
      <c r="A464" s="3">
        <v>16</v>
      </c>
      <c r="B464" s="3" t="s">
        <v>55</v>
      </c>
      <c r="C464" s="3">
        <v>2</v>
      </c>
      <c r="D464" s="10">
        <v>42581</v>
      </c>
      <c r="E464" s="3">
        <v>6</v>
      </c>
      <c r="F464" s="3">
        <v>2016</v>
      </c>
      <c r="G464" s="3">
        <v>100000</v>
      </c>
      <c r="H464">
        <f t="shared" si="36"/>
        <v>100000</v>
      </c>
      <c r="I464">
        <f t="shared" si="33"/>
        <v>0</v>
      </c>
      <c r="J464">
        <f t="shared" si="34"/>
        <v>0</v>
      </c>
      <c r="K464">
        <f t="shared" si="35"/>
        <v>0</v>
      </c>
      <c r="P464" t="b">
        <f t="shared" si="37"/>
        <v>1</v>
      </c>
      <c r="Q464" t="str">
        <f t="shared" si="38"/>
        <v>20167</v>
      </c>
    </row>
    <row r="465" customHeight="1" spans="1:17">
      <c r="A465" s="3">
        <v>17</v>
      </c>
      <c r="B465" s="3" t="s">
        <v>84</v>
      </c>
      <c r="C465" s="3">
        <v>3</v>
      </c>
      <c r="D465" s="10">
        <v>42581</v>
      </c>
      <c r="E465" s="3">
        <v>7</v>
      </c>
      <c r="F465" s="3">
        <v>2016</v>
      </c>
      <c r="G465" s="3">
        <v>150000</v>
      </c>
      <c r="H465">
        <f t="shared" si="36"/>
        <v>150000</v>
      </c>
      <c r="I465">
        <f t="shared" si="33"/>
        <v>0</v>
      </c>
      <c r="J465">
        <f t="shared" si="34"/>
        <v>0</v>
      </c>
      <c r="K465">
        <f t="shared" si="35"/>
        <v>0</v>
      </c>
      <c r="P465" t="b">
        <f t="shared" si="37"/>
        <v>1</v>
      </c>
      <c r="Q465" t="str">
        <f t="shared" si="38"/>
        <v>20167</v>
      </c>
    </row>
    <row r="466" customHeight="1" spans="1:17">
      <c r="A466" s="3">
        <v>18</v>
      </c>
      <c r="B466" s="3" t="s">
        <v>58</v>
      </c>
      <c r="C466" s="3">
        <v>2</v>
      </c>
      <c r="D466" s="10">
        <v>42581</v>
      </c>
      <c r="E466" s="3">
        <v>7</v>
      </c>
      <c r="F466" s="3">
        <v>2016</v>
      </c>
      <c r="G466" s="3">
        <v>150000</v>
      </c>
      <c r="H466">
        <f t="shared" si="36"/>
        <v>150000</v>
      </c>
      <c r="I466">
        <f t="shared" si="33"/>
        <v>0</v>
      </c>
      <c r="J466">
        <f t="shared" si="34"/>
        <v>0</v>
      </c>
      <c r="K466">
        <f t="shared" si="35"/>
        <v>0</v>
      </c>
      <c r="P466" t="b">
        <f t="shared" si="37"/>
        <v>1</v>
      </c>
      <c r="Q466" t="str">
        <f t="shared" si="38"/>
        <v>20167</v>
      </c>
    </row>
    <row r="467" customHeight="1" spans="1:17">
      <c r="A467" s="3">
        <v>19</v>
      </c>
      <c r="B467" s="3" t="s">
        <v>7</v>
      </c>
      <c r="C467" s="3">
        <v>1</v>
      </c>
      <c r="D467" s="10">
        <v>42581</v>
      </c>
      <c r="E467" s="3">
        <v>7</v>
      </c>
      <c r="F467" s="3">
        <v>2016</v>
      </c>
      <c r="G467" s="3">
        <v>150000</v>
      </c>
      <c r="H467">
        <f t="shared" si="36"/>
        <v>150000</v>
      </c>
      <c r="I467">
        <f t="shared" si="33"/>
        <v>0</v>
      </c>
      <c r="J467">
        <f t="shared" si="34"/>
        <v>0</v>
      </c>
      <c r="K467">
        <f t="shared" si="35"/>
        <v>0</v>
      </c>
      <c r="P467" t="b">
        <f t="shared" si="37"/>
        <v>1</v>
      </c>
      <c r="Q467" t="str">
        <f t="shared" si="38"/>
        <v>20167</v>
      </c>
    </row>
    <row r="468" customHeight="1" spans="1:17">
      <c r="A468" s="3">
        <v>20</v>
      </c>
      <c r="B468" s="3" t="s">
        <v>12</v>
      </c>
      <c r="C468" s="3">
        <v>1</v>
      </c>
      <c r="D468" s="10">
        <v>42581</v>
      </c>
      <c r="E468" s="3">
        <v>8</v>
      </c>
      <c r="F468" s="3">
        <v>2016</v>
      </c>
      <c r="G468" s="3">
        <v>250000</v>
      </c>
      <c r="H468">
        <f t="shared" si="36"/>
        <v>150000</v>
      </c>
      <c r="I468">
        <f t="shared" si="33"/>
        <v>0</v>
      </c>
      <c r="J468">
        <f t="shared" si="34"/>
        <v>0</v>
      </c>
      <c r="K468">
        <f t="shared" si="35"/>
        <v>0</v>
      </c>
      <c r="M468">
        <v>100000</v>
      </c>
      <c r="P468" t="b">
        <f t="shared" si="37"/>
        <v>1</v>
      </c>
      <c r="Q468" t="str">
        <f t="shared" si="38"/>
        <v>20167</v>
      </c>
    </row>
    <row r="469" customHeight="1" spans="1:17">
      <c r="A469" s="3">
        <v>21</v>
      </c>
      <c r="B469" s="3" t="s">
        <v>82</v>
      </c>
      <c r="C469" s="3">
        <v>3</v>
      </c>
      <c r="D469" s="10">
        <v>42581</v>
      </c>
      <c r="E469" s="3">
        <v>7</v>
      </c>
      <c r="F469" s="3">
        <v>2016</v>
      </c>
      <c r="G469" s="3">
        <v>120000</v>
      </c>
      <c r="H469">
        <f t="shared" si="36"/>
        <v>120000</v>
      </c>
      <c r="I469">
        <f t="shared" si="33"/>
        <v>0</v>
      </c>
      <c r="J469">
        <f t="shared" si="34"/>
        <v>0</v>
      </c>
      <c r="K469">
        <f t="shared" si="35"/>
        <v>0</v>
      </c>
      <c r="P469" t="b">
        <f t="shared" si="37"/>
        <v>1</v>
      </c>
      <c r="Q469" t="str">
        <f t="shared" si="38"/>
        <v>20167</v>
      </c>
    </row>
    <row r="470" customHeight="1" spans="1:17">
      <c r="A470" s="3">
        <v>21</v>
      </c>
      <c r="B470" s="3" t="s">
        <v>82</v>
      </c>
      <c r="C470" s="3">
        <v>3</v>
      </c>
      <c r="D470" s="10">
        <v>42581</v>
      </c>
      <c r="E470" s="3">
        <v>8</v>
      </c>
      <c r="F470" s="3">
        <v>2016</v>
      </c>
      <c r="G470" s="3">
        <v>120000</v>
      </c>
      <c r="H470">
        <f t="shared" si="36"/>
        <v>120000</v>
      </c>
      <c r="I470">
        <f t="shared" si="33"/>
        <v>0</v>
      </c>
      <c r="J470">
        <f t="shared" si="34"/>
        <v>0</v>
      </c>
      <c r="K470">
        <f t="shared" si="35"/>
        <v>0</v>
      </c>
      <c r="P470" t="b">
        <f t="shared" si="37"/>
        <v>1</v>
      </c>
      <c r="Q470" t="str">
        <f t="shared" si="38"/>
        <v>20167</v>
      </c>
    </row>
    <row r="471" customHeight="1" spans="1:17">
      <c r="A471" s="3">
        <v>22</v>
      </c>
      <c r="B471" s="3" t="s">
        <v>43</v>
      </c>
      <c r="C471" s="3">
        <v>2</v>
      </c>
      <c r="D471" s="10">
        <v>42581</v>
      </c>
      <c r="E471" s="3">
        <v>7</v>
      </c>
      <c r="F471" s="3">
        <v>2016</v>
      </c>
      <c r="G471" s="3">
        <v>160000</v>
      </c>
      <c r="H471">
        <f t="shared" si="36"/>
        <v>150000</v>
      </c>
      <c r="I471">
        <f t="shared" si="33"/>
        <v>0</v>
      </c>
      <c r="J471">
        <f t="shared" si="34"/>
        <v>0</v>
      </c>
      <c r="K471">
        <f t="shared" si="35"/>
        <v>0</v>
      </c>
      <c r="O471">
        <v>10000</v>
      </c>
      <c r="P471" t="b">
        <f t="shared" si="37"/>
        <v>1</v>
      </c>
      <c r="Q471" t="str">
        <f t="shared" si="38"/>
        <v>20167</v>
      </c>
    </row>
    <row r="472" customHeight="1" spans="1:17">
      <c r="A472" s="3">
        <v>22</v>
      </c>
      <c r="B472" s="3" t="s">
        <v>43</v>
      </c>
      <c r="C472" s="3">
        <v>2</v>
      </c>
      <c r="D472" s="10">
        <v>42581</v>
      </c>
      <c r="E472" s="3">
        <v>8</v>
      </c>
      <c r="F472" s="3">
        <v>2016</v>
      </c>
      <c r="G472" s="3">
        <v>160000</v>
      </c>
      <c r="H472">
        <f t="shared" si="36"/>
        <v>150000</v>
      </c>
      <c r="I472">
        <f t="shared" si="33"/>
        <v>0</v>
      </c>
      <c r="J472">
        <f t="shared" si="34"/>
        <v>0</v>
      </c>
      <c r="K472">
        <f t="shared" si="35"/>
        <v>0</v>
      </c>
      <c r="O472">
        <v>10000</v>
      </c>
      <c r="P472" t="b">
        <f t="shared" si="37"/>
        <v>1</v>
      </c>
      <c r="Q472" t="str">
        <f t="shared" si="38"/>
        <v>20167</v>
      </c>
    </row>
    <row r="473" customHeight="1" spans="1:17">
      <c r="A473" s="3">
        <v>23</v>
      </c>
      <c r="B473" s="3" t="s">
        <v>45</v>
      </c>
      <c r="C473" s="3">
        <v>2</v>
      </c>
      <c r="D473" s="10">
        <v>42581</v>
      </c>
      <c r="E473" s="3">
        <v>7</v>
      </c>
      <c r="F473" s="3">
        <v>2016</v>
      </c>
      <c r="G473" s="3">
        <v>150000</v>
      </c>
      <c r="H473">
        <f t="shared" si="36"/>
        <v>150000</v>
      </c>
      <c r="I473">
        <f t="shared" si="33"/>
        <v>0</v>
      </c>
      <c r="J473">
        <f t="shared" si="34"/>
        <v>0</v>
      </c>
      <c r="K473">
        <f t="shared" si="35"/>
        <v>0</v>
      </c>
      <c r="P473" t="b">
        <f t="shared" si="37"/>
        <v>1</v>
      </c>
      <c r="Q473" t="str">
        <f t="shared" si="38"/>
        <v>20167</v>
      </c>
    </row>
    <row r="474" customHeight="1" spans="1:17">
      <c r="A474" s="3">
        <v>23</v>
      </c>
      <c r="B474" s="3" t="s">
        <v>45</v>
      </c>
      <c r="C474" s="3">
        <v>2</v>
      </c>
      <c r="D474" s="10">
        <v>42581</v>
      </c>
      <c r="E474" s="3">
        <v>8</v>
      </c>
      <c r="F474" s="3">
        <v>2016</v>
      </c>
      <c r="G474" s="3">
        <v>150000</v>
      </c>
      <c r="H474">
        <f t="shared" si="36"/>
        <v>150000</v>
      </c>
      <c r="I474">
        <f t="shared" si="33"/>
        <v>0</v>
      </c>
      <c r="J474">
        <f t="shared" si="34"/>
        <v>0</v>
      </c>
      <c r="K474">
        <f t="shared" si="35"/>
        <v>0</v>
      </c>
      <c r="P474" t="b">
        <f t="shared" si="37"/>
        <v>1</v>
      </c>
      <c r="Q474" t="str">
        <f t="shared" si="38"/>
        <v>20167</v>
      </c>
    </row>
    <row r="475" customHeight="1" spans="1:17">
      <c r="A475" s="3">
        <v>24</v>
      </c>
      <c r="B475" s="3" t="s">
        <v>57</v>
      </c>
      <c r="C475" s="3">
        <v>2</v>
      </c>
      <c r="D475" s="10">
        <v>42581</v>
      </c>
      <c r="E475" s="3">
        <v>7</v>
      </c>
      <c r="F475" s="3">
        <v>2016</v>
      </c>
      <c r="G475" s="3">
        <v>165000</v>
      </c>
      <c r="H475">
        <f t="shared" si="36"/>
        <v>150000</v>
      </c>
      <c r="I475">
        <f t="shared" si="33"/>
        <v>0</v>
      </c>
      <c r="J475">
        <f t="shared" si="34"/>
        <v>0</v>
      </c>
      <c r="K475">
        <f t="shared" si="35"/>
        <v>0</v>
      </c>
      <c r="O475">
        <v>15000</v>
      </c>
      <c r="P475" t="b">
        <f t="shared" si="37"/>
        <v>1</v>
      </c>
      <c r="Q475" t="str">
        <f t="shared" si="38"/>
        <v>20167</v>
      </c>
    </row>
    <row r="476" customHeight="1" spans="1:17">
      <c r="A476" s="3">
        <v>24</v>
      </c>
      <c r="B476" s="3" t="s">
        <v>95</v>
      </c>
      <c r="C476" s="3">
        <v>4</v>
      </c>
      <c r="D476" s="10">
        <v>42581</v>
      </c>
      <c r="E476" s="3">
        <v>7</v>
      </c>
      <c r="F476" s="3">
        <v>2016</v>
      </c>
      <c r="G476" s="3">
        <v>150000</v>
      </c>
      <c r="H476">
        <f t="shared" si="36"/>
        <v>150000</v>
      </c>
      <c r="I476">
        <f t="shared" si="33"/>
        <v>0</v>
      </c>
      <c r="J476">
        <f t="shared" si="34"/>
        <v>0</v>
      </c>
      <c r="K476">
        <f t="shared" si="35"/>
        <v>0</v>
      </c>
      <c r="P476" t="b">
        <f t="shared" si="37"/>
        <v>1</v>
      </c>
      <c r="Q476" t="str">
        <f t="shared" si="38"/>
        <v>20167</v>
      </c>
    </row>
    <row r="477" customHeight="1" spans="1:17">
      <c r="A477" s="3">
        <v>25</v>
      </c>
      <c r="B477" s="3" t="s">
        <v>26</v>
      </c>
      <c r="C477" s="3">
        <v>1</v>
      </c>
      <c r="D477" s="10">
        <v>42581</v>
      </c>
      <c r="E477" s="3">
        <v>8</v>
      </c>
      <c r="F477" s="3">
        <v>2016</v>
      </c>
      <c r="G477" s="3">
        <v>150000</v>
      </c>
      <c r="H477">
        <f t="shared" si="36"/>
        <v>150000</v>
      </c>
      <c r="I477">
        <f t="shared" si="33"/>
        <v>0</v>
      </c>
      <c r="J477">
        <f t="shared" si="34"/>
        <v>0</v>
      </c>
      <c r="K477">
        <f t="shared" si="35"/>
        <v>0</v>
      </c>
      <c r="P477" t="b">
        <f t="shared" si="37"/>
        <v>1</v>
      </c>
      <c r="Q477" t="str">
        <f t="shared" si="38"/>
        <v>20167</v>
      </c>
    </row>
    <row r="478" customHeight="1" spans="1:17">
      <c r="A478" s="3">
        <v>26</v>
      </c>
      <c r="B478" s="3" t="s">
        <v>103</v>
      </c>
      <c r="C478" s="3">
        <v>5</v>
      </c>
      <c r="D478" s="10">
        <v>42581</v>
      </c>
      <c r="E478" s="3">
        <v>7</v>
      </c>
      <c r="F478" s="3">
        <v>2016</v>
      </c>
      <c r="G478" s="3">
        <v>100000</v>
      </c>
      <c r="H478">
        <f t="shared" si="36"/>
        <v>100000</v>
      </c>
      <c r="I478">
        <f t="shared" si="33"/>
        <v>0</v>
      </c>
      <c r="J478">
        <f t="shared" si="34"/>
        <v>0</v>
      </c>
      <c r="K478">
        <f t="shared" si="35"/>
        <v>0</v>
      </c>
      <c r="P478" t="b">
        <f t="shared" si="37"/>
        <v>1</v>
      </c>
      <c r="Q478" t="str">
        <f t="shared" si="38"/>
        <v>20167</v>
      </c>
    </row>
    <row r="479" customHeight="1" spans="1:17">
      <c r="A479" s="3">
        <v>27</v>
      </c>
      <c r="B479" s="3" t="s">
        <v>163</v>
      </c>
      <c r="C479" s="3">
        <v>8</v>
      </c>
      <c r="D479" s="10">
        <v>42581</v>
      </c>
      <c r="E479" s="3">
        <v>5</v>
      </c>
      <c r="F479" s="3">
        <v>2016</v>
      </c>
      <c r="G479" s="3">
        <v>350000</v>
      </c>
      <c r="H479">
        <f t="shared" si="36"/>
        <v>150000</v>
      </c>
      <c r="I479">
        <f t="shared" si="33"/>
        <v>185000</v>
      </c>
      <c r="J479">
        <f t="shared" si="34"/>
        <v>5000</v>
      </c>
      <c r="K479">
        <f t="shared" si="35"/>
        <v>10000</v>
      </c>
      <c r="P479" t="b">
        <f t="shared" si="37"/>
        <v>1</v>
      </c>
      <c r="Q479" t="str">
        <f t="shared" si="38"/>
        <v>20167</v>
      </c>
    </row>
    <row r="480" customHeight="1" spans="1:17">
      <c r="A480" s="3">
        <v>28</v>
      </c>
      <c r="B480" s="3" t="s">
        <v>89</v>
      </c>
      <c r="C480" s="3">
        <v>4</v>
      </c>
      <c r="D480" s="10">
        <v>42581</v>
      </c>
      <c r="E480" s="3">
        <v>7</v>
      </c>
      <c r="F480" s="3">
        <v>2016</v>
      </c>
      <c r="G480" s="3">
        <v>150000</v>
      </c>
      <c r="H480">
        <f t="shared" si="36"/>
        <v>150000</v>
      </c>
      <c r="I480">
        <f t="shared" si="33"/>
        <v>0</v>
      </c>
      <c r="J480">
        <f t="shared" si="34"/>
        <v>0</v>
      </c>
      <c r="K480">
        <f t="shared" si="35"/>
        <v>0</v>
      </c>
      <c r="P480" t="b">
        <f t="shared" si="37"/>
        <v>1</v>
      </c>
      <c r="Q480" t="str">
        <f t="shared" si="38"/>
        <v>20167</v>
      </c>
    </row>
    <row r="481" customHeight="1" spans="1:17">
      <c r="A481" s="3">
        <v>28</v>
      </c>
      <c r="B481" s="3" t="s">
        <v>89</v>
      </c>
      <c r="C481" s="3">
        <v>4</v>
      </c>
      <c r="D481" s="10">
        <v>42581</v>
      </c>
      <c r="E481" s="3">
        <v>8</v>
      </c>
      <c r="F481" s="3">
        <v>2016</v>
      </c>
      <c r="G481" s="3">
        <v>150000</v>
      </c>
      <c r="H481">
        <f t="shared" si="36"/>
        <v>150000</v>
      </c>
      <c r="I481">
        <f t="shared" si="33"/>
        <v>0</v>
      </c>
      <c r="J481">
        <f t="shared" si="34"/>
        <v>0</v>
      </c>
      <c r="K481">
        <f t="shared" si="35"/>
        <v>0</v>
      </c>
      <c r="P481" t="b">
        <f t="shared" si="37"/>
        <v>1</v>
      </c>
      <c r="Q481" t="str">
        <f t="shared" si="38"/>
        <v>20167</v>
      </c>
    </row>
    <row r="482" customHeight="1" spans="1:17">
      <c r="A482" s="3">
        <v>28</v>
      </c>
      <c r="B482" s="3" t="s">
        <v>89</v>
      </c>
      <c r="C482" s="3">
        <v>4</v>
      </c>
      <c r="D482" s="10">
        <v>42581</v>
      </c>
      <c r="E482" s="3">
        <v>9</v>
      </c>
      <c r="F482" s="3">
        <v>2016</v>
      </c>
      <c r="G482" s="3">
        <v>150000</v>
      </c>
      <c r="H482">
        <f t="shared" si="36"/>
        <v>150000</v>
      </c>
      <c r="I482">
        <f t="shared" si="33"/>
        <v>0</v>
      </c>
      <c r="J482">
        <f t="shared" si="34"/>
        <v>0</v>
      </c>
      <c r="K482">
        <f t="shared" si="35"/>
        <v>0</v>
      </c>
      <c r="P482" t="b">
        <f t="shared" si="37"/>
        <v>1</v>
      </c>
      <c r="Q482" t="str">
        <f t="shared" si="38"/>
        <v>20167</v>
      </c>
    </row>
    <row r="483" customHeight="1" spans="1:17">
      <c r="A483" s="3">
        <v>28</v>
      </c>
      <c r="B483" s="3" t="s">
        <v>89</v>
      </c>
      <c r="C483" s="3">
        <v>4</v>
      </c>
      <c r="D483" s="10">
        <v>42581</v>
      </c>
      <c r="E483" s="3">
        <v>10</v>
      </c>
      <c r="F483" s="3">
        <v>2016</v>
      </c>
      <c r="G483" s="3">
        <v>150000</v>
      </c>
      <c r="H483">
        <f t="shared" si="36"/>
        <v>150000</v>
      </c>
      <c r="I483">
        <f t="shared" si="33"/>
        <v>0</v>
      </c>
      <c r="J483">
        <f t="shared" si="34"/>
        <v>0</v>
      </c>
      <c r="K483">
        <f t="shared" si="35"/>
        <v>0</v>
      </c>
      <c r="P483" t="b">
        <f t="shared" si="37"/>
        <v>1</v>
      </c>
      <c r="Q483" t="str">
        <f t="shared" si="38"/>
        <v>20167</v>
      </c>
    </row>
    <row r="484" customHeight="1" spans="1:17">
      <c r="A484" s="3">
        <v>28</v>
      </c>
      <c r="B484" s="3" t="s">
        <v>89</v>
      </c>
      <c r="C484" s="3">
        <v>4</v>
      </c>
      <c r="D484" s="10">
        <v>42581</v>
      </c>
      <c r="E484" s="3">
        <v>11</v>
      </c>
      <c r="F484" s="3">
        <v>2016</v>
      </c>
      <c r="G484" s="3">
        <v>234500</v>
      </c>
      <c r="H484">
        <f t="shared" si="36"/>
        <v>150000</v>
      </c>
      <c r="I484">
        <f t="shared" si="33"/>
        <v>0</v>
      </c>
      <c r="J484">
        <f t="shared" si="34"/>
        <v>0</v>
      </c>
      <c r="K484">
        <f t="shared" si="35"/>
        <v>0</v>
      </c>
      <c r="O484">
        <v>84500</v>
      </c>
      <c r="P484" t="b">
        <f t="shared" si="37"/>
        <v>1</v>
      </c>
      <c r="Q484" t="str">
        <f t="shared" si="38"/>
        <v>20167</v>
      </c>
    </row>
    <row r="485" customHeight="1" spans="1:17">
      <c r="A485" s="3">
        <v>29</v>
      </c>
      <c r="B485" s="3" t="s">
        <v>79</v>
      </c>
      <c r="C485" s="3">
        <v>3</v>
      </c>
      <c r="D485" s="10">
        <v>42581</v>
      </c>
      <c r="E485" s="3">
        <v>8</v>
      </c>
      <c r="F485" s="3">
        <v>2016</v>
      </c>
      <c r="G485" s="3">
        <v>150000</v>
      </c>
      <c r="H485">
        <f t="shared" si="36"/>
        <v>150000</v>
      </c>
      <c r="I485">
        <f t="shared" si="33"/>
        <v>0</v>
      </c>
      <c r="J485">
        <f t="shared" si="34"/>
        <v>0</v>
      </c>
      <c r="K485">
        <f t="shared" si="35"/>
        <v>0</v>
      </c>
      <c r="P485" t="b">
        <f t="shared" si="37"/>
        <v>1</v>
      </c>
      <c r="Q485" t="str">
        <f t="shared" si="38"/>
        <v>20167</v>
      </c>
    </row>
    <row r="486" customHeight="1" spans="1:17">
      <c r="A486" s="3">
        <v>30</v>
      </c>
      <c r="B486" s="3" t="s">
        <v>38</v>
      </c>
      <c r="C486" s="3">
        <v>2</v>
      </c>
      <c r="D486" s="10">
        <v>42581</v>
      </c>
      <c r="E486" s="3">
        <v>7</v>
      </c>
      <c r="F486" s="3">
        <v>2016</v>
      </c>
      <c r="G486" s="3">
        <v>150000</v>
      </c>
      <c r="H486">
        <f t="shared" si="36"/>
        <v>150000</v>
      </c>
      <c r="I486">
        <f t="shared" si="33"/>
        <v>0</v>
      </c>
      <c r="J486">
        <f t="shared" si="34"/>
        <v>0</v>
      </c>
      <c r="K486">
        <f t="shared" si="35"/>
        <v>0</v>
      </c>
      <c r="P486" t="b">
        <f t="shared" si="37"/>
        <v>1</v>
      </c>
      <c r="Q486" t="str">
        <f t="shared" si="38"/>
        <v>20167</v>
      </c>
    </row>
    <row r="487" customHeight="1" spans="1:17">
      <c r="A487" s="3">
        <v>30</v>
      </c>
      <c r="B487" s="3" t="s">
        <v>38</v>
      </c>
      <c r="C487" s="3">
        <v>2</v>
      </c>
      <c r="D487" s="10">
        <v>42581</v>
      </c>
      <c r="E487" s="3">
        <v>8</v>
      </c>
      <c r="F487" s="3">
        <v>2016</v>
      </c>
      <c r="G487" s="3">
        <v>150000</v>
      </c>
      <c r="H487">
        <f t="shared" si="36"/>
        <v>150000</v>
      </c>
      <c r="I487">
        <f t="shared" si="33"/>
        <v>0</v>
      </c>
      <c r="J487">
        <f t="shared" si="34"/>
        <v>0</v>
      </c>
      <c r="K487">
        <f t="shared" si="35"/>
        <v>0</v>
      </c>
      <c r="P487" t="b">
        <f t="shared" si="37"/>
        <v>1</v>
      </c>
      <c r="Q487" t="str">
        <f t="shared" si="38"/>
        <v>20167</v>
      </c>
    </row>
    <row r="488" customHeight="1" spans="1:17">
      <c r="A488" s="3">
        <v>31</v>
      </c>
      <c r="B488" s="3" t="s">
        <v>166</v>
      </c>
      <c r="C488" s="3">
        <v>8</v>
      </c>
      <c r="D488" s="10">
        <v>42591</v>
      </c>
      <c r="E488" s="3">
        <v>7</v>
      </c>
      <c r="F488" s="3">
        <v>2016</v>
      </c>
      <c r="G488" s="3">
        <v>400000</v>
      </c>
      <c r="H488">
        <f t="shared" si="36"/>
        <v>150000</v>
      </c>
      <c r="I488">
        <f t="shared" si="33"/>
        <v>235000</v>
      </c>
      <c r="J488">
        <f t="shared" si="34"/>
        <v>5000</v>
      </c>
      <c r="K488">
        <f t="shared" si="35"/>
        <v>10000</v>
      </c>
      <c r="P488" t="b">
        <f t="shared" si="37"/>
        <v>1</v>
      </c>
      <c r="Q488" t="str">
        <f t="shared" si="38"/>
        <v>20168</v>
      </c>
    </row>
    <row r="489" customHeight="1" spans="1:17">
      <c r="A489" s="3">
        <v>32</v>
      </c>
      <c r="B489" s="3" t="s">
        <v>165</v>
      </c>
      <c r="C489" s="3">
        <v>8</v>
      </c>
      <c r="D489" s="10">
        <v>42591</v>
      </c>
      <c r="E489" s="3">
        <v>8</v>
      </c>
      <c r="F489" s="3">
        <v>2016</v>
      </c>
      <c r="G489" s="3">
        <v>425000</v>
      </c>
      <c r="H489">
        <f t="shared" si="36"/>
        <v>150000</v>
      </c>
      <c r="I489">
        <f t="shared" si="33"/>
        <v>260000</v>
      </c>
      <c r="J489">
        <f t="shared" si="34"/>
        <v>5000</v>
      </c>
      <c r="K489">
        <f t="shared" si="35"/>
        <v>10000</v>
      </c>
      <c r="P489" t="b">
        <f t="shared" si="37"/>
        <v>1</v>
      </c>
      <c r="Q489" t="str">
        <f t="shared" si="38"/>
        <v>20168</v>
      </c>
    </row>
    <row r="490" customHeight="1" spans="1:17">
      <c r="A490" s="3">
        <v>33</v>
      </c>
      <c r="B490" s="3" t="s">
        <v>184</v>
      </c>
      <c r="C490" s="3">
        <v>10</v>
      </c>
      <c r="D490" s="10">
        <v>42591</v>
      </c>
      <c r="E490" s="3">
        <v>8</v>
      </c>
      <c r="F490" s="3">
        <v>2016</v>
      </c>
      <c r="G490" s="3">
        <v>425000</v>
      </c>
      <c r="H490">
        <f t="shared" si="36"/>
        <v>150000</v>
      </c>
      <c r="I490">
        <f t="shared" si="33"/>
        <v>260000</v>
      </c>
      <c r="J490">
        <f t="shared" si="34"/>
        <v>5000</v>
      </c>
      <c r="K490">
        <f t="shared" si="35"/>
        <v>10000</v>
      </c>
      <c r="P490" t="b">
        <f t="shared" si="37"/>
        <v>1</v>
      </c>
      <c r="Q490" t="str">
        <f t="shared" si="38"/>
        <v>20168</v>
      </c>
    </row>
    <row r="491" customHeight="1" spans="1:17">
      <c r="A491" s="3">
        <v>34</v>
      </c>
      <c r="B491" s="3" t="s">
        <v>155</v>
      </c>
      <c r="C491" s="3">
        <v>7</v>
      </c>
      <c r="D491" s="10">
        <v>42591</v>
      </c>
      <c r="E491" s="3">
        <v>8</v>
      </c>
      <c r="F491" s="3">
        <v>2016</v>
      </c>
      <c r="G491" s="3">
        <v>425000</v>
      </c>
      <c r="H491">
        <f t="shared" si="36"/>
        <v>150000</v>
      </c>
      <c r="I491">
        <f t="shared" si="33"/>
        <v>260000</v>
      </c>
      <c r="J491">
        <f t="shared" si="34"/>
        <v>5000</v>
      </c>
      <c r="K491">
        <f t="shared" si="35"/>
        <v>10000</v>
      </c>
      <c r="P491" t="b">
        <f t="shared" si="37"/>
        <v>1</v>
      </c>
      <c r="Q491" t="str">
        <f t="shared" si="38"/>
        <v>20168</v>
      </c>
    </row>
    <row r="492" customHeight="1" spans="1:17">
      <c r="A492" s="3">
        <v>35</v>
      </c>
      <c r="B492" s="3" t="s">
        <v>150</v>
      </c>
      <c r="C492" s="3">
        <v>7</v>
      </c>
      <c r="D492" s="10">
        <v>42593</v>
      </c>
      <c r="E492" s="3">
        <v>8</v>
      </c>
      <c r="F492" s="3">
        <v>2016</v>
      </c>
      <c r="G492" s="3">
        <v>425000</v>
      </c>
      <c r="H492">
        <f t="shared" si="36"/>
        <v>150000</v>
      </c>
      <c r="I492">
        <f t="shared" si="33"/>
        <v>260000</v>
      </c>
      <c r="J492">
        <f t="shared" si="34"/>
        <v>5000</v>
      </c>
      <c r="K492">
        <f t="shared" si="35"/>
        <v>10000</v>
      </c>
      <c r="P492" t="b">
        <f t="shared" si="37"/>
        <v>1</v>
      </c>
      <c r="Q492" t="str">
        <f t="shared" si="38"/>
        <v>20168</v>
      </c>
    </row>
    <row r="493" customHeight="1" spans="1:17">
      <c r="A493" s="3">
        <v>35</v>
      </c>
      <c r="B493" s="3" t="s">
        <v>142</v>
      </c>
      <c r="C493" s="3">
        <v>7</v>
      </c>
      <c r="D493" s="10">
        <v>42594</v>
      </c>
      <c r="E493" s="3">
        <v>8</v>
      </c>
      <c r="F493" s="3">
        <v>2016</v>
      </c>
      <c r="G493" s="3">
        <v>425000</v>
      </c>
      <c r="H493">
        <f t="shared" si="36"/>
        <v>150000</v>
      </c>
      <c r="I493">
        <f t="shared" si="33"/>
        <v>260000</v>
      </c>
      <c r="J493">
        <f t="shared" si="34"/>
        <v>5000</v>
      </c>
      <c r="K493">
        <f t="shared" si="35"/>
        <v>10000</v>
      </c>
      <c r="P493" t="b">
        <f t="shared" si="37"/>
        <v>1</v>
      </c>
      <c r="Q493" t="str">
        <f t="shared" si="38"/>
        <v>20168</v>
      </c>
    </row>
    <row r="494" customHeight="1" spans="1:17">
      <c r="A494" s="3">
        <v>36</v>
      </c>
      <c r="B494" s="3" t="s">
        <v>177</v>
      </c>
      <c r="C494" s="3">
        <v>9</v>
      </c>
      <c r="D494" s="10">
        <v>42594</v>
      </c>
      <c r="E494" s="3">
        <v>8</v>
      </c>
      <c r="F494" s="3">
        <v>2016</v>
      </c>
      <c r="G494" s="3">
        <v>425000</v>
      </c>
      <c r="H494">
        <f t="shared" si="36"/>
        <v>150000</v>
      </c>
      <c r="I494">
        <f t="shared" si="33"/>
        <v>260000</v>
      </c>
      <c r="J494">
        <f t="shared" si="34"/>
        <v>5000</v>
      </c>
      <c r="K494">
        <f t="shared" si="35"/>
        <v>10000</v>
      </c>
      <c r="P494" t="b">
        <f t="shared" si="37"/>
        <v>1</v>
      </c>
      <c r="Q494" t="str">
        <f t="shared" si="38"/>
        <v>20168</v>
      </c>
    </row>
    <row r="495" customHeight="1" spans="1:17">
      <c r="A495" s="3">
        <v>37</v>
      </c>
      <c r="B495" s="3" t="s">
        <v>146</v>
      </c>
      <c r="C495" s="3">
        <v>8</v>
      </c>
      <c r="D495" s="10">
        <v>42594</v>
      </c>
      <c r="E495" s="3">
        <v>8</v>
      </c>
      <c r="F495" s="3">
        <v>2016</v>
      </c>
      <c r="G495" s="3">
        <v>400000</v>
      </c>
      <c r="H495">
        <f t="shared" si="36"/>
        <v>150000</v>
      </c>
      <c r="I495">
        <f t="shared" si="33"/>
        <v>235000</v>
      </c>
      <c r="J495">
        <f t="shared" si="34"/>
        <v>5000</v>
      </c>
      <c r="K495">
        <f t="shared" si="35"/>
        <v>10000</v>
      </c>
      <c r="P495" t="b">
        <f t="shared" si="37"/>
        <v>1</v>
      </c>
      <c r="Q495" t="str">
        <f t="shared" si="38"/>
        <v>20168</v>
      </c>
    </row>
    <row r="496" customHeight="1" spans="1:17">
      <c r="A496" s="3">
        <v>38</v>
      </c>
      <c r="B496" s="3" t="s">
        <v>154</v>
      </c>
      <c r="C496" s="3">
        <v>7</v>
      </c>
      <c r="D496" s="10">
        <v>42594</v>
      </c>
      <c r="E496" s="3">
        <v>8</v>
      </c>
      <c r="F496" s="3">
        <v>2016</v>
      </c>
      <c r="G496" s="3">
        <v>425000</v>
      </c>
      <c r="H496">
        <f t="shared" si="36"/>
        <v>150000</v>
      </c>
      <c r="I496">
        <f t="shared" si="33"/>
        <v>260000</v>
      </c>
      <c r="J496">
        <f t="shared" si="34"/>
        <v>5000</v>
      </c>
      <c r="K496">
        <f t="shared" si="35"/>
        <v>10000</v>
      </c>
      <c r="P496" t="b">
        <f t="shared" si="37"/>
        <v>1</v>
      </c>
      <c r="Q496" t="str">
        <f t="shared" si="38"/>
        <v>20168</v>
      </c>
    </row>
    <row r="497" customHeight="1" spans="1:17">
      <c r="A497" s="3">
        <v>39</v>
      </c>
      <c r="B497" s="3" t="s">
        <v>140</v>
      </c>
      <c r="C497" s="3">
        <v>7</v>
      </c>
      <c r="D497" s="10">
        <v>42594</v>
      </c>
      <c r="E497" s="3">
        <v>8</v>
      </c>
      <c r="F497" s="3">
        <v>2016</v>
      </c>
      <c r="G497" s="3">
        <v>425000</v>
      </c>
      <c r="H497">
        <f t="shared" si="36"/>
        <v>150000</v>
      </c>
      <c r="I497">
        <f t="shared" si="33"/>
        <v>260000</v>
      </c>
      <c r="J497">
        <f t="shared" si="34"/>
        <v>5000</v>
      </c>
      <c r="K497">
        <f t="shared" si="35"/>
        <v>10000</v>
      </c>
      <c r="P497" t="b">
        <f t="shared" si="37"/>
        <v>1</v>
      </c>
      <c r="Q497" t="str">
        <f t="shared" si="38"/>
        <v>20168</v>
      </c>
    </row>
    <row r="498" customHeight="1" spans="1:17">
      <c r="A498" s="3">
        <v>40</v>
      </c>
      <c r="B498" s="3" t="s">
        <v>130</v>
      </c>
      <c r="C498" s="3">
        <v>6</v>
      </c>
      <c r="D498" s="10">
        <v>42595</v>
      </c>
      <c r="E498" s="3">
        <v>8</v>
      </c>
      <c r="F498" s="3">
        <v>2016</v>
      </c>
      <c r="G498" s="3">
        <v>435000</v>
      </c>
      <c r="H498">
        <f t="shared" si="36"/>
        <v>150000</v>
      </c>
      <c r="I498">
        <f t="shared" si="33"/>
        <v>260000</v>
      </c>
      <c r="J498">
        <f t="shared" si="34"/>
        <v>5000</v>
      </c>
      <c r="K498">
        <f t="shared" si="35"/>
        <v>10000</v>
      </c>
      <c r="N498">
        <v>10000</v>
      </c>
      <c r="P498" t="b">
        <f t="shared" si="37"/>
        <v>1</v>
      </c>
      <c r="Q498" t="str">
        <f t="shared" si="38"/>
        <v>20168</v>
      </c>
    </row>
    <row r="499" customHeight="1" spans="1:17">
      <c r="A499" s="3">
        <v>41</v>
      </c>
      <c r="B499" s="3" t="s">
        <v>98</v>
      </c>
      <c r="C499" s="3">
        <v>4</v>
      </c>
      <c r="D499" s="10">
        <v>42595</v>
      </c>
      <c r="E499" s="3">
        <v>7</v>
      </c>
      <c r="F499" s="3">
        <v>2016</v>
      </c>
      <c r="G499" s="3">
        <v>150000</v>
      </c>
      <c r="H499">
        <f t="shared" si="36"/>
        <v>150000</v>
      </c>
      <c r="I499">
        <f t="shared" si="33"/>
        <v>0</v>
      </c>
      <c r="J499">
        <f t="shared" si="34"/>
        <v>0</v>
      </c>
      <c r="K499">
        <f t="shared" si="35"/>
        <v>0</v>
      </c>
      <c r="P499" t="b">
        <f t="shared" si="37"/>
        <v>1</v>
      </c>
      <c r="Q499" t="str">
        <f t="shared" si="38"/>
        <v>20168</v>
      </c>
    </row>
    <row r="500" customHeight="1" spans="1:17">
      <c r="A500" s="3">
        <v>41</v>
      </c>
      <c r="B500" s="3" t="s">
        <v>98</v>
      </c>
      <c r="C500" s="3">
        <v>4</v>
      </c>
      <c r="D500" s="10">
        <v>42595</v>
      </c>
      <c r="E500" s="3">
        <v>8</v>
      </c>
      <c r="F500" s="3">
        <v>2016</v>
      </c>
      <c r="G500" s="3">
        <v>150000</v>
      </c>
      <c r="H500">
        <f t="shared" si="36"/>
        <v>150000</v>
      </c>
      <c r="I500">
        <f t="shared" si="33"/>
        <v>0</v>
      </c>
      <c r="J500">
        <f t="shared" si="34"/>
        <v>0</v>
      </c>
      <c r="K500">
        <f t="shared" si="35"/>
        <v>0</v>
      </c>
      <c r="P500" t="b">
        <f t="shared" si="37"/>
        <v>1</v>
      </c>
      <c r="Q500" t="str">
        <f t="shared" si="38"/>
        <v>20168</v>
      </c>
    </row>
    <row r="501" customHeight="1" spans="1:17">
      <c r="A501" s="3">
        <v>42</v>
      </c>
      <c r="B501" s="3" t="s">
        <v>122</v>
      </c>
      <c r="C501" s="3">
        <v>6</v>
      </c>
      <c r="D501" s="10">
        <v>42595</v>
      </c>
      <c r="E501" s="3">
        <v>6</v>
      </c>
      <c r="F501" s="3">
        <v>2016</v>
      </c>
      <c r="G501" s="3">
        <v>150000</v>
      </c>
      <c r="H501">
        <f t="shared" si="36"/>
        <v>150000</v>
      </c>
      <c r="I501">
        <f t="shared" si="33"/>
        <v>-15000</v>
      </c>
      <c r="J501">
        <f t="shared" si="34"/>
        <v>5000</v>
      </c>
      <c r="K501">
        <f t="shared" si="35"/>
        <v>10000</v>
      </c>
      <c r="P501" t="b">
        <f t="shared" si="37"/>
        <v>1</v>
      </c>
      <c r="Q501" t="str">
        <f t="shared" si="38"/>
        <v>20168</v>
      </c>
    </row>
    <row r="502" customHeight="1" spans="1:17">
      <c r="A502" s="3">
        <v>42</v>
      </c>
      <c r="B502" s="3" t="s">
        <v>122</v>
      </c>
      <c r="C502" s="3">
        <v>6</v>
      </c>
      <c r="D502" s="10">
        <v>42595</v>
      </c>
      <c r="E502" s="3">
        <v>8</v>
      </c>
      <c r="F502" s="3">
        <v>2016</v>
      </c>
      <c r="G502" s="3">
        <v>425000</v>
      </c>
      <c r="H502">
        <f t="shared" si="36"/>
        <v>150000</v>
      </c>
      <c r="I502">
        <f t="shared" si="33"/>
        <v>260000</v>
      </c>
      <c r="J502">
        <f t="shared" si="34"/>
        <v>5000</v>
      </c>
      <c r="K502">
        <f t="shared" si="35"/>
        <v>10000</v>
      </c>
      <c r="P502" t="b">
        <f t="shared" si="37"/>
        <v>1</v>
      </c>
      <c r="Q502" t="str">
        <f t="shared" si="38"/>
        <v>20168</v>
      </c>
    </row>
    <row r="503" customHeight="1" spans="1:17">
      <c r="A503" s="3">
        <v>42</v>
      </c>
      <c r="B503" s="3" t="s">
        <v>77</v>
      </c>
      <c r="C503" s="3">
        <v>3</v>
      </c>
      <c r="D503" s="10">
        <v>42595</v>
      </c>
      <c r="E503" s="3">
        <v>6</v>
      </c>
      <c r="F503" s="3">
        <v>2016</v>
      </c>
      <c r="G503" s="3">
        <v>150000</v>
      </c>
      <c r="H503">
        <f t="shared" si="36"/>
        <v>150000</v>
      </c>
      <c r="I503">
        <f t="shared" si="33"/>
        <v>0</v>
      </c>
      <c r="J503">
        <f t="shared" si="34"/>
        <v>0</v>
      </c>
      <c r="K503">
        <f t="shared" si="35"/>
        <v>0</v>
      </c>
      <c r="P503" t="b">
        <f t="shared" si="37"/>
        <v>1</v>
      </c>
      <c r="Q503" t="str">
        <f t="shared" si="38"/>
        <v>20168</v>
      </c>
    </row>
    <row r="504" customHeight="1" spans="1:17">
      <c r="A504" s="3">
        <v>42</v>
      </c>
      <c r="B504" s="3" t="s">
        <v>77</v>
      </c>
      <c r="C504" s="3">
        <v>3</v>
      </c>
      <c r="D504" s="10">
        <v>42595</v>
      </c>
      <c r="E504" s="3">
        <v>7</v>
      </c>
      <c r="F504" s="3">
        <v>2016</v>
      </c>
      <c r="G504" s="3">
        <v>150000</v>
      </c>
      <c r="H504">
        <f t="shared" si="36"/>
        <v>150000</v>
      </c>
      <c r="I504">
        <f t="shared" ref="I504:I567" si="39">IF(C504&lt;6,0,G504-H504-SUM(J504:O504))</f>
        <v>0</v>
      </c>
      <c r="J504">
        <f t="shared" ref="J504:J567" si="40">IF(C504&lt;6,0,5000)</f>
        <v>0</v>
      </c>
      <c r="K504">
        <f t="shared" ref="K504:K567" si="41">IF(C504&lt;6,0,10000)</f>
        <v>0</v>
      </c>
      <c r="P504" t="b">
        <f t="shared" si="37"/>
        <v>1</v>
      </c>
      <c r="Q504" t="str">
        <f t="shared" si="38"/>
        <v>20168</v>
      </c>
    </row>
    <row r="505" customHeight="1" spans="1:17">
      <c r="A505" s="3">
        <v>42</v>
      </c>
      <c r="B505" s="3" t="s">
        <v>77</v>
      </c>
      <c r="C505" s="3">
        <v>3</v>
      </c>
      <c r="D505" s="10">
        <v>42595</v>
      </c>
      <c r="E505" s="3">
        <v>8</v>
      </c>
      <c r="F505" s="3">
        <v>2016</v>
      </c>
      <c r="G505" s="3">
        <v>150000</v>
      </c>
      <c r="H505">
        <f t="shared" si="36"/>
        <v>150000</v>
      </c>
      <c r="I505">
        <f t="shared" si="39"/>
        <v>0</v>
      </c>
      <c r="J505">
        <f t="shared" si="40"/>
        <v>0</v>
      </c>
      <c r="K505">
        <f t="shared" si="41"/>
        <v>0</v>
      </c>
      <c r="P505" t="b">
        <f t="shared" si="37"/>
        <v>1</v>
      </c>
      <c r="Q505" t="str">
        <f t="shared" si="38"/>
        <v>20168</v>
      </c>
    </row>
    <row r="506" customHeight="1" spans="1:17">
      <c r="A506" s="3">
        <v>43</v>
      </c>
      <c r="B506" s="3" t="s">
        <v>135</v>
      </c>
      <c r="C506" s="3">
        <v>8</v>
      </c>
      <c r="D506" s="10">
        <v>42595</v>
      </c>
      <c r="E506" s="3">
        <v>7</v>
      </c>
      <c r="F506" s="3">
        <v>2016</v>
      </c>
      <c r="G506" s="3">
        <v>425000</v>
      </c>
      <c r="H506">
        <f t="shared" si="36"/>
        <v>150000</v>
      </c>
      <c r="I506">
        <f t="shared" si="39"/>
        <v>260000</v>
      </c>
      <c r="J506">
        <f t="shared" si="40"/>
        <v>5000</v>
      </c>
      <c r="K506">
        <f t="shared" si="41"/>
        <v>10000</v>
      </c>
      <c r="P506" t="b">
        <f t="shared" si="37"/>
        <v>1</v>
      </c>
      <c r="Q506" t="str">
        <f t="shared" si="38"/>
        <v>20168</v>
      </c>
    </row>
    <row r="507" customHeight="1" spans="1:17">
      <c r="A507" s="3">
        <v>44</v>
      </c>
      <c r="B507" s="3" t="s">
        <v>194</v>
      </c>
      <c r="C507" s="3">
        <v>1000</v>
      </c>
      <c r="D507" s="10">
        <v>42595</v>
      </c>
      <c r="E507" s="3">
        <v>5</v>
      </c>
      <c r="F507" s="3">
        <v>2016</v>
      </c>
      <c r="G507" s="3">
        <v>425000</v>
      </c>
      <c r="H507">
        <f t="shared" si="36"/>
        <v>150000</v>
      </c>
      <c r="I507">
        <f t="shared" si="39"/>
        <v>260000</v>
      </c>
      <c r="J507">
        <f t="shared" si="40"/>
        <v>5000</v>
      </c>
      <c r="K507">
        <f t="shared" si="41"/>
        <v>10000</v>
      </c>
      <c r="P507" t="b">
        <f t="shared" si="37"/>
        <v>1</v>
      </c>
      <c r="Q507" t="str">
        <f t="shared" si="38"/>
        <v>20168</v>
      </c>
    </row>
    <row r="508" customHeight="1" spans="1:17">
      <c r="A508" s="3">
        <v>45</v>
      </c>
      <c r="B508" s="3" t="s">
        <v>97</v>
      </c>
      <c r="C508" s="3">
        <v>4</v>
      </c>
      <c r="D508" s="10">
        <v>42595</v>
      </c>
      <c r="E508" s="3">
        <v>7</v>
      </c>
      <c r="F508" s="3">
        <v>2016</v>
      </c>
      <c r="G508" s="3">
        <v>150000</v>
      </c>
      <c r="H508">
        <f t="shared" si="36"/>
        <v>150000</v>
      </c>
      <c r="I508">
        <f t="shared" si="39"/>
        <v>0</v>
      </c>
      <c r="J508">
        <f t="shared" si="40"/>
        <v>0</v>
      </c>
      <c r="K508">
        <f t="shared" si="41"/>
        <v>0</v>
      </c>
      <c r="P508" t="b">
        <f t="shared" si="37"/>
        <v>1</v>
      </c>
      <c r="Q508" t="str">
        <f t="shared" si="38"/>
        <v>20168</v>
      </c>
    </row>
    <row r="509" customHeight="1" spans="1:17">
      <c r="A509" s="3">
        <v>45</v>
      </c>
      <c r="B509" s="3" t="s">
        <v>97</v>
      </c>
      <c r="C509" s="3">
        <v>4</v>
      </c>
      <c r="D509" s="10">
        <v>42595</v>
      </c>
      <c r="E509" s="3">
        <v>8</v>
      </c>
      <c r="F509" s="3">
        <v>2016</v>
      </c>
      <c r="G509" s="3">
        <v>150000</v>
      </c>
      <c r="H509">
        <f t="shared" si="36"/>
        <v>150000</v>
      </c>
      <c r="I509">
        <f t="shared" si="39"/>
        <v>0</v>
      </c>
      <c r="J509">
        <f t="shared" si="40"/>
        <v>0</v>
      </c>
      <c r="K509">
        <f t="shared" si="41"/>
        <v>0</v>
      </c>
      <c r="P509" t="b">
        <f t="shared" si="37"/>
        <v>1</v>
      </c>
      <c r="Q509" t="str">
        <f t="shared" si="38"/>
        <v>20168</v>
      </c>
    </row>
    <row r="510" customHeight="1" spans="1:17">
      <c r="A510" s="3">
        <v>46</v>
      </c>
      <c r="B510" s="3" t="s">
        <v>94</v>
      </c>
      <c r="C510" s="3">
        <v>4</v>
      </c>
      <c r="D510" s="10">
        <v>42595</v>
      </c>
      <c r="E510" s="3">
        <v>8</v>
      </c>
      <c r="F510" s="3">
        <v>2016</v>
      </c>
      <c r="G510" s="3">
        <v>150000</v>
      </c>
      <c r="H510">
        <f t="shared" si="36"/>
        <v>150000</v>
      </c>
      <c r="I510">
        <f t="shared" si="39"/>
        <v>0</v>
      </c>
      <c r="J510">
        <f t="shared" si="40"/>
        <v>0</v>
      </c>
      <c r="K510">
        <f t="shared" si="41"/>
        <v>0</v>
      </c>
      <c r="P510" t="b">
        <f t="shared" si="37"/>
        <v>1</v>
      </c>
      <c r="Q510" t="str">
        <f t="shared" si="38"/>
        <v>20168</v>
      </c>
    </row>
    <row r="511" customHeight="1" spans="1:17">
      <c r="A511" s="3">
        <v>47</v>
      </c>
      <c r="B511" s="3" t="s">
        <v>81</v>
      </c>
      <c r="C511" s="3">
        <v>3</v>
      </c>
      <c r="D511" s="10">
        <v>42595</v>
      </c>
      <c r="E511" s="3">
        <v>8</v>
      </c>
      <c r="F511" s="3">
        <v>2016</v>
      </c>
      <c r="G511" s="3">
        <v>200000</v>
      </c>
      <c r="H511">
        <f t="shared" si="36"/>
        <v>150000</v>
      </c>
      <c r="I511">
        <f t="shared" si="39"/>
        <v>0</v>
      </c>
      <c r="J511">
        <f t="shared" si="40"/>
        <v>0</v>
      </c>
      <c r="K511">
        <f t="shared" si="41"/>
        <v>0</v>
      </c>
      <c r="N511">
        <v>20000</v>
      </c>
      <c r="O511">
        <v>30000</v>
      </c>
      <c r="P511" t="b">
        <f t="shared" si="37"/>
        <v>1</v>
      </c>
      <c r="Q511" t="str">
        <f t="shared" si="38"/>
        <v>20168</v>
      </c>
    </row>
    <row r="512" customHeight="1" spans="1:17">
      <c r="A512" s="3">
        <v>48</v>
      </c>
      <c r="B512" s="3" t="s">
        <v>10</v>
      </c>
      <c r="C512" s="3">
        <v>1</v>
      </c>
      <c r="D512" s="10">
        <v>42595</v>
      </c>
      <c r="F512" s="3">
        <v>2016</v>
      </c>
      <c r="G512" s="3">
        <v>600000</v>
      </c>
      <c r="H512">
        <f t="shared" si="36"/>
        <v>0</v>
      </c>
      <c r="I512">
        <f t="shared" si="39"/>
        <v>0</v>
      </c>
      <c r="J512">
        <f t="shared" si="40"/>
        <v>0</v>
      </c>
      <c r="K512">
        <f t="shared" si="41"/>
        <v>0</v>
      </c>
      <c r="M512">
        <v>600000</v>
      </c>
      <c r="P512" t="b">
        <f t="shared" si="37"/>
        <v>1</v>
      </c>
      <c r="Q512" t="str">
        <f t="shared" si="38"/>
        <v>20168</v>
      </c>
    </row>
    <row r="513" customHeight="1" spans="1:17">
      <c r="A513" s="3">
        <v>49</v>
      </c>
      <c r="B513" s="3" t="s">
        <v>117</v>
      </c>
      <c r="C513" s="3">
        <v>6</v>
      </c>
      <c r="D513" s="10">
        <v>42595</v>
      </c>
      <c r="E513" s="3">
        <v>8</v>
      </c>
      <c r="F513" s="3">
        <v>2016</v>
      </c>
      <c r="G513" s="3">
        <v>350000</v>
      </c>
      <c r="H513">
        <f t="shared" si="36"/>
        <v>150000</v>
      </c>
      <c r="I513">
        <f t="shared" si="39"/>
        <v>185000</v>
      </c>
      <c r="J513">
        <f t="shared" si="40"/>
        <v>5000</v>
      </c>
      <c r="K513">
        <f t="shared" si="41"/>
        <v>10000</v>
      </c>
      <c r="P513" t="b">
        <f t="shared" si="37"/>
        <v>1</v>
      </c>
      <c r="Q513" t="str">
        <f t="shared" si="38"/>
        <v>20168</v>
      </c>
    </row>
    <row r="514" customHeight="1" spans="1:17">
      <c r="A514" s="3">
        <v>50</v>
      </c>
      <c r="B514" s="3" t="s">
        <v>148</v>
      </c>
      <c r="C514" s="3">
        <v>7</v>
      </c>
      <c r="D514" s="10">
        <v>42595</v>
      </c>
      <c r="E514" s="3">
        <v>8</v>
      </c>
      <c r="F514" s="3">
        <v>2016</v>
      </c>
      <c r="G514" s="3">
        <v>425000</v>
      </c>
      <c r="H514">
        <f t="shared" ref="H514:H577" si="42">IF(C514&lt;6,IF(E514&lt;1,0,IF(G514&gt;150000,150000,G514)),150000)</f>
        <v>150000</v>
      </c>
      <c r="I514">
        <f t="shared" si="39"/>
        <v>260000</v>
      </c>
      <c r="J514">
        <f t="shared" si="40"/>
        <v>5000</v>
      </c>
      <c r="K514">
        <f t="shared" si="41"/>
        <v>10000</v>
      </c>
      <c r="P514" t="b">
        <f t="shared" ref="P514:P577" si="43">G514=SUM(H514:O514)</f>
        <v>1</v>
      </c>
      <c r="Q514" t="str">
        <f t="shared" si="38"/>
        <v>20168</v>
      </c>
    </row>
    <row r="515" customHeight="1" spans="1:17">
      <c r="A515" s="3">
        <v>50</v>
      </c>
      <c r="B515" s="3" t="s">
        <v>68</v>
      </c>
      <c r="C515" s="3">
        <v>2</v>
      </c>
      <c r="D515" s="10">
        <v>42595</v>
      </c>
      <c r="E515" s="3">
        <v>8</v>
      </c>
      <c r="F515" s="3">
        <v>2016</v>
      </c>
      <c r="G515" s="3">
        <v>150000</v>
      </c>
      <c r="H515">
        <f t="shared" si="42"/>
        <v>150000</v>
      </c>
      <c r="I515">
        <f t="shared" si="39"/>
        <v>0</v>
      </c>
      <c r="J515">
        <f t="shared" si="40"/>
        <v>0</v>
      </c>
      <c r="K515">
        <f t="shared" si="41"/>
        <v>0</v>
      </c>
      <c r="P515" t="b">
        <f t="shared" si="43"/>
        <v>1</v>
      </c>
      <c r="Q515" t="str">
        <f t="shared" si="38"/>
        <v>20168</v>
      </c>
    </row>
    <row r="516" customHeight="1" spans="1:17">
      <c r="A516" s="3">
        <v>403</v>
      </c>
      <c r="B516" s="3" t="s">
        <v>137</v>
      </c>
      <c r="C516" s="3">
        <v>7</v>
      </c>
      <c r="D516" s="10">
        <v>42679</v>
      </c>
      <c r="E516" s="3">
        <v>10</v>
      </c>
      <c r="F516" s="3">
        <v>2016</v>
      </c>
      <c r="G516" s="3">
        <v>425000</v>
      </c>
      <c r="H516">
        <f t="shared" si="42"/>
        <v>150000</v>
      </c>
      <c r="I516">
        <f t="shared" si="39"/>
        <v>260000</v>
      </c>
      <c r="J516">
        <f t="shared" si="40"/>
        <v>5000</v>
      </c>
      <c r="K516">
        <f t="shared" si="41"/>
        <v>10000</v>
      </c>
      <c r="P516" t="b">
        <f t="shared" si="43"/>
        <v>1</v>
      </c>
      <c r="Q516" t="str">
        <f t="shared" ref="Q516:Q579" si="44">CONCATENATE(YEAR(D516),MONTH(D516))</f>
        <v>201611</v>
      </c>
    </row>
    <row r="517" customHeight="1" spans="1:17">
      <c r="A517" s="3">
        <v>404</v>
      </c>
      <c r="B517" s="3" t="s">
        <v>194</v>
      </c>
      <c r="C517" s="3">
        <v>1000</v>
      </c>
      <c r="D517" s="10">
        <v>42679</v>
      </c>
      <c r="E517" s="3">
        <v>6</v>
      </c>
      <c r="F517" s="3">
        <v>2016</v>
      </c>
      <c r="G517" s="3">
        <v>425000</v>
      </c>
      <c r="H517">
        <f t="shared" si="42"/>
        <v>150000</v>
      </c>
      <c r="I517">
        <f t="shared" si="39"/>
        <v>260000</v>
      </c>
      <c r="J517">
        <f t="shared" si="40"/>
        <v>5000</v>
      </c>
      <c r="K517">
        <f t="shared" si="41"/>
        <v>10000</v>
      </c>
      <c r="P517" t="b">
        <f t="shared" si="43"/>
        <v>1</v>
      </c>
      <c r="Q517" t="str">
        <f t="shared" si="44"/>
        <v>201611</v>
      </c>
    </row>
    <row r="518" customHeight="1" spans="1:17">
      <c r="A518" s="3">
        <v>404</v>
      </c>
      <c r="B518" s="3" t="s">
        <v>135</v>
      </c>
      <c r="C518" s="3">
        <v>8</v>
      </c>
      <c r="D518" s="10">
        <v>42679</v>
      </c>
      <c r="E518" s="3">
        <v>10</v>
      </c>
      <c r="F518" s="3">
        <v>2016</v>
      </c>
      <c r="G518" s="3">
        <v>425000</v>
      </c>
      <c r="H518">
        <f t="shared" si="42"/>
        <v>150000</v>
      </c>
      <c r="I518">
        <f t="shared" si="39"/>
        <v>260000</v>
      </c>
      <c r="J518">
        <f t="shared" si="40"/>
        <v>5000</v>
      </c>
      <c r="K518">
        <f t="shared" si="41"/>
        <v>10000</v>
      </c>
      <c r="P518" t="b">
        <f t="shared" si="43"/>
        <v>1</v>
      </c>
      <c r="Q518" t="str">
        <f t="shared" si="44"/>
        <v>201611</v>
      </c>
    </row>
    <row r="519" customHeight="1" spans="1:17">
      <c r="A519" s="3">
        <v>407</v>
      </c>
      <c r="B519" s="3" t="s">
        <v>134</v>
      </c>
      <c r="C519" s="3">
        <v>7</v>
      </c>
      <c r="D519" s="10">
        <v>42679</v>
      </c>
      <c r="E519" s="3">
        <v>11</v>
      </c>
      <c r="F519" s="3">
        <v>2016</v>
      </c>
      <c r="G519" s="3">
        <v>350000</v>
      </c>
      <c r="H519">
        <f t="shared" si="42"/>
        <v>150000</v>
      </c>
      <c r="I519">
        <f t="shared" si="39"/>
        <v>185000</v>
      </c>
      <c r="J519">
        <f t="shared" si="40"/>
        <v>5000</v>
      </c>
      <c r="K519">
        <f t="shared" si="41"/>
        <v>10000</v>
      </c>
      <c r="P519" t="b">
        <f t="shared" si="43"/>
        <v>1</v>
      </c>
      <c r="Q519" t="str">
        <f t="shared" si="44"/>
        <v>201611</v>
      </c>
    </row>
    <row r="520" customHeight="1" spans="1:17">
      <c r="A520" s="3">
        <v>407</v>
      </c>
      <c r="B520" s="3" t="s">
        <v>49</v>
      </c>
      <c r="C520" s="3">
        <v>2</v>
      </c>
      <c r="D520" s="10">
        <v>42679</v>
      </c>
      <c r="E520" s="3">
        <v>11</v>
      </c>
      <c r="F520" s="3">
        <v>2016</v>
      </c>
      <c r="G520" s="3">
        <v>120000</v>
      </c>
      <c r="H520">
        <f t="shared" si="42"/>
        <v>120000</v>
      </c>
      <c r="I520">
        <f t="shared" si="39"/>
        <v>0</v>
      </c>
      <c r="J520">
        <f t="shared" si="40"/>
        <v>0</v>
      </c>
      <c r="K520">
        <f t="shared" si="41"/>
        <v>0</v>
      </c>
      <c r="P520" t="b">
        <f t="shared" si="43"/>
        <v>1</v>
      </c>
      <c r="Q520" t="str">
        <f t="shared" si="44"/>
        <v>201611</v>
      </c>
    </row>
    <row r="521" customHeight="1" spans="1:17">
      <c r="A521" s="3">
        <v>408</v>
      </c>
      <c r="B521" s="3" t="s">
        <v>155</v>
      </c>
      <c r="C521" s="3">
        <v>7</v>
      </c>
      <c r="D521" s="10">
        <v>42681</v>
      </c>
      <c r="E521" s="3">
        <v>11</v>
      </c>
      <c r="F521" s="3">
        <v>2016</v>
      </c>
      <c r="G521" s="3">
        <v>425000</v>
      </c>
      <c r="H521">
        <f t="shared" si="42"/>
        <v>150000</v>
      </c>
      <c r="I521">
        <f t="shared" si="39"/>
        <v>260000</v>
      </c>
      <c r="J521">
        <f t="shared" si="40"/>
        <v>5000</v>
      </c>
      <c r="K521">
        <f t="shared" si="41"/>
        <v>10000</v>
      </c>
      <c r="P521" t="b">
        <f t="shared" si="43"/>
        <v>1</v>
      </c>
      <c r="Q521" t="str">
        <f t="shared" si="44"/>
        <v>201611</v>
      </c>
    </row>
    <row r="522" customHeight="1" spans="1:17">
      <c r="A522" s="3">
        <v>409</v>
      </c>
      <c r="B522" s="3" t="s">
        <v>146</v>
      </c>
      <c r="C522" s="3">
        <v>8</v>
      </c>
      <c r="D522" s="10">
        <v>42682</v>
      </c>
      <c r="E522" s="3">
        <v>10</v>
      </c>
      <c r="F522" s="3">
        <v>2016</v>
      </c>
      <c r="G522" s="3">
        <v>400000</v>
      </c>
      <c r="H522">
        <f t="shared" si="42"/>
        <v>150000</v>
      </c>
      <c r="I522">
        <f t="shared" si="39"/>
        <v>235000</v>
      </c>
      <c r="J522">
        <f t="shared" si="40"/>
        <v>5000</v>
      </c>
      <c r="K522">
        <f t="shared" si="41"/>
        <v>10000</v>
      </c>
      <c r="P522" t="b">
        <f t="shared" si="43"/>
        <v>1</v>
      </c>
      <c r="Q522" t="str">
        <f t="shared" si="44"/>
        <v>201611</v>
      </c>
    </row>
    <row r="523" customHeight="1" spans="1:17">
      <c r="A523" s="3">
        <v>410</v>
      </c>
      <c r="B523" s="3" t="s">
        <v>170</v>
      </c>
      <c r="C523" s="3">
        <v>8</v>
      </c>
      <c r="D523" s="10">
        <v>42684</v>
      </c>
      <c r="E523" s="3">
        <v>11</v>
      </c>
      <c r="F523" s="3">
        <v>2016</v>
      </c>
      <c r="G523" s="3">
        <v>425000</v>
      </c>
      <c r="H523">
        <f t="shared" si="42"/>
        <v>150000</v>
      </c>
      <c r="I523">
        <f t="shared" si="39"/>
        <v>260000</v>
      </c>
      <c r="J523">
        <f t="shared" si="40"/>
        <v>5000</v>
      </c>
      <c r="K523">
        <f t="shared" si="41"/>
        <v>10000</v>
      </c>
      <c r="P523" t="b">
        <f t="shared" si="43"/>
        <v>1</v>
      </c>
      <c r="Q523" t="str">
        <f t="shared" si="44"/>
        <v>201611</v>
      </c>
    </row>
    <row r="524" customHeight="1" spans="1:17">
      <c r="A524" s="3">
        <v>411</v>
      </c>
      <c r="B524" s="3" t="s">
        <v>147</v>
      </c>
      <c r="C524" s="3">
        <v>7</v>
      </c>
      <c r="D524" s="10">
        <v>42684</v>
      </c>
      <c r="E524" s="3">
        <v>11</v>
      </c>
      <c r="F524" s="3">
        <v>2016</v>
      </c>
      <c r="G524" s="3">
        <v>425000</v>
      </c>
      <c r="H524">
        <f t="shared" si="42"/>
        <v>150000</v>
      </c>
      <c r="I524">
        <f t="shared" si="39"/>
        <v>260000</v>
      </c>
      <c r="J524">
        <f t="shared" si="40"/>
        <v>5000</v>
      </c>
      <c r="K524">
        <f t="shared" si="41"/>
        <v>10000</v>
      </c>
      <c r="P524" t="b">
        <f t="shared" si="43"/>
        <v>1</v>
      </c>
      <c r="Q524" t="str">
        <f t="shared" si="44"/>
        <v>201611</v>
      </c>
    </row>
    <row r="525" customHeight="1" spans="1:17">
      <c r="A525" s="3">
        <v>413</v>
      </c>
      <c r="B525" s="3" t="s">
        <v>149</v>
      </c>
      <c r="C525" s="3">
        <v>7</v>
      </c>
      <c r="D525" s="10">
        <v>42685</v>
      </c>
      <c r="E525" s="6">
        <v>9</v>
      </c>
      <c r="F525" s="3">
        <v>2016</v>
      </c>
      <c r="G525" s="3">
        <v>425000</v>
      </c>
      <c r="H525">
        <f t="shared" si="42"/>
        <v>150000</v>
      </c>
      <c r="I525">
        <f t="shared" si="39"/>
        <v>260000</v>
      </c>
      <c r="J525">
        <f t="shared" si="40"/>
        <v>5000</v>
      </c>
      <c r="K525">
        <f t="shared" si="41"/>
        <v>10000</v>
      </c>
      <c r="P525" t="b">
        <f t="shared" si="43"/>
        <v>1</v>
      </c>
      <c r="Q525" t="str">
        <f t="shared" si="44"/>
        <v>201611</v>
      </c>
    </row>
    <row r="526" customHeight="1" spans="1:17">
      <c r="A526" s="3">
        <v>414</v>
      </c>
      <c r="B526" s="3" t="s">
        <v>139</v>
      </c>
      <c r="C526" s="3">
        <v>7</v>
      </c>
      <c r="D526" s="10">
        <v>42685</v>
      </c>
      <c r="E526" s="3">
        <v>11</v>
      </c>
      <c r="F526" s="3">
        <v>2016</v>
      </c>
      <c r="G526" s="3">
        <v>425000</v>
      </c>
      <c r="H526">
        <f t="shared" si="42"/>
        <v>150000</v>
      </c>
      <c r="I526">
        <f t="shared" si="39"/>
        <v>260000</v>
      </c>
      <c r="J526">
        <f t="shared" si="40"/>
        <v>5000</v>
      </c>
      <c r="K526">
        <f t="shared" si="41"/>
        <v>10000</v>
      </c>
      <c r="P526" t="b">
        <f t="shared" si="43"/>
        <v>1</v>
      </c>
      <c r="Q526" t="str">
        <f t="shared" si="44"/>
        <v>201611</v>
      </c>
    </row>
    <row r="527" customHeight="1" spans="1:17">
      <c r="A527" s="3">
        <v>414</v>
      </c>
      <c r="B527" s="3" t="s">
        <v>144</v>
      </c>
      <c r="C527" s="3">
        <v>7</v>
      </c>
      <c r="D527" s="10">
        <v>42685</v>
      </c>
      <c r="E527" s="3">
        <v>11</v>
      </c>
      <c r="F527" s="3">
        <v>2016</v>
      </c>
      <c r="G527" s="3">
        <v>425000</v>
      </c>
      <c r="H527">
        <f t="shared" si="42"/>
        <v>150000</v>
      </c>
      <c r="I527">
        <f t="shared" si="39"/>
        <v>260000</v>
      </c>
      <c r="J527">
        <f t="shared" si="40"/>
        <v>5000</v>
      </c>
      <c r="K527">
        <f t="shared" si="41"/>
        <v>10000</v>
      </c>
      <c r="P527" t="b">
        <f t="shared" si="43"/>
        <v>1</v>
      </c>
      <c r="Q527" t="str">
        <f t="shared" si="44"/>
        <v>201611</v>
      </c>
    </row>
    <row r="528" customHeight="1" spans="1:17">
      <c r="A528" s="3">
        <v>415</v>
      </c>
      <c r="B528" s="3" t="s">
        <v>136</v>
      </c>
      <c r="C528" s="3">
        <v>7</v>
      </c>
      <c r="D528" s="10">
        <v>42685</v>
      </c>
      <c r="E528" s="3">
        <v>11</v>
      </c>
      <c r="F528" s="3">
        <v>2016</v>
      </c>
      <c r="G528" s="3">
        <v>425000</v>
      </c>
      <c r="H528">
        <f t="shared" si="42"/>
        <v>150000</v>
      </c>
      <c r="I528">
        <f t="shared" si="39"/>
        <v>260000</v>
      </c>
      <c r="J528">
        <f t="shared" si="40"/>
        <v>5000</v>
      </c>
      <c r="K528">
        <f t="shared" si="41"/>
        <v>10000</v>
      </c>
      <c r="P528" t="b">
        <f t="shared" si="43"/>
        <v>1</v>
      </c>
      <c r="Q528" t="str">
        <f t="shared" si="44"/>
        <v>201611</v>
      </c>
    </row>
    <row r="529" customHeight="1" spans="1:17">
      <c r="A529" s="3">
        <v>416</v>
      </c>
      <c r="B529" s="3" t="s">
        <v>137</v>
      </c>
      <c r="C529" s="3">
        <v>7</v>
      </c>
      <c r="D529" s="10">
        <v>42685</v>
      </c>
      <c r="E529" s="3">
        <v>11</v>
      </c>
      <c r="F529" s="3">
        <v>2016</v>
      </c>
      <c r="G529" s="3">
        <v>425000</v>
      </c>
      <c r="H529">
        <f t="shared" si="42"/>
        <v>150000</v>
      </c>
      <c r="I529">
        <f t="shared" si="39"/>
        <v>260000</v>
      </c>
      <c r="J529">
        <f t="shared" si="40"/>
        <v>5000</v>
      </c>
      <c r="K529">
        <f t="shared" si="41"/>
        <v>10000</v>
      </c>
      <c r="P529" t="b">
        <f t="shared" si="43"/>
        <v>1</v>
      </c>
      <c r="Q529" t="str">
        <f t="shared" si="44"/>
        <v>201611</v>
      </c>
    </row>
    <row r="530" customHeight="1" spans="1:17">
      <c r="A530" s="3">
        <v>417</v>
      </c>
      <c r="B530" s="3" t="s">
        <v>165</v>
      </c>
      <c r="C530" s="3">
        <v>8</v>
      </c>
      <c r="D530" s="10">
        <v>42685</v>
      </c>
      <c r="E530" s="3">
        <v>11</v>
      </c>
      <c r="F530" s="3">
        <v>2016</v>
      </c>
      <c r="G530" s="3">
        <v>425000</v>
      </c>
      <c r="H530">
        <f t="shared" si="42"/>
        <v>150000</v>
      </c>
      <c r="I530">
        <f t="shared" si="39"/>
        <v>260000</v>
      </c>
      <c r="J530">
        <f t="shared" si="40"/>
        <v>5000</v>
      </c>
      <c r="K530">
        <f t="shared" si="41"/>
        <v>10000</v>
      </c>
      <c r="P530" t="b">
        <f t="shared" si="43"/>
        <v>1</v>
      </c>
      <c r="Q530" t="str">
        <f t="shared" si="44"/>
        <v>201611</v>
      </c>
    </row>
    <row r="531" customHeight="1" spans="1:17">
      <c r="A531" s="3">
        <v>418</v>
      </c>
      <c r="B531" s="3" t="s">
        <v>184</v>
      </c>
      <c r="C531" s="3">
        <v>10</v>
      </c>
      <c r="D531" s="10">
        <v>42685</v>
      </c>
      <c r="E531" s="3">
        <v>11</v>
      </c>
      <c r="F531" s="3">
        <v>2016</v>
      </c>
      <c r="G531" s="3">
        <v>425000</v>
      </c>
      <c r="H531">
        <f t="shared" si="42"/>
        <v>150000</v>
      </c>
      <c r="I531">
        <f t="shared" si="39"/>
        <v>260000</v>
      </c>
      <c r="J531">
        <f t="shared" si="40"/>
        <v>5000</v>
      </c>
      <c r="K531">
        <f t="shared" si="41"/>
        <v>10000</v>
      </c>
      <c r="P531" t="b">
        <f t="shared" si="43"/>
        <v>1</v>
      </c>
      <c r="Q531" t="str">
        <f t="shared" si="44"/>
        <v>201611</v>
      </c>
    </row>
    <row r="532" customHeight="1" spans="1:17">
      <c r="A532" s="3">
        <v>419</v>
      </c>
      <c r="B532" s="3" t="s">
        <v>166</v>
      </c>
      <c r="C532" s="3">
        <v>8</v>
      </c>
      <c r="D532" s="10">
        <v>42685</v>
      </c>
      <c r="E532" s="3">
        <v>9</v>
      </c>
      <c r="F532" s="3">
        <v>2016</v>
      </c>
      <c r="G532" s="3">
        <v>400000</v>
      </c>
      <c r="H532">
        <f t="shared" si="42"/>
        <v>150000</v>
      </c>
      <c r="I532">
        <f t="shared" si="39"/>
        <v>235000</v>
      </c>
      <c r="J532">
        <f t="shared" si="40"/>
        <v>5000</v>
      </c>
      <c r="K532">
        <f t="shared" si="41"/>
        <v>10000</v>
      </c>
      <c r="P532" t="b">
        <f t="shared" si="43"/>
        <v>1</v>
      </c>
      <c r="Q532" t="str">
        <f t="shared" si="44"/>
        <v>201611</v>
      </c>
    </row>
    <row r="533" customHeight="1" spans="1:17">
      <c r="A533" s="3">
        <v>420</v>
      </c>
      <c r="B533" s="3" t="s">
        <v>89</v>
      </c>
      <c r="C533" s="3">
        <v>4</v>
      </c>
      <c r="D533" s="10">
        <v>42686</v>
      </c>
      <c r="E533" s="3">
        <v>12</v>
      </c>
      <c r="F533" s="3">
        <v>2016</v>
      </c>
      <c r="G533" s="3">
        <v>150000</v>
      </c>
      <c r="H533">
        <f t="shared" si="42"/>
        <v>150000</v>
      </c>
      <c r="I533">
        <f t="shared" si="39"/>
        <v>0</v>
      </c>
      <c r="J533">
        <f t="shared" si="40"/>
        <v>0</v>
      </c>
      <c r="K533">
        <f t="shared" si="41"/>
        <v>0</v>
      </c>
      <c r="P533" t="b">
        <f t="shared" si="43"/>
        <v>1</v>
      </c>
      <c r="Q533" t="str">
        <f t="shared" si="44"/>
        <v>201611</v>
      </c>
    </row>
    <row r="534" customHeight="1" spans="1:17">
      <c r="A534" s="3">
        <v>421</v>
      </c>
      <c r="B534" s="3" t="s">
        <v>24</v>
      </c>
      <c r="C534" s="3">
        <v>1</v>
      </c>
      <c r="D534" s="10">
        <v>42686</v>
      </c>
      <c r="E534" s="3">
        <v>10</v>
      </c>
      <c r="F534" s="3">
        <v>2016</v>
      </c>
      <c r="G534" s="3">
        <v>150000</v>
      </c>
      <c r="H534">
        <f t="shared" si="42"/>
        <v>150000</v>
      </c>
      <c r="I534">
        <f t="shared" si="39"/>
        <v>0</v>
      </c>
      <c r="J534">
        <f t="shared" si="40"/>
        <v>0</v>
      </c>
      <c r="K534">
        <f t="shared" si="41"/>
        <v>0</v>
      </c>
      <c r="P534" t="b">
        <f t="shared" si="43"/>
        <v>1</v>
      </c>
      <c r="Q534" t="str">
        <f t="shared" si="44"/>
        <v>201611</v>
      </c>
    </row>
    <row r="535" customHeight="1" spans="1:17">
      <c r="A535" s="3">
        <v>421</v>
      </c>
      <c r="B535" s="3" t="s">
        <v>24</v>
      </c>
      <c r="C535" s="3">
        <v>1</v>
      </c>
      <c r="D535" s="10">
        <v>42686</v>
      </c>
      <c r="E535" s="3">
        <v>11</v>
      </c>
      <c r="F535" s="3">
        <v>2016</v>
      </c>
      <c r="G535" s="3">
        <v>150000</v>
      </c>
      <c r="H535">
        <f t="shared" si="42"/>
        <v>150000</v>
      </c>
      <c r="I535">
        <f t="shared" si="39"/>
        <v>0</v>
      </c>
      <c r="J535">
        <f t="shared" si="40"/>
        <v>0</v>
      </c>
      <c r="K535">
        <f t="shared" si="41"/>
        <v>0</v>
      </c>
      <c r="P535" t="b">
        <f t="shared" si="43"/>
        <v>1</v>
      </c>
      <c r="Q535" t="str">
        <f t="shared" si="44"/>
        <v>201611</v>
      </c>
    </row>
    <row r="536" customHeight="1" spans="1:17">
      <c r="A536" s="3">
        <v>422</v>
      </c>
      <c r="B536" s="3" t="s">
        <v>70</v>
      </c>
      <c r="C536" s="3">
        <v>2</v>
      </c>
      <c r="D536" s="10">
        <v>42686</v>
      </c>
      <c r="E536" s="3">
        <v>11</v>
      </c>
      <c r="F536" s="3">
        <v>2016</v>
      </c>
      <c r="G536" s="3">
        <v>150000</v>
      </c>
      <c r="H536">
        <f t="shared" si="42"/>
        <v>150000</v>
      </c>
      <c r="I536">
        <f t="shared" si="39"/>
        <v>0</v>
      </c>
      <c r="J536">
        <f t="shared" si="40"/>
        <v>0</v>
      </c>
      <c r="K536">
        <f t="shared" si="41"/>
        <v>0</v>
      </c>
      <c r="P536" t="b">
        <f t="shared" si="43"/>
        <v>1</v>
      </c>
      <c r="Q536" t="str">
        <f t="shared" si="44"/>
        <v>201611</v>
      </c>
    </row>
    <row r="537" customHeight="1" spans="1:17">
      <c r="A537" s="3">
        <v>424</v>
      </c>
      <c r="B537" s="3" t="s">
        <v>46</v>
      </c>
      <c r="C537" s="3">
        <v>2</v>
      </c>
      <c r="D537" s="10">
        <v>42686</v>
      </c>
      <c r="E537" s="3">
        <v>11</v>
      </c>
      <c r="F537" s="3">
        <v>2016</v>
      </c>
      <c r="G537" s="3">
        <v>160000</v>
      </c>
      <c r="H537">
        <f t="shared" si="42"/>
        <v>150000</v>
      </c>
      <c r="I537">
        <f t="shared" si="39"/>
        <v>0</v>
      </c>
      <c r="J537">
        <f t="shared" si="40"/>
        <v>0</v>
      </c>
      <c r="K537">
        <f t="shared" si="41"/>
        <v>0</v>
      </c>
      <c r="N537">
        <v>10000</v>
      </c>
      <c r="P537" t="b">
        <f t="shared" si="43"/>
        <v>1</v>
      </c>
      <c r="Q537" t="str">
        <f t="shared" si="44"/>
        <v>201611</v>
      </c>
    </row>
    <row r="538" customHeight="1" spans="1:17">
      <c r="A538" s="3">
        <v>425</v>
      </c>
      <c r="B538" s="3" t="s">
        <v>67</v>
      </c>
      <c r="C538" s="3">
        <v>2</v>
      </c>
      <c r="D538" s="10">
        <v>42686</v>
      </c>
      <c r="E538" s="3">
        <v>8</v>
      </c>
      <c r="F538" s="3">
        <v>2016</v>
      </c>
      <c r="G538" s="3">
        <v>100000</v>
      </c>
      <c r="H538">
        <f t="shared" si="42"/>
        <v>100000</v>
      </c>
      <c r="I538">
        <f t="shared" si="39"/>
        <v>0</v>
      </c>
      <c r="J538">
        <f t="shared" si="40"/>
        <v>0</v>
      </c>
      <c r="K538">
        <f t="shared" si="41"/>
        <v>0</v>
      </c>
      <c r="P538" t="b">
        <f t="shared" si="43"/>
        <v>1</v>
      </c>
      <c r="Q538" t="str">
        <f t="shared" si="44"/>
        <v>201611</v>
      </c>
    </row>
    <row r="539" customHeight="1" spans="1:17">
      <c r="A539" s="3">
        <v>425</v>
      </c>
      <c r="B539" s="3" t="s">
        <v>67</v>
      </c>
      <c r="C539" s="3">
        <v>2</v>
      </c>
      <c r="D539" s="10">
        <v>42686</v>
      </c>
      <c r="E539" s="3">
        <v>9</v>
      </c>
      <c r="F539" s="3">
        <v>2016</v>
      </c>
      <c r="G539" s="3">
        <v>100000</v>
      </c>
      <c r="H539">
        <f t="shared" si="42"/>
        <v>100000</v>
      </c>
      <c r="I539">
        <f t="shared" si="39"/>
        <v>0</v>
      </c>
      <c r="J539">
        <f t="shared" si="40"/>
        <v>0</v>
      </c>
      <c r="K539">
        <f t="shared" si="41"/>
        <v>0</v>
      </c>
      <c r="P539" t="b">
        <f t="shared" si="43"/>
        <v>1</v>
      </c>
      <c r="Q539" t="str">
        <f t="shared" si="44"/>
        <v>201611</v>
      </c>
    </row>
    <row r="540" customHeight="1" spans="1:17">
      <c r="A540" s="3">
        <v>425</v>
      </c>
      <c r="B540" s="3" t="s">
        <v>67</v>
      </c>
      <c r="C540" s="3">
        <v>2</v>
      </c>
      <c r="D540" s="10">
        <v>42686</v>
      </c>
      <c r="E540" s="3">
        <v>10</v>
      </c>
      <c r="F540" s="3">
        <v>2016</v>
      </c>
      <c r="G540" s="3">
        <v>100000</v>
      </c>
      <c r="H540">
        <f t="shared" si="42"/>
        <v>100000</v>
      </c>
      <c r="I540">
        <f t="shared" si="39"/>
        <v>0</v>
      </c>
      <c r="J540">
        <f t="shared" si="40"/>
        <v>0</v>
      </c>
      <c r="K540">
        <f t="shared" si="41"/>
        <v>0</v>
      </c>
      <c r="P540" t="b">
        <f t="shared" si="43"/>
        <v>1</v>
      </c>
      <c r="Q540" t="str">
        <f t="shared" si="44"/>
        <v>201611</v>
      </c>
    </row>
    <row r="541" customHeight="1" spans="1:17">
      <c r="A541" s="3">
        <v>425</v>
      </c>
      <c r="B541" s="3" t="s">
        <v>67</v>
      </c>
      <c r="C541" s="3">
        <v>2</v>
      </c>
      <c r="D541" s="10">
        <v>42686</v>
      </c>
      <c r="E541" s="3">
        <v>11</v>
      </c>
      <c r="F541" s="3">
        <v>2016</v>
      </c>
      <c r="G541" s="3">
        <v>100000</v>
      </c>
      <c r="H541">
        <f t="shared" si="42"/>
        <v>100000</v>
      </c>
      <c r="I541">
        <f t="shared" si="39"/>
        <v>0</v>
      </c>
      <c r="J541">
        <f t="shared" si="40"/>
        <v>0</v>
      </c>
      <c r="K541">
        <f t="shared" si="41"/>
        <v>0</v>
      </c>
      <c r="P541" t="b">
        <f t="shared" si="43"/>
        <v>1</v>
      </c>
      <c r="Q541" t="str">
        <f t="shared" si="44"/>
        <v>201611</v>
      </c>
    </row>
    <row r="542" customHeight="1" spans="1:17">
      <c r="A542" s="3">
        <v>426</v>
      </c>
      <c r="B542" s="3" t="s">
        <v>151</v>
      </c>
      <c r="C542" s="3">
        <v>7</v>
      </c>
      <c r="D542" s="10">
        <v>42686</v>
      </c>
      <c r="E542" s="3">
        <v>10</v>
      </c>
      <c r="F542" s="3">
        <v>2016</v>
      </c>
      <c r="G542" s="3">
        <v>425000</v>
      </c>
      <c r="H542">
        <f t="shared" si="42"/>
        <v>150000</v>
      </c>
      <c r="I542">
        <f t="shared" si="39"/>
        <v>260000</v>
      </c>
      <c r="J542">
        <f t="shared" si="40"/>
        <v>5000</v>
      </c>
      <c r="K542">
        <f t="shared" si="41"/>
        <v>10000</v>
      </c>
      <c r="P542" t="b">
        <f t="shared" si="43"/>
        <v>1</v>
      </c>
      <c r="Q542" t="str">
        <f t="shared" si="44"/>
        <v>201611</v>
      </c>
    </row>
    <row r="543" customHeight="1" spans="1:17">
      <c r="A543" s="3">
        <v>427</v>
      </c>
      <c r="B543" s="3" t="s">
        <v>85</v>
      </c>
      <c r="C543" s="3">
        <v>3</v>
      </c>
      <c r="D543" s="10">
        <v>42686</v>
      </c>
      <c r="E543" s="3">
        <v>11</v>
      </c>
      <c r="F543" s="3">
        <v>2016</v>
      </c>
      <c r="G543" s="3">
        <v>150000</v>
      </c>
      <c r="H543">
        <f t="shared" si="42"/>
        <v>150000</v>
      </c>
      <c r="I543">
        <f t="shared" si="39"/>
        <v>0</v>
      </c>
      <c r="J543">
        <f t="shared" si="40"/>
        <v>0</v>
      </c>
      <c r="K543">
        <f t="shared" si="41"/>
        <v>0</v>
      </c>
      <c r="P543" t="b">
        <f t="shared" si="43"/>
        <v>1</v>
      </c>
      <c r="Q543" t="str">
        <f t="shared" si="44"/>
        <v>201611</v>
      </c>
    </row>
    <row r="544" customHeight="1" spans="1:17">
      <c r="A544" s="3">
        <v>428</v>
      </c>
      <c r="B544" s="3" t="s">
        <v>56</v>
      </c>
      <c r="C544" s="3">
        <v>2</v>
      </c>
      <c r="D544" s="10">
        <v>42686</v>
      </c>
      <c r="E544" s="3">
        <v>10</v>
      </c>
      <c r="F544" s="3">
        <v>2016</v>
      </c>
      <c r="G544" s="3">
        <v>75000</v>
      </c>
      <c r="H544">
        <f t="shared" si="42"/>
        <v>75000</v>
      </c>
      <c r="I544">
        <f t="shared" si="39"/>
        <v>0</v>
      </c>
      <c r="J544">
        <f t="shared" si="40"/>
        <v>0</v>
      </c>
      <c r="K544">
        <f t="shared" si="41"/>
        <v>0</v>
      </c>
      <c r="P544" t="b">
        <f t="shared" si="43"/>
        <v>1</v>
      </c>
      <c r="Q544" t="str">
        <f t="shared" si="44"/>
        <v>201611</v>
      </c>
    </row>
    <row r="545" customHeight="1" spans="1:17">
      <c r="A545" s="3">
        <v>428</v>
      </c>
      <c r="B545" s="3" t="s">
        <v>56</v>
      </c>
      <c r="C545" s="3">
        <v>2</v>
      </c>
      <c r="D545" s="10">
        <v>42686</v>
      </c>
      <c r="E545" s="3">
        <v>11</v>
      </c>
      <c r="F545" s="3">
        <v>2016</v>
      </c>
      <c r="G545" s="3">
        <v>75000</v>
      </c>
      <c r="H545">
        <f t="shared" si="42"/>
        <v>75000</v>
      </c>
      <c r="I545">
        <f t="shared" si="39"/>
        <v>0</v>
      </c>
      <c r="J545">
        <f t="shared" si="40"/>
        <v>0</v>
      </c>
      <c r="K545">
        <f t="shared" si="41"/>
        <v>0</v>
      </c>
      <c r="P545" t="b">
        <f t="shared" si="43"/>
        <v>1</v>
      </c>
      <c r="Q545" t="str">
        <f t="shared" si="44"/>
        <v>201611</v>
      </c>
    </row>
    <row r="546" customHeight="1" spans="1:17">
      <c r="A546" s="3">
        <v>428</v>
      </c>
      <c r="B546" s="3" t="s">
        <v>53</v>
      </c>
      <c r="C546" s="3">
        <v>2</v>
      </c>
      <c r="D546" s="10">
        <v>42686</v>
      </c>
      <c r="E546" s="3">
        <v>10</v>
      </c>
      <c r="F546" s="3">
        <v>2016</v>
      </c>
      <c r="G546" s="3">
        <v>75000</v>
      </c>
      <c r="H546">
        <f t="shared" si="42"/>
        <v>75000</v>
      </c>
      <c r="I546">
        <f t="shared" si="39"/>
        <v>0</v>
      </c>
      <c r="J546">
        <f t="shared" si="40"/>
        <v>0</v>
      </c>
      <c r="K546">
        <f t="shared" si="41"/>
        <v>0</v>
      </c>
      <c r="P546" t="b">
        <f t="shared" si="43"/>
        <v>1</v>
      </c>
      <c r="Q546" t="str">
        <f t="shared" si="44"/>
        <v>201611</v>
      </c>
    </row>
    <row r="547" customHeight="1" spans="1:17">
      <c r="A547" s="3">
        <v>428</v>
      </c>
      <c r="B547" s="3" t="s">
        <v>53</v>
      </c>
      <c r="C547" s="3">
        <v>2</v>
      </c>
      <c r="D547" s="10">
        <v>42686</v>
      </c>
      <c r="E547" s="3">
        <v>11</v>
      </c>
      <c r="F547" s="3">
        <v>2016</v>
      </c>
      <c r="G547" s="3">
        <v>75000</v>
      </c>
      <c r="H547">
        <f t="shared" si="42"/>
        <v>75000</v>
      </c>
      <c r="I547">
        <f t="shared" si="39"/>
        <v>0</v>
      </c>
      <c r="J547">
        <f t="shared" si="40"/>
        <v>0</v>
      </c>
      <c r="K547">
        <f t="shared" si="41"/>
        <v>0</v>
      </c>
      <c r="P547" t="b">
        <f t="shared" si="43"/>
        <v>1</v>
      </c>
      <c r="Q547" t="str">
        <f t="shared" si="44"/>
        <v>201611</v>
      </c>
    </row>
    <row r="548" customHeight="1" spans="1:17">
      <c r="A548" s="3">
        <v>429</v>
      </c>
      <c r="B548" s="3" t="s">
        <v>122</v>
      </c>
      <c r="C548" s="3">
        <v>6</v>
      </c>
      <c r="D548" s="10">
        <v>42686</v>
      </c>
      <c r="E548" s="3">
        <v>9</v>
      </c>
      <c r="F548" s="3">
        <v>2016</v>
      </c>
      <c r="G548" s="3">
        <v>425000</v>
      </c>
      <c r="H548">
        <f t="shared" si="42"/>
        <v>150000</v>
      </c>
      <c r="I548">
        <f t="shared" si="39"/>
        <v>260000</v>
      </c>
      <c r="J548">
        <f t="shared" si="40"/>
        <v>5000</v>
      </c>
      <c r="K548">
        <f t="shared" si="41"/>
        <v>10000</v>
      </c>
      <c r="P548" t="b">
        <f t="shared" si="43"/>
        <v>1</v>
      </c>
      <c r="Q548" t="str">
        <f t="shared" si="44"/>
        <v>201611</v>
      </c>
    </row>
    <row r="549" customHeight="1" spans="1:17">
      <c r="A549" s="3">
        <v>429</v>
      </c>
      <c r="B549" s="3" t="s">
        <v>122</v>
      </c>
      <c r="C549" s="3">
        <v>6</v>
      </c>
      <c r="D549" s="10">
        <v>42686</v>
      </c>
      <c r="E549" s="3">
        <v>10</v>
      </c>
      <c r="F549" s="3">
        <v>2016</v>
      </c>
      <c r="G549" s="3">
        <v>425000</v>
      </c>
      <c r="H549">
        <f t="shared" si="42"/>
        <v>150000</v>
      </c>
      <c r="I549">
        <f t="shared" si="39"/>
        <v>260000</v>
      </c>
      <c r="J549">
        <f t="shared" si="40"/>
        <v>5000</v>
      </c>
      <c r="K549">
        <f t="shared" si="41"/>
        <v>10000</v>
      </c>
      <c r="P549" t="b">
        <f t="shared" si="43"/>
        <v>1</v>
      </c>
      <c r="Q549" t="str">
        <f t="shared" si="44"/>
        <v>201611</v>
      </c>
    </row>
    <row r="550" customHeight="1" spans="1:17">
      <c r="A550" s="3">
        <v>429</v>
      </c>
      <c r="B550" s="3" t="s">
        <v>122</v>
      </c>
      <c r="C550" s="3">
        <v>6</v>
      </c>
      <c r="D550" s="10">
        <v>42686</v>
      </c>
      <c r="E550" s="3">
        <v>11</v>
      </c>
      <c r="F550" s="3">
        <v>2016</v>
      </c>
      <c r="G550" s="3">
        <v>425000</v>
      </c>
      <c r="H550">
        <f t="shared" si="42"/>
        <v>150000</v>
      </c>
      <c r="I550">
        <f t="shared" si="39"/>
        <v>260000</v>
      </c>
      <c r="J550">
        <f t="shared" si="40"/>
        <v>5000</v>
      </c>
      <c r="K550">
        <f t="shared" si="41"/>
        <v>10000</v>
      </c>
      <c r="P550" t="b">
        <f t="shared" si="43"/>
        <v>1</v>
      </c>
      <c r="Q550" t="str">
        <f t="shared" si="44"/>
        <v>201611</v>
      </c>
    </row>
    <row r="551" customHeight="1" spans="1:17">
      <c r="A551" s="3">
        <v>429</v>
      </c>
      <c r="B551" s="3" t="s">
        <v>77</v>
      </c>
      <c r="C551" s="3">
        <v>3</v>
      </c>
      <c r="D551" s="10">
        <v>42686</v>
      </c>
      <c r="E551" s="3">
        <v>9</v>
      </c>
      <c r="F551" s="3">
        <v>2016</v>
      </c>
      <c r="G551" s="3">
        <v>150000</v>
      </c>
      <c r="H551">
        <f t="shared" si="42"/>
        <v>150000</v>
      </c>
      <c r="I551">
        <f t="shared" si="39"/>
        <v>0</v>
      </c>
      <c r="J551">
        <f t="shared" si="40"/>
        <v>0</v>
      </c>
      <c r="K551">
        <f t="shared" si="41"/>
        <v>0</v>
      </c>
      <c r="P551" t="b">
        <f t="shared" si="43"/>
        <v>1</v>
      </c>
      <c r="Q551" t="str">
        <f t="shared" si="44"/>
        <v>201611</v>
      </c>
    </row>
    <row r="552" customHeight="1" spans="1:17">
      <c r="A552" s="3">
        <v>429</v>
      </c>
      <c r="B552" s="3" t="s">
        <v>77</v>
      </c>
      <c r="C552" s="3">
        <v>3</v>
      </c>
      <c r="D552" s="10">
        <v>42686</v>
      </c>
      <c r="E552" s="3">
        <v>10</v>
      </c>
      <c r="F552" s="3">
        <v>2016</v>
      </c>
      <c r="G552" s="3">
        <v>150000</v>
      </c>
      <c r="H552">
        <f t="shared" si="42"/>
        <v>150000</v>
      </c>
      <c r="I552">
        <f t="shared" si="39"/>
        <v>0</v>
      </c>
      <c r="J552">
        <f t="shared" si="40"/>
        <v>0</v>
      </c>
      <c r="K552">
        <f t="shared" si="41"/>
        <v>0</v>
      </c>
      <c r="P552" t="b">
        <f t="shared" si="43"/>
        <v>1</v>
      </c>
      <c r="Q552" t="str">
        <f t="shared" si="44"/>
        <v>201611</v>
      </c>
    </row>
    <row r="553" customHeight="1" spans="1:17">
      <c r="A553" s="3">
        <v>429</v>
      </c>
      <c r="B553" s="3" t="s">
        <v>77</v>
      </c>
      <c r="C553" s="3">
        <v>3</v>
      </c>
      <c r="D553" s="10">
        <v>42686</v>
      </c>
      <c r="E553" s="3">
        <v>11</v>
      </c>
      <c r="F553" s="3">
        <v>2016</v>
      </c>
      <c r="G553" s="3">
        <v>150000</v>
      </c>
      <c r="H553">
        <f t="shared" si="42"/>
        <v>150000</v>
      </c>
      <c r="I553">
        <f t="shared" si="39"/>
        <v>0</v>
      </c>
      <c r="J553">
        <f t="shared" si="40"/>
        <v>0</v>
      </c>
      <c r="K553">
        <f t="shared" si="41"/>
        <v>0</v>
      </c>
      <c r="P553" t="b">
        <f t="shared" si="43"/>
        <v>1</v>
      </c>
      <c r="Q553" t="str">
        <f t="shared" si="44"/>
        <v>201611</v>
      </c>
    </row>
    <row r="554" customHeight="1" spans="1:17">
      <c r="A554" s="3">
        <v>430</v>
      </c>
      <c r="B554" s="3" t="s">
        <v>40</v>
      </c>
      <c r="C554" s="3">
        <v>3</v>
      </c>
      <c r="D554" s="10">
        <v>42686</v>
      </c>
      <c r="E554" s="3">
        <v>11</v>
      </c>
      <c r="F554" s="3">
        <v>2016</v>
      </c>
      <c r="G554" s="3">
        <v>150000</v>
      </c>
      <c r="H554">
        <f t="shared" si="42"/>
        <v>150000</v>
      </c>
      <c r="I554">
        <f t="shared" si="39"/>
        <v>0</v>
      </c>
      <c r="J554">
        <f t="shared" si="40"/>
        <v>0</v>
      </c>
      <c r="K554">
        <f t="shared" si="41"/>
        <v>0</v>
      </c>
      <c r="P554" t="b">
        <f t="shared" si="43"/>
        <v>1</v>
      </c>
      <c r="Q554" t="str">
        <f t="shared" si="44"/>
        <v>201611</v>
      </c>
    </row>
    <row r="555" customHeight="1" spans="1:17">
      <c r="A555" s="3">
        <v>431</v>
      </c>
      <c r="B555" s="3" t="s">
        <v>159</v>
      </c>
      <c r="C555" s="3">
        <v>8</v>
      </c>
      <c r="D555" s="10">
        <v>42686</v>
      </c>
      <c r="E555" s="3">
        <v>11</v>
      </c>
      <c r="F555" s="3">
        <v>2016</v>
      </c>
      <c r="G555" s="3">
        <v>425000</v>
      </c>
      <c r="H555">
        <f t="shared" si="42"/>
        <v>150000</v>
      </c>
      <c r="I555">
        <f t="shared" si="39"/>
        <v>260000</v>
      </c>
      <c r="J555">
        <f t="shared" si="40"/>
        <v>5000</v>
      </c>
      <c r="K555">
        <f t="shared" si="41"/>
        <v>10000</v>
      </c>
      <c r="P555" t="b">
        <f t="shared" si="43"/>
        <v>1</v>
      </c>
      <c r="Q555" t="str">
        <f t="shared" si="44"/>
        <v>201611</v>
      </c>
    </row>
    <row r="556" customHeight="1" spans="1:17">
      <c r="A556" s="3">
        <v>431</v>
      </c>
      <c r="B556" s="3" t="s">
        <v>126</v>
      </c>
      <c r="C556" s="3">
        <v>6</v>
      </c>
      <c r="D556" s="10">
        <v>42686</v>
      </c>
      <c r="E556" s="3">
        <v>11</v>
      </c>
      <c r="F556" s="3">
        <v>2016</v>
      </c>
      <c r="G556" s="3">
        <v>425000</v>
      </c>
      <c r="H556">
        <f t="shared" si="42"/>
        <v>150000</v>
      </c>
      <c r="I556">
        <f t="shared" si="39"/>
        <v>260000</v>
      </c>
      <c r="J556">
        <f t="shared" si="40"/>
        <v>5000</v>
      </c>
      <c r="K556">
        <f t="shared" si="41"/>
        <v>10000</v>
      </c>
      <c r="P556" t="b">
        <f t="shared" si="43"/>
        <v>1</v>
      </c>
      <c r="Q556" t="str">
        <f t="shared" si="44"/>
        <v>201611</v>
      </c>
    </row>
    <row r="557" customHeight="1" spans="1:17">
      <c r="A557" s="3">
        <v>432</v>
      </c>
      <c r="B557" s="3" t="s">
        <v>192</v>
      </c>
      <c r="C557" s="3">
        <v>11</v>
      </c>
      <c r="D557" s="10">
        <v>42686</v>
      </c>
      <c r="E557" s="3">
        <v>11</v>
      </c>
      <c r="F557" s="3">
        <v>2016</v>
      </c>
      <c r="G557" s="3">
        <v>425000</v>
      </c>
      <c r="H557">
        <f t="shared" si="42"/>
        <v>150000</v>
      </c>
      <c r="I557">
        <f t="shared" si="39"/>
        <v>260000</v>
      </c>
      <c r="J557">
        <f t="shared" si="40"/>
        <v>5000</v>
      </c>
      <c r="K557">
        <f t="shared" si="41"/>
        <v>10000</v>
      </c>
      <c r="P557" t="b">
        <f t="shared" si="43"/>
        <v>1</v>
      </c>
      <c r="Q557" t="str">
        <f t="shared" si="44"/>
        <v>201611</v>
      </c>
    </row>
    <row r="558" customHeight="1" spans="1:17">
      <c r="A558" s="3">
        <v>432</v>
      </c>
      <c r="B558" s="3" t="s">
        <v>176</v>
      </c>
      <c r="C558" s="3">
        <v>9</v>
      </c>
      <c r="D558" s="10">
        <v>42686</v>
      </c>
      <c r="E558" s="3">
        <v>11</v>
      </c>
      <c r="F558" s="3">
        <v>2016</v>
      </c>
      <c r="G558" s="3">
        <v>425000</v>
      </c>
      <c r="H558">
        <f t="shared" si="42"/>
        <v>150000</v>
      </c>
      <c r="I558">
        <f t="shared" si="39"/>
        <v>260000</v>
      </c>
      <c r="J558">
        <f t="shared" si="40"/>
        <v>5000</v>
      </c>
      <c r="K558">
        <f t="shared" si="41"/>
        <v>10000</v>
      </c>
      <c r="P558" t="b">
        <f t="shared" si="43"/>
        <v>1</v>
      </c>
      <c r="Q558" t="str">
        <f t="shared" si="44"/>
        <v>201611</v>
      </c>
    </row>
    <row r="559" customHeight="1" spans="1:17">
      <c r="A559" s="3">
        <v>432</v>
      </c>
      <c r="B559" s="3" t="s">
        <v>127</v>
      </c>
      <c r="C559" s="3">
        <v>6</v>
      </c>
      <c r="D559" s="10">
        <v>42686</v>
      </c>
      <c r="E559" s="3">
        <v>11</v>
      </c>
      <c r="F559" s="3">
        <v>2016</v>
      </c>
      <c r="G559" s="3">
        <v>425000</v>
      </c>
      <c r="H559">
        <f t="shared" si="42"/>
        <v>150000</v>
      </c>
      <c r="I559">
        <f t="shared" si="39"/>
        <v>260000</v>
      </c>
      <c r="J559">
        <f t="shared" si="40"/>
        <v>5000</v>
      </c>
      <c r="K559">
        <f t="shared" si="41"/>
        <v>10000</v>
      </c>
      <c r="P559" t="b">
        <f t="shared" si="43"/>
        <v>1</v>
      </c>
      <c r="Q559" t="str">
        <f t="shared" si="44"/>
        <v>201611</v>
      </c>
    </row>
    <row r="560" customHeight="1" spans="1:17">
      <c r="A560" s="3">
        <v>433</v>
      </c>
      <c r="B560" s="3" t="s">
        <v>58</v>
      </c>
      <c r="C560" s="3">
        <v>2</v>
      </c>
      <c r="D560" s="10">
        <v>42686</v>
      </c>
      <c r="E560" s="3">
        <v>11</v>
      </c>
      <c r="F560" s="3">
        <v>2016</v>
      </c>
      <c r="G560" s="3">
        <v>150000</v>
      </c>
      <c r="H560">
        <f t="shared" si="42"/>
        <v>150000</v>
      </c>
      <c r="I560">
        <f t="shared" si="39"/>
        <v>0</v>
      </c>
      <c r="J560">
        <f t="shared" si="40"/>
        <v>0</v>
      </c>
      <c r="K560">
        <f t="shared" si="41"/>
        <v>0</v>
      </c>
      <c r="P560" t="b">
        <f t="shared" si="43"/>
        <v>1</v>
      </c>
      <c r="Q560" t="str">
        <f t="shared" si="44"/>
        <v>201611</v>
      </c>
    </row>
    <row r="561" customHeight="1" spans="1:17">
      <c r="A561" s="3">
        <v>434</v>
      </c>
      <c r="B561" s="3" t="s">
        <v>54</v>
      </c>
      <c r="C561" s="3">
        <v>2</v>
      </c>
      <c r="D561" s="10">
        <v>42686</v>
      </c>
      <c r="E561" s="3">
        <v>10</v>
      </c>
      <c r="F561" s="3">
        <v>2016</v>
      </c>
      <c r="G561" s="3">
        <v>150000</v>
      </c>
      <c r="H561">
        <f t="shared" si="42"/>
        <v>150000</v>
      </c>
      <c r="I561">
        <f t="shared" si="39"/>
        <v>0</v>
      </c>
      <c r="J561">
        <f t="shared" si="40"/>
        <v>0</v>
      </c>
      <c r="K561">
        <f t="shared" si="41"/>
        <v>0</v>
      </c>
      <c r="P561" t="b">
        <f t="shared" si="43"/>
        <v>1</v>
      </c>
      <c r="Q561" t="str">
        <f t="shared" si="44"/>
        <v>201611</v>
      </c>
    </row>
    <row r="562" customHeight="1" spans="1:17">
      <c r="A562" s="3">
        <v>435</v>
      </c>
      <c r="B562" s="3" t="s">
        <v>60</v>
      </c>
      <c r="C562" s="3">
        <v>2</v>
      </c>
      <c r="D562" s="10">
        <v>42686</v>
      </c>
      <c r="E562" s="3">
        <v>8</v>
      </c>
      <c r="F562" s="3">
        <v>2016</v>
      </c>
      <c r="G562" s="3">
        <v>120000</v>
      </c>
      <c r="H562">
        <f t="shared" si="42"/>
        <v>120000</v>
      </c>
      <c r="I562">
        <f t="shared" si="39"/>
        <v>0</v>
      </c>
      <c r="J562">
        <f t="shared" si="40"/>
        <v>0</v>
      </c>
      <c r="K562">
        <f t="shared" si="41"/>
        <v>0</v>
      </c>
      <c r="P562" t="b">
        <f t="shared" si="43"/>
        <v>1</v>
      </c>
      <c r="Q562" t="str">
        <f t="shared" si="44"/>
        <v>201611</v>
      </c>
    </row>
    <row r="563" customHeight="1" spans="1:17">
      <c r="A563" s="3">
        <v>436</v>
      </c>
      <c r="B563" s="3" t="s">
        <v>95</v>
      </c>
      <c r="C563" s="3">
        <v>4</v>
      </c>
      <c r="D563" s="10">
        <v>42686</v>
      </c>
      <c r="E563" s="3">
        <v>11</v>
      </c>
      <c r="F563" s="3">
        <v>2016</v>
      </c>
      <c r="G563" s="3">
        <v>165000</v>
      </c>
      <c r="H563">
        <f t="shared" si="42"/>
        <v>150000</v>
      </c>
      <c r="I563">
        <f t="shared" si="39"/>
        <v>0</v>
      </c>
      <c r="J563">
        <f t="shared" si="40"/>
        <v>0</v>
      </c>
      <c r="K563">
        <f t="shared" si="41"/>
        <v>0</v>
      </c>
      <c r="N563">
        <v>15000</v>
      </c>
      <c r="P563" t="b">
        <f t="shared" si="43"/>
        <v>1</v>
      </c>
      <c r="Q563" t="str">
        <f t="shared" si="44"/>
        <v>201611</v>
      </c>
    </row>
    <row r="564" customHeight="1" spans="1:17">
      <c r="A564" s="3">
        <v>436</v>
      </c>
      <c r="B564" s="3" t="s">
        <v>57</v>
      </c>
      <c r="C564" s="3">
        <v>2</v>
      </c>
      <c r="D564" s="10">
        <v>42686</v>
      </c>
      <c r="E564" s="3">
        <v>11</v>
      </c>
      <c r="F564" s="3">
        <v>2016</v>
      </c>
      <c r="G564" s="3">
        <v>150000</v>
      </c>
      <c r="H564">
        <f t="shared" si="42"/>
        <v>150000</v>
      </c>
      <c r="I564">
        <f t="shared" si="39"/>
        <v>0</v>
      </c>
      <c r="J564">
        <f t="shared" si="40"/>
        <v>0</v>
      </c>
      <c r="K564">
        <f t="shared" si="41"/>
        <v>0</v>
      </c>
      <c r="P564" t="b">
        <f t="shared" si="43"/>
        <v>1</v>
      </c>
      <c r="Q564" t="str">
        <f t="shared" si="44"/>
        <v>201611</v>
      </c>
    </row>
    <row r="565" customHeight="1" spans="1:17">
      <c r="A565" s="3">
        <v>437</v>
      </c>
      <c r="B565" s="3" t="s">
        <v>98</v>
      </c>
      <c r="C565" s="3">
        <v>4</v>
      </c>
      <c r="D565" s="10">
        <v>42686</v>
      </c>
      <c r="E565" s="3">
        <v>11</v>
      </c>
      <c r="F565" s="3">
        <v>2016</v>
      </c>
      <c r="G565" s="3">
        <v>150000</v>
      </c>
      <c r="H565">
        <f t="shared" si="42"/>
        <v>150000</v>
      </c>
      <c r="I565">
        <f t="shared" si="39"/>
        <v>0</v>
      </c>
      <c r="J565">
        <f t="shared" si="40"/>
        <v>0</v>
      </c>
      <c r="K565">
        <f t="shared" si="41"/>
        <v>0</v>
      </c>
      <c r="P565" t="b">
        <f t="shared" si="43"/>
        <v>1</v>
      </c>
      <c r="Q565" t="str">
        <f t="shared" si="44"/>
        <v>201611</v>
      </c>
    </row>
    <row r="566" customHeight="1" spans="1:17">
      <c r="A566" s="3">
        <v>438</v>
      </c>
      <c r="B566" s="3" t="s">
        <v>148</v>
      </c>
      <c r="C566" s="3">
        <v>7</v>
      </c>
      <c r="D566" s="10">
        <v>42686</v>
      </c>
      <c r="E566" s="3">
        <v>11</v>
      </c>
      <c r="F566" s="3">
        <v>2016</v>
      </c>
      <c r="G566" s="3">
        <v>425000</v>
      </c>
      <c r="H566">
        <f t="shared" si="42"/>
        <v>150000</v>
      </c>
      <c r="I566">
        <f t="shared" si="39"/>
        <v>260000</v>
      </c>
      <c r="J566">
        <f t="shared" si="40"/>
        <v>5000</v>
      </c>
      <c r="K566">
        <f t="shared" si="41"/>
        <v>10000</v>
      </c>
      <c r="P566" t="b">
        <f t="shared" si="43"/>
        <v>1</v>
      </c>
      <c r="Q566" t="str">
        <f t="shared" si="44"/>
        <v>201611</v>
      </c>
    </row>
    <row r="567" customHeight="1" spans="1:17">
      <c r="A567" s="3">
        <v>438</v>
      </c>
      <c r="B567" s="3" t="s">
        <v>68</v>
      </c>
      <c r="C567" s="3">
        <v>2</v>
      </c>
      <c r="D567" s="10">
        <v>42686</v>
      </c>
      <c r="E567" s="3">
        <v>11</v>
      </c>
      <c r="F567" s="3">
        <v>2016</v>
      </c>
      <c r="G567" s="3">
        <v>150000</v>
      </c>
      <c r="H567">
        <f t="shared" si="42"/>
        <v>150000</v>
      </c>
      <c r="I567">
        <f t="shared" si="39"/>
        <v>0</v>
      </c>
      <c r="J567">
        <f t="shared" si="40"/>
        <v>0</v>
      </c>
      <c r="K567">
        <f t="shared" si="41"/>
        <v>0</v>
      </c>
      <c r="P567" t="b">
        <f t="shared" si="43"/>
        <v>1</v>
      </c>
      <c r="Q567" t="str">
        <f t="shared" si="44"/>
        <v>201611</v>
      </c>
    </row>
    <row r="568" customHeight="1" spans="1:17">
      <c r="A568" s="3">
        <v>439</v>
      </c>
      <c r="B568" s="3" t="s">
        <v>76</v>
      </c>
      <c r="C568" s="3">
        <v>3</v>
      </c>
      <c r="D568" s="10">
        <v>42686</v>
      </c>
      <c r="E568" s="3">
        <v>11</v>
      </c>
      <c r="F568" s="3">
        <v>2016</v>
      </c>
      <c r="G568" s="3">
        <v>150000</v>
      </c>
      <c r="H568">
        <f t="shared" si="42"/>
        <v>150000</v>
      </c>
      <c r="I568">
        <f t="shared" ref="I568:I631" si="45">IF(C568&lt;6,0,G568-H568-SUM(J568:O568))</f>
        <v>0</v>
      </c>
      <c r="J568">
        <f t="shared" ref="J568:J631" si="46">IF(C568&lt;6,0,5000)</f>
        <v>0</v>
      </c>
      <c r="K568">
        <f t="shared" ref="K568:K631" si="47">IF(C568&lt;6,0,10000)</f>
        <v>0</v>
      </c>
      <c r="P568" t="b">
        <f t="shared" si="43"/>
        <v>1</v>
      </c>
      <c r="Q568" t="str">
        <f t="shared" si="44"/>
        <v>201611</v>
      </c>
    </row>
    <row r="569" customHeight="1" spans="1:17">
      <c r="A569" s="3">
        <v>440</v>
      </c>
      <c r="B569" s="3" t="s">
        <v>162</v>
      </c>
      <c r="C569" s="3">
        <v>8</v>
      </c>
      <c r="D569" s="10">
        <v>42693</v>
      </c>
      <c r="E569" s="3">
        <v>11</v>
      </c>
      <c r="F569" s="3">
        <v>2016</v>
      </c>
      <c r="G569" s="3">
        <v>425000</v>
      </c>
      <c r="H569">
        <f t="shared" si="42"/>
        <v>150000</v>
      </c>
      <c r="I569">
        <f t="shared" si="45"/>
        <v>260000</v>
      </c>
      <c r="J569">
        <f t="shared" si="46"/>
        <v>5000</v>
      </c>
      <c r="K569">
        <f t="shared" si="47"/>
        <v>10000</v>
      </c>
      <c r="P569" t="b">
        <f t="shared" si="43"/>
        <v>1</v>
      </c>
      <c r="Q569" t="str">
        <f t="shared" si="44"/>
        <v>201611</v>
      </c>
    </row>
    <row r="570" customHeight="1" spans="1:17">
      <c r="A570" s="3">
        <v>441</v>
      </c>
      <c r="B570" s="3" t="s">
        <v>115</v>
      </c>
      <c r="C570" s="3">
        <v>5</v>
      </c>
      <c r="D570" s="10">
        <v>42693</v>
      </c>
      <c r="E570" s="3">
        <v>11</v>
      </c>
      <c r="F570" s="3">
        <v>2016</v>
      </c>
      <c r="G570" s="3">
        <v>150000</v>
      </c>
      <c r="H570">
        <f t="shared" si="42"/>
        <v>150000</v>
      </c>
      <c r="I570">
        <f t="shared" si="45"/>
        <v>0</v>
      </c>
      <c r="J570">
        <f t="shared" si="46"/>
        <v>0</v>
      </c>
      <c r="K570">
        <f t="shared" si="47"/>
        <v>0</v>
      </c>
      <c r="P570" t="b">
        <f t="shared" si="43"/>
        <v>1</v>
      </c>
      <c r="Q570" t="str">
        <f t="shared" si="44"/>
        <v>201611</v>
      </c>
    </row>
    <row r="571" customHeight="1" spans="1:17">
      <c r="A571" s="3">
        <v>442</v>
      </c>
      <c r="B571" s="3" t="s">
        <v>22</v>
      </c>
      <c r="C571" s="3">
        <v>1</v>
      </c>
      <c r="D571" s="10">
        <v>42693</v>
      </c>
      <c r="E571" s="3">
        <v>9</v>
      </c>
      <c r="F571" s="3">
        <v>2016</v>
      </c>
      <c r="G571" s="3">
        <v>150000</v>
      </c>
      <c r="H571">
        <f t="shared" si="42"/>
        <v>150000</v>
      </c>
      <c r="I571">
        <f t="shared" si="45"/>
        <v>0</v>
      </c>
      <c r="J571">
        <f t="shared" si="46"/>
        <v>0</v>
      </c>
      <c r="K571">
        <f t="shared" si="47"/>
        <v>0</v>
      </c>
      <c r="P571" t="b">
        <f t="shared" si="43"/>
        <v>1</v>
      </c>
      <c r="Q571" t="str">
        <f t="shared" si="44"/>
        <v>201611</v>
      </c>
    </row>
    <row r="572" customHeight="1" spans="1:17">
      <c r="A572" s="3">
        <v>443</v>
      </c>
      <c r="B572" s="3" t="s">
        <v>102</v>
      </c>
      <c r="C572" s="3">
        <v>4</v>
      </c>
      <c r="D572" s="10">
        <v>42693</v>
      </c>
      <c r="E572" s="3">
        <v>10</v>
      </c>
      <c r="F572" s="3">
        <v>2016</v>
      </c>
      <c r="G572" s="3">
        <v>150000</v>
      </c>
      <c r="H572">
        <f t="shared" si="42"/>
        <v>150000</v>
      </c>
      <c r="I572">
        <f t="shared" si="45"/>
        <v>0</v>
      </c>
      <c r="J572">
        <f t="shared" si="46"/>
        <v>0</v>
      </c>
      <c r="K572">
        <f t="shared" si="47"/>
        <v>0</v>
      </c>
      <c r="P572" t="b">
        <f t="shared" si="43"/>
        <v>1</v>
      </c>
      <c r="Q572" t="str">
        <f t="shared" si="44"/>
        <v>201611</v>
      </c>
    </row>
    <row r="573" customHeight="1" spans="1:17">
      <c r="A573" s="3">
        <v>401</v>
      </c>
      <c r="B573" s="3" t="s">
        <v>90</v>
      </c>
      <c r="C573" s="3">
        <v>4</v>
      </c>
      <c r="D573" s="10">
        <v>42679</v>
      </c>
      <c r="E573" s="3">
        <v>11</v>
      </c>
      <c r="F573" s="3">
        <v>2016</v>
      </c>
      <c r="G573" s="3">
        <v>150000</v>
      </c>
      <c r="H573">
        <f t="shared" si="42"/>
        <v>150000</v>
      </c>
      <c r="I573">
        <f t="shared" si="45"/>
        <v>0</v>
      </c>
      <c r="J573">
        <f t="shared" si="46"/>
        <v>0</v>
      </c>
      <c r="K573">
        <f t="shared" si="47"/>
        <v>0</v>
      </c>
      <c r="P573" t="b">
        <f t="shared" si="43"/>
        <v>1</v>
      </c>
      <c r="Q573" t="str">
        <f t="shared" si="44"/>
        <v>201611</v>
      </c>
    </row>
    <row r="574" customHeight="1" spans="1:17">
      <c r="A574" s="3">
        <v>444</v>
      </c>
      <c r="B574" s="3" t="s">
        <v>20</v>
      </c>
      <c r="C574" s="3">
        <v>1</v>
      </c>
      <c r="D574" s="10">
        <v>42693</v>
      </c>
      <c r="E574" s="3">
        <v>10</v>
      </c>
      <c r="F574" s="3">
        <v>2016</v>
      </c>
      <c r="G574" s="3">
        <v>150000</v>
      </c>
      <c r="H574">
        <f t="shared" si="42"/>
        <v>150000</v>
      </c>
      <c r="I574">
        <f t="shared" si="45"/>
        <v>0</v>
      </c>
      <c r="J574">
        <f t="shared" si="46"/>
        <v>0</v>
      </c>
      <c r="K574">
        <f t="shared" si="47"/>
        <v>0</v>
      </c>
      <c r="P574" t="b">
        <f t="shared" si="43"/>
        <v>1</v>
      </c>
      <c r="Q574" t="str">
        <f t="shared" si="44"/>
        <v>201611</v>
      </c>
    </row>
    <row r="575" customHeight="1" spans="1:17">
      <c r="A575" s="3">
        <v>445</v>
      </c>
      <c r="B575" s="3" t="s">
        <v>125</v>
      </c>
      <c r="C575" s="3">
        <v>6</v>
      </c>
      <c r="D575" s="10">
        <v>42693</v>
      </c>
      <c r="E575" s="3">
        <v>11</v>
      </c>
      <c r="F575" s="3">
        <v>2016</v>
      </c>
      <c r="G575" s="3">
        <v>425000</v>
      </c>
      <c r="H575">
        <f t="shared" si="42"/>
        <v>150000</v>
      </c>
      <c r="I575">
        <f t="shared" si="45"/>
        <v>260000</v>
      </c>
      <c r="J575">
        <f t="shared" si="46"/>
        <v>5000</v>
      </c>
      <c r="K575">
        <f t="shared" si="47"/>
        <v>10000</v>
      </c>
      <c r="P575" t="b">
        <f t="shared" si="43"/>
        <v>1</v>
      </c>
      <c r="Q575" t="str">
        <f t="shared" si="44"/>
        <v>201611</v>
      </c>
    </row>
    <row r="576" customHeight="1" spans="1:17">
      <c r="A576" s="3">
        <v>446</v>
      </c>
      <c r="B576" s="3" t="s">
        <v>22</v>
      </c>
      <c r="C576" s="3">
        <v>1</v>
      </c>
      <c r="D576" s="10">
        <v>42693</v>
      </c>
      <c r="E576" s="3">
        <v>11</v>
      </c>
      <c r="F576" s="3">
        <v>2016</v>
      </c>
      <c r="G576" s="3">
        <v>150000</v>
      </c>
      <c r="H576">
        <f t="shared" si="42"/>
        <v>150000</v>
      </c>
      <c r="I576">
        <f t="shared" si="45"/>
        <v>0</v>
      </c>
      <c r="J576">
        <f t="shared" si="46"/>
        <v>0</v>
      </c>
      <c r="K576">
        <f t="shared" si="47"/>
        <v>0</v>
      </c>
      <c r="P576" t="b">
        <f t="shared" si="43"/>
        <v>1</v>
      </c>
      <c r="Q576" t="str">
        <f t="shared" si="44"/>
        <v>201611</v>
      </c>
    </row>
    <row r="577" customHeight="1" spans="1:17">
      <c r="A577" s="3">
        <v>447</v>
      </c>
      <c r="B577" s="3" t="s">
        <v>26</v>
      </c>
      <c r="C577" s="3">
        <v>1</v>
      </c>
      <c r="D577" s="10">
        <v>42693</v>
      </c>
      <c r="E577" s="3">
        <v>11</v>
      </c>
      <c r="F577" s="3">
        <v>2016</v>
      </c>
      <c r="G577" s="3">
        <v>150000</v>
      </c>
      <c r="H577">
        <f t="shared" si="42"/>
        <v>150000</v>
      </c>
      <c r="I577">
        <f t="shared" si="45"/>
        <v>0</v>
      </c>
      <c r="J577">
        <f t="shared" si="46"/>
        <v>0</v>
      </c>
      <c r="K577">
        <f t="shared" si="47"/>
        <v>0</v>
      </c>
      <c r="P577" t="b">
        <f t="shared" si="43"/>
        <v>1</v>
      </c>
      <c r="Q577" t="str">
        <f t="shared" si="44"/>
        <v>201611</v>
      </c>
    </row>
    <row r="578" customHeight="1" spans="1:17">
      <c r="A578" s="3">
        <v>448</v>
      </c>
      <c r="B578" s="3" t="s">
        <v>91</v>
      </c>
      <c r="C578" s="3">
        <v>4</v>
      </c>
      <c r="D578" s="10">
        <v>42693</v>
      </c>
      <c r="E578" s="3">
        <v>7</v>
      </c>
      <c r="F578" s="3">
        <v>2016</v>
      </c>
      <c r="G578" s="3">
        <v>150000</v>
      </c>
      <c r="H578">
        <f t="shared" ref="H578:H641" si="48">IF(C578&lt;6,IF(E578&lt;1,0,IF(G578&gt;150000,150000,G578)),150000)</f>
        <v>150000</v>
      </c>
      <c r="I578">
        <f t="shared" si="45"/>
        <v>0</v>
      </c>
      <c r="J578">
        <f t="shared" si="46"/>
        <v>0</v>
      </c>
      <c r="K578">
        <f t="shared" si="47"/>
        <v>0</v>
      </c>
      <c r="P578" t="b">
        <f t="shared" ref="P578:P641" si="49">G578=SUM(H578:O578)</f>
        <v>1</v>
      </c>
      <c r="Q578" t="str">
        <f t="shared" si="44"/>
        <v>201611</v>
      </c>
    </row>
    <row r="579" customHeight="1" spans="1:17">
      <c r="A579" s="3">
        <v>448</v>
      </c>
      <c r="B579" s="3" t="s">
        <v>91</v>
      </c>
      <c r="C579" s="3">
        <v>4</v>
      </c>
      <c r="D579" s="10">
        <v>42693</v>
      </c>
      <c r="E579" s="3">
        <v>8</v>
      </c>
      <c r="F579" s="3">
        <v>2016</v>
      </c>
      <c r="G579" s="3">
        <v>150000</v>
      </c>
      <c r="H579">
        <f t="shared" si="48"/>
        <v>150000</v>
      </c>
      <c r="I579">
        <f t="shared" si="45"/>
        <v>0</v>
      </c>
      <c r="J579">
        <f t="shared" si="46"/>
        <v>0</v>
      </c>
      <c r="K579">
        <f t="shared" si="47"/>
        <v>0</v>
      </c>
      <c r="P579" t="b">
        <f t="shared" si="49"/>
        <v>1</v>
      </c>
      <c r="Q579" t="str">
        <f t="shared" si="44"/>
        <v>201611</v>
      </c>
    </row>
    <row r="580" customHeight="1" spans="1:17">
      <c r="A580" s="3">
        <v>448</v>
      </c>
      <c r="B580" s="3" t="s">
        <v>91</v>
      </c>
      <c r="C580" s="3">
        <v>4</v>
      </c>
      <c r="D580" s="10">
        <v>42693</v>
      </c>
      <c r="E580" s="3">
        <v>9</v>
      </c>
      <c r="F580" s="3">
        <v>2016</v>
      </c>
      <c r="G580" s="3">
        <v>150000</v>
      </c>
      <c r="H580">
        <f t="shared" si="48"/>
        <v>150000</v>
      </c>
      <c r="I580">
        <f t="shared" si="45"/>
        <v>0</v>
      </c>
      <c r="J580">
        <f t="shared" si="46"/>
        <v>0</v>
      </c>
      <c r="K580">
        <f t="shared" si="47"/>
        <v>0</v>
      </c>
      <c r="P580" t="b">
        <f t="shared" si="49"/>
        <v>1</v>
      </c>
      <c r="Q580" t="str">
        <f t="shared" ref="Q580:Q643" si="50">CONCATENATE(YEAR(D580),MONTH(D580))</f>
        <v>201611</v>
      </c>
    </row>
    <row r="581" customHeight="1" spans="1:17">
      <c r="A581" s="3">
        <v>448</v>
      </c>
      <c r="B581" s="3" t="s">
        <v>91</v>
      </c>
      <c r="C581" s="3">
        <v>4</v>
      </c>
      <c r="D581" s="10">
        <v>42693</v>
      </c>
      <c r="E581" s="3">
        <v>10</v>
      </c>
      <c r="F581" s="3">
        <v>2016</v>
      </c>
      <c r="G581" s="3">
        <v>150000</v>
      </c>
      <c r="H581">
        <f t="shared" si="48"/>
        <v>150000</v>
      </c>
      <c r="I581">
        <f t="shared" si="45"/>
        <v>0</v>
      </c>
      <c r="J581">
        <f t="shared" si="46"/>
        <v>0</v>
      </c>
      <c r="K581">
        <f t="shared" si="47"/>
        <v>0</v>
      </c>
      <c r="P581" t="b">
        <f t="shared" si="49"/>
        <v>1</v>
      </c>
      <c r="Q581" t="str">
        <f t="shared" si="50"/>
        <v>201611</v>
      </c>
    </row>
    <row r="582" customHeight="1" spans="1:17">
      <c r="A582" s="3">
        <v>448</v>
      </c>
      <c r="B582" s="3" t="s">
        <v>91</v>
      </c>
      <c r="C582" s="3">
        <v>4</v>
      </c>
      <c r="D582" s="10">
        <v>42693</v>
      </c>
      <c r="E582" s="3">
        <v>11</v>
      </c>
      <c r="F582" s="3">
        <v>2016</v>
      </c>
      <c r="G582" s="3">
        <v>150000</v>
      </c>
      <c r="H582">
        <f t="shared" si="48"/>
        <v>150000</v>
      </c>
      <c r="I582">
        <f t="shared" si="45"/>
        <v>0</v>
      </c>
      <c r="J582">
        <f t="shared" si="46"/>
        <v>0</v>
      </c>
      <c r="K582">
        <f t="shared" si="47"/>
        <v>0</v>
      </c>
      <c r="P582" t="b">
        <f t="shared" si="49"/>
        <v>1</v>
      </c>
      <c r="Q582" t="str">
        <f t="shared" si="50"/>
        <v>201611</v>
      </c>
    </row>
    <row r="583" customHeight="1" spans="1:17">
      <c r="A583" s="3">
        <v>449</v>
      </c>
      <c r="B583" s="3" t="s">
        <v>65</v>
      </c>
      <c r="C583" s="3">
        <v>2</v>
      </c>
      <c r="D583" s="10">
        <v>42693</v>
      </c>
      <c r="E583" s="3">
        <v>7</v>
      </c>
      <c r="F583" s="3">
        <v>2016</v>
      </c>
      <c r="G583" s="3">
        <v>150000</v>
      </c>
      <c r="H583">
        <f t="shared" si="48"/>
        <v>150000</v>
      </c>
      <c r="I583">
        <f t="shared" si="45"/>
        <v>0</v>
      </c>
      <c r="J583">
        <f t="shared" si="46"/>
        <v>0</v>
      </c>
      <c r="K583">
        <f t="shared" si="47"/>
        <v>0</v>
      </c>
      <c r="P583" t="b">
        <f t="shared" si="49"/>
        <v>1</v>
      </c>
      <c r="Q583" t="str">
        <f t="shared" si="50"/>
        <v>201611</v>
      </c>
    </row>
    <row r="584" customHeight="1" spans="1:17">
      <c r="A584" s="3">
        <v>449</v>
      </c>
      <c r="B584" s="3" t="s">
        <v>65</v>
      </c>
      <c r="C584" s="3">
        <v>2</v>
      </c>
      <c r="D584" s="10">
        <v>42693</v>
      </c>
      <c r="E584" s="3">
        <v>8</v>
      </c>
      <c r="F584" s="3">
        <v>2016</v>
      </c>
      <c r="G584" s="3">
        <v>150000</v>
      </c>
      <c r="H584">
        <f t="shared" si="48"/>
        <v>150000</v>
      </c>
      <c r="I584">
        <f t="shared" si="45"/>
        <v>0</v>
      </c>
      <c r="J584">
        <f t="shared" si="46"/>
        <v>0</v>
      </c>
      <c r="K584">
        <f t="shared" si="47"/>
        <v>0</v>
      </c>
      <c r="P584" t="b">
        <f t="shared" si="49"/>
        <v>1</v>
      </c>
      <c r="Q584" t="str">
        <f t="shared" si="50"/>
        <v>201611</v>
      </c>
    </row>
    <row r="585" customHeight="1" spans="1:17">
      <c r="A585" s="3">
        <v>450</v>
      </c>
      <c r="B585" s="3" t="s">
        <v>37</v>
      </c>
      <c r="C585" s="3">
        <v>2</v>
      </c>
      <c r="D585" s="10">
        <v>42693</v>
      </c>
      <c r="E585" s="3">
        <v>11</v>
      </c>
      <c r="F585" s="3">
        <v>2016</v>
      </c>
      <c r="G585" s="3">
        <v>150000</v>
      </c>
      <c r="H585">
        <f t="shared" si="48"/>
        <v>150000</v>
      </c>
      <c r="I585">
        <f t="shared" si="45"/>
        <v>0</v>
      </c>
      <c r="J585">
        <f t="shared" si="46"/>
        <v>0</v>
      </c>
      <c r="K585">
        <f t="shared" si="47"/>
        <v>0</v>
      </c>
      <c r="P585" t="b">
        <f t="shared" si="49"/>
        <v>1</v>
      </c>
      <c r="Q585" t="str">
        <f t="shared" si="50"/>
        <v>201611</v>
      </c>
    </row>
    <row r="586" customHeight="1" spans="1:17">
      <c r="A586" s="3">
        <v>451</v>
      </c>
      <c r="B586" s="3" t="s">
        <v>76</v>
      </c>
      <c r="C586" s="3">
        <v>3</v>
      </c>
      <c r="D586" s="10">
        <v>42644</v>
      </c>
      <c r="E586" s="3">
        <v>10</v>
      </c>
      <c r="F586" s="3">
        <v>2016</v>
      </c>
      <c r="G586" s="3">
        <v>150000</v>
      </c>
      <c r="H586">
        <f t="shared" si="48"/>
        <v>150000</v>
      </c>
      <c r="I586">
        <f t="shared" si="45"/>
        <v>0</v>
      </c>
      <c r="J586">
        <f t="shared" si="46"/>
        <v>0</v>
      </c>
      <c r="K586">
        <f t="shared" si="47"/>
        <v>0</v>
      </c>
      <c r="P586" t="b">
        <f t="shared" si="49"/>
        <v>1</v>
      </c>
      <c r="Q586" t="str">
        <f t="shared" si="50"/>
        <v>201610</v>
      </c>
    </row>
    <row r="587" customHeight="1" spans="1:17">
      <c r="A587" s="3">
        <v>452</v>
      </c>
      <c r="B587" s="3" t="s">
        <v>78</v>
      </c>
      <c r="C587" s="3">
        <v>3</v>
      </c>
      <c r="D587" s="10">
        <v>42644</v>
      </c>
      <c r="E587" s="3">
        <v>10</v>
      </c>
      <c r="F587" s="3">
        <v>2016</v>
      </c>
      <c r="G587" s="3">
        <v>150000</v>
      </c>
      <c r="H587">
        <f t="shared" si="48"/>
        <v>150000</v>
      </c>
      <c r="I587">
        <f t="shared" si="45"/>
        <v>0</v>
      </c>
      <c r="J587">
        <f t="shared" si="46"/>
        <v>0</v>
      </c>
      <c r="K587">
        <f t="shared" si="47"/>
        <v>0</v>
      </c>
      <c r="P587" t="b">
        <f t="shared" si="49"/>
        <v>1</v>
      </c>
      <c r="Q587" t="str">
        <f t="shared" si="50"/>
        <v>201610</v>
      </c>
    </row>
    <row r="588" customHeight="1" spans="1:17">
      <c r="A588" s="3">
        <v>453</v>
      </c>
      <c r="B588" s="3" t="s">
        <v>153</v>
      </c>
      <c r="C588" s="3">
        <v>7</v>
      </c>
      <c r="D588" s="10">
        <v>42672</v>
      </c>
      <c r="E588" s="3">
        <v>10</v>
      </c>
      <c r="F588" s="3">
        <v>2016</v>
      </c>
      <c r="G588" s="3">
        <v>425000</v>
      </c>
      <c r="H588">
        <f t="shared" si="48"/>
        <v>150000</v>
      </c>
      <c r="I588">
        <f t="shared" si="45"/>
        <v>260000</v>
      </c>
      <c r="J588">
        <f t="shared" si="46"/>
        <v>5000</v>
      </c>
      <c r="K588">
        <f t="shared" si="47"/>
        <v>10000</v>
      </c>
      <c r="P588" t="b">
        <f t="shared" si="49"/>
        <v>1</v>
      </c>
      <c r="Q588" t="str">
        <f t="shared" si="50"/>
        <v>201610</v>
      </c>
    </row>
    <row r="589" customHeight="1" spans="1:17">
      <c r="A589" s="3">
        <v>453</v>
      </c>
      <c r="B589" s="3" t="s">
        <v>100</v>
      </c>
      <c r="C589" s="3">
        <v>4</v>
      </c>
      <c r="D589" s="10">
        <v>42672</v>
      </c>
      <c r="E589" s="3">
        <v>10</v>
      </c>
      <c r="F589" s="3">
        <v>2016</v>
      </c>
      <c r="G589" s="3">
        <v>150000</v>
      </c>
      <c r="H589">
        <f t="shared" si="48"/>
        <v>150000</v>
      </c>
      <c r="I589">
        <f t="shared" si="45"/>
        <v>0</v>
      </c>
      <c r="J589">
        <f t="shared" si="46"/>
        <v>0</v>
      </c>
      <c r="K589">
        <f t="shared" si="47"/>
        <v>0</v>
      </c>
      <c r="P589" t="b">
        <f t="shared" si="49"/>
        <v>1</v>
      </c>
      <c r="Q589" t="str">
        <f t="shared" si="50"/>
        <v>201610</v>
      </c>
    </row>
    <row r="590" customHeight="1" spans="1:17">
      <c r="A590" s="3">
        <v>454</v>
      </c>
      <c r="B590" s="3" t="s">
        <v>97</v>
      </c>
      <c r="C590" s="3">
        <v>4</v>
      </c>
      <c r="D590" s="10">
        <v>42672</v>
      </c>
      <c r="E590" s="3">
        <v>10</v>
      </c>
      <c r="F590" s="3">
        <v>2016</v>
      </c>
      <c r="G590" s="3">
        <v>120000</v>
      </c>
      <c r="H590">
        <f t="shared" si="48"/>
        <v>120000</v>
      </c>
      <c r="I590">
        <f t="shared" si="45"/>
        <v>0</v>
      </c>
      <c r="J590">
        <f t="shared" si="46"/>
        <v>0</v>
      </c>
      <c r="K590">
        <f t="shared" si="47"/>
        <v>0</v>
      </c>
      <c r="P590" t="b">
        <f t="shared" si="49"/>
        <v>1</v>
      </c>
      <c r="Q590" t="str">
        <f t="shared" si="50"/>
        <v>201610</v>
      </c>
    </row>
    <row r="591" customHeight="1" spans="1:17">
      <c r="A591" s="3">
        <v>454</v>
      </c>
      <c r="B591" s="3" t="s">
        <v>97</v>
      </c>
      <c r="C591" s="3">
        <v>4</v>
      </c>
      <c r="D591" s="10">
        <v>42672</v>
      </c>
      <c r="E591" s="3">
        <v>11</v>
      </c>
      <c r="F591" s="3">
        <v>2016</v>
      </c>
      <c r="G591" s="3">
        <v>120000</v>
      </c>
      <c r="H591">
        <f t="shared" si="48"/>
        <v>120000</v>
      </c>
      <c r="I591">
        <f t="shared" si="45"/>
        <v>0</v>
      </c>
      <c r="J591">
        <f t="shared" si="46"/>
        <v>0</v>
      </c>
      <c r="K591">
        <f t="shared" si="47"/>
        <v>0</v>
      </c>
      <c r="P591" t="b">
        <f t="shared" si="49"/>
        <v>1</v>
      </c>
      <c r="Q591" t="str">
        <f t="shared" si="50"/>
        <v>201610</v>
      </c>
    </row>
    <row r="592" customHeight="1" spans="1:17">
      <c r="A592" s="3">
        <v>455</v>
      </c>
      <c r="B592" s="3" t="s">
        <v>130</v>
      </c>
      <c r="C592" s="3">
        <v>6</v>
      </c>
      <c r="D592" s="10">
        <v>42672</v>
      </c>
      <c r="E592" s="3">
        <v>11</v>
      </c>
      <c r="F592" s="3">
        <v>2016</v>
      </c>
      <c r="G592" s="3">
        <v>425000</v>
      </c>
      <c r="H592">
        <f t="shared" si="48"/>
        <v>150000</v>
      </c>
      <c r="I592">
        <f t="shared" si="45"/>
        <v>260000</v>
      </c>
      <c r="J592">
        <f t="shared" si="46"/>
        <v>5000</v>
      </c>
      <c r="K592">
        <f t="shared" si="47"/>
        <v>10000</v>
      </c>
      <c r="P592" t="b">
        <f t="shared" si="49"/>
        <v>1</v>
      </c>
      <c r="Q592" t="str">
        <f t="shared" si="50"/>
        <v>201610</v>
      </c>
    </row>
    <row r="593" customHeight="1" spans="1:17">
      <c r="A593" s="3">
        <v>455</v>
      </c>
      <c r="B593" s="3" t="s">
        <v>30</v>
      </c>
      <c r="C593" s="3">
        <v>1</v>
      </c>
      <c r="D593" s="10">
        <v>42672</v>
      </c>
      <c r="E593" s="3">
        <v>11</v>
      </c>
      <c r="F593" s="3">
        <v>2016</v>
      </c>
      <c r="G593" s="3">
        <v>150000</v>
      </c>
      <c r="H593">
        <f t="shared" si="48"/>
        <v>150000</v>
      </c>
      <c r="I593">
        <f t="shared" si="45"/>
        <v>0</v>
      </c>
      <c r="J593">
        <f t="shared" si="46"/>
        <v>0</v>
      </c>
      <c r="K593">
        <f t="shared" si="47"/>
        <v>0</v>
      </c>
      <c r="P593" t="b">
        <f t="shared" si="49"/>
        <v>1</v>
      </c>
      <c r="Q593" t="str">
        <f t="shared" si="50"/>
        <v>201610</v>
      </c>
    </row>
    <row r="594" customHeight="1" spans="1:17">
      <c r="A594" s="3">
        <v>456</v>
      </c>
      <c r="B594" s="3" t="s">
        <v>92</v>
      </c>
      <c r="C594" s="3">
        <v>4</v>
      </c>
      <c r="D594" s="10">
        <v>42672</v>
      </c>
      <c r="E594" s="3">
        <v>9</v>
      </c>
      <c r="F594" s="3">
        <v>2016</v>
      </c>
      <c r="G594" s="3">
        <v>150000</v>
      </c>
      <c r="H594">
        <f t="shared" si="48"/>
        <v>150000</v>
      </c>
      <c r="I594">
        <f t="shared" si="45"/>
        <v>0</v>
      </c>
      <c r="J594">
        <f t="shared" si="46"/>
        <v>0</v>
      </c>
      <c r="K594">
        <f t="shared" si="47"/>
        <v>0</v>
      </c>
      <c r="P594" t="b">
        <f t="shared" si="49"/>
        <v>1</v>
      </c>
      <c r="Q594" t="str">
        <f t="shared" si="50"/>
        <v>201610</v>
      </c>
    </row>
    <row r="595" customHeight="1" spans="1:17">
      <c r="A595" s="3">
        <v>456</v>
      </c>
      <c r="B595" s="3" t="s">
        <v>92</v>
      </c>
      <c r="C595" s="3">
        <v>4</v>
      </c>
      <c r="D595" s="10">
        <v>42672</v>
      </c>
      <c r="E595" s="3">
        <v>10</v>
      </c>
      <c r="F595" s="3">
        <v>2016</v>
      </c>
      <c r="G595" s="3">
        <v>150000</v>
      </c>
      <c r="H595">
        <f t="shared" si="48"/>
        <v>150000</v>
      </c>
      <c r="I595">
        <f t="shared" si="45"/>
        <v>0</v>
      </c>
      <c r="J595">
        <f t="shared" si="46"/>
        <v>0</v>
      </c>
      <c r="K595">
        <f t="shared" si="47"/>
        <v>0</v>
      </c>
      <c r="P595" t="b">
        <f t="shared" si="49"/>
        <v>1</v>
      </c>
      <c r="Q595" t="str">
        <f t="shared" si="50"/>
        <v>201610</v>
      </c>
    </row>
    <row r="596" customHeight="1" spans="1:17">
      <c r="A596" s="3">
        <v>457</v>
      </c>
      <c r="B596" s="3" t="s">
        <v>143</v>
      </c>
      <c r="C596" s="3">
        <v>7</v>
      </c>
      <c r="D596" s="10">
        <v>42672</v>
      </c>
      <c r="E596" s="3">
        <v>11</v>
      </c>
      <c r="F596" s="3">
        <v>2016</v>
      </c>
      <c r="G596" s="3">
        <v>425000</v>
      </c>
      <c r="H596">
        <f t="shared" si="48"/>
        <v>150000</v>
      </c>
      <c r="I596">
        <f t="shared" si="45"/>
        <v>260000</v>
      </c>
      <c r="J596">
        <f t="shared" si="46"/>
        <v>5000</v>
      </c>
      <c r="K596">
        <f t="shared" si="47"/>
        <v>10000</v>
      </c>
      <c r="P596" t="b">
        <f t="shared" si="49"/>
        <v>1</v>
      </c>
      <c r="Q596" t="str">
        <f t="shared" si="50"/>
        <v>201610</v>
      </c>
    </row>
    <row r="597" customHeight="1" spans="1:17">
      <c r="A597" s="3">
        <v>457</v>
      </c>
      <c r="B597" s="3" t="s">
        <v>143</v>
      </c>
      <c r="C597" s="3">
        <v>7</v>
      </c>
      <c r="D597" s="10">
        <v>42672</v>
      </c>
      <c r="E597" s="3">
        <v>12</v>
      </c>
      <c r="F597" s="3">
        <v>2016</v>
      </c>
      <c r="G597" s="3">
        <v>425000</v>
      </c>
      <c r="H597">
        <f t="shared" si="48"/>
        <v>150000</v>
      </c>
      <c r="I597">
        <f t="shared" si="45"/>
        <v>260000</v>
      </c>
      <c r="J597">
        <f t="shared" si="46"/>
        <v>5000</v>
      </c>
      <c r="K597">
        <f t="shared" si="47"/>
        <v>10000</v>
      </c>
      <c r="P597" t="b">
        <f t="shared" si="49"/>
        <v>1</v>
      </c>
      <c r="Q597" t="str">
        <f t="shared" si="50"/>
        <v>201610</v>
      </c>
    </row>
    <row r="598" customHeight="1" spans="1:17">
      <c r="A598" s="3">
        <v>457</v>
      </c>
      <c r="B598" s="3" t="s">
        <v>143</v>
      </c>
      <c r="C598" s="3">
        <v>7</v>
      </c>
      <c r="D598" s="10">
        <v>42672</v>
      </c>
      <c r="E598" s="3">
        <v>1</v>
      </c>
      <c r="F598" s="3">
        <v>2016</v>
      </c>
      <c r="G598" s="3">
        <v>425000</v>
      </c>
      <c r="H598">
        <f t="shared" si="48"/>
        <v>150000</v>
      </c>
      <c r="I598">
        <f t="shared" si="45"/>
        <v>260000</v>
      </c>
      <c r="J598">
        <f t="shared" si="46"/>
        <v>5000</v>
      </c>
      <c r="K598">
        <f t="shared" si="47"/>
        <v>10000</v>
      </c>
      <c r="P598" t="b">
        <f t="shared" si="49"/>
        <v>1</v>
      </c>
      <c r="Q598" t="str">
        <f t="shared" si="50"/>
        <v>201610</v>
      </c>
    </row>
    <row r="599" customHeight="1" spans="1:17">
      <c r="A599" s="3">
        <v>459</v>
      </c>
      <c r="B599" s="3" t="s">
        <v>39</v>
      </c>
      <c r="C599" s="3">
        <v>2</v>
      </c>
      <c r="D599" s="10">
        <v>42672</v>
      </c>
      <c r="E599" s="3">
        <v>9</v>
      </c>
      <c r="F599" s="3">
        <v>2016</v>
      </c>
      <c r="G599" s="3">
        <v>150000</v>
      </c>
      <c r="H599">
        <f t="shared" si="48"/>
        <v>150000</v>
      </c>
      <c r="I599">
        <f t="shared" si="45"/>
        <v>0</v>
      </c>
      <c r="J599">
        <f t="shared" si="46"/>
        <v>0</v>
      </c>
      <c r="K599">
        <f t="shared" si="47"/>
        <v>0</v>
      </c>
      <c r="P599" t="b">
        <f t="shared" si="49"/>
        <v>1</v>
      </c>
      <c r="Q599" t="str">
        <f t="shared" si="50"/>
        <v>201610</v>
      </c>
    </row>
    <row r="600" customHeight="1" spans="1:17">
      <c r="A600" s="3">
        <v>459</v>
      </c>
      <c r="B600" s="3" t="s">
        <v>39</v>
      </c>
      <c r="C600" s="3">
        <v>2</v>
      </c>
      <c r="D600" s="10">
        <v>42672</v>
      </c>
      <c r="E600" s="3">
        <v>10</v>
      </c>
      <c r="F600" s="3">
        <v>2016</v>
      </c>
      <c r="G600" s="3">
        <v>150000</v>
      </c>
      <c r="H600">
        <f t="shared" si="48"/>
        <v>150000</v>
      </c>
      <c r="I600">
        <f t="shared" si="45"/>
        <v>0</v>
      </c>
      <c r="J600">
        <f t="shared" si="46"/>
        <v>0</v>
      </c>
      <c r="K600">
        <f t="shared" si="47"/>
        <v>0</v>
      </c>
      <c r="P600" t="b">
        <f t="shared" si="49"/>
        <v>1</v>
      </c>
      <c r="Q600" t="str">
        <f t="shared" si="50"/>
        <v>201610</v>
      </c>
    </row>
    <row r="601" customHeight="1" spans="1:17">
      <c r="A601" s="3">
        <v>460</v>
      </c>
      <c r="B601" s="3" t="s">
        <v>33</v>
      </c>
      <c r="C601" s="3">
        <v>1</v>
      </c>
      <c r="D601" s="10">
        <v>42672</v>
      </c>
      <c r="E601" s="3">
        <v>10</v>
      </c>
      <c r="F601" s="3">
        <v>2016</v>
      </c>
      <c r="G601" s="3">
        <v>150000</v>
      </c>
      <c r="H601">
        <f t="shared" si="48"/>
        <v>150000</v>
      </c>
      <c r="I601">
        <f t="shared" si="45"/>
        <v>0</v>
      </c>
      <c r="J601">
        <f t="shared" si="46"/>
        <v>0</v>
      </c>
      <c r="K601">
        <f t="shared" si="47"/>
        <v>0</v>
      </c>
      <c r="P601" t="b">
        <f t="shared" si="49"/>
        <v>1</v>
      </c>
      <c r="Q601" t="str">
        <f t="shared" si="50"/>
        <v>201610</v>
      </c>
    </row>
    <row r="602" customHeight="1" spans="1:17">
      <c r="A602" s="3">
        <v>460</v>
      </c>
      <c r="B602" s="3" t="s">
        <v>33</v>
      </c>
      <c r="C602" s="3">
        <v>1</v>
      </c>
      <c r="D602" s="10">
        <v>42672</v>
      </c>
      <c r="E602" s="3">
        <v>11</v>
      </c>
      <c r="F602" s="3">
        <v>2016</v>
      </c>
      <c r="G602" s="3">
        <v>150000</v>
      </c>
      <c r="H602">
        <f t="shared" si="48"/>
        <v>150000</v>
      </c>
      <c r="I602">
        <f t="shared" si="45"/>
        <v>0</v>
      </c>
      <c r="J602">
        <f t="shared" si="46"/>
        <v>0</v>
      </c>
      <c r="K602">
        <f t="shared" si="47"/>
        <v>0</v>
      </c>
      <c r="P602" t="b">
        <f t="shared" si="49"/>
        <v>1</v>
      </c>
      <c r="Q602" t="str">
        <f t="shared" si="50"/>
        <v>201610</v>
      </c>
    </row>
    <row r="603" customHeight="1" spans="1:17">
      <c r="A603" s="3">
        <v>461</v>
      </c>
      <c r="B603" s="3" t="s">
        <v>133</v>
      </c>
      <c r="C603" s="3">
        <v>7</v>
      </c>
      <c r="D603" s="10">
        <v>42672</v>
      </c>
      <c r="E603" s="3">
        <v>9</v>
      </c>
      <c r="F603" s="3">
        <v>2016</v>
      </c>
      <c r="G603" s="3">
        <v>350000</v>
      </c>
      <c r="H603">
        <f t="shared" si="48"/>
        <v>150000</v>
      </c>
      <c r="I603">
        <f t="shared" si="45"/>
        <v>185000</v>
      </c>
      <c r="J603">
        <f t="shared" si="46"/>
        <v>5000</v>
      </c>
      <c r="K603">
        <f t="shared" si="47"/>
        <v>10000</v>
      </c>
      <c r="P603" t="b">
        <f t="shared" si="49"/>
        <v>1</v>
      </c>
      <c r="Q603" t="str">
        <f t="shared" si="50"/>
        <v>201610</v>
      </c>
    </row>
    <row r="604" customHeight="1" spans="1:17">
      <c r="A604" s="3">
        <v>462</v>
      </c>
      <c r="B604" s="3" t="s">
        <v>13</v>
      </c>
      <c r="C604" s="3">
        <v>1</v>
      </c>
      <c r="D604" s="10">
        <v>42672</v>
      </c>
      <c r="E604" s="3">
        <v>10</v>
      </c>
      <c r="F604" s="3">
        <v>2016</v>
      </c>
      <c r="G604" s="3">
        <v>150000</v>
      </c>
      <c r="H604">
        <f t="shared" si="48"/>
        <v>150000</v>
      </c>
      <c r="I604">
        <f t="shared" si="45"/>
        <v>0</v>
      </c>
      <c r="J604">
        <f t="shared" si="46"/>
        <v>0</v>
      </c>
      <c r="K604">
        <f t="shared" si="47"/>
        <v>0</v>
      </c>
      <c r="P604" t="b">
        <f t="shared" si="49"/>
        <v>1</v>
      </c>
      <c r="Q604" t="str">
        <f t="shared" si="50"/>
        <v>201610</v>
      </c>
    </row>
    <row r="605" customHeight="1" spans="1:17">
      <c r="A605" s="3">
        <v>462</v>
      </c>
      <c r="B605" s="3" t="s">
        <v>13</v>
      </c>
      <c r="C605" s="3">
        <v>1</v>
      </c>
      <c r="D605" s="10">
        <v>42672</v>
      </c>
      <c r="E605" s="3">
        <v>11</v>
      </c>
      <c r="F605" s="3">
        <v>2016</v>
      </c>
      <c r="G605" s="3">
        <v>150000</v>
      </c>
      <c r="H605">
        <f t="shared" si="48"/>
        <v>150000</v>
      </c>
      <c r="I605">
        <f t="shared" si="45"/>
        <v>0</v>
      </c>
      <c r="J605">
        <f t="shared" si="46"/>
        <v>0</v>
      </c>
      <c r="K605">
        <f t="shared" si="47"/>
        <v>0</v>
      </c>
      <c r="P605" t="b">
        <f t="shared" si="49"/>
        <v>1</v>
      </c>
      <c r="Q605" t="str">
        <f t="shared" si="50"/>
        <v>201610</v>
      </c>
    </row>
    <row r="606" customHeight="1" spans="1:17">
      <c r="A606" s="3">
        <v>463</v>
      </c>
      <c r="B606" s="3" t="s">
        <v>125</v>
      </c>
      <c r="C606" s="3">
        <v>6</v>
      </c>
      <c r="D606" s="10">
        <v>42672</v>
      </c>
      <c r="E606" s="3">
        <v>10</v>
      </c>
      <c r="F606" s="3">
        <v>2016</v>
      </c>
      <c r="G606" s="3">
        <v>425000</v>
      </c>
      <c r="H606">
        <f t="shared" si="48"/>
        <v>150000</v>
      </c>
      <c r="I606">
        <f t="shared" si="45"/>
        <v>260000</v>
      </c>
      <c r="J606">
        <f t="shared" si="46"/>
        <v>5000</v>
      </c>
      <c r="K606">
        <f t="shared" si="47"/>
        <v>10000</v>
      </c>
      <c r="P606" t="b">
        <f t="shared" si="49"/>
        <v>1</v>
      </c>
      <c r="Q606" t="str">
        <f t="shared" si="50"/>
        <v>201610</v>
      </c>
    </row>
    <row r="607" customHeight="1" spans="1:17">
      <c r="A607" s="3">
        <v>464</v>
      </c>
      <c r="B607" s="3" t="s">
        <v>112</v>
      </c>
      <c r="C607" s="3">
        <v>5</v>
      </c>
      <c r="D607" s="10">
        <v>42672</v>
      </c>
      <c r="E607" s="3">
        <v>7</v>
      </c>
      <c r="F607" s="3">
        <v>2016</v>
      </c>
      <c r="G607" s="3">
        <v>150000</v>
      </c>
      <c r="H607">
        <f t="shared" si="48"/>
        <v>150000</v>
      </c>
      <c r="I607">
        <f t="shared" si="45"/>
        <v>0</v>
      </c>
      <c r="J607">
        <f t="shared" si="46"/>
        <v>0</v>
      </c>
      <c r="K607">
        <f t="shared" si="47"/>
        <v>0</v>
      </c>
      <c r="P607" t="b">
        <f t="shared" si="49"/>
        <v>1</v>
      </c>
      <c r="Q607" t="str">
        <f t="shared" si="50"/>
        <v>201610</v>
      </c>
    </row>
    <row r="608" customHeight="1" spans="1:17">
      <c r="A608" s="3">
        <v>464</v>
      </c>
      <c r="B608" s="3" t="s">
        <v>112</v>
      </c>
      <c r="C608" s="3">
        <v>5</v>
      </c>
      <c r="D608" s="10">
        <v>42672</v>
      </c>
      <c r="E608" s="3">
        <v>8</v>
      </c>
      <c r="F608" s="3">
        <v>2016</v>
      </c>
      <c r="G608" s="3">
        <v>150000</v>
      </c>
      <c r="H608">
        <f t="shared" si="48"/>
        <v>150000</v>
      </c>
      <c r="I608">
        <f t="shared" si="45"/>
        <v>0</v>
      </c>
      <c r="J608">
        <f t="shared" si="46"/>
        <v>0</v>
      </c>
      <c r="K608">
        <f t="shared" si="47"/>
        <v>0</v>
      </c>
      <c r="P608" t="b">
        <f t="shared" si="49"/>
        <v>1</v>
      </c>
      <c r="Q608" t="str">
        <f t="shared" si="50"/>
        <v>201610</v>
      </c>
    </row>
    <row r="609" customHeight="1" spans="1:17">
      <c r="A609" s="3">
        <v>464</v>
      </c>
      <c r="B609" s="3" t="s">
        <v>112</v>
      </c>
      <c r="C609" s="3">
        <v>5</v>
      </c>
      <c r="D609" s="10">
        <v>42672</v>
      </c>
      <c r="E609" s="3">
        <v>9</v>
      </c>
      <c r="F609" s="3">
        <v>2016</v>
      </c>
      <c r="G609" s="3">
        <v>150000</v>
      </c>
      <c r="H609">
        <f t="shared" si="48"/>
        <v>150000</v>
      </c>
      <c r="I609">
        <f t="shared" si="45"/>
        <v>0</v>
      </c>
      <c r="J609">
        <f t="shared" si="46"/>
        <v>0</v>
      </c>
      <c r="K609">
        <f t="shared" si="47"/>
        <v>0</v>
      </c>
      <c r="P609" t="b">
        <f t="shared" si="49"/>
        <v>1</v>
      </c>
      <c r="Q609" t="str">
        <f t="shared" si="50"/>
        <v>201610</v>
      </c>
    </row>
    <row r="610" customHeight="1" spans="1:17">
      <c r="A610" s="3">
        <v>464</v>
      </c>
      <c r="B610" s="3" t="s">
        <v>112</v>
      </c>
      <c r="C610" s="3">
        <v>5</v>
      </c>
      <c r="D610" s="10">
        <v>42672</v>
      </c>
      <c r="E610" s="3">
        <v>10</v>
      </c>
      <c r="F610" s="3">
        <v>2016</v>
      </c>
      <c r="G610" s="3">
        <v>150000</v>
      </c>
      <c r="H610">
        <f t="shared" si="48"/>
        <v>150000</v>
      </c>
      <c r="I610">
        <f t="shared" si="45"/>
        <v>0</v>
      </c>
      <c r="J610">
        <f t="shared" si="46"/>
        <v>0</v>
      </c>
      <c r="K610">
        <f t="shared" si="47"/>
        <v>0</v>
      </c>
      <c r="P610" t="b">
        <f t="shared" si="49"/>
        <v>1</v>
      </c>
      <c r="Q610" t="str">
        <f t="shared" si="50"/>
        <v>201610</v>
      </c>
    </row>
    <row r="611" customHeight="1" spans="1:17">
      <c r="A611" s="3">
        <v>465</v>
      </c>
      <c r="B611" s="3" t="s">
        <v>167</v>
      </c>
      <c r="C611" s="3">
        <v>8</v>
      </c>
      <c r="D611" s="10">
        <v>42672</v>
      </c>
      <c r="E611" s="3">
        <v>9</v>
      </c>
      <c r="F611" s="3">
        <v>2016</v>
      </c>
      <c r="G611" s="3">
        <v>250000</v>
      </c>
      <c r="H611">
        <f t="shared" si="48"/>
        <v>150000</v>
      </c>
      <c r="I611">
        <f t="shared" si="45"/>
        <v>85000</v>
      </c>
      <c r="J611">
        <f t="shared" si="46"/>
        <v>5000</v>
      </c>
      <c r="K611">
        <f t="shared" si="47"/>
        <v>10000</v>
      </c>
      <c r="P611" t="b">
        <f t="shared" si="49"/>
        <v>1</v>
      </c>
      <c r="Q611" t="str">
        <f t="shared" si="50"/>
        <v>201610</v>
      </c>
    </row>
    <row r="612" customHeight="1" spans="1:17">
      <c r="A612" s="3">
        <v>465</v>
      </c>
      <c r="B612" s="3" t="s">
        <v>167</v>
      </c>
      <c r="C612" s="3">
        <v>8</v>
      </c>
      <c r="D612" s="10">
        <v>42672</v>
      </c>
      <c r="E612" s="3">
        <v>10</v>
      </c>
      <c r="F612" s="3">
        <v>2016</v>
      </c>
      <c r="G612" s="3">
        <v>250000</v>
      </c>
      <c r="H612">
        <f t="shared" si="48"/>
        <v>150000</v>
      </c>
      <c r="I612">
        <f t="shared" si="45"/>
        <v>85000</v>
      </c>
      <c r="J612">
        <f t="shared" si="46"/>
        <v>5000</v>
      </c>
      <c r="K612">
        <f t="shared" si="47"/>
        <v>10000</v>
      </c>
      <c r="P612" t="b">
        <f t="shared" si="49"/>
        <v>1</v>
      </c>
      <c r="Q612" t="str">
        <f t="shared" si="50"/>
        <v>201610</v>
      </c>
    </row>
    <row r="613" customHeight="1" spans="1:17">
      <c r="A613" s="3">
        <v>465</v>
      </c>
      <c r="B613" s="3" t="s">
        <v>62</v>
      </c>
      <c r="C613">
        <v>2</v>
      </c>
      <c r="D613" s="10">
        <v>42672</v>
      </c>
      <c r="E613" s="3">
        <v>9</v>
      </c>
      <c r="F613" s="3">
        <v>2016</v>
      </c>
      <c r="G613" s="3">
        <v>120000</v>
      </c>
      <c r="H613">
        <f t="shared" si="48"/>
        <v>120000</v>
      </c>
      <c r="I613">
        <f t="shared" si="45"/>
        <v>0</v>
      </c>
      <c r="J613">
        <f t="shared" si="46"/>
        <v>0</v>
      </c>
      <c r="K613">
        <f t="shared" si="47"/>
        <v>0</v>
      </c>
      <c r="P613" t="b">
        <f t="shared" si="49"/>
        <v>1</v>
      </c>
      <c r="Q613" t="str">
        <f t="shared" si="50"/>
        <v>201610</v>
      </c>
    </row>
    <row r="614" customHeight="1" spans="1:17">
      <c r="A614" s="3">
        <v>465</v>
      </c>
      <c r="B614" s="3" t="s">
        <v>62</v>
      </c>
      <c r="C614">
        <v>2</v>
      </c>
      <c r="D614" s="10">
        <v>42672</v>
      </c>
      <c r="E614" s="3">
        <v>10</v>
      </c>
      <c r="F614" s="3">
        <v>2016</v>
      </c>
      <c r="G614" s="3">
        <v>120000</v>
      </c>
      <c r="H614">
        <f t="shared" si="48"/>
        <v>120000</v>
      </c>
      <c r="I614">
        <f t="shared" si="45"/>
        <v>0</v>
      </c>
      <c r="J614">
        <f t="shared" si="46"/>
        <v>0</v>
      </c>
      <c r="K614">
        <f t="shared" si="47"/>
        <v>0</v>
      </c>
      <c r="P614" t="b">
        <f t="shared" si="49"/>
        <v>1</v>
      </c>
      <c r="Q614" t="str">
        <f t="shared" si="50"/>
        <v>201610</v>
      </c>
    </row>
    <row r="615" customHeight="1" spans="1:17">
      <c r="A615" s="3">
        <v>466</v>
      </c>
      <c r="B615" s="3" t="s">
        <v>31</v>
      </c>
      <c r="C615" s="3">
        <v>1</v>
      </c>
      <c r="D615" s="10">
        <v>42672</v>
      </c>
      <c r="F615" s="3">
        <v>2016</v>
      </c>
      <c r="G615" s="3">
        <v>500000</v>
      </c>
      <c r="H615">
        <f t="shared" si="48"/>
        <v>0</v>
      </c>
      <c r="I615">
        <f t="shared" si="45"/>
        <v>0</v>
      </c>
      <c r="J615">
        <f t="shared" si="46"/>
        <v>0</v>
      </c>
      <c r="K615">
        <f t="shared" si="47"/>
        <v>0</v>
      </c>
      <c r="M615">
        <v>500000</v>
      </c>
      <c r="P615" t="b">
        <f t="shared" si="49"/>
        <v>1</v>
      </c>
      <c r="Q615" t="str">
        <f t="shared" si="50"/>
        <v>201610</v>
      </c>
    </row>
    <row r="616" customHeight="1" spans="1:17">
      <c r="A616" s="3">
        <v>467</v>
      </c>
      <c r="B616" s="3" t="s">
        <v>26</v>
      </c>
      <c r="C616" s="3">
        <v>1</v>
      </c>
      <c r="D616" s="10">
        <v>42672</v>
      </c>
      <c r="E616" s="3">
        <v>10</v>
      </c>
      <c r="F616" s="3">
        <v>2016</v>
      </c>
      <c r="G616" s="3">
        <v>150000</v>
      </c>
      <c r="H616">
        <f t="shared" si="48"/>
        <v>150000</v>
      </c>
      <c r="I616">
        <f t="shared" si="45"/>
        <v>0</v>
      </c>
      <c r="J616">
        <f t="shared" si="46"/>
        <v>0</v>
      </c>
      <c r="K616">
        <f t="shared" si="47"/>
        <v>0</v>
      </c>
      <c r="P616" t="b">
        <f t="shared" si="49"/>
        <v>1</v>
      </c>
      <c r="Q616" t="str">
        <f t="shared" si="50"/>
        <v>201610</v>
      </c>
    </row>
    <row r="617" customHeight="1" spans="1:17">
      <c r="A617" s="3">
        <v>329</v>
      </c>
      <c r="B617" s="3" t="s">
        <v>157</v>
      </c>
      <c r="C617" s="3">
        <v>8</v>
      </c>
      <c r="D617" s="4">
        <v>42574</v>
      </c>
      <c r="E617" s="3">
        <v>8</v>
      </c>
      <c r="F617" s="3">
        <v>2016</v>
      </c>
      <c r="G617" s="3">
        <v>450000</v>
      </c>
      <c r="H617">
        <f t="shared" si="48"/>
        <v>150000</v>
      </c>
      <c r="I617">
        <f t="shared" si="45"/>
        <v>285000</v>
      </c>
      <c r="J617">
        <f t="shared" si="46"/>
        <v>5000</v>
      </c>
      <c r="K617">
        <f t="shared" si="47"/>
        <v>10000</v>
      </c>
      <c r="P617" t="b">
        <f t="shared" si="49"/>
        <v>1</v>
      </c>
      <c r="Q617" t="str">
        <f t="shared" si="50"/>
        <v>20167</v>
      </c>
    </row>
    <row r="618" customHeight="1" spans="1:17">
      <c r="A618" s="3">
        <v>330</v>
      </c>
      <c r="B618" s="3" t="s">
        <v>53</v>
      </c>
      <c r="C618" s="3">
        <v>2</v>
      </c>
      <c r="D618" s="10">
        <v>42574</v>
      </c>
      <c r="E618" s="3">
        <v>6</v>
      </c>
      <c r="F618" s="3">
        <v>2016</v>
      </c>
      <c r="G618" s="3">
        <v>75000</v>
      </c>
      <c r="H618">
        <f t="shared" si="48"/>
        <v>75000</v>
      </c>
      <c r="I618">
        <f t="shared" si="45"/>
        <v>0</v>
      </c>
      <c r="J618">
        <f t="shared" si="46"/>
        <v>0</v>
      </c>
      <c r="K618">
        <f t="shared" si="47"/>
        <v>0</v>
      </c>
      <c r="P618" t="b">
        <f t="shared" si="49"/>
        <v>1</v>
      </c>
      <c r="Q618" t="str">
        <f t="shared" si="50"/>
        <v>20167</v>
      </c>
    </row>
    <row r="619" customHeight="1" spans="1:17">
      <c r="A619" s="3">
        <v>330</v>
      </c>
      <c r="B619" s="3" t="s">
        <v>56</v>
      </c>
      <c r="C619" s="3">
        <v>2</v>
      </c>
      <c r="D619" s="10">
        <v>42574</v>
      </c>
      <c r="E619" s="3">
        <v>6</v>
      </c>
      <c r="F619" s="3">
        <v>2016</v>
      </c>
      <c r="G619" s="3">
        <v>75000</v>
      </c>
      <c r="H619">
        <f t="shared" si="48"/>
        <v>75000</v>
      </c>
      <c r="I619">
        <f t="shared" si="45"/>
        <v>0</v>
      </c>
      <c r="J619">
        <f t="shared" si="46"/>
        <v>0</v>
      </c>
      <c r="K619">
        <f t="shared" si="47"/>
        <v>0</v>
      </c>
      <c r="P619" t="b">
        <f t="shared" si="49"/>
        <v>1</v>
      </c>
      <c r="Q619" t="str">
        <f t="shared" si="50"/>
        <v>20167</v>
      </c>
    </row>
    <row r="620" customHeight="1" spans="1:17">
      <c r="A620" s="3">
        <v>331</v>
      </c>
      <c r="B620" s="3" t="s">
        <v>145</v>
      </c>
      <c r="C620" s="3">
        <v>7</v>
      </c>
      <c r="D620" s="10">
        <v>42574</v>
      </c>
      <c r="E620" s="3">
        <v>7</v>
      </c>
      <c r="F620" s="3">
        <v>2016</v>
      </c>
      <c r="G620" s="3">
        <v>425000</v>
      </c>
      <c r="H620">
        <f t="shared" si="48"/>
        <v>150000</v>
      </c>
      <c r="I620">
        <f t="shared" si="45"/>
        <v>260000</v>
      </c>
      <c r="J620">
        <f t="shared" si="46"/>
        <v>5000</v>
      </c>
      <c r="K620">
        <f t="shared" si="47"/>
        <v>10000</v>
      </c>
      <c r="P620" t="b">
        <f t="shared" si="49"/>
        <v>1</v>
      </c>
      <c r="Q620" t="str">
        <f t="shared" si="50"/>
        <v>20167</v>
      </c>
    </row>
    <row r="621" customHeight="1" spans="1:17">
      <c r="A621" s="3">
        <v>331</v>
      </c>
      <c r="B621" s="3" t="s">
        <v>185</v>
      </c>
      <c r="C621" s="3">
        <v>10</v>
      </c>
      <c r="D621" s="10">
        <v>42574</v>
      </c>
      <c r="E621" s="3">
        <v>7</v>
      </c>
      <c r="F621" s="3">
        <v>2016</v>
      </c>
      <c r="G621" s="3">
        <v>425000</v>
      </c>
      <c r="H621">
        <f t="shared" si="48"/>
        <v>150000</v>
      </c>
      <c r="I621">
        <f t="shared" si="45"/>
        <v>260000</v>
      </c>
      <c r="J621">
        <f t="shared" si="46"/>
        <v>5000</v>
      </c>
      <c r="K621">
        <f t="shared" si="47"/>
        <v>10000</v>
      </c>
      <c r="P621" t="b">
        <f t="shared" si="49"/>
        <v>1</v>
      </c>
      <c r="Q621" t="str">
        <f t="shared" si="50"/>
        <v>20167</v>
      </c>
    </row>
    <row r="622" customHeight="1" spans="1:17">
      <c r="A622" s="3">
        <v>332</v>
      </c>
      <c r="B622" s="3" t="s">
        <v>134</v>
      </c>
      <c r="C622" s="3">
        <v>7</v>
      </c>
      <c r="D622" s="10">
        <v>42574</v>
      </c>
      <c r="E622" s="3">
        <v>7</v>
      </c>
      <c r="F622" s="3">
        <v>2016</v>
      </c>
      <c r="G622" s="3">
        <v>350000</v>
      </c>
      <c r="H622">
        <f t="shared" si="48"/>
        <v>150000</v>
      </c>
      <c r="I622">
        <f t="shared" si="45"/>
        <v>185000</v>
      </c>
      <c r="J622">
        <f t="shared" si="46"/>
        <v>5000</v>
      </c>
      <c r="K622">
        <f t="shared" si="47"/>
        <v>10000</v>
      </c>
      <c r="P622" t="b">
        <f t="shared" si="49"/>
        <v>1</v>
      </c>
      <c r="Q622" t="str">
        <f t="shared" si="50"/>
        <v>20167</v>
      </c>
    </row>
    <row r="623" customHeight="1" spans="1:17">
      <c r="A623" s="3">
        <v>332</v>
      </c>
      <c r="B623" s="3" t="s">
        <v>49</v>
      </c>
      <c r="C623" s="3">
        <v>2</v>
      </c>
      <c r="D623" s="10">
        <v>42574</v>
      </c>
      <c r="E623" s="3">
        <v>7</v>
      </c>
      <c r="F623" s="3">
        <v>2016</v>
      </c>
      <c r="G623" s="3">
        <v>120000</v>
      </c>
      <c r="H623">
        <f t="shared" si="48"/>
        <v>120000</v>
      </c>
      <c r="I623">
        <f t="shared" si="45"/>
        <v>0</v>
      </c>
      <c r="J623">
        <f t="shared" si="46"/>
        <v>0</v>
      </c>
      <c r="K623">
        <f t="shared" si="47"/>
        <v>0</v>
      </c>
      <c r="P623" t="b">
        <f t="shared" si="49"/>
        <v>1</v>
      </c>
      <c r="Q623" t="str">
        <f t="shared" si="50"/>
        <v>20167</v>
      </c>
    </row>
    <row r="624" customHeight="1" spans="1:17">
      <c r="A624" s="3">
        <v>333</v>
      </c>
      <c r="B624" s="3" t="s">
        <v>115</v>
      </c>
      <c r="C624" s="3">
        <v>5</v>
      </c>
      <c r="D624" s="10">
        <v>42574</v>
      </c>
      <c r="E624" s="3">
        <v>7</v>
      </c>
      <c r="F624" s="3">
        <v>2016</v>
      </c>
      <c r="G624" s="3">
        <v>165000</v>
      </c>
      <c r="H624">
        <f t="shared" si="48"/>
        <v>150000</v>
      </c>
      <c r="I624">
        <f t="shared" si="45"/>
        <v>0</v>
      </c>
      <c r="J624">
        <f t="shared" si="46"/>
        <v>0</v>
      </c>
      <c r="K624">
        <f t="shared" si="47"/>
        <v>0</v>
      </c>
      <c r="N624">
        <v>15000</v>
      </c>
      <c r="P624" t="b">
        <f t="shared" si="49"/>
        <v>1</v>
      </c>
      <c r="Q624" t="str">
        <f t="shared" si="50"/>
        <v>20167</v>
      </c>
    </row>
    <row r="625" customHeight="1" spans="1:17">
      <c r="A625" s="3">
        <v>334</v>
      </c>
      <c r="B625" s="3" t="s">
        <v>114</v>
      </c>
      <c r="C625" s="3">
        <v>5</v>
      </c>
      <c r="D625" s="10">
        <v>42574</v>
      </c>
      <c r="E625" s="3">
        <v>7</v>
      </c>
      <c r="F625" s="3">
        <v>2016</v>
      </c>
      <c r="G625" s="3">
        <v>160000</v>
      </c>
      <c r="H625">
        <f t="shared" si="48"/>
        <v>150000</v>
      </c>
      <c r="I625">
        <f t="shared" si="45"/>
        <v>0</v>
      </c>
      <c r="J625">
        <f t="shared" si="46"/>
        <v>0</v>
      </c>
      <c r="K625">
        <f t="shared" si="47"/>
        <v>0</v>
      </c>
      <c r="O625">
        <v>10000</v>
      </c>
      <c r="P625" t="b">
        <f t="shared" si="49"/>
        <v>1</v>
      </c>
      <c r="Q625" t="str">
        <f t="shared" si="50"/>
        <v>20167</v>
      </c>
    </row>
    <row r="626" customHeight="1" spans="1:17">
      <c r="A626" s="3">
        <v>335</v>
      </c>
      <c r="B626" s="3" t="s">
        <v>178</v>
      </c>
      <c r="C626" s="3">
        <v>9</v>
      </c>
      <c r="D626" s="10">
        <v>42574</v>
      </c>
      <c r="E626" s="3">
        <v>7</v>
      </c>
      <c r="F626" s="3">
        <v>2016</v>
      </c>
      <c r="G626" s="3">
        <v>300000</v>
      </c>
      <c r="H626">
        <f t="shared" si="48"/>
        <v>150000</v>
      </c>
      <c r="I626">
        <f t="shared" si="45"/>
        <v>135000</v>
      </c>
      <c r="J626">
        <f t="shared" si="46"/>
        <v>5000</v>
      </c>
      <c r="K626">
        <f t="shared" si="47"/>
        <v>10000</v>
      </c>
      <c r="P626" t="b">
        <f t="shared" si="49"/>
        <v>1</v>
      </c>
      <c r="Q626" t="str">
        <f t="shared" si="50"/>
        <v>20167</v>
      </c>
    </row>
    <row r="627" customHeight="1" spans="1:17">
      <c r="A627" s="3">
        <v>336</v>
      </c>
      <c r="B627" s="3" t="s">
        <v>191</v>
      </c>
      <c r="C627" s="3">
        <v>11</v>
      </c>
      <c r="D627" s="10">
        <v>42574</v>
      </c>
      <c r="E627" s="3">
        <v>7</v>
      </c>
      <c r="F627" s="3">
        <v>2016</v>
      </c>
      <c r="G627" s="3">
        <v>300000</v>
      </c>
      <c r="H627">
        <f t="shared" si="48"/>
        <v>150000</v>
      </c>
      <c r="I627">
        <f t="shared" si="45"/>
        <v>135000</v>
      </c>
      <c r="J627">
        <f t="shared" si="46"/>
        <v>5000</v>
      </c>
      <c r="K627">
        <f t="shared" si="47"/>
        <v>10000</v>
      </c>
      <c r="P627" t="b">
        <f t="shared" si="49"/>
        <v>1</v>
      </c>
      <c r="Q627" t="str">
        <f t="shared" si="50"/>
        <v>20167</v>
      </c>
    </row>
    <row r="628" customHeight="1" spans="1:17">
      <c r="A628" s="3">
        <v>337</v>
      </c>
      <c r="B628" s="3" t="s">
        <v>186</v>
      </c>
      <c r="C628" s="3">
        <v>10</v>
      </c>
      <c r="D628" s="10">
        <v>42574</v>
      </c>
      <c r="E628" s="3">
        <v>10</v>
      </c>
      <c r="F628" s="3">
        <v>2015</v>
      </c>
      <c r="G628" s="3">
        <v>300000</v>
      </c>
      <c r="H628">
        <f t="shared" si="48"/>
        <v>150000</v>
      </c>
      <c r="I628">
        <f t="shared" si="45"/>
        <v>135000</v>
      </c>
      <c r="J628">
        <f t="shared" si="46"/>
        <v>5000</v>
      </c>
      <c r="K628">
        <f t="shared" si="47"/>
        <v>10000</v>
      </c>
      <c r="P628" t="b">
        <f t="shared" si="49"/>
        <v>1</v>
      </c>
      <c r="Q628" t="str">
        <f t="shared" si="50"/>
        <v>20167</v>
      </c>
    </row>
    <row r="629" customHeight="1" spans="1:17">
      <c r="A629" s="3">
        <v>338</v>
      </c>
      <c r="B629" s="3" t="s">
        <v>106</v>
      </c>
      <c r="C629" s="3">
        <v>5</v>
      </c>
      <c r="D629" s="10">
        <v>42574</v>
      </c>
      <c r="E629" s="3">
        <v>7</v>
      </c>
      <c r="F629" s="3">
        <v>2016</v>
      </c>
      <c r="G629" s="3">
        <v>150000</v>
      </c>
      <c r="H629">
        <f t="shared" si="48"/>
        <v>150000</v>
      </c>
      <c r="I629">
        <f t="shared" si="45"/>
        <v>0</v>
      </c>
      <c r="J629">
        <f t="shared" si="46"/>
        <v>0</v>
      </c>
      <c r="K629">
        <f t="shared" si="47"/>
        <v>0</v>
      </c>
      <c r="P629" t="b">
        <f t="shared" si="49"/>
        <v>1</v>
      </c>
      <c r="Q629" t="str">
        <f t="shared" si="50"/>
        <v>20167</v>
      </c>
    </row>
    <row r="630" customHeight="1" spans="1:17">
      <c r="A630" s="3">
        <v>338</v>
      </c>
      <c r="B630" s="3" t="s">
        <v>105</v>
      </c>
      <c r="C630" s="3">
        <v>5</v>
      </c>
      <c r="D630" s="10">
        <v>42574</v>
      </c>
      <c r="E630" s="3">
        <v>7</v>
      </c>
      <c r="F630" s="3">
        <v>2016</v>
      </c>
      <c r="G630" s="3">
        <v>150000</v>
      </c>
      <c r="H630">
        <f t="shared" si="48"/>
        <v>150000</v>
      </c>
      <c r="I630">
        <f t="shared" si="45"/>
        <v>0</v>
      </c>
      <c r="J630">
        <f t="shared" si="46"/>
        <v>0</v>
      </c>
      <c r="K630">
        <f t="shared" si="47"/>
        <v>0</v>
      </c>
      <c r="P630" t="b">
        <f t="shared" si="49"/>
        <v>1</v>
      </c>
      <c r="Q630" t="str">
        <f t="shared" si="50"/>
        <v>20167</v>
      </c>
    </row>
    <row r="631" customHeight="1" spans="1:17">
      <c r="A631" s="3">
        <v>339</v>
      </c>
      <c r="B631" s="3" t="s">
        <v>180</v>
      </c>
      <c r="C631" s="3">
        <v>9</v>
      </c>
      <c r="D631" s="10">
        <v>42574</v>
      </c>
      <c r="E631" s="3">
        <v>7</v>
      </c>
      <c r="F631" s="3">
        <v>2016</v>
      </c>
      <c r="G631" s="3">
        <v>300000</v>
      </c>
      <c r="H631">
        <f t="shared" si="48"/>
        <v>150000</v>
      </c>
      <c r="I631">
        <f t="shared" si="45"/>
        <v>135000</v>
      </c>
      <c r="J631">
        <f t="shared" si="46"/>
        <v>5000</v>
      </c>
      <c r="K631">
        <f t="shared" si="47"/>
        <v>10000</v>
      </c>
      <c r="P631" t="b">
        <f t="shared" si="49"/>
        <v>1</v>
      </c>
      <c r="Q631" t="str">
        <f t="shared" si="50"/>
        <v>20167</v>
      </c>
    </row>
    <row r="632" customHeight="1" spans="1:17">
      <c r="A632" s="3">
        <v>340</v>
      </c>
      <c r="B632" s="3" t="s">
        <v>146</v>
      </c>
      <c r="C632" s="3">
        <v>7</v>
      </c>
      <c r="D632" s="10">
        <v>42574</v>
      </c>
      <c r="E632" s="3">
        <v>7</v>
      </c>
      <c r="F632" s="3">
        <v>2016</v>
      </c>
      <c r="G632" s="3">
        <v>400000</v>
      </c>
      <c r="H632">
        <f t="shared" si="48"/>
        <v>150000</v>
      </c>
      <c r="I632">
        <f t="shared" ref="I632:I695" si="51">IF(C632&lt;6,0,G632-H632-SUM(J632:O632))</f>
        <v>235000</v>
      </c>
      <c r="J632">
        <f t="shared" ref="J632:J695" si="52">IF(C632&lt;6,0,5000)</f>
        <v>5000</v>
      </c>
      <c r="K632">
        <f t="shared" ref="K632:K695" si="53">IF(C632&lt;6,0,10000)</f>
        <v>10000</v>
      </c>
      <c r="P632" t="b">
        <f t="shared" si="49"/>
        <v>1</v>
      </c>
      <c r="Q632" t="str">
        <f t="shared" si="50"/>
        <v>20167</v>
      </c>
    </row>
    <row r="633" customHeight="1" spans="1:17">
      <c r="A633" s="3">
        <v>341</v>
      </c>
      <c r="B633" s="3" t="s">
        <v>131</v>
      </c>
      <c r="C633" s="3">
        <v>7</v>
      </c>
      <c r="D633" s="10">
        <v>42574</v>
      </c>
      <c r="E633" s="3">
        <v>7</v>
      </c>
      <c r="F633" s="3">
        <v>2015</v>
      </c>
      <c r="G633" s="3">
        <v>425000</v>
      </c>
      <c r="H633">
        <f t="shared" si="48"/>
        <v>150000</v>
      </c>
      <c r="I633">
        <f t="shared" si="51"/>
        <v>260000</v>
      </c>
      <c r="J633">
        <f t="shared" si="52"/>
        <v>5000</v>
      </c>
      <c r="K633">
        <f t="shared" si="53"/>
        <v>10000</v>
      </c>
      <c r="P633" t="b">
        <f t="shared" si="49"/>
        <v>1</v>
      </c>
      <c r="Q633" t="str">
        <f t="shared" si="50"/>
        <v>20167</v>
      </c>
    </row>
    <row r="634" customHeight="1" spans="1:17">
      <c r="A634" s="3">
        <v>342</v>
      </c>
      <c r="B634" s="3" t="s">
        <v>188</v>
      </c>
      <c r="C634" s="3">
        <v>10</v>
      </c>
      <c r="D634" s="10">
        <v>42574</v>
      </c>
      <c r="E634" s="3">
        <v>6</v>
      </c>
      <c r="F634" s="3">
        <v>2015</v>
      </c>
      <c r="G634" s="3">
        <v>425000</v>
      </c>
      <c r="H634">
        <f t="shared" si="48"/>
        <v>150000</v>
      </c>
      <c r="I634">
        <f t="shared" si="51"/>
        <v>260000</v>
      </c>
      <c r="J634">
        <f t="shared" si="52"/>
        <v>5000</v>
      </c>
      <c r="K634">
        <f t="shared" si="53"/>
        <v>10000</v>
      </c>
      <c r="P634" t="b">
        <f t="shared" si="49"/>
        <v>1</v>
      </c>
      <c r="Q634" t="str">
        <f t="shared" si="50"/>
        <v>20167</v>
      </c>
    </row>
    <row r="635" customHeight="1" spans="1:17">
      <c r="A635" s="3">
        <v>343</v>
      </c>
      <c r="B635" s="3" t="s">
        <v>165</v>
      </c>
      <c r="C635" s="3">
        <v>9</v>
      </c>
      <c r="D635" s="10">
        <v>42574</v>
      </c>
      <c r="E635" s="3">
        <v>6</v>
      </c>
      <c r="F635" s="3">
        <v>2015</v>
      </c>
      <c r="G635" s="3">
        <v>425000</v>
      </c>
      <c r="H635">
        <f t="shared" si="48"/>
        <v>150000</v>
      </c>
      <c r="I635">
        <f t="shared" si="51"/>
        <v>260000</v>
      </c>
      <c r="J635">
        <f t="shared" si="52"/>
        <v>5000</v>
      </c>
      <c r="K635">
        <f t="shared" si="53"/>
        <v>10000</v>
      </c>
      <c r="P635" t="b">
        <f t="shared" si="49"/>
        <v>1</v>
      </c>
      <c r="Q635" t="str">
        <f t="shared" si="50"/>
        <v>20167</v>
      </c>
    </row>
    <row r="636" customHeight="1" spans="1:17">
      <c r="A636" s="3">
        <v>343</v>
      </c>
      <c r="B636" s="3" t="s">
        <v>165</v>
      </c>
      <c r="C636" s="3">
        <v>9</v>
      </c>
      <c r="D636" s="10">
        <v>42574</v>
      </c>
      <c r="E636" s="3">
        <v>7</v>
      </c>
      <c r="F636" s="3">
        <v>2016</v>
      </c>
      <c r="G636" s="3">
        <v>425000</v>
      </c>
      <c r="H636">
        <f t="shared" si="48"/>
        <v>150000</v>
      </c>
      <c r="I636">
        <f t="shared" si="51"/>
        <v>260000</v>
      </c>
      <c r="J636">
        <f t="shared" si="52"/>
        <v>5000</v>
      </c>
      <c r="K636">
        <f t="shared" si="53"/>
        <v>10000</v>
      </c>
      <c r="P636" t="b">
        <f t="shared" si="49"/>
        <v>1</v>
      </c>
      <c r="Q636" t="str">
        <f t="shared" si="50"/>
        <v>20167</v>
      </c>
    </row>
    <row r="637" customHeight="1" spans="1:17">
      <c r="A637" s="3">
        <v>344</v>
      </c>
      <c r="B637" s="3" t="s">
        <v>74</v>
      </c>
      <c r="C637" s="3">
        <v>3</v>
      </c>
      <c r="D637" s="10">
        <v>42576</v>
      </c>
      <c r="E637" s="3">
        <v>7</v>
      </c>
      <c r="F637" s="3">
        <v>2016</v>
      </c>
      <c r="G637" s="3">
        <v>150000</v>
      </c>
      <c r="H637">
        <f t="shared" si="48"/>
        <v>150000</v>
      </c>
      <c r="I637">
        <f t="shared" si="51"/>
        <v>0</v>
      </c>
      <c r="J637">
        <f t="shared" si="52"/>
        <v>0</v>
      </c>
      <c r="K637">
        <f t="shared" si="53"/>
        <v>0</v>
      </c>
      <c r="P637" t="b">
        <f t="shared" si="49"/>
        <v>1</v>
      </c>
      <c r="Q637" t="str">
        <f t="shared" si="50"/>
        <v>20167</v>
      </c>
    </row>
    <row r="638" customHeight="1" spans="1:17">
      <c r="A638" s="3">
        <v>345</v>
      </c>
      <c r="B638" s="3" t="s">
        <v>177</v>
      </c>
      <c r="C638" s="3">
        <v>9</v>
      </c>
      <c r="D638" s="10">
        <v>42576</v>
      </c>
      <c r="E638" s="3">
        <v>7</v>
      </c>
      <c r="F638" s="3">
        <v>2016</v>
      </c>
      <c r="G638" s="3">
        <v>425000</v>
      </c>
      <c r="H638">
        <f t="shared" si="48"/>
        <v>150000</v>
      </c>
      <c r="I638">
        <f t="shared" si="51"/>
        <v>260000</v>
      </c>
      <c r="J638">
        <f t="shared" si="52"/>
        <v>5000</v>
      </c>
      <c r="K638">
        <f t="shared" si="53"/>
        <v>10000</v>
      </c>
      <c r="P638" t="b">
        <f t="shared" si="49"/>
        <v>1</v>
      </c>
      <c r="Q638" t="str">
        <f t="shared" si="50"/>
        <v>20167</v>
      </c>
    </row>
    <row r="639" customHeight="1" spans="1:17">
      <c r="A639" s="3">
        <v>346</v>
      </c>
      <c r="B639" s="3" t="s">
        <v>162</v>
      </c>
      <c r="C639" s="3">
        <v>8</v>
      </c>
      <c r="D639" s="10">
        <v>42576</v>
      </c>
      <c r="E639" s="3">
        <v>7</v>
      </c>
      <c r="F639" s="3">
        <v>2016</v>
      </c>
      <c r="G639" s="3">
        <v>425000</v>
      </c>
      <c r="H639">
        <f t="shared" si="48"/>
        <v>150000</v>
      </c>
      <c r="I639">
        <f t="shared" si="51"/>
        <v>260000</v>
      </c>
      <c r="J639">
        <f t="shared" si="52"/>
        <v>5000</v>
      </c>
      <c r="K639">
        <f t="shared" si="53"/>
        <v>10000</v>
      </c>
      <c r="P639" t="b">
        <f t="shared" si="49"/>
        <v>1</v>
      </c>
      <c r="Q639" t="str">
        <f t="shared" si="50"/>
        <v>20167</v>
      </c>
    </row>
    <row r="640" customHeight="1" spans="1:17">
      <c r="A640" s="3">
        <v>348</v>
      </c>
      <c r="B640" s="3" t="s">
        <v>175</v>
      </c>
      <c r="C640" s="3">
        <v>9</v>
      </c>
      <c r="D640" s="10">
        <v>42577</v>
      </c>
      <c r="E640" s="3">
        <v>7</v>
      </c>
      <c r="F640" s="3">
        <v>2016</v>
      </c>
      <c r="G640" s="3">
        <v>400000</v>
      </c>
      <c r="H640">
        <f t="shared" si="48"/>
        <v>150000</v>
      </c>
      <c r="I640">
        <f t="shared" si="51"/>
        <v>235000</v>
      </c>
      <c r="J640">
        <f t="shared" si="52"/>
        <v>5000</v>
      </c>
      <c r="K640">
        <f t="shared" si="53"/>
        <v>10000</v>
      </c>
      <c r="P640" t="b">
        <f t="shared" si="49"/>
        <v>1</v>
      </c>
      <c r="Q640" t="str">
        <f t="shared" si="50"/>
        <v>20167</v>
      </c>
    </row>
    <row r="641" customHeight="1" spans="1:17">
      <c r="A641" s="3">
        <v>348</v>
      </c>
      <c r="B641" s="3" t="s">
        <v>175</v>
      </c>
      <c r="C641" s="3">
        <v>9</v>
      </c>
      <c r="D641" s="10">
        <v>42577</v>
      </c>
      <c r="E641" s="3">
        <v>8</v>
      </c>
      <c r="F641" s="3">
        <v>2016</v>
      </c>
      <c r="G641" s="3">
        <v>400000</v>
      </c>
      <c r="H641">
        <f t="shared" si="48"/>
        <v>150000</v>
      </c>
      <c r="I641">
        <f t="shared" si="51"/>
        <v>235000</v>
      </c>
      <c r="J641">
        <f t="shared" si="52"/>
        <v>5000</v>
      </c>
      <c r="K641">
        <f t="shared" si="53"/>
        <v>10000</v>
      </c>
      <c r="P641" t="b">
        <f t="shared" si="49"/>
        <v>1</v>
      </c>
      <c r="Q641" t="str">
        <f t="shared" si="50"/>
        <v>20167</v>
      </c>
    </row>
    <row r="642" customHeight="1" spans="1:17">
      <c r="A642" s="3">
        <v>349</v>
      </c>
      <c r="B642" s="3" t="s">
        <v>150</v>
      </c>
      <c r="C642" s="3">
        <v>7</v>
      </c>
      <c r="D642" s="10">
        <v>42577</v>
      </c>
      <c r="E642" s="3">
        <v>7</v>
      </c>
      <c r="F642" s="3">
        <v>2016</v>
      </c>
      <c r="G642" s="3">
        <v>425000</v>
      </c>
      <c r="H642">
        <f t="shared" ref="H642:H705" si="54">IF(C642&lt;6,IF(E642&lt;1,0,IF(G642&gt;150000,150000,G642)),150000)</f>
        <v>150000</v>
      </c>
      <c r="I642">
        <f t="shared" si="51"/>
        <v>260000</v>
      </c>
      <c r="J642">
        <f t="shared" si="52"/>
        <v>5000</v>
      </c>
      <c r="K642">
        <f t="shared" si="53"/>
        <v>10000</v>
      </c>
      <c r="P642" t="b">
        <f t="shared" ref="P642:P705" si="55">G642=SUM(H642:O642)</f>
        <v>1</v>
      </c>
      <c r="Q642" t="str">
        <f t="shared" si="50"/>
        <v>20167</v>
      </c>
    </row>
    <row r="643" customHeight="1" spans="1:17">
      <c r="A643" s="3">
        <v>349</v>
      </c>
      <c r="B643" s="3" t="s">
        <v>142</v>
      </c>
      <c r="C643" s="3">
        <v>7</v>
      </c>
      <c r="D643" s="10">
        <v>42577</v>
      </c>
      <c r="E643" s="3">
        <v>7</v>
      </c>
      <c r="F643" s="3">
        <v>2016</v>
      </c>
      <c r="G643" s="3">
        <v>425000</v>
      </c>
      <c r="H643">
        <f t="shared" si="54"/>
        <v>150000</v>
      </c>
      <c r="I643">
        <f t="shared" si="51"/>
        <v>260000</v>
      </c>
      <c r="J643">
        <f t="shared" si="52"/>
        <v>5000</v>
      </c>
      <c r="K643">
        <f t="shared" si="53"/>
        <v>10000</v>
      </c>
      <c r="P643" t="b">
        <f t="shared" si="55"/>
        <v>1</v>
      </c>
      <c r="Q643" t="str">
        <f t="shared" si="50"/>
        <v>20167</v>
      </c>
    </row>
    <row r="644" customHeight="1" spans="1:17">
      <c r="A644" s="3">
        <v>350</v>
      </c>
      <c r="B644" s="3" t="s">
        <v>136</v>
      </c>
      <c r="C644" s="3">
        <v>7</v>
      </c>
      <c r="D644" s="10">
        <v>42577</v>
      </c>
      <c r="E644" s="3">
        <v>7</v>
      </c>
      <c r="F644" s="3">
        <v>2016</v>
      </c>
      <c r="G644" s="3">
        <v>425000</v>
      </c>
      <c r="H644">
        <f t="shared" si="54"/>
        <v>150000</v>
      </c>
      <c r="I644">
        <f t="shared" si="51"/>
        <v>260000</v>
      </c>
      <c r="J644">
        <f t="shared" si="52"/>
        <v>5000</v>
      </c>
      <c r="K644">
        <f t="shared" si="53"/>
        <v>10000</v>
      </c>
      <c r="P644" t="b">
        <f t="shared" si="55"/>
        <v>1</v>
      </c>
      <c r="Q644" t="str">
        <f t="shared" ref="Q644:Q708" si="56">CONCATENATE(YEAR(D644),MONTH(D644))</f>
        <v>20167</v>
      </c>
    </row>
    <row r="645" customHeight="1" spans="1:17">
      <c r="A645" s="3">
        <v>350</v>
      </c>
      <c r="B645" s="3" t="s">
        <v>136</v>
      </c>
      <c r="C645" s="3">
        <v>7</v>
      </c>
      <c r="D645" s="10">
        <v>42577</v>
      </c>
      <c r="E645" s="3">
        <v>8</v>
      </c>
      <c r="F645" s="3">
        <v>2016</v>
      </c>
      <c r="G645" s="3">
        <v>425000</v>
      </c>
      <c r="H645">
        <f t="shared" si="54"/>
        <v>150000</v>
      </c>
      <c r="I645">
        <f t="shared" si="51"/>
        <v>260000</v>
      </c>
      <c r="J645">
        <f t="shared" si="52"/>
        <v>5000</v>
      </c>
      <c r="K645">
        <f t="shared" si="53"/>
        <v>10000</v>
      </c>
      <c r="P645" t="b">
        <f t="shared" si="55"/>
        <v>1</v>
      </c>
      <c r="Q645" t="str">
        <f t="shared" si="56"/>
        <v>20167</v>
      </c>
    </row>
    <row r="646" customHeight="1" spans="1:17">
      <c r="A646" s="3">
        <v>350</v>
      </c>
      <c r="B646" s="3" t="s">
        <v>136</v>
      </c>
      <c r="C646" s="3">
        <v>7</v>
      </c>
      <c r="D646" s="10">
        <v>42577</v>
      </c>
      <c r="E646" s="3">
        <v>9</v>
      </c>
      <c r="F646" s="3">
        <v>2016</v>
      </c>
      <c r="G646" s="3">
        <v>425000</v>
      </c>
      <c r="H646">
        <f t="shared" si="54"/>
        <v>150000</v>
      </c>
      <c r="I646">
        <f t="shared" si="51"/>
        <v>260000</v>
      </c>
      <c r="J646">
        <f t="shared" si="52"/>
        <v>5000</v>
      </c>
      <c r="K646">
        <f t="shared" si="53"/>
        <v>10000</v>
      </c>
      <c r="P646" t="b">
        <f t="shared" si="55"/>
        <v>1</v>
      </c>
      <c r="Q646" t="str">
        <f t="shared" si="56"/>
        <v>20167</v>
      </c>
    </row>
    <row r="647" customHeight="1" spans="1:17">
      <c r="A647" s="3">
        <v>468</v>
      </c>
      <c r="B647" s="3" t="s">
        <v>157</v>
      </c>
      <c r="C647" s="3">
        <v>8</v>
      </c>
      <c r="D647" s="10">
        <v>42672</v>
      </c>
      <c r="E647" s="3">
        <v>9</v>
      </c>
      <c r="F647" s="3">
        <v>2016</v>
      </c>
      <c r="G647" s="3">
        <v>425000</v>
      </c>
      <c r="H647">
        <f t="shared" si="54"/>
        <v>150000</v>
      </c>
      <c r="I647">
        <f t="shared" si="51"/>
        <v>260000</v>
      </c>
      <c r="J647">
        <f t="shared" si="52"/>
        <v>5000</v>
      </c>
      <c r="K647">
        <f t="shared" si="53"/>
        <v>10000</v>
      </c>
      <c r="P647" t="b">
        <f t="shared" si="55"/>
        <v>1</v>
      </c>
      <c r="Q647" t="str">
        <f t="shared" si="56"/>
        <v>201610</v>
      </c>
    </row>
    <row r="648" customHeight="1" spans="1:17">
      <c r="A648" s="3">
        <v>468</v>
      </c>
      <c r="B648" s="3" t="s">
        <v>157</v>
      </c>
      <c r="C648" s="3">
        <v>8</v>
      </c>
      <c r="D648" s="10">
        <v>42672</v>
      </c>
      <c r="E648" s="3">
        <v>10</v>
      </c>
      <c r="F648" s="3">
        <v>2016</v>
      </c>
      <c r="G648" s="3">
        <v>425000</v>
      </c>
      <c r="H648">
        <f t="shared" si="54"/>
        <v>150000</v>
      </c>
      <c r="I648">
        <f t="shared" si="51"/>
        <v>260000</v>
      </c>
      <c r="J648">
        <f t="shared" si="52"/>
        <v>5000</v>
      </c>
      <c r="K648">
        <f t="shared" si="53"/>
        <v>10000</v>
      </c>
      <c r="P648" t="b">
        <f t="shared" si="55"/>
        <v>1</v>
      </c>
      <c r="Q648" t="str">
        <f t="shared" si="56"/>
        <v>201610</v>
      </c>
    </row>
    <row r="649" customHeight="1" spans="1:17">
      <c r="A649" s="3">
        <v>469</v>
      </c>
      <c r="B649" s="3" t="s">
        <v>44</v>
      </c>
      <c r="C649" s="3">
        <v>2</v>
      </c>
      <c r="D649" s="10">
        <v>42672</v>
      </c>
      <c r="E649" s="3">
        <v>9</v>
      </c>
      <c r="F649" s="3">
        <v>2016</v>
      </c>
      <c r="G649" s="3">
        <v>100000</v>
      </c>
      <c r="H649">
        <f t="shared" si="54"/>
        <v>100000</v>
      </c>
      <c r="I649">
        <f t="shared" si="51"/>
        <v>0</v>
      </c>
      <c r="J649">
        <f t="shared" si="52"/>
        <v>0</v>
      </c>
      <c r="K649">
        <f t="shared" si="53"/>
        <v>0</v>
      </c>
      <c r="P649" t="b">
        <f t="shared" si="55"/>
        <v>1</v>
      </c>
      <c r="Q649" t="str">
        <f t="shared" si="56"/>
        <v>201610</v>
      </c>
    </row>
    <row r="650" customHeight="1" spans="1:17">
      <c r="A650" s="3">
        <v>469</v>
      </c>
      <c r="B650" s="3" t="s">
        <v>44</v>
      </c>
      <c r="C650" s="3">
        <v>2</v>
      </c>
      <c r="D650" s="10">
        <v>42672</v>
      </c>
      <c r="E650" s="3">
        <v>10</v>
      </c>
      <c r="F650" s="3">
        <v>2016</v>
      </c>
      <c r="G650" s="3">
        <v>100000</v>
      </c>
      <c r="H650">
        <f t="shared" si="54"/>
        <v>100000</v>
      </c>
      <c r="I650">
        <f t="shared" si="51"/>
        <v>0</v>
      </c>
      <c r="J650">
        <f t="shared" si="52"/>
        <v>0</v>
      </c>
      <c r="K650">
        <f t="shared" si="53"/>
        <v>0</v>
      </c>
      <c r="P650" t="b">
        <f t="shared" si="55"/>
        <v>1</v>
      </c>
      <c r="Q650" t="str">
        <f t="shared" si="56"/>
        <v>201610</v>
      </c>
    </row>
    <row r="651" customHeight="1" spans="1:17">
      <c r="A651" s="3">
        <v>469</v>
      </c>
      <c r="B651" s="3" t="s">
        <v>107</v>
      </c>
      <c r="C651" s="3">
        <v>5</v>
      </c>
      <c r="D651" s="10">
        <v>42672</v>
      </c>
      <c r="E651" s="3">
        <v>9</v>
      </c>
      <c r="F651" s="3">
        <v>2016</v>
      </c>
      <c r="G651" s="3">
        <v>100000</v>
      </c>
      <c r="H651">
        <f t="shared" si="54"/>
        <v>100000</v>
      </c>
      <c r="I651">
        <f t="shared" si="51"/>
        <v>0</v>
      </c>
      <c r="J651">
        <f t="shared" si="52"/>
        <v>0</v>
      </c>
      <c r="K651">
        <f t="shared" si="53"/>
        <v>0</v>
      </c>
      <c r="P651" t="b">
        <f t="shared" si="55"/>
        <v>1</v>
      </c>
      <c r="Q651" t="str">
        <f t="shared" si="56"/>
        <v>201610</v>
      </c>
    </row>
    <row r="652" customHeight="1" spans="1:17">
      <c r="A652" s="3">
        <v>469</v>
      </c>
      <c r="B652" s="3" t="s">
        <v>107</v>
      </c>
      <c r="C652" s="3">
        <v>5</v>
      </c>
      <c r="D652" s="10">
        <v>42672</v>
      </c>
      <c r="E652" s="3">
        <v>10</v>
      </c>
      <c r="F652" s="3">
        <v>2016</v>
      </c>
      <c r="G652" s="3">
        <v>100000</v>
      </c>
      <c r="H652">
        <f t="shared" si="54"/>
        <v>100000</v>
      </c>
      <c r="I652">
        <f t="shared" si="51"/>
        <v>0</v>
      </c>
      <c r="J652">
        <f t="shared" si="52"/>
        <v>0</v>
      </c>
      <c r="K652">
        <f t="shared" si="53"/>
        <v>0</v>
      </c>
      <c r="P652" t="b">
        <f t="shared" si="55"/>
        <v>1</v>
      </c>
      <c r="Q652" t="str">
        <f t="shared" si="56"/>
        <v>201610</v>
      </c>
    </row>
    <row r="653" customHeight="1" spans="1:17">
      <c r="A653" s="3">
        <v>470</v>
      </c>
      <c r="B653" s="3" t="s">
        <v>79</v>
      </c>
      <c r="C653" s="3">
        <v>3</v>
      </c>
      <c r="D653" s="10">
        <v>42672</v>
      </c>
      <c r="E653" s="3">
        <v>11</v>
      </c>
      <c r="F653" s="3">
        <v>2016</v>
      </c>
      <c r="G653" s="3">
        <v>150000</v>
      </c>
      <c r="H653">
        <f t="shared" si="54"/>
        <v>150000</v>
      </c>
      <c r="I653">
        <f t="shared" si="51"/>
        <v>0</v>
      </c>
      <c r="J653">
        <f t="shared" si="52"/>
        <v>0</v>
      </c>
      <c r="K653">
        <f t="shared" si="53"/>
        <v>0</v>
      </c>
      <c r="P653" t="b">
        <f t="shared" si="55"/>
        <v>1</v>
      </c>
      <c r="Q653" t="str">
        <f t="shared" si="56"/>
        <v>201610</v>
      </c>
    </row>
    <row r="654" customHeight="1" spans="1:17">
      <c r="A654" s="3">
        <v>475</v>
      </c>
      <c r="B654" s="3" t="s">
        <v>10</v>
      </c>
      <c r="C654" s="3">
        <v>1</v>
      </c>
      <c r="D654" s="10">
        <v>42679</v>
      </c>
      <c r="E654" s="3">
        <v>11</v>
      </c>
      <c r="F654" s="3">
        <v>2016</v>
      </c>
      <c r="G654" s="3">
        <v>200000</v>
      </c>
      <c r="H654">
        <f t="shared" si="54"/>
        <v>150000</v>
      </c>
      <c r="I654">
        <f t="shared" si="51"/>
        <v>0</v>
      </c>
      <c r="J654">
        <f t="shared" si="52"/>
        <v>0</v>
      </c>
      <c r="K654">
        <f t="shared" si="53"/>
        <v>0</v>
      </c>
      <c r="O654">
        <v>50000</v>
      </c>
      <c r="P654" t="b">
        <f t="shared" si="55"/>
        <v>1</v>
      </c>
      <c r="Q654" t="str">
        <f t="shared" si="56"/>
        <v>201611</v>
      </c>
    </row>
    <row r="655" customHeight="1" spans="1:17">
      <c r="A655" s="3">
        <v>476</v>
      </c>
      <c r="B655" s="3" t="s">
        <v>36</v>
      </c>
      <c r="C655" s="3">
        <v>1</v>
      </c>
      <c r="D655" s="10">
        <v>42679</v>
      </c>
      <c r="E655" s="3">
        <v>9</v>
      </c>
      <c r="F655" s="3">
        <v>2016</v>
      </c>
      <c r="G655" s="3">
        <v>150000</v>
      </c>
      <c r="H655">
        <f t="shared" si="54"/>
        <v>150000</v>
      </c>
      <c r="I655">
        <f t="shared" si="51"/>
        <v>0</v>
      </c>
      <c r="J655">
        <f t="shared" si="52"/>
        <v>0</v>
      </c>
      <c r="K655">
        <f t="shared" si="53"/>
        <v>0</v>
      </c>
      <c r="P655" t="b">
        <f t="shared" si="55"/>
        <v>1</v>
      </c>
      <c r="Q655" t="str">
        <f t="shared" si="56"/>
        <v>201611</v>
      </c>
    </row>
    <row r="656" customHeight="1" spans="1:17">
      <c r="A656" s="3">
        <v>476</v>
      </c>
      <c r="B656" s="3" t="s">
        <v>36</v>
      </c>
      <c r="C656" s="3">
        <v>1</v>
      </c>
      <c r="D656" s="10">
        <v>42679</v>
      </c>
      <c r="E656" s="3">
        <v>10</v>
      </c>
      <c r="F656" s="3">
        <v>2016</v>
      </c>
      <c r="G656" s="3">
        <v>150000</v>
      </c>
      <c r="H656">
        <f t="shared" si="54"/>
        <v>150000</v>
      </c>
      <c r="I656">
        <f t="shared" si="51"/>
        <v>0</v>
      </c>
      <c r="J656">
        <f t="shared" si="52"/>
        <v>0</v>
      </c>
      <c r="K656">
        <f t="shared" si="53"/>
        <v>0</v>
      </c>
      <c r="P656" t="b">
        <f t="shared" si="55"/>
        <v>1</v>
      </c>
      <c r="Q656" t="str">
        <f t="shared" si="56"/>
        <v>201611</v>
      </c>
    </row>
    <row r="657" customHeight="1" spans="1:17">
      <c r="A657" s="3">
        <v>476</v>
      </c>
      <c r="B657" s="3" t="s">
        <v>36</v>
      </c>
      <c r="C657" s="3">
        <v>1</v>
      </c>
      <c r="D657" s="10">
        <v>42679</v>
      </c>
      <c r="E657" s="3">
        <v>11</v>
      </c>
      <c r="F657" s="3">
        <v>2016</v>
      </c>
      <c r="G657" s="3">
        <v>150000</v>
      </c>
      <c r="H657">
        <f t="shared" si="54"/>
        <v>150000</v>
      </c>
      <c r="I657">
        <f t="shared" si="51"/>
        <v>0</v>
      </c>
      <c r="J657">
        <f t="shared" si="52"/>
        <v>0</v>
      </c>
      <c r="K657">
        <f t="shared" si="53"/>
        <v>0</v>
      </c>
      <c r="P657" t="b">
        <f t="shared" si="55"/>
        <v>1</v>
      </c>
      <c r="Q657" t="str">
        <f t="shared" si="56"/>
        <v>201611</v>
      </c>
    </row>
    <row r="658" customHeight="1" spans="1:17">
      <c r="A658" s="3">
        <v>477</v>
      </c>
      <c r="B658" s="3" t="s">
        <v>15</v>
      </c>
      <c r="C658" s="3">
        <v>1</v>
      </c>
      <c r="D658" s="10">
        <v>42679</v>
      </c>
      <c r="E658" s="3">
        <v>10</v>
      </c>
      <c r="F658" s="3">
        <v>2016</v>
      </c>
      <c r="G658" s="3">
        <v>150000</v>
      </c>
      <c r="H658">
        <f t="shared" si="54"/>
        <v>150000</v>
      </c>
      <c r="I658">
        <f t="shared" si="51"/>
        <v>0</v>
      </c>
      <c r="J658">
        <f t="shared" si="52"/>
        <v>0</v>
      </c>
      <c r="K658">
        <f t="shared" si="53"/>
        <v>0</v>
      </c>
      <c r="P658" t="b">
        <f t="shared" si="55"/>
        <v>1</v>
      </c>
      <c r="Q658" t="str">
        <f t="shared" si="56"/>
        <v>201611</v>
      </c>
    </row>
    <row r="659" customHeight="1" spans="1:17">
      <c r="A659" s="3">
        <v>479</v>
      </c>
      <c r="B659" s="3" t="s">
        <v>101</v>
      </c>
      <c r="C659" s="3">
        <v>4</v>
      </c>
      <c r="D659" s="10">
        <v>42679</v>
      </c>
      <c r="E659" s="3">
        <v>11</v>
      </c>
      <c r="F659" s="3">
        <v>2016</v>
      </c>
      <c r="G659" s="3">
        <v>125000</v>
      </c>
      <c r="H659">
        <f t="shared" si="54"/>
        <v>125000</v>
      </c>
      <c r="I659">
        <f t="shared" si="51"/>
        <v>0</v>
      </c>
      <c r="J659">
        <f t="shared" si="52"/>
        <v>0</v>
      </c>
      <c r="K659">
        <f t="shared" si="53"/>
        <v>0</v>
      </c>
      <c r="P659" t="b">
        <f t="shared" si="55"/>
        <v>1</v>
      </c>
      <c r="Q659" t="str">
        <f t="shared" si="56"/>
        <v>201611</v>
      </c>
    </row>
    <row r="660" customHeight="1" spans="1:17">
      <c r="A660" s="3">
        <v>479</v>
      </c>
      <c r="B660" s="3" t="s">
        <v>118</v>
      </c>
      <c r="C660" s="3">
        <v>6</v>
      </c>
      <c r="D660" s="10">
        <v>42679</v>
      </c>
      <c r="E660" s="3">
        <v>11</v>
      </c>
      <c r="F660" s="3">
        <v>2016</v>
      </c>
      <c r="G660" s="3">
        <v>425000</v>
      </c>
      <c r="H660">
        <f t="shared" si="54"/>
        <v>150000</v>
      </c>
      <c r="I660">
        <f t="shared" si="51"/>
        <v>260000</v>
      </c>
      <c r="J660">
        <f t="shared" si="52"/>
        <v>5000</v>
      </c>
      <c r="K660">
        <f t="shared" si="53"/>
        <v>10000</v>
      </c>
      <c r="P660" t="b">
        <f t="shared" si="55"/>
        <v>1</v>
      </c>
      <c r="Q660" t="str">
        <f t="shared" si="56"/>
        <v>201611</v>
      </c>
    </row>
    <row r="661" customHeight="1" spans="1:17">
      <c r="A661" s="3">
        <v>479</v>
      </c>
      <c r="B661" s="3" t="s">
        <v>172</v>
      </c>
      <c r="C661" s="3">
        <v>9</v>
      </c>
      <c r="D661" s="10">
        <v>42679</v>
      </c>
      <c r="E661" s="3">
        <v>11</v>
      </c>
      <c r="F661" s="3">
        <v>2016</v>
      </c>
      <c r="G661" s="3">
        <v>425000</v>
      </c>
      <c r="H661">
        <f t="shared" si="54"/>
        <v>150000</v>
      </c>
      <c r="I661">
        <f t="shared" si="51"/>
        <v>260000</v>
      </c>
      <c r="J661">
        <f t="shared" si="52"/>
        <v>5000</v>
      </c>
      <c r="K661">
        <f t="shared" si="53"/>
        <v>10000</v>
      </c>
      <c r="P661" t="b">
        <f t="shared" si="55"/>
        <v>1</v>
      </c>
      <c r="Q661" t="str">
        <f t="shared" si="56"/>
        <v>201611</v>
      </c>
    </row>
    <row r="662" customHeight="1" spans="1:17">
      <c r="A662" s="3">
        <v>480</v>
      </c>
      <c r="B662" s="3" t="s">
        <v>80</v>
      </c>
      <c r="C662" s="3">
        <v>3</v>
      </c>
      <c r="D662" s="10">
        <v>42679</v>
      </c>
      <c r="E662" s="3">
        <v>11</v>
      </c>
      <c r="F662" s="3">
        <v>2016</v>
      </c>
      <c r="G662" s="3">
        <v>150000</v>
      </c>
      <c r="H662">
        <f t="shared" si="54"/>
        <v>150000</v>
      </c>
      <c r="I662">
        <f t="shared" si="51"/>
        <v>0</v>
      </c>
      <c r="J662">
        <f t="shared" si="52"/>
        <v>0</v>
      </c>
      <c r="K662">
        <f t="shared" si="53"/>
        <v>0</v>
      </c>
      <c r="P662" t="b">
        <f t="shared" si="55"/>
        <v>1</v>
      </c>
      <c r="Q662" t="str">
        <f t="shared" si="56"/>
        <v>201611</v>
      </c>
    </row>
    <row r="663" customHeight="1" spans="1:17">
      <c r="A663" s="3">
        <v>481</v>
      </c>
      <c r="B663" s="3" t="s">
        <v>94</v>
      </c>
      <c r="C663" s="3">
        <v>4</v>
      </c>
      <c r="D663" s="10">
        <v>42679</v>
      </c>
      <c r="E663" s="3">
        <v>11</v>
      </c>
      <c r="F663" s="3">
        <v>2016</v>
      </c>
      <c r="G663" s="3">
        <v>150000</v>
      </c>
      <c r="H663">
        <f t="shared" si="54"/>
        <v>150000</v>
      </c>
      <c r="I663">
        <f t="shared" si="51"/>
        <v>0</v>
      </c>
      <c r="J663">
        <f t="shared" si="52"/>
        <v>0</v>
      </c>
      <c r="K663">
        <f t="shared" si="53"/>
        <v>0</v>
      </c>
      <c r="P663" t="b">
        <f t="shared" si="55"/>
        <v>1</v>
      </c>
      <c r="Q663" t="str">
        <f t="shared" si="56"/>
        <v>201611</v>
      </c>
    </row>
    <row r="664" customHeight="1" spans="1:17">
      <c r="A664" s="3">
        <v>481</v>
      </c>
      <c r="B664" s="3" t="s">
        <v>8</v>
      </c>
      <c r="C664" s="3">
        <v>1</v>
      </c>
      <c r="D664" s="10">
        <v>42679</v>
      </c>
      <c r="E664" s="3">
        <v>11</v>
      </c>
      <c r="F664" s="3">
        <v>2016</v>
      </c>
      <c r="G664" s="3">
        <v>150000</v>
      </c>
      <c r="H664">
        <f t="shared" si="54"/>
        <v>150000</v>
      </c>
      <c r="I664">
        <f t="shared" si="51"/>
        <v>0</v>
      </c>
      <c r="J664">
        <f t="shared" si="52"/>
        <v>0</v>
      </c>
      <c r="K664">
        <f t="shared" si="53"/>
        <v>0</v>
      </c>
      <c r="P664" t="b">
        <f t="shared" si="55"/>
        <v>1</v>
      </c>
      <c r="Q664" t="str">
        <f t="shared" si="56"/>
        <v>201611</v>
      </c>
    </row>
    <row r="665" customHeight="1" spans="1:17">
      <c r="A665" s="3">
        <v>482</v>
      </c>
      <c r="B665" s="3" t="s">
        <v>31</v>
      </c>
      <c r="C665" s="3">
        <v>1</v>
      </c>
      <c r="D665" s="10">
        <v>42679</v>
      </c>
      <c r="E665" s="3">
        <v>11</v>
      </c>
      <c r="F665" s="3">
        <v>2016</v>
      </c>
      <c r="G665" s="3">
        <v>250000</v>
      </c>
      <c r="H665">
        <f t="shared" si="54"/>
        <v>150000</v>
      </c>
      <c r="I665">
        <f t="shared" si="51"/>
        <v>0</v>
      </c>
      <c r="J665">
        <f t="shared" si="52"/>
        <v>0</v>
      </c>
      <c r="K665">
        <f t="shared" si="53"/>
        <v>0</v>
      </c>
      <c r="O665">
        <v>100000</v>
      </c>
      <c r="P665" t="b">
        <f t="shared" si="55"/>
        <v>1</v>
      </c>
      <c r="Q665" t="str">
        <f t="shared" si="56"/>
        <v>201611</v>
      </c>
    </row>
    <row r="666" customHeight="1" spans="1:17">
      <c r="A666" s="3">
        <v>483</v>
      </c>
      <c r="B666" s="3" t="s">
        <v>35</v>
      </c>
      <c r="C666" s="3">
        <v>1</v>
      </c>
      <c r="D666" s="10">
        <v>42679</v>
      </c>
      <c r="E666" s="3">
        <v>11</v>
      </c>
      <c r="F666" s="3">
        <v>2016</v>
      </c>
      <c r="G666" s="3">
        <v>350000</v>
      </c>
      <c r="H666">
        <f t="shared" si="54"/>
        <v>150000</v>
      </c>
      <c r="I666">
        <f t="shared" si="51"/>
        <v>0</v>
      </c>
      <c r="J666">
        <f t="shared" si="52"/>
        <v>0</v>
      </c>
      <c r="K666">
        <f t="shared" si="53"/>
        <v>0</v>
      </c>
      <c r="O666">
        <v>200000</v>
      </c>
      <c r="P666" t="b">
        <f t="shared" si="55"/>
        <v>1</v>
      </c>
      <c r="Q666" t="str">
        <f t="shared" si="56"/>
        <v>201611</v>
      </c>
    </row>
    <row r="667" customHeight="1" spans="1:17">
      <c r="A667" s="3">
        <v>484</v>
      </c>
      <c r="B667" s="3" t="s">
        <v>14</v>
      </c>
      <c r="C667" s="3">
        <v>1</v>
      </c>
      <c r="D667" s="10">
        <v>42679</v>
      </c>
      <c r="E667" s="3">
        <v>11</v>
      </c>
      <c r="F667" s="3">
        <v>2016</v>
      </c>
      <c r="G667" s="3">
        <v>200000</v>
      </c>
      <c r="H667">
        <f t="shared" si="54"/>
        <v>150000</v>
      </c>
      <c r="I667">
        <f t="shared" si="51"/>
        <v>0</v>
      </c>
      <c r="J667">
        <f t="shared" si="52"/>
        <v>0</v>
      </c>
      <c r="K667">
        <f t="shared" si="53"/>
        <v>0</v>
      </c>
      <c r="M667">
        <v>50000</v>
      </c>
      <c r="P667" t="b">
        <f t="shared" si="55"/>
        <v>1</v>
      </c>
      <c r="Q667" t="str">
        <f t="shared" si="56"/>
        <v>201611</v>
      </c>
    </row>
    <row r="668" customHeight="1" spans="1:17">
      <c r="A668" s="3">
        <v>485</v>
      </c>
      <c r="B668" s="3" t="s">
        <v>135</v>
      </c>
      <c r="C668" s="3">
        <v>8</v>
      </c>
      <c r="D668" s="10">
        <v>42679</v>
      </c>
      <c r="E668" s="3">
        <v>9</v>
      </c>
      <c r="F668" s="3">
        <v>2016</v>
      </c>
      <c r="G668" s="3">
        <v>425000</v>
      </c>
      <c r="H668">
        <f t="shared" si="54"/>
        <v>150000</v>
      </c>
      <c r="I668">
        <f t="shared" si="51"/>
        <v>260000</v>
      </c>
      <c r="J668">
        <f t="shared" si="52"/>
        <v>5000</v>
      </c>
      <c r="K668">
        <f t="shared" si="53"/>
        <v>10000</v>
      </c>
      <c r="P668" t="b">
        <f t="shared" si="55"/>
        <v>1</v>
      </c>
      <c r="Q668" t="str">
        <f t="shared" si="56"/>
        <v>201611</v>
      </c>
    </row>
    <row r="669" customHeight="1" spans="1:17">
      <c r="A669" s="3">
        <v>486</v>
      </c>
      <c r="B669" s="3" t="s">
        <v>128</v>
      </c>
      <c r="C669" s="3">
        <v>6</v>
      </c>
      <c r="D669" s="10">
        <v>42679</v>
      </c>
      <c r="E669" s="3">
        <v>11</v>
      </c>
      <c r="F669" s="3">
        <v>2016</v>
      </c>
      <c r="G669" s="3">
        <v>150000</v>
      </c>
      <c r="H669">
        <f t="shared" si="54"/>
        <v>150000</v>
      </c>
      <c r="I669">
        <f t="shared" si="51"/>
        <v>-15000</v>
      </c>
      <c r="J669">
        <f t="shared" si="52"/>
        <v>5000</v>
      </c>
      <c r="K669">
        <f t="shared" si="53"/>
        <v>10000</v>
      </c>
      <c r="P669" t="b">
        <f t="shared" si="55"/>
        <v>1</v>
      </c>
      <c r="Q669" t="str">
        <f t="shared" si="56"/>
        <v>201611</v>
      </c>
    </row>
    <row r="670" customHeight="1" spans="1:17">
      <c r="A670" s="3">
        <v>487</v>
      </c>
      <c r="B670" s="3" t="s">
        <v>52</v>
      </c>
      <c r="C670" s="3">
        <v>2</v>
      </c>
      <c r="D670" s="10">
        <v>42679</v>
      </c>
      <c r="E670" s="3">
        <v>10</v>
      </c>
      <c r="F670" s="3">
        <v>2016</v>
      </c>
      <c r="G670" s="3">
        <v>150000</v>
      </c>
      <c r="H670">
        <f t="shared" si="54"/>
        <v>150000</v>
      </c>
      <c r="I670">
        <f t="shared" si="51"/>
        <v>0</v>
      </c>
      <c r="J670">
        <f t="shared" si="52"/>
        <v>0</v>
      </c>
      <c r="K670">
        <f t="shared" si="53"/>
        <v>0</v>
      </c>
      <c r="P670" t="b">
        <f t="shared" si="55"/>
        <v>1</v>
      </c>
      <c r="Q670" t="str">
        <f t="shared" si="56"/>
        <v>201611</v>
      </c>
    </row>
    <row r="671" customHeight="1" spans="1:17">
      <c r="A671" s="3">
        <v>488</v>
      </c>
      <c r="B671" s="3" t="s">
        <v>220</v>
      </c>
      <c r="C671" s="3">
        <v>1</v>
      </c>
      <c r="D671" s="10">
        <v>42679</v>
      </c>
      <c r="E671" s="3">
        <v>11</v>
      </c>
      <c r="F671" s="3">
        <v>2016</v>
      </c>
      <c r="G671" s="3">
        <v>160000</v>
      </c>
      <c r="H671">
        <f t="shared" si="54"/>
        <v>150000</v>
      </c>
      <c r="I671">
        <f t="shared" si="51"/>
        <v>0</v>
      </c>
      <c r="J671">
        <f t="shared" si="52"/>
        <v>0</v>
      </c>
      <c r="K671">
        <f t="shared" si="53"/>
        <v>0</v>
      </c>
      <c r="O671">
        <v>10000</v>
      </c>
      <c r="P671" t="b">
        <f t="shared" si="55"/>
        <v>1</v>
      </c>
      <c r="Q671" t="str">
        <f t="shared" si="56"/>
        <v>201611</v>
      </c>
    </row>
    <row r="672" customHeight="1" spans="1:17">
      <c r="A672" s="3">
        <v>488</v>
      </c>
      <c r="B672" s="3" t="s">
        <v>43</v>
      </c>
      <c r="C672" s="3">
        <v>2</v>
      </c>
      <c r="D672" s="10">
        <v>42679</v>
      </c>
      <c r="E672" s="3">
        <v>11</v>
      </c>
      <c r="F672" s="3">
        <v>2016</v>
      </c>
      <c r="G672" s="3">
        <v>160000</v>
      </c>
      <c r="H672">
        <f t="shared" si="54"/>
        <v>150000</v>
      </c>
      <c r="I672">
        <f t="shared" si="51"/>
        <v>0</v>
      </c>
      <c r="J672">
        <f t="shared" si="52"/>
        <v>0</v>
      </c>
      <c r="K672">
        <f t="shared" si="53"/>
        <v>0</v>
      </c>
      <c r="O672">
        <v>10000</v>
      </c>
      <c r="P672" t="b">
        <f t="shared" si="55"/>
        <v>1</v>
      </c>
      <c r="Q672" t="str">
        <f t="shared" si="56"/>
        <v>201611</v>
      </c>
    </row>
    <row r="673" customHeight="1" spans="1:17">
      <c r="A673" s="3">
        <v>489</v>
      </c>
      <c r="B673" s="3" t="s">
        <v>74</v>
      </c>
      <c r="C673" s="3">
        <v>3</v>
      </c>
      <c r="D673" s="10">
        <v>42679</v>
      </c>
      <c r="E673" s="3">
        <v>9</v>
      </c>
      <c r="F673" s="3">
        <v>2016</v>
      </c>
      <c r="G673" s="3">
        <v>150000</v>
      </c>
      <c r="H673">
        <f t="shared" si="54"/>
        <v>150000</v>
      </c>
      <c r="I673">
        <f t="shared" si="51"/>
        <v>0</v>
      </c>
      <c r="J673">
        <f t="shared" si="52"/>
        <v>0</v>
      </c>
      <c r="K673">
        <f t="shared" si="53"/>
        <v>0</v>
      </c>
      <c r="P673" t="b">
        <f t="shared" si="55"/>
        <v>1</v>
      </c>
      <c r="Q673" t="str">
        <f t="shared" si="56"/>
        <v>201611</v>
      </c>
    </row>
    <row r="674" customHeight="1" spans="1:17">
      <c r="A674" s="3">
        <v>489</v>
      </c>
      <c r="B674" s="3" t="s">
        <v>74</v>
      </c>
      <c r="C674" s="3">
        <v>3</v>
      </c>
      <c r="D674" s="10">
        <v>42679</v>
      </c>
      <c r="E674" s="3">
        <v>10</v>
      </c>
      <c r="F674" s="3">
        <v>2016</v>
      </c>
      <c r="G674" s="3">
        <v>150000</v>
      </c>
      <c r="H674">
        <f t="shared" si="54"/>
        <v>150000</v>
      </c>
      <c r="I674">
        <f t="shared" si="51"/>
        <v>0</v>
      </c>
      <c r="J674">
        <f t="shared" si="52"/>
        <v>0</v>
      </c>
      <c r="K674">
        <f t="shared" si="53"/>
        <v>0</v>
      </c>
      <c r="P674" t="b">
        <f t="shared" si="55"/>
        <v>1</v>
      </c>
      <c r="Q674" t="str">
        <f t="shared" si="56"/>
        <v>201611</v>
      </c>
    </row>
    <row r="675" customHeight="1" spans="1:17">
      <c r="A675" s="3">
        <v>489</v>
      </c>
      <c r="B675" s="3" t="s">
        <v>74</v>
      </c>
      <c r="C675" s="3">
        <v>3</v>
      </c>
      <c r="D675" s="10">
        <v>42679</v>
      </c>
      <c r="E675" s="3">
        <v>11</v>
      </c>
      <c r="F675" s="3">
        <v>2016</v>
      </c>
      <c r="G675" s="3">
        <v>150000</v>
      </c>
      <c r="H675">
        <f t="shared" si="54"/>
        <v>150000</v>
      </c>
      <c r="I675">
        <f t="shared" si="51"/>
        <v>0</v>
      </c>
      <c r="J675">
        <f t="shared" si="52"/>
        <v>0</v>
      </c>
      <c r="K675">
        <f t="shared" si="53"/>
        <v>0</v>
      </c>
      <c r="P675" t="b">
        <f t="shared" si="55"/>
        <v>1</v>
      </c>
      <c r="Q675" t="str">
        <f t="shared" si="56"/>
        <v>201611</v>
      </c>
    </row>
    <row r="676" customHeight="1" spans="1:17">
      <c r="A676" s="3">
        <v>490</v>
      </c>
      <c r="B676" s="3" t="s">
        <v>156</v>
      </c>
      <c r="C676" s="3">
        <v>7</v>
      </c>
      <c r="D676" s="10">
        <v>42679</v>
      </c>
      <c r="E676" s="3">
        <v>11</v>
      </c>
      <c r="F676" s="3">
        <v>2016</v>
      </c>
      <c r="G676" s="3">
        <v>425000</v>
      </c>
      <c r="H676">
        <f t="shared" si="54"/>
        <v>150000</v>
      </c>
      <c r="I676">
        <f t="shared" si="51"/>
        <v>260000</v>
      </c>
      <c r="J676">
        <f t="shared" si="52"/>
        <v>5000</v>
      </c>
      <c r="K676">
        <f t="shared" si="53"/>
        <v>10000</v>
      </c>
      <c r="P676" t="b">
        <f t="shared" si="55"/>
        <v>1</v>
      </c>
      <c r="Q676" t="str">
        <f t="shared" si="56"/>
        <v>201611</v>
      </c>
    </row>
    <row r="677" customHeight="1" spans="1:17">
      <c r="A677" s="3">
        <v>490</v>
      </c>
      <c r="B677" s="3" t="s">
        <v>156</v>
      </c>
      <c r="C677" s="3">
        <v>7</v>
      </c>
      <c r="D677" s="10">
        <v>42679</v>
      </c>
      <c r="E677" s="3">
        <v>12</v>
      </c>
      <c r="F677" s="3">
        <v>2016</v>
      </c>
      <c r="G677" s="3">
        <v>425000</v>
      </c>
      <c r="H677">
        <f t="shared" si="54"/>
        <v>150000</v>
      </c>
      <c r="I677">
        <f t="shared" si="51"/>
        <v>260000</v>
      </c>
      <c r="J677">
        <f t="shared" si="52"/>
        <v>5000</v>
      </c>
      <c r="K677">
        <f t="shared" si="53"/>
        <v>10000</v>
      </c>
      <c r="P677" t="b">
        <f t="shared" si="55"/>
        <v>1</v>
      </c>
      <c r="Q677" t="str">
        <f t="shared" si="56"/>
        <v>201611</v>
      </c>
    </row>
    <row r="678" customHeight="1" spans="1:17">
      <c r="A678" s="3">
        <v>491</v>
      </c>
      <c r="B678" s="3" t="s">
        <v>81</v>
      </c>
      <c r="C678" s="3">
        <v>3</v>
      </c>
      <c r="D678" s="10">
        <v>42679</v>
      </c>
      <c r="E678" s="3">
        <v>11</v>
      </c>
      <c r="F678" s="3">
        <v>2016</v>
      </c>
      <c r="G678" s="3">
        <v>200000</v>
      </c>
      <c r="H678">
        <f t="shared" si="54"/>
        <v>150000</v>
      </c>
      <c r="I678">
        <f t="shared" si="51"/>
        <v>0</v>
      </c>
      <c r="J678">
        <f t="shared" si="52"/>
        <v>0</v>
      </c>
      <c r="K678">
        <f t="shared" si="53"/>
        <v>0</v>
      </c>
      <c r="N678">
        <v>10000</v>
      </c>
      <c r="O678">
        <v>40000</v>
      </c>
      <c r="P678" t="b">
        <f t="shared" si="55"/>
        <v>1</v>
      </c>
      <c r="Q678" t="str">
        <f t="shared" si="56"/>
        <v>201611</v>
      </c>
    </row>
    <row r="679" customHeight="1" spans="1:17">
      <c r="A679" s="3">
        <v>492</v>
      </c>
      <c r="B679" s="3" t="s">
        <v>140</v>
      </c>
      <c r="C679" s="3">
        <v>7</v>
      </c>
      <c r="D679" s="10">
        <v>42679</v>
      </c>
      <c r="E679" s="3">
        <v>11</v>
      </c>
      <c r="F679" s="3">
        <v>2016</v>
      </c>
      <c r="G679" s="3">
        <v>425000</v>
      </c>
      <c r="H679">
        <f t="shared" si="54"/>
        <v>150000</v>
      </c>
      <c r="I679">
        <f t="shared" si="51"/>
        <v>260000</v>
      </c>
      <c r="J679">
        <f t="shared" si="52"/>
        <v>5000</v>
      </c>
      <c r="K679">
        <f t="shared" si="53"/>
        <v>10000</v>
      </c>
      <c r="P679" t="b">
        <f t="shared" si="55"/>
        <v>1</v>
      </c>
      <c r="Q679" t="str">
        <f t="shared" si="56"/>
        <v>201611</v>
      </c>
    </row>
    <row r="680" customHeight="1" spans="1:17">
      <c r="A680" s="3">
        <v>493</v>
      </c>
      <c r="B680" s="3" t="s">
        <v>141</v>
      </c>
      <c r="C680" s="3">
        <v>7</v>
      </c>
      <c r="D680" s="10">
        <v>42679</v>
      </c>
      <c r="E680" s="3">
        <v>11</v>
      </c>
      <c r="F680" s="3">
        <v>2016</v>
      </c>
      <c r="G680" s="3">
        <v>425000</v>
      </c>
      <c r="H680">
        <f t="shared" si="54"/>
        <v>150000</v>
      </c>
      <c r="I680">
        <f t="shared" si="51"/>
        <v>260000</v>
      </c>
      <c r="J680">
        <f t="shared" si="52"/>
        <v>5000</v>
      </c>
      <c r="K680">
        <f t="shared" si="53"/>
        <v>10000</v>
      </c>
      <c r="P680" t="b">
        <f t="shared" si="55"/>
        <v>1</v>
      </c>
      <c r="Q680" t="str">
        <f t="shared" si="56"/>
        <v>201611</v>
      </c>
    </row>
    <row r="681" customHeight="1" spans="1:17">
      <c r="A681" s="3">
        <v>494</v>
      </c>
      <c r="B681" s="3" t="s">
        <v>150</v>
      </c>
      <c r="C681" s="3">
        <v>7</v>
      </c>
      <c r="D681" s="10">
        <v>42679</v>
      </c>
      <c r="E681" s="3">
        <v>10</v>
      </c>
      <c r="F681" s="3">
        <v>2016</v>
      </c>
      <c r="G681" s="3">
        <v>425000</v>
      </c>
      <c r="H681">
        <f t="shared" si="54"/>
        <v>150000</v>
      </c>
      <c r="I681">
        <f t="shared" si="51"/>
        <v>260000</v>
      </c>
      <c r="J681">
        <f t="shared" si="52"/>
        <v>5000</v>
      </c>
      <c r="K681">
        <f t="shared" si="53"/>
        <v>10000</v>
      </c>
      <c r="P681" t="b">
        <f t="shared" si="55"/>
        <v>1</v>
      </c>
      <c r="Q681" t="str">
        <f t="shared" si="56"/>
        <v>201611</v>
      </c>
    </row>
    <row r="682" customHeight="1" spans="1:17">
      <c r="A682" s="3">
        <v>494</v>
      </c>
      <c r="B682" s="3" t="s">
        <v>142</v>
      </c>
      <c r="C682" s="3">
        <v>7</v>
      </c>
      <c r="D682" s="10">
        <v>42679</v>
      </c>
      <c r="E682" s="3">
        <v>10</v>
      </c>
      <c r="F682" s="3">
        <v>2016</v>
      </c>
      <c r="G682" s="3">
        <v>425000</v>
      </c>
      <c r="H682">
        <f t="shared" si="54"/>
        <v>150000</v>
      </c>
      <c r="I682">
        <f t="shared" si="51"/>
        <v>260000</v>
      </c>
      <c r="J682">
        <f t="shared" si="52"/>
        <v>5000</v>
      </c>
      <c r="K682">
        <f t="shared" si="53"/>
        <v>10000</v>
      </c>
      <c r="P682" t="b">
        <f t="shared" si="55"/>
        <v>1</v>
      </c>
      <c r="Q682" t="str">
        <f t="shared" si="56"/>
        <v>201611</v>
      </c>
    </row>
    <row r="683" customHeight="1" spans="1:17">
      <c r="A683" s="3">
        <v>495</v>
      </c>
      <c r="B683" s="3" t="s">
        <v>131</v>
      </c>
      <c r="C683" s="3">
        <v>7</v>
      </c>
      <c r="D683" s="10">
        <v>42679</v>
      </c>
      <c r="E683" s="3">
        <v>11</v>
      </c>
      <c r="F683" s="3">
        <v>2016</v>
      </c>
      <c r="G683" s="3">
        <v>425000</v>
      </c>
      <c r="H683">
        <f t="shared" si="54"/>
        <v>150000</v>
      </c>
      <c r="I683">
        <f t="shared" si="51"/>
        <v>260000</v>
      </c>
      <c r="J683">
        <f t="shared" si="52"/>
        <v>5000</v>
      </c>
      <c r="K683">
        <f t="shared" si="53"/>
        <v>10000</v>
      </c>
      <c r="P683" t="b">
        <f t="shared" si="55"/>
        <v>1</v>
      </c>
      <c r="Q683" t="str">
        <f t="shared" si="56"/>
        <v>201611</v>
      </c>
    </row>
    <row r="684" customHeight="1" spans="1:17">
      <c r="A684" s="3">
        <v>496</v>
      </c>
      <c r="B684" s="3" t="s">
        <v>169</v>
      </c>
      <c r="C684" s="3">
        <v>8</v>
      </c>
      <c r="D684" s="10">
        <v>42679</v>
      </c>
      <c r="E684" s="3">
        <v>11</v>
      </c>
      <c r="F684" s="3">
        <v>2016</v>
      </c>
      <c r="G684" s="3">
        <v>425000</v>
      </c>
      <c r="H684">
        <f t="shared" si="54"/>
        <v>150000</v>
      </c>
      <c r="I684">
        <f t="shared" si="51"/>
        <v>260000</v>
      </c>
      <c r="J684">
        <f t="shared" si="52"/>
        <v>5000</v>
      </c>
      <c r="K684">
        <f t="shared" si="53"/>
        <v>10000</v>
      </c>
      <c r="P684" t="b">
        <f t="shared" si="55"/>
        <v>1</v>
      </c>
      <c r="Q684" t="str">
        <f t="shared" si="56"/>
        <v>201611</v>
      </c>
    </row>
    <row r="685" customHeight="1" spans="1:17">
      <c r="A685" s="3">
        <v>496</v>
      </c>
      <c r="B685" s="3" t="s">
        <v>169</v>
      </c>
      <c r="C685" s="3">
        <v>8</v>
      </c>
      <c r="D685" s="10">
        <v>42679</v>
      </c>
      <c r="E685" s="3">
        <v>12</v>
      </c>
      <c r="F685" s="3">
        <v>2016</v>
      </c>
      <c r="G685" s="3">
        <v>425000</v>
      </c>
      <c r="H685">
        <f t="shared" si="54"/>
        <v>150000</v>
      </c>
      <c r="I685">
        <f t="shared" si="51"/>
        <v>260000</v>
      </c>
      <c r="J685">
        <f t="shared" si="52"/>
        <v>5000</v>
      </c>
      <c r="K685">
        <f t="shared" si="53"/>
        <v>10000</v>
      </c>
      <c r="P685" t="b">
        <f t="shared" si="55"/>
        <v>1</v>
      </c>
      <c r="Q685" t="str">
        <f t="shared" si="56"/>
        <v>201611</v>
      </c>
    </row>
    <row r="686" customHeight="1" spans="1:17">
      <c r="A686" s="3">
        <v>497</v>
      </c>
      <c r="B686" s="3" t="s">
        <v>174</v>
      </c>
      <c r="C686" s="3">
        <v>9</v>
      </c>
      <c r="D686" s="10">
        <v>42679</v>
      </c>
      <c r="E686" s="3">
        <v>11</v>
      </c>
      <c r="F686" s="3">
        <v>2016</v>
      </c>
      <c r="G686" s="3">
        <v>425000</v>
      </c>
      <c r="H686">
        <f t="shared" si="54"/>
        <v>150000</v>
      </c>
      <c r="I686">
        <f t="shared" si="51"/>
        <v>260000</v>
      </c>
      <c r="J686">
        <f t="shared" si="52"/>
        <v>5000</v>
      </c>
      <c r="K686">
        <f t="shared" si="53"/>
        <v>10000</v>
      </c>
      <c r="P686" t="b">
        <f t="shared" si="55"/>
        <v>1</v>
      </c>
      <c r="Q686" t="str">
        <f t="shared" si="56"/>
        <v>201611</v>
      </c>
    </row>
    <row r="687" customHeight="1" spans="1:17">
      <c r="A687" s="3">
        <v>497</v>
      </c>
      <c r="B687" s="3" t="s">
        <v>190</v>
      </c>
      <c r="C687" s="3">
        <v>11</v>
      </c>
      <c r="D687" s="10">
        <v>42679</v>
      </c>
      <c r="E687" s="3">
        <v>11</v>
      </c>
      <c r="F687" s="3">
        <v>2016</v>
      </c>
      <c r="G687" s="3">
        <v>425000</v>
      </c>
      <c r="H687">
        <f t="shared" si="54"/>
        <v>150000</v>
      </c>
      <c r="I687">
        <f t="shared" si="51"/>
        <v>260000</v>
      </c>
      <c r="J687">
        <f t="shared" si="52"/>
        <v>5000</v>
      </c>
      <c r="K687">
        <f t="shared" si="53"/>
        <v>10000</v>
      </c>
      <c r="P687" t="b">
        <f t="shared" si="55"/>
        <v>1</v>
      </c>
      <c r="Q687" t="str">
        <f t="shared" si="56"/>
        <v>201611</v>
      </c>
    </row>
    <row r="688" customHeight="1" spans="1:17">
      <c r="A688" s="3">
        <v>498</v>
      </c>
      <c r="B688" s="3" t="s">
        <v>188</v>
      </c>
      <c r="C688" s="3">
        <v>11</v>
      </c>
      <c r="D688" s="10">
        <v>42679</v>
      </c>
      <c r="E688" s="3">
        <v>10</v>
      </c>
      <c r="F688" s="3">
        <v>2016</v>
      </c>
      <c r="G688" s="3">
        <v>425000</v>
      </c>
      <c r="H688">
        <f t="shared" si="54"/>
        <v>150000</v>
      </c>
      <c r="I688">
        <f t="shared" si="51"/>
        <v>260000</v>
      </c>
      <c r="J688">
        <f t="shared" si="52"/>
        <v>5000</v>
      </c>
      <c r="K688">
        <f t="shared" si="53"/>
        <v>10000</v>
      </c>
      <c r="P688" t="b">
        <f t="shared" si="55"/>
        <v>1</v>
      </c>
      <c r="Q688" t="str">
        <f t="shared" si="56"/>
        <v>201611</v>
      </c>
    </row>
    <row r="689" customHeight="1" spans="1:17">
      <c r="A689" s="3">
        <v>498</v>
      </c>
      <c r="B689" s="3" t="s">
        <v>188</v>
      </c>
      <c r="C689" s="3">
        <v>11</v>
      </c>
      <c r="D689" s="10">
        <v>42679</v>
      </c>
      <c r="E689" s="3">
        <v>11</v>
      </c>
      <c r="F689" s="3">
        <v>2016</v>
      </c>
      <c r="G689" s="3">
        <v>425000</v>
      </c>
      <c r="H689">
        <f t="shared" si="54"/>
        <v>150000</v>
      </c>
      <c r="I689">
        <f t="shared" si="51"/>
        <v>260000</v>
      </c>
      <c r="J689">
        <f t="shared" si="52"/>
        <v>5000</v>
      </c>
      <c r="K689">
        <f t="shared" si="53"/>
        <v>10000</v>
      </c>
      <c r="P689" t="b">
        <f t="shared" si="55"/>
        <v>1</v>
      </c>
      <c r="Q689" t="str">
        <f t="shared" si="56"/>
        <v>201611</v>
      </c>
    </row>
    <row r="690" customHeight="1" spans="1:17">
      <c r="A690" s="3">
        <v>499</v>
      </c>
      <c r="B690" s="3" t="s">
        <v>152</v>
      </c>
      <c r="C690" s="3">
        <v>7</v>
      </c>
      <c r="D690" s="10">
        <v>42679</v>
      </c>
      <c r="E690" s="3">
        <v>11</v>
      </c>
      <c r="F690" s="3">
        <v>2016</v>
      </c>
      <c r="G690" s="3">
        <v>500000</v>
      </c>
      <c r="H690">
        <f t="shared" si="54"/>
        <v>150000</v>
      </c>
      <c r="I690">
        <f t="shared" si="51"/>
        <v>260000</v>
      </c>
      <c r="J690">
        <f t="shared" si="52"/>
        <v>5000</v>
      </c>
      <c r="K690">
        <f t="shared" si="53"/>
        <v>10000</v>
      </c>
      <c r="O690" s="3">
        <v>75000</v>
      </c>
      <c r="P690" t="b">
        <f t="shared" si="55"/>
        <v>1</v>
      </c>
      <c r="Q690" t="str">
        <f t="shared" si="56"/>
        <v>201611</v>
      </c>
    </row>
    <row r="691" customHeight="1" spans="1:17">
      <c r="A691" s="3">
        <v>500</v>
      </c>
      <c r="B691" s="3" t="s">
        <v>171</v>
      </c>
      <c r="C691" s="3">
        <v>9</v>
      </c>
      <c r="D691" s="10">
        <v>42679</v>
      </c>
      <c r="E691" s="3">
        <v>9</v>
      </c>
      <c r="F691" s="3">
        <v>2016</v>
      </c>
      <c r="G691" s="3">
        <v>250000</v>
      </c>
      <c r="H691">
        <f t="shared" si="54"/>
        <v>150000</v>
      </c>
      <c r="I691">
        <f t="shared" si="51"/>
        <v>85000</v>
      </c>
      <c r="J691">
        <f t="shared" si="52"/>
        <v>5000</v>
      </c>
      <c r="K691">
        <f t="shared" si="53"/>
        <v>10000</v>
      </c>
      <c r="P691" t="b">
        <f t="shared" si="55"/>
        <v>1</v>
      </c>
      <c r="Q691" t="str">
        <f t="shared" si="56"/>
        <v>201611</v>
      </c>
    </row>
    <row r="692" customHeight="1" spans="1:17">
      <c r="A692" s="3">
        <v>500</v>
      </c>
      <c r="B692" s="3" t="s">
        <v>171</v>
      </c>
      <c r="C692" s="3">
        <v>9</v>
      </c>
      <c r="D692" s="10">
        <v>42679</v>
      </c>
      <c r="E692" s="3">
        <v>9</v>
      </c>
      <c r="F692" s="3">
        <v>2016</v>
      </c>
      <c r="G692" s="3">
        <v>250000</v>
      </c>
      <c r="H692">
        <f t="shared" si="54"/>
        <v>150000</v>
      </c>
      <c r="I692">
        <f t="shared" si="51"/>
        <v>85000</v>
      </c>
      <c r="J692">
        <f t="shared" si="52"/>
        <v>5000</v>
      </c>
      <c r="K692">
        <f t="shared" si="53"/>
        <v>10000</v>
      </c>
      <c r="P692" t="b">
        <f t="shared" si="55"/>
        <v>1</v>
      </c>
      <c r="Q692" t="str">
        <f t="shared" si="56"/>
        <v>201611</v>
      </c>
    </row>
    <row r="693" customHeight="1" spans="1:17">
      <c r="A693" s="3">
        <v>501</v>
      </c>
      <c r="B693" s="3" t="s">
        <v>66</v>
      </c>
      <c r="C693" s="3">
        <v>2</v>
      </c>
      <c r="D693" s="10">
        <v>42693</v>
      </c>
      <c r="E693" s="3">
        <v>10</v>
      </c>
      <c r="F693" s="3">
        <v>2016</v>
      </c>
      <c r="G693" s="3">
        <v>200000</v>
      </c>
      <c r="H693">
        <f t="shared" si="54"/>
        <v>150000</v>
      </c>
      <c r="I693">
        <f t="shared" si="51"/>
        <v>0</v>
      </c>
      <c r="J693">
        <f t="shared" si="52"/>
        <v>0</v>
      </c>
      <c r="K693">
        <f t="shared" si="53"/>
        <v>0</v>
      </c>
      <c r="O693">
        <v>50000</v>
      </c>
      <c r="P693" t="b">
        <f t="shared" si="55"/>
        <v>1</v>
      </c>
      <c r="Q693" t="str">
        <f t="shared" si="56"/>
        <v>201611</v>
      </c>
    </row>
    <row r="694" customHeight="1" spans="1:17">
      <c r="A694" s="3">
        <v>501</v>
      </c>
      <c r="B694" s="3" t="s">
        <v>66</v>
      </c>
      <c r="C694" s="3">
        <v>2</v>
      </c>
      <c r="D694" s="10">
        <v>42693</v>
      </c>
      <c r="E694" s="3">
        <v>11</v>
      </c>
      <c r="F694" s="3">
        <v>2016</v>
      </c>
      <c r="G694" s="3">
        <v>200000</v>
      </c>
      <c r="H694">
        <f t="shared" si="54"/>
        <v>150000</v>
      </c>
      <c r="I694">
        <f t="shared" si="51"/>
        <v>0</v>
      </c>
      <c r="J694">
        <f t="shared" si="52"/>
        <v>0</v>
      </c>
      <c r="K694">
        <f t="shared" si="53"/>
        <v>0</v>
      </c>
      <c r="O694">
        <v>50000</v>
      </c>
      <c r="P694" t="b">
        <f t="shared" si="55"/>
        <v>1</v>
      </c>
      <c r="Q694" t="str">
        <f t="shared" si="56"/>
        <v>201611</v>
      </c>
    </row>
    <row r="695" customHeight="1" spans="1:17">
      <c r="A695" s="3">
        <v>502</v>
      </c>
      <c r="B695" s="3" t="s">
        <v>117</v>
      </c>
      <c r="C695" s="3">
        <v>6</v>
      </c>
      <c r="D695" s="10">
        <v>42693</v>
      </c>
      <c r="E695" s="3">
        <v>11</v>
      </c>
      <c r="F695" s="3">
        <v>2016</v>
      </c>
      <c r="G695" s="3">
        <v>350000</v>
      </c>
      <c r="H695">
        <f t="shared" si="54"/>
        <v>150000</v>
      </c>
      <c r="I695">
        <f t="shared" si="51"/>
        <v>185000</v>
      </c>
      <c r="J695">
        <f t="shared" si="52"/>
        <v>5000</v>
      </c>
      <c r="K695">
        <f t="shared" si="53"/>
        <v>10000</v>
      </c>
      <c r="P695" t="b">
        <f t="shared" si="55"/>
        <v>1</v>
      </c>
      <c r="Q695" t="str">
        <f t="shared" si="56"/>
        <v>201611</v>
      </c>
    </row>
    <row r="696" customHeight="1" spans="1:17">
      <c r="A696" s="3">
        <v>503</v>
      </c>
      <c r="B696" s="3" t="s">
        <v>52</v>
      </c>
      <c r="C696" s="3">
        <v>2</v>
      </c>
      <c r="D696" s="10">
        <v>42693</v>
      </c>
      <c r="E696" s="3">
        <v>11</v>
      </c>
      <c r="F696" s="3">
        <v>2016</v>
      </c>
      <c r="G696" s="3">
        <v>150000</v>
      </c>
      <c r="H696">
        <f t="shared" si="54"/>
        <v>150000</v>
      </c>
      <c r="I696">
        <f t="shared" ref="I696:I759" si="57">IF(C696&lt;6,0,G696-H696-SUM(J696:O696))</f>
        <v>0</v>
      </c>
      <c r="J696">
        <f t="shared" ref="J696:J759" si="58">IF(C696&lt;6,0,5000)</f>
        <v>0</v>
      </c>
      <c r="K696">
        <f t="shared" ref="K696:K759" si="59">IF(C696&lt;6,0,10000)</f>
        <v>0</v>
      </c>
      <c r="P696" t="b">
        <f t="shared" si="55"/>
        <v>1</v>
      </c>
      <c r="Q696" t="str">
        <f t="shared" si="56"/>
        <v>201611</v>
      </c>
    </row>
    <row r="697" customHeight="1" spans="1:17">
      <c r="A697" s="3">
        <v>505</v>
      </c>
      <c r="B697" s="3" t="s">
        <v>28</v>
      </c>
      <c r="C697" s="3">
        <v>1</v>
      </c>
      <c r="D697" s="10">
        <v>42693</v>
      </c>
      <c r="E697" s="3">
        <v>11</v>
      </c>
      <c r="F697" s="3">
        <v>2016</v>
      </c>
      <c r="G697" s="3">
        <v>150000</v>
      </c>
      <c r="H697">
        <f t="shared" si="54"/>
        <v>150000</v>
      </c>
      <c r="I697">
        <f t="shared" si="57"/>
        <v>0</v>
      </c>
      <c r="J697">
        <f t="shared" si="58"/>
        <v>0</v>
      </c>
      <c r="K697">
        <f t="shared" si="59"/>
        <v>0</v>
      </c>
      <c r="P697" t="b">
        <f t="shared" si="55"/>
        <v>1</v>
      </c>
      <c r="Q697" t="str">
        <f t="shared" si="56"/>
        <v>201611</v>
      </c>
    </row>
    <row r="698" customHeight="1" spans="1:17">
      <c r="A698" s="3">
        <v>506</v>
      </c>
      <c r="B698" s="3" t="s">
        <v>132</v>
      </c>
      <c r="C698" s="3">
        <v>7</v>
      </c>
      <c r="D698" s="10">
        <v>42693</v>
      </c>
      <c r="E698" s="3">
        <v>11</v>
      </c>
      <c r="F698" s="3">
        <v>2016</v>
      </c>
      <c r="G698" s="3">
        <v>425000</v>
      </c>
      <c r="H698">
        <f t="shared" si="54"/>
        <v>150000</v>
      </c>
      <c r="I698">
        <f t="shared" si="57"/>
        <v>260000</v>
      </c>
      <c r="J698">
        <f t="shared" si="58"/>
        <v>5000</v>
      </c>
      <c r="K698">
        <f t="shared" si="59"/>
        <v>10000</v>
      </c>
      <c r="P698" t="b">
        <f t="shared" si="55"/>
        <v>1</v>
      </c>
      <c r="Q698" t="str">
        <f t="shared" si="56"/>
        <v>201611</v>
      </c>
    </row>
    <row r="699" customHeight="1" spans="1:17">
      <c r="A699" s="3">
        <v>507</v>
      </c>
      <c r="B699" s="3" t="s">
        <v>164</v>
      </c>
      <c r="C699" s="3">
        <v>8</v>
      </c>
      <c r="D699" s="10">
        <v>42693</v>
      </c>
      <c r="E699" s="3">
        <v>11</v>
      </c>
      <c r="F699" s="3">
        <v>2016</v>
      </c>
      <c r="G699" s="3">
        <v>425000</v>
      </c>
      <c r="H699">
        <f t="shared" si="54"/>
        <v>150000</v>
      </c>
      <c r="I699">
        <f t="shared" si="57"/>
        <v>260000</v>
      </c>
      <c r="J699">
        <f t="shared" si="58"/>
        <v>5000</v>
      </c>
      <c r="K699">
        <f t="shared" si="59"/>
        <v>10000</v>
      </c>
      <c r="P699" t="b">
        <f t="shared" si="55"/>
        <v>1</v>
      </c>
      <c r="Q699" t="str">
        <f t="shared" si="56"/>
        <v>201611</v>
      </c>
    </row>
    <row r="700" customHeight="1" spans="1:17">
      <c r="A700" s="3">
        <v>508</v>
      </c>
      <c r="B700" s="3" t="s">
        <v>15</v>
      </c>
      <c r="C700" s="3">
        <v>1</v>
      </c>
      <c r="D700" s="10">
        <v>42693</v>
      </c>
      <c r="E700" s="3">
        <v>11</v>
      </c>
      <c r="F700" s="3">
        <v>2016</v>
      </c>
      <c r="G700" s="3">
        <v>150000</v>
      </c>
      <c r="H700">
        <f t="shared" si="54"/>
        <v>150000</v>
      </c>
      <c r="I700">
        <f t="shared" si="57"/>
        <v>0</v>
      </c>
      <c r="J700">
        <f t="shared" si="58"/>
        <v>0</v>
      </c>
      <c r="K700">
        <f t="shared" si="59"/>
        <v>0</v>
      </c>
      <c r="P700" t="b">
        <f t="shared" si="55"/>
        <v>1</v>
      </c>
      <c r="Q700" t="str">
        <f t="shared" si="56"/>
        <v>201611</v>
      </c>
    </row>
    <row r="701" customHeight="1" spans="1:17">
      <c r="A701" s="3">
        <v>509</v>
      </c>
      <c r="B701" s="3" t="s">
        <v>221</v>
      </c>
      <c r="C701" s="3">
        <v>6</v>
      </c>
      <c r="D701" s="10">
        <v>42693</v>
      </c>
      <c r="E701" s="3">
        <v>11</v>
      </c>
      <c r="F701" s="3">
        <v>2016</v>
      </c>
      <c r="G701" s="3">
        <v>425000</v>
      </c>
      <c r="H701">
        <f t="shared" si="54"/>
        <v>150000</v>
      </c>
      <c r="I701">
        <f t="shared" si="57"/>
        <v>260000</v>
      </c>
      <c r="J701">
        <f t="shared" si="58"/>
        <v>5000</v>
      </c>
      <c r="K701">
        <f t="shared" si="59"/>
        <v>10000</v>
      </c>
      <c r="P701" t="b">
        <f t="shared" si="55"/>
        <v>1</v>
      </c>
      <c r="Q701" t="str">
        <f t="shared" si="56"/>
        <v>201611</v>
      </c>
    </row>
    <row r="702" customHeight="1" spans="1:17">
      <c r="A702" s="3">
        <v>510</v>
      </c>
      <c r="B702" s="3" t="s">
        <v>44</v>
      </c>
      <c r="C702" s="3">
        <v>2</v>
      </c>
      <c r="D702" s="10">
        <v>42693</v>
      </c>
      <c r="E702" s="3">
        <v>11</v>
      </c>
      <c r="F702" s="3">
        <v>2016</v>
      </c>
      <c r="G702" s="3">
        <v>100000</v>
      </c>
      <c r="H702">
        <f t="shared" si="54"/>
        <v>100000</v>
      </c>
      <c r="I702">
        <f t="shared" si="57"/>
        <v>0</v>
      </c>
      <c r="J702">
        <f t="shared" si="58"/>
        <v>0</v>
      </c>
      <c r="K702">
        <f t="shared" si="59"/>
        <v>0</v>
      </c>
      <c r="P702" t="b">
        <f t="shared" si="55"/>
        <v>1</v>
      </c>
      <c r="Q702" t="str">
        <f t="shared" si="56"/>
        <v>201611</v>
      </c>
    </row>
    <row r="703" customHeight="1" spans="1:17">
      <c r="A703" s="3">
        <v>510</v>
      </c>
      <c r="B703" s="3" t="s">
        <v>107</v>
      </c>
      <c r="C703" s="3">
        <v>5</v>
      </c>
      <c r="D703" s="10">
        <v>42693</v>
      </c>
      <c r="E703" s="3">
        <v>11</v>
      </c>
      <c r="F703" s="3">
        <v>2016</v>
      </c>
      <c r="G703" s="3">
        <v>100000</v>
      </c>
      <c r="H703">
        <f t="shared" si="54"/>
        <v>100000</v>
      </c>
      <c r="I703">
        <f t="shared" si="57"/>
        <v>0</v>
      </c>
      <c r="J703">
        <f t="shared" si="58"/>
        <v>0</v>
      </c>
      <c r="K703">
        <f t="shared" si="59"/>
        <v>0</v>
      </c>
      <c r="P703" t="b">
        <f t="shared" si="55"/>
        <v>1</v>
      </c>
      <c r="Q703" t="str">
        <f t="shared" si="56"/>
        <v>201611</v>
      </c>
    </row>
    <row r="704" customHeight="1" spans="1:17">
      <c r="A704" s="3">
        <v>510</v>
      </c>
      <c r="B704" s="3" t="s">
        <v>124</v>
      </c>
      <c r="C704" s="3">
        <v>6</v>
      </c>
      <c r="D704" s="10">
        <v>42693</v>
      </c>
      <c r="E704" s="3">
        <v>10</v>
      </c>
      <c r="F704" s="3">
        <v>2016</v>
      </c>
      <c r="G704" s="3">
        <v>300000</v>
      </c>
      <c r="H704">
        <f t="shared" si="54"/>
        <v>150000</v>
      </c>
      <c r="I704">
        <f t="shared" si="57"/>
        <v>135000</v>
      </c>
      <c r="J704">
        <f t="shared" si="58"/>
        <v>5000</v>
      </c>
      <c r="K704">
        <f t="shared" si="59"/>
        <v>10000</v>
      </c>
      <c r="P704" t="b">
        <f t="shared" si="55"/>
        <v>1</v>
      </c>
      <c r="Q704" t="str">
        <f t="shared" si="56"/>
        <v>201611</v>
      </c>
    </row>
    <row r="705" customHeight="1" spans="1:17">
      <c r="A705" s="3">
        <v>511</v>
      </c>
      <c r="B705" s="3" t="s">
        <v>157</v>
      </c>
      <c r="C705" s="3">
        <v>8</v>
      </c>
      <c r="D705" s="10">
        <v>42693</v>
      </c>
      <c r="E705" s="3">
        <v>11</v>
      </c>
      <c r="F705" s="3">
        <v>2016</v>
      </c>
      <c r="G705" s="3">
        <v>425000</v>
      </c>
      <c r="H705">
        <f t="shared" si="54"/>
        <v>150000</v>
      </c>
      <c r="I705">
        <f t="shared" si="57"/>
        <v>260000</v>
      </c>
      <c r="J705">
        <f t="shared" si="58"/>
        <v>5000</v>
      </c>
      <c r="K705">
        <f t="shared" si="59"/>
        <v>10000</v>
      </c>
      <c r="P705" t="b">
        <f t="shared" si="55"/>
        <v>1</v>
      </c>
      <c r="Q705" t="str">
        <f t="shared" si="56"/>
        <v>201611</v>
      </c>
    </row>
    <row r="706" customHeight="1" spans="1:17">
      <c r="A706" s="3">
        <v>511</v>
      </c>
      <c r="B706" s="3" t="s">
        <v>157</v>
      </c>
      <c r="C706" s="3">
        <v>8</v>
      </c>
      <c r="D706" s="10">
        <v>42693</v>
      </c>
      <c r="E706" s="3">
        <v>12</v>
      </c>
      <c r="F706" s="3">
        <v>2016</v>
      </c>
      <c r="G706" s="3">
        <v>425000</v>
      </c>
      <c r="H706">
        <f t="shared" ref="H706:H769" si="60">IF(C706&lt;6,IF(E706&lt;1,0,IF(G706&gt;150000,150000,G706)),150000)</f>
        <v>150000</v>
      </c>
      <c r="I706">
        <f t="shared" si="57"/>
        <v>260000</v>
      </c>
      <c r="J706">
        <f t="shared" si="58"/>
        <v>5000</v>
      </c>
      <c r="K706">
        <f t="shared" si="59"/>
        <v>10000</v>
      </c>
      <c r="P706" t="b">
        <f t="shared" ref="P706:P769" si="61">G706=SUM(H706:O706)</f>
        <v>1</v>
      </c>
      <c r="Q706" t="str">
        <f t="shared" si="56"/>
        <v>201611</v>
      </c>
    </row>
    <row r="707" customHeight="1" spans="1:17">
      <c r="A707" s="3">
        <v>511</v>
      </c>
      <c r="B707" s="3" t="s">
        <v>82</v>
      </c>
      <c r="C707" s="3">
        <v>3</v>
      </c>
      <c r="D707" s="10">
        <v>42693</v>
      </c>
      <c r="E707" s="3">
        <v>9</v>
      </c>
      <c r="F707" s="3">
        <v>2016</v>
      </c>
      <c r="G707" s="3">
        <v>120000</v>
      </c>
      <c r="H707">
        <f t="shared" si="60"/>
        <v>120000</v>
      </c>
      <c r="I707">
        <f t="shared" si="57"/>
        <v>0</v>
      </c>
      <c r="J707">
        <f t="shared" si="58"/>
        <v>0</v>
      </c>
      <c r="K707">
        <f t="shared" si="59"/>
        <v>0</v>
      </c>
      <c r="P707" t="b">
        <f t="shared" si="61"/>
        <v>1</v>
      </c>
      <c r="Q707" t="str">
        <f t="shared" si="56"/>
        <v>201611</v>
      </c>
    </row>
    <row r="708" customHeight="1" spans="1:17">
      <c r="A708" s="3">
        <v>511</v>
      </c>
      <c r="B708" s="3" t="s">
        <v>82</v>
      </c>
      <c r="C708" s="3">
        <v>3</v>
      </c>
      <c r="D708" s="10">
        <v>42693</v>
      </c>
      <c r="E708" s="3">
        <v>10</v>
      </c>
      <c r="F708" s="3">
        <v>2016</v>
      </c>
      <c r="G708" s="3">
        <v>120000</v>
      </c>
      <c r="H708">
        <f t="shared" si="60"/>
        <v>120000</v>
      </c>
      <c r="I708">
        <f t="shared" si="57"/>
        <v>0</v>
      </c>
      <c r="J708">
        <f t="shared" si="58"/>
        <v>0</v>
      </c>
      <c r="K708">
        <f t="shared" si="59"/>
        <v>0</v>
      </c>
      <c r="P708" t="b">
        <f t="shared" si="61"/>
        <v>1</v>
      </c>
      <c r="Q708" t="str">
        <f t="shared" si="56"/>
        <v>201611</v>
      </c>
    </row>
    <row r="709" customHeight="1" spans="1:17">
      <c r="A709" s="3">
        <v>511</v>
      </c>
      <c r="B709" s="3" t="s">
        <v>82</v>
      </c>
      <c r="C709" s="3">
        <v>3</v>
      </c>
      <c r="D709" s="10">
        <v>42693</v>
      </c>
      <c r="E709" s="3">
        <v>11</v>
      </c>
      <c r="F709" s="3">
        <v>2016</v>
      </c>
      <c r="G709" s="3">
        <v>120000</v>
      </c>
      <c r="H709">
        <f t="shared" si="60"/>
        <v>120000</v>
      </c>
      <c r="I709">
        <f t="shared" si="57"/>
        <v>0</v>
      </c>
      <c r="J709">
        <f t="shared" si="58"/>
        <v>0</v>
      </c>
      <c r="K709">
        <f t="shared" si="59"/>
        <v>0</v>
      </c>
      <c r="P709" t="b">
        <f t="shared" si="61"/>
        <v>1</v>
      </c>
      <c r="Q709" t="str">
        <f t="shared" ref="Q709:Q772" si="62">CONCATENATE(YEAR(D709),MONTH(D709))</f>
        <v>201611</v>
      </c>
    </row>
    <row r="710" customHeight="1" spans="1:17">
      <c r="A710" s="3">
        <v>511</v>
      </c>
      <c r="B710" s="3" t="s">
        <v>82</v>
      </c>
      <c r="C710" s="3">
        <v>3</v>
      </c>
      <c r="D710" s="10">
        <v>42693</v>
      </c>
      <c r="E710" s="3">
        <v>12</v>
      </c>
      <c r="F710" s="3">
        <v>2016</v>
      </c>
      <c r="G710" s="3">
        <v>120000</v>
      </c>
      <c r="H710">
        <f t="shared" si="60"/>
        <v>120000</v>
      </c>
      <c r="I710">
        <f t="shared" si="57"/>
        <v>0</v>
      </c>
      <c r="J710">
        <f t="shared" si="58"/>
        <v>0</v>
      </c>
      <c r="K710">
        <f t="shared" si="59"/>
        <v>0</v>
      </c>
      <c r="P710" t="b">
        <f t="shared" si="61"/>
        <v>1</v>
      </c>
      <c r="Q710" t="str">
        <f t="shared" si="62"/>
        <v>201611</v>
      </c>
    </row>
    <row r="711" customHeight="1" spans="1:17">
      <c r="A711" s="3">
        <v>512</v>
      </c>
      <c r="B711" s="3" t="s">
        <v>222</v>
      </c>
      <c r="C711" s="3">
        <v>2</v>
      </c>
      <c r="D711" s="10">
        <v>42694</v>
      </c>
      <c r="E711" s="3">
        <v>11</v>
      </c>
      <c r="F711" s="3">
        <v>2016</v>
      </c>
      <c r="G711" s="3">
        <v>160000</v>
      </c>
      <c r="H711">
        <f t="shared" si="60"/>
        <v>150000</v>
      </c>
      <c r="I711">
        <f t="shared" si="57"/>
        <v>0</v>
      </c>
      <c r="J711">
        <f t="shared" si="58"/>
        <v>0</v>
      </c>
      <c r="K711">
        <f t="shared" si="59"/>
        <v>0</v>
      </c>
      <c r="N711">
        <v>10000</v>
      </c>
      <c r="P711" t="b">
        <f t="shared" si="61"/>
        <v>1</v>
      </c>
      <c r="Q711" t="str">
        <f t="shared" si="62"/>
        <v>201611</v>
      </c>
    </row>
    <row r="712" customHeight="1" spans="1:17">
      <c r="A712" s="3">
        <v>512</v>
      </c>
      <c r="B712" s="3" t="s">
        <v>222</v>
      </c>
      <c r="C712" s="3">
        <v>2</v>
      </c>
      <c r="D712" s="10">
        <v>42694</v>
      </c>
      <c r="E712" s="3">
        <v>12</v>
      </c>
      <c r="F712" s="3">
        <v>2016</v>
      </c>
      <c r="G712" s="3">
        <v>160000</v>
      </c>
      <c r="H712">
        <f t="shared" si="60"/>
        <v>150000</v>
      </c>
      <c r="I712">
        <f t="shared" si="57"/>
        <v>0</v>
      </c>
      <c r="J712">
        <f t="shared" si="58"/>
        <v>0</v>
      </c>
      <c r="K712">
        <f t="shared" si="59"/>
        <v>0</v>
      </c>
      <c r="N712">
        <v>10000</v>
      </c>
      <c r="P712" t="b">
        <f t="shared" si="61"/>
        <v>1</v>
      </c>
      <c r="Q712" t="str">
        <f t="shared" si="62"/>
        <v>201611</v>
      </c>
    </row>
    <row r="713" customHeight="1" spans="1:17">
      <c r="A713" s="3">
        <v>513</v>
      </c>
      <c r="B713" s="3" t="s">
        <v>18</v>
      </c>
      <c r="C713" s="3">
        <v>1</v>
      </c>
      <c r="D713" s="10">
        <v>42694</v>
      </c>
      <c r="E713" s="3">
        <v>11</v>
      </c>
      <c r="F713" s="3">
        <v>2016</v>
      </c>
      <c r="G713" s="3">
        <v>200000</v>
      </c>
      <c r="H713">
        <f t="shared" si="60"/>
        <v>150000</v>
      </c>
      <c r="I713">
        <f t="shared" si="57"/>
        <v>0</v>
      </c>
      <c r="J713">
        <f t="shared" si="58"/>
        <v>0</v>
      </c>
      <c r="K713">
        <f t="shared" si="59"/>
        <v>0</v>
      </c>
      <c r="O713">
        <v>50000</v>
      </c>
      <c r="P713" t="b">
        <f t="shared" si="61"/>
        <v>1</v>
      </c>
      <c r="Q713" t="str">
        <f t="shared" si="62"/>
        <v>201611</v>
      </c>
    </row>
    <row r="714" customHeight="1" spans="1:17">
      <c r="A714" s="3">
        <v>514</v>
      </c>
      <c r="B714" s="3" t="s">
        <v>155</v>
      </c>
      <c r="C714" s="3">
        <v>7</v>
      </c>
      <c r="D714" s="10">
        <v>42711</v>
      </c>
      <c r="E714" s="3">
        <v>12</v>
      </c>
      <c r="F714" s="3">
        <v>2016</v>
      </c>
      <c r="G714" s="3">
        <v>425000</v>
      </c>
      <c r="H714">
        <f t="shared" si="60"/>
        <v>150000</v>
      </c>
      <c r="I714">
        <f t="shared" si="57"/>
        <v>260000</v>
      </c>
      <c r="J714">
        <f t="shared" si="58"/>
        <v>5000</v>
      </c>
      <c r="K714">
        <f t="shared" si="59"/>
        <v>10000</v>
      </c>
      <c r="P714" t="b">
        <f t="shared" si="61"/>
        <v>1</v>
      </c>
      <c r="Q714" t="str">
        <f t="shared" si="62"/>
        <v>201612</v>
      </c>
    </row>
    <row r="715" customHeight="1" spans="1:17">
      <c r="A715" s="3">
        <v>516</v>
      </c>
      <c r="B715" s="3" t="s">
        <v>223</v>
      </c>
      <c r="C715" s="3">
        <v>5</v>
      </c>
      <c r="D715" s="10">
        <v>42711</v>
      </c>
      <c r="E715" s="3">
        <v>10</v>
      </c>
      <c r="F715" s="3">
        <v>2016</v>
      </c>
      <c r="G715" s="3">
        <v>150000</v>
      </c>
      <c r="H715">
        <f t="shared" si="60"/>
        <v>150000</v>
      </c>
      <c r="I715">
        <f t="shared" si="57"/>
        <v>0</v>
      </c>
      <c r="J715">
        <f t="shared" si="58"/>
        <v>0</v>
      </c>
      <c r="K715">
        <f t="shared" si="59"/>
        <v>0</v>
      </c>
      <c r="P715" t="b">
        <f t="shared" si="61"/>
        <v>1</v>
      </c>
      <c r="Q715" t="str">
        <f t="shared" si="62"/>
        <v>201612</v>
      </c>
    </row>
    <row r="716" customHeight="1" spans="1:17">
      <c r="A716" s="3">
        <v>516</v>
      </c>
      <c r="B716" s="3" t="s">
        <v>223</v>
      </c>
      <c r="C716" s="3">
        <v>5</v>
      </c>
      <c r="D716" s="10">
        <v>42711</v>
      </c>
      <c r="E716" s="3">
        <v>11</v>
      </c>
      <c r="F716" s="3">
        <v>2016</v>
      </c>
      <c r="G716" s="3">
        <v>150000</v>
      </c>
      <c r="H716">
        <f t="shared" si="60"/>
        <v>150000</v>
      </c>
      <c r="I716">
        <f t="shared" si="57"/>
        <v>0</v>
      </c>
      <c r="J716">
        <f t="shared" si="58"/>
        <v>0</v>
      </c>
      <c r="K716">
        <f t="shared" si="59"/>
        <v>0</v>
      </c>
      <c r="P716" t="b">
        <f t="shared" si="61"/>
        <v>1</v>
      </c>
      <c r="Q716" t="str">
        <f t="shared" si="62"/>
        <v>201612</v>
      </c>
    </row>
    <row r="717" customHeight="1" spans="1:17">
      <c r="A717" s="3">
        <v>527</v>
      </c>
      <c r="B717" s="3" t="s">
        <v>132</v>
      </c>
      <c r="C717" s="3">
        <v>7</v>
      </c>
      <c r="D717" s="10">
        <v>42711</v>
      </c>
      <c r="E717" s="3">
        <v>12</v>
      </c>
      <c r="F717" s="3">
        <v>2016</v>
      </c>
      <c r="G717" s="3">
        <v>425000</v>
      </c>
      <c r="H717">
        <f t="shared" si="60"/>
        <v>150000</v>
      </c>
      <c r="I717">
        <f t="shared" si="57"/>
        <v>260000</v>
      </c>
      <c r="J717">
        <f t="shared" si="58"/>
        <v>5000</v>
      </c>
      <c r="K717">
        <f t="shared" si="59"/>
        <v>10000</v>
      </c>
      <c r="P717" t="b">
        <f t="shared" si="61"/>
        <v>1</v>
      </c>
      <c r="Q717" t="str">
        <f t="shared" si="62"/>
        <v>201612</v>
      </c>
    </row>
    <row r="718" customHeight="1" spans="1:17">
      <c r="A718" s="3">
        <v>531</v>
      </c>
      <c r="B718" s="3" t="s">
        <v>164</v>
      </c>
      <c r="C718" s="3">
        <v>8</v>
      </c>
      <c r="D718" s="10">
        <v>42711</v>
      </c>
      <c r="E718" s="3">
        <v>12</v>
      </c>
      <c r="F718" s="3">
        <v>2016</v>
      </c>
      <c r="G718" s="3">
        <v>425000</v>
      </c>
      <c r="H718">
        <f t="shared" si="60"/>
        <v>150000</v>
      </c>
      <c r="I718">
        <f t="shared" si="57"/>
        <v>260000</v>
      </c>
      <c r="J718">
        <f t="shared" si="58"/>
        <v>5000</v>
      </c>
      <c r="K718">
        <f t="shared" si="59"/>
        <v>10000</v>
      </c>
      <c r="P718" t="b">
        <f t="shared" si="61"/>
        <v>1</v>
      </c>
      <c r="Q718" t="str">
        <f t="shared" si="62"/>
        <v>201612</v>
      </c>
    </row>
    <row r="719" customHeight="1" spans="1:17">
      <c r="A719" s="3">
        <v>530</v>
      </c>
      <c r="B719" s="3" t="s">
        <v>221</v>
      </c>
      <c r="C719" s="3">
        <v>6</v>
      </c>
      <c r="D719" s="10">
        <v>42711</v>
      </c>
      <c r="E719" s="3">
        <v>12</v>
      </c>
      <c r="F719" s="3">
        <v>2016</v>
      </c>
      <c r="G719" s="3">
        <v>425000</v>
      </c>
      <c r="H719">
        <f t="shared" si="60"/>
        <v>150000</v>
      </c>
      <c r="I719">
        <f t="shared" si="57"/>
        <v>260000</v>
      </c>
      <c r="J719">
        <f t="shared" si="58"/>
        <v>5000</v>
      </c>
      <c r="K719">
        <f t="shared" si="59"/>
        <v>10000</v>
      </c>
      <c r="P719" t="b">
        <f t="shared" si="61"/>
        <v>1</v>
      </c>
      <c r="Q719" t="str">
        <f t="shared" si="62"/>
        <v>201612</v>
      </c>
    </row>
    <row r="720" customHeight="1" spans="1:17">
      <c r="A720" s="3">
        <v>517</v>
      </c>
      <c r="B720" s="3" t="s">
        <v>116</v>
      </c>
      <c r="C720" s="3">
        <v>6</v>
      </c>
      <c r="D720" s="10">
        <v>42711</v>
      </c>
      <c r="E720" s="3">
        <v>9</v>
      </c>
      <c r="F720" s="3">
        <v>2017</v>
      </c>
      <c r="G720" s="3">
        <v>425000</v>
      </c>
      <c r="H720">
        <f t="shared" si="60"/>
        <v>150000</v>
      </c>
      <c r="I720">
        <f t="shared" si="57"/>
        <v>260000</v>
      </c>
      <c r="J720">
        <f t="shared" si="58"/>
        <v>5000</v>
      </c>
      <c r="K720">
        <f t="shared" si="59"/>
        <v>10000</v>
      </c>
      <c r="P720" t="b">
        <f t="shared" si="61"/>
        <v>1</v>
      </c>
      <c r="Q720" t="str">
        <f t="shared" si="62"/>
        <v>201612</v>
      </c>
    </row>
    <row r="721" customHeight="1" spans="1:17">
      <c r="A721" s="3">
        <v>533</v>
      </c>
      <c r="B721" s="3" t="s">
        <v>136</v>
      </c>
      <c r="C721" s="3">
        <v>7</v>
      </c>
      <c r="D721" s="10">
        <v>42711</v>
      </c>
      <c r="E721" s="3">
        <v>12</v>
      </c>
      <c r="F721" s="3">
        <v>2016</v>
      </c>
      <c r="G721" s="3">
        <v>425000</v>
      </c>
      <c r="H721">
        <f t="shared" si="60"/>
        <v>150000</v>
      </c>
      <c r="I721">
        <f t="shared" si="57"/>
        <v>260000</v>
      </c>
      <c r="J721">
        <f t="shared" si="58"/>
        <v>5000</v>
      </c>
      <c r="K721">
        <f t="shared" si="59"/>
        <v>10000</v>
      </c>
      <c r="P721" t="b">
        <f t="shared" si="61"/>
        <v>1</v>
      </c>
      <c r="Q721" t="str">
        <f t="shared" si="62"/>
        <v>201612</v>
      </c>
    </row>
    <row r="722" customHeight="1" spans="1:17">
      <c r="A722" s="3">
        <v>528</v>
      </c>
      <c r="B722" s="3" t="s">
        <v>139</v>
      </c>
      <c r="C722" s="3">
        <v>7</v>
      </c>
      <c r="D722" s="10">
        <v>42711</v>
      </c>
      <c r="E722" s="3">
        <v>12</v>
      </c>
      <c r="F722" s="3">
        <v>2016</v>
      </c>
      <c r="G722" s="3">
        <v>425000</v>
      </c>
      <c r="H722">
        <f t="shared" si="60"/>
        <v>150000</v>
      </c>
      <c r="I722">
        <f t="shared" si="57"/>
        <v>260000</v>
      </c>
      <c r="J722">
        <f t="shared" si="58"/>
        <v>5000</v>
      </c>
      <c r="K722">
        <f t="shared" si="59"/>
        <v>10000</v>
      </c>
      <c r="P722" t="b">
        <f t="shared" si="61"/>
        <v>1</v>
      </c>
      <c r="Q722" t="str">
        <f t="shared" si="62"/>
        <v>201612</v>
      </c>
    </row>
    <row r="723" customHeight="1" spans="1:17">
      <c r="A723" s="3">
        <v>528</v>
      </c>
      <c r="B723" s="3" t="s">
        <v>144</v>
      </c>
      <c r="C723" s="3">
        <v>7</v>
      </c>
      <c r="D723" s="10">
        <v>42711</v>
      </c>
      <c r="E723" s="3">
        <v>12</v>
      </c>
      <c r="F723" s="3">
        <v>2016</v>
      </c>
      <c r="G723" s="3">
        <v>425000</v>
      </c>
      <c r="H723">
        <f t="shared" si="60"/>
        <v>150000</v>
      </c>
      <c r="I723">
        <f t="shared" si="57"/>
        <v>260000</v>
      </c>
      <c r="J723">
        <f t="shared" si="58"/>
        <v>5000</v>
      </c>
      <c r="K723">
        <f t="shared" si="59"/>
        <v>10000</v>
      </c>
      <c r="P723" t="b">
        <f t="shared" si="61"/>
        <v>1</v>
      </c>
      <c r="Q723" t="str">
        <f t="shared" si="62"/>
        <v>201612</v>
      </c>
    </row>
    <row r="724" customHeight="1" spans="1:17">
      <c r="A724" s="3">
        <v>532</v>
      </c>
      <c r="B724" s="3" t="s">
        <v>141</v>
      </c>
      <c r="C724" s="3">
        <v>7</v>
      </c>
      <c r="D724" s="10">
        <v>42711</v>
      </c>
      <c r="E724" s="3">
        <v>12</v>
      </c>
      <c r="F724" s="3">
        <v>2016</v>
      </c>
      <c r="G724" s="3">
        <v>425000</v>
      </c>
      <c r="H724">
        <f t="shared" si="60"/>
        <v>150000</v>
      </c>
      <c r="I724">
        <f t="shared" si="57"/>
        <v>260000</v>
      </c>
      <c r="J724">
        <f t="shared" si="58"/>
        <v>5000</v>
      </c>
      <c r="K724">
        <f t="shared" si="59"/>
        <v>10000</v>
      </c>
      <c r="P724" t="b">
        <f t="shared" si="61"/>
        <v>1</v>
      </c>
      <c r="Q724" t="str">
        <f t="shared" si="62"/>
        <v>201612</v>
      </c>
    </row>
    <row r="725" customHeight="1" spans="1:17">
      <c r="A725" s="3">
        <v>517</v>
      </c>
      <c r="B725" s="3" t="s">
        <v>131</v>
      </c>
      <c r="C725" s="3">
        <v>7</v>
      </c>
      <c r="D725" s="10">
        <v>42711</v>
      </c>
      <c r="E725" s="3">
        <v>12</v>
      </c>
      <c r="F725" s="3">
        <v>2016</v>
      </c>
      <c r="G725" s="3">
        <v>425000</v>
      </c>
      <c r="H725">
        <f t="shared" si="60"/>
        <v>150000</v>
      </c>
      <c r="I725">
        <f t="shared" si="57"/>
        <v>260000</v>
      </c>
      <c r="J725">
        <f t="shared" si="58"/>
        <v>5000</v>
      </c>
      <c r="K725">
        <f t="shared" si="59"/>
        <v>10000</v>
      </c>
      <c r="P725" t="b">
        <f t="shared" si="61"/>
        <v>1</v>
      </c>
      <c r="Q725" t="str">
        <f t="shared" si="62"/>
        <v>201612</v>
      </c>
    </row>
    <row r="726" customHeight="1" spans="1:17">
      <c r="A726" s="3">
        <v>529</v>
      </c>
      <c r="B726" s="3" t="s">
        <v>152</v>
      </c>
      <c r="C726" s="3">
        <v>7</v>
      </c>
      <c r="D726" s="10">
        <v>42711</v>
      </c>
      <c r="E726" s="3">
        <v>12</v>
      </c>
      <c r="F726" s="3">
        <v>2016</v>
      </c>
      <c r="G726" s="3">
        <v>500000</v>
      </c>
      <c r="H726">
        <f t="shared" si="60"/>
        <v>150000</v>
      </c>
      <c r="I726">
        <f t="shared" si="57"/>
        <v>260000</v>
      </c>
      <c r="J726">
        <f t="shared" si="58"/>
        <v>5000</v>
      </c>
      <c r="K726">
        <f t="shared" si="59"/>
        <v>10000</v>
      </c>
      <c r="O726" s="3">
        <v>75000</v>
      </c>
      <c r="P726" t="b">
        <f t="shared" si="61"/>
        <v>1</v>
      </c>
      <c r="Q726" t="str">
        <f t="shared" si="62"/>
        <v>201612</v>
      </c>
    </row>
    <row r="727" customHeight="1" spans="1:17">
      <c r="A727" s="3">
        <v>517</v>
      </c>
      <c r="B727" s="3" t="s">
        <v>37</v>
      </c>
      <c r="C727" s="3">
        <v>2</v>
      </c>
      <c r="D727" s="10">
        <v>42711</v>
      </c>
      <c r="E727" s="3">
        <v>12</v>
      </c>
      <c r="F727" s="3">
        <v>2016</v>
      </c>
      <c r="G727" s="3">
        <v>150000</v>
      </c>
      <c r="H727">
        <f t="shared" si="60"/>
        <v>150000</v>
      </c>
      <c r="I727">
        <f t="shared" si="57"/>
        <v>0</v>
      </c>
      <c r="J727">
        <f t="shared" si="58"/>
        <v>0</v>
      </c>
      <c r="K727">
        <f t="shared" si="59"/>
        <v>0</v>
      </c>
      <c r="P727" t="b">
        <f t="shared" si="61"/>
        <v>1</v>
      </c>
      <c r="Q727" t="str">
        <f t="shared" si="62"/>
        <v>201612</v>
      </c>
    </row>
    <row r="728" customHeight="1" spans="1:17">
      <c r="A728" s="3">
        <v>518</v>
      </c>
      <c r="B728" s="3" t="s">
        <v>170</v>
      </c>
      <c r="C728" s="3">
        <v>8</v>
      </c>
      <c r="D728" s="10">
        <v>42711</v>
      </c>
      <c r="E728" s="3">
        <v>12</v>
      </c>
      <c r="F728" s="3">
        <v>2016</v>
      </c>
      <c r="G728" s="3">
        <v>425000</v>
      </c>
      <c r="H728">
        <f t="shared" si="60"/>
        <v>150000</v>
      </c>
      <c r="I728">
        <f t="shared" si="57"/>
        <v>260000</v>
      </c>
      <c r="J728">
        <f t="shared" si="58"/>
        <v>5000</v>
      </c>
      <c r="K728">
        <f t="shared" si="59"/>
        <v>10000</v>
      </c>
      <c r="P728" t="b">
        <f t="shared" si="61"/>
        <v>1</v>
      </c>
      <c r="Q728" t="str">
        <f t="shared" si="62"/>
        <v>201612</v>
      </c>
    </row>
    <row r="729" customHeight="1" spans="1:17">
      <c r="A729" s="3">
        <v>518</v>
      </c>
      <c r="B729" s="3" t="s">
        <v>121</v>
      </c>
      <c r="C729" s="3">
        <v>8</v>
      </c>
      <c r="D729" s="10">
        <v>42711</v>
      </c>
      <c r="E729" s="3">
        <v>12</v>
      </c>
      <c r="F729" s="3">
        <v>2016</v>
      </c>
      <c r="G729" s="3">
        <v>425000</v>
      </c>
      <c r="H729">
        <f t="shared" si="60"/>
        <v>150000</v>
      </c>
      <c r="I729">
        <f t="shared" si="57"/>
        <v>260000</v>
      </c>
      <c r="J729">
        <f t="shared" si="58"/>
        <v>5000</v>
      </c>
      <c r="K729">
        <f t="shared" si="59"/>
        <v>10000</v>
      </c>
      <c r="P729" t="b">
        <f t="shared" si="61"/>
        <v>1</v>
      </c>
      <c r="Q729" t="str">
        <f t="shared" si="62"/>
        <v>201612</v>
      </c>
    </row>
    <row r="730" customHeight="1" spans="1:17">
      <c r="A730" s="3">
        <v>519</v>
      </c>
      <c r="B730" s="3" t="s">
        <v>140</v>
      </c>
      <c r="C730" s="3">
        <v>7</v>
      </c>
      <c r="D730" s="10">
        <v>42711</v>
      </c>
      <c r="E730" s="3">
        <v>12</v>
      </c>
      <c r="F730" s="3">
        <v>2016</v>
      </c>
      <c r="G730" s="3">
        <v>425000</v>
      </c>
      <c r="H730">
        <f t="shared" si="60"/>
        <v>150000</v>
      </c>
      <c r="I730">
        <f t="shared" si="57"/>
        <v>260000</v>
      </c>
      <c r="J730">
        <f t="shared" si="58"/>
        <v>5000</v>
      </c>
      <c r="K730">
        <f t="shared" si="59"/>
        <v>10000</v>
      </c>
      <c r="P730" t="b">
        <f t="shared" si="61"/>
        <v>1</v>
      </c>
      <c r="Q730" t="str">
        <f t="shared" si="62"/>
        <v>201612</v>
      </c>
    </row>
    <row r="731" customHeight="1" spans="1:17">
      <c r="A731" s="3">
        <v>520</v>
      </c>
      <c r="B731" s="3" t="s">
        <v>165</v>
      </c>
      <c r="C731" s="3">
        <v>8</v>
      </c>
      <c r="D731" s="10">
        <v>42711</v>
      </c>
      <c r="E731" s="3">
        <v>12</v>
      </c>
      <c r="F731" s="3">
        <v>2016</v>
      </c>
      <c r="G731" s="3">
        <v>425000</v>
      </c>
      <c r="H731">
        <f t="shared" si="60"/>
        <v>150000</v>
      </c>
      <c r="I731">
        <f t="shared" si="57"/>
        <v>260000</v>
      </c>
      <c r="J731">
        <f t="shared" si="58"/>
        <v>5000</v>
      </c>
      <c r="K731">
        <f t="shared" si="59"/>
        <v>10000</v>
      </c>
      <c r="P731" t="b">
        <f t="shared" si="61"/>
        <v>1</v>
      </c>
      <c r="Q731" t="str">
        <f t="shared" si="62"/>
        <v>201612</v>
      </c>
    </row>
    <row r="732" customHeight="1" spans="1:17">
      <c r="A732" s="3">
        <v>521</v>
      </c>
      <c r="B732" s="3" t="s">
        <v>135</v>
      </c>
      <c r="C732" s="3">
        <v>8</v>
      </c>
      <c r="D732" s="10">
        <v>42711</v>
      </c>
      <c r="E732" s="3">
        <v>11</v>
      </c>
      <c r="F732" s="3">
        <v>2016</v>
      </c>
      <c r="G732" s="3">
        <v>425000</v>
      </c>
      <c r="H732">
        <f t="shared" si="60"/>
        <v>150000</v>
      </c>
      <c r="I732">
        <f t="shared" si="57"/>
        <v>260000</v>
      </c>
      <c r="J732">
        <f t="shared" si="58"/>
        <v>5000</v>
      </c>
      <c r="K732">
        <f t="shared" si="59"/>
        <v>10000</v>
      </c>
      <c r="P732" t="b">
        <f t="shared" si="61"/>
        <v>1</v>
      </c>
      <c r="Q732" t="str">
        <f t="shared" si="62"/>
        <v>201612</v>
      </c>
    </row>
    <row r="733" customHeight="1" spans="1:17">
      <c r="A733" s="3">
        <v>524</v>
      </c>
      <c r="B733" s="3" t="s">
        <v>166</v>
      </c>
      <c r="C733" s="3">
        <v>8</v>
      </c>
      <c r="D733" s="10">
        <v>42711</v>
      </c>
      <c r="E733" s="3">
        <v>10</v>
      </c>
      <c r="F733" s="3">
        <v>2016</v>
      </c>
      <c r="G733" s="3">
        <v>400000</v>
      </c>
      <c r="H733">
        <f t="shared" si="60"/>
        <v>150000</v>
      </c>
      <c r="I733">
        <f t="shared" si="57"/>
        <v>235000</v>
      </c>
      <c r="J733">
        <f t="shared" si="58"/>
        <v>5000</v>
      </c>
      <c r="K733">
        <f t="shared" si="59"/>
        <v>10000</v>
      </c>
      <c r="P733" t="b">
        <f t="shared" si="61"/>
        <v>1</v>
      </c>
      <c r="Q733" t="str">
        <f t="shared" si="62"/>
        <v>201612</v>
      </c>
    </row>
    <row r="734" customHeight="1" spans="1:17">
      <c r="A734" s="3">
        <v>525</v>
      </c>
      <c r="B734" s="3" t="s">
        <v>163</v>
      </c>
      <c r="C734" s="3">
        <v>8</v>
      </c>
      <c r="D734" s="10">
        <v>42711</v>
      </c>
      <c r="E734" s="3">
        <v>9</v>
      </c>
      <c r="F734" s="3">
        <v>2016</v>
      </c>
      <c r="G734" s="3">
        <v>350000</v>
      </c>
      <c r="H734">
        <f t="shared" si="60"/>
        <v>150000</v>
      </c>
      <c r="I734">
        <f t="shared" si="57"/>
        <v>185000</v>
      </c>
      <c r="J734">
        <f t="shared" si="58"/>
        <v>5000</v>
      </c>
      <c r="K734">
        <f t="shared" si="59"/>
        <v>10000</v>
      </c>
      <c r="P734" t="b">
        <f t="shared" si="61"/>
        <v>1</v>
      </c>
      <c r="Q734" t="str">
        <f t="shared" si="62"/>
        <v>201612</v>
      </c>
    </row>
    <row r="735" customHeight="1" spans="1:17">
      <c r="A735" s="3">
        <v>525</v>
      </c>
      <c r="B735" s="3" t="s">
        <v>163</v>
      </c>
      <c r="C735" s="3">
        <v>8</v>
      </c>
      <c r="D735" s="10">
        <v>42711</v>
      </c>
      <c r="E735" s="3">
        <v>10</v>
      </c>
      <c r="F735" s="3">
        <v>2016</v>
      </c>
      <c r="G735" s="3">
        <v>350000</v>
      </c>
      <c r="H735">
        <f t="shared" si="60"/>
        <v>150000</v>
      </c>
      <c r="I735">
        <f t="shared" si="57"/>
        <v>185000</v>
      </c>
      <c r="J735">
        <f t="shared" si="58"/>
        <v>5000</v>
      </c>
      <c r="K735">
        <f t="shared" si="59"/>
        <v>10000</v>
      </c>
      <c r="P735" t="b">
        <f t="shared" si="61"/>
        <v>1</v>
      </c>
      <c r="Q735" t="str">
        <f t="shared" si="62"/>
        <v>201612</v>
      </c>
    </row>
    <row r="736" customHeight="1" spans="1:17">
      <c r="A736" s="3">
        <v>526</v>
      </c>
      <c r="B736" s="3" t="s">
        <v>188</v>
      </c>
      <c r="C736" s="3">
        <v>11</v>
      </c>
      <c r="D736" s="10">
        <v>42711</v>
      </c>
      <c r="E736" s="3">
        <v>12</v>
      </c>
      <c r="F736" s="3">
        <v>2016</v>
      </c>
      <c r="G736" s="3">
        <v>425000</v>
      </c>
      <c r="H736">
        <f t="shared" si="60"/>
        <v>150000</v>
      </c>
      <c r="I736">
        <f t="shared" si="57"/>
        <v>260000</v>
      </c>
      <c r="J736">
        <f t="shared" si="58"/>
        <v>5000</v>
      </c>
      <c r="K736">
        <f t="shared" si="59"/>
        <v>10000</v>
      </c>
      <c r="P736" t="b">
        <f t="shared" si="61"/>
        <v>1</v>
      </c>
      <c r="Q736" t="str">
        <f t="shared" si="62"/>
        <v>201612</v>
      </c>
    </row>
    <row r="737" customHeight="1" spans="1:17">
      <c r="A737" s="3">
        <v>534</v>
      </c>
      <c r="B737" s="3" t="s">
        <v>150</v>
      </c>
      <c r="C737" s="3">
        <v>7</v>
      </c>
      <c r="D737" s="10">
        <v>42711</v>
      </c>
      <c r="E737" s="3">
        <v>11</v>
      </c>
      <c r="F737" s="3">
        <v>2016</v>
      </c>
      <c r="G737" s="3">
        <v>425000</v>
      </c>
      <c r="H737">
        <f t="shared" si="60"/>
        <v>150000</v>
      </c>
      <c r="I737">
        <f t="shared" si="57"/>
        <v>260000</v>
      </c>
      <c r="J737">
        <f t="shared" si="58"/>
        <v>5000</v>
      </c>
      <c r="K737">
        <f t="shared" si="59"/>
        <v>10000</v>
      </c>
      <c r="P737" t="b">
        <f t="shared" si="61"/>
        <v>1</v>
      </c>
      <c r="Q737" t="str">
        <f t="shared" si="62"/>
        <v>201612</v>
      </c>
    </row>
    <row r="738" customHeight="1" spans="1:17">
      <c r="A738" s="3">
        <v>534</v>
      </c>
      <c r="B738" s="3" t="s">
        <v>142</v>
      </c>
      <c r="C738" s="3">
        <v>7</v>
      </c>
      <c r="D738" s="10">
        <v>42711</v>
      </c>
      <c r="E738" s="3">
        <v>11</v>
      </c>
      <c r="F738" s="3">
        <v>2016</v>
      </c>
      <c r="G738" s="3">
        <v>425000</v>
      </c>
      <c r="H738">
        <f t="shared" si="60"/>
        <v>150000</v>
      </c>
      <c r="I738">
        <f t="shared" si="57"/>
        <v>260000</v>
      </c>
      <c r="J738">
        <f t="shared" si="58"/>
        <v>5000</v>
      </c>
      <c r="K738">
        <f t="shared" si="59"/>
        <v>10000</v>
      </c>
      <c r="P738" t="b">
        <f t="shared" si="61"/>
        <v>1</v>
      </c>
      <c r="Q738" t="str">
        <f t="shared" si="62"/>
        <v>201612</v>
      </c>
    </row>
    <row r="739" customHeight="1" spans="1:17">
      <c r="A739" s="3">
        <v>535</v>
      </c>
      <c r="B739" s="3" t="s">
        <v>187</v>
      </c>
      <c r="C739" s="3">
        <v>10</v>
      </c>
      <c r="D739" s="10">
        <v>42711</v>
      </c>
      <c r="E739" s="3">
        <v>11</v>
      </c>
      <c r="F739" s="3">
        <v>2016</v>
      </c>
      <c r="G739" s="3">
        <v>425000</v>
      </c>
      <c r="H739">
        <f t="shared" si="60"/>
        <v>150000</v>
      </c>
      <c r="I739">
        <f t="shared" si="57"/>
        <v>260000</v>
      </c>
      <c r="J739">
        <f t="shared" si="58"/>
        <v>5000</v>
      </c>
      <c r="K739">
        <f t="shared" si="59"/>
        <v>10000</v>
      </c>
      <c r="P739" t="b">
        <f t="shared" si="61"/>
        <v>1</v>
      </c>
      <c r="Q739" t="str">
        <f t="shared" si="62"/>
        <v>201612</v>
      </c>
    </row>
    <row r="740" customHeight="1" spans="1:17">
      <c r="A740" s="3">
        <v>537</v>
      </c>
      <c r="B740" s="3" t="s">
        <v>137</v>
      </c>
      <c r="C740" s="3">
        <v>7</v>
      </c>
      <c r="D740" s="10">
        <v>42711</v>
      </c>
      <c r="E740" s="3">
        <v>12</v>
      </c>
      <c r="F740" s="3">
        <v>2016</v>
      </c>
      <c r="G740" s="3">
        <v>425000</v>
      </c>
      <c r="H740">
        <f t="shared" si="60"/>
        <v>150000</v>
      </c>
      <c r="I740">
        <f t="shared" si="57"/>
        <v>260000</v>
      </c>
      <c r="J740">
        <f t="shared" si="58"/>
        <v>5000</v>
      </c>
      <c r="K740">
        <f t="shared" si="59"/>
        <v>10000</v>
      </c>
      <c r="P740" t="b">
        <f t="shared" si="61"/>
        <v>1</v>
      </c>
      <c r="Q740" t="str">
        <f t="shared" si="62"/>
        <v>201612</v>
      </c>
    </row>
    <row r="741" customHeight="1" spans="1:17">
      <c r="A741" s="3">
        <v>538</v>
      </c>
      <c r="B741" s="3" t="s">
        <v>175</v>
      </c>
      <c r="C741" s="3">
        <v>9</v>
      </c>
      <c r="D741" s="10">
        <v>42713</v>
      </c>
      <c r="E741" s="3">
        <v>11</v>
      </c>
      <c r="F741" s="3">
        <v>2016</v>
      </c>
      <c r="G741" s="3">
        <v>400000</v>
      </c>
      <c r="H741">
        <f t="shared" si="60"/>
        <v>150000</v>
      </c>
      <c r="I741">
        <f t="shared" si="57"/>
        <v>235000</v>
      </c>
      <c r="J741">
        <f t="shared" si="58"/>
        <v>5000</v>
      </c>
      <c r="K741">
        <f t="shared" si="59"/>
        <v>10000</v>
      </c>
      <c r="P741" t="b">
        <f t="shared" si="61"/>
        <v>1</v>
      </c>
      <c r="Q741" t="str">
        <f t="shared" si="62"/>
        <v>201612</v>
      </c>
    </row>
    <row r="742" customHeight="1" spans="1:17">
      <c r="A742" s="3">
        <v>538</v>
      </c>
      <c r="B742" s="3" t="s">
        <v>175</v>
      </c>
      <c r="C742" s="3">
        <v>9</v>
      </c>
      <c r="D742" s="10">
        <v>42713</v>
      </c>
      <c r="E742" s="3">
        <v>12</v>
      </c>
      <c r="F742" s="3">
        <v>2016</v>
      </c>
      <c r="G742" s="3">
        <v>400000</v>
      </c>
      <c r="H742">
        <f t="shared" si="60"/>
        <v>150000</v>
      </c>
      <c r="I742">
        <f t="shared" si="57"/>
        <v>235000</v>
      </c>
      <c r="J742">
        <f t="shared" si="58"/>
        <v>5000</v>
      </c>
      <c r="K742">
        <f t="shared" si="59"/>
        <v>10000</v>
      </c>
      <c r="P742" t="b">
        <f t="shared" si="61"/>
        <v>1</v>
      </c>
      <c r="Q742" t="str">
        <f t="shared" si="62"/>
        <v>201612</v>
      </c>
    </row>
    <row r="743" customHeight="1" spans="1:17">
      <c r="A743" s="3">
        <v>541</v>
      </c>
      <c r="B743" s="3" t="s">
        <v>184</v>
      </c>
      <c r="C743" s="3">
        <v>10</v>
      </c>
      <c r="D743" s="10">
        <v>42713</v>
      </c>
      <c r="E743" s="3">
        <v>12</v>
      </c>
      <c r="F743" s="3">
        <v>2016</v>
      </c>
      <c r="G743" s="3">
        <v>425000</v>
      </c>
      <c r="H743">
        <f t="shared" si="60"/>
        <v>150000</v>
      </c>
      <c r="I743">
        <f t="shared" si="57"/>
        <v>260000</v>
      </c>
      <c r="J743">
        <f t="shared" si="58"/>
        <v>5000</v>
      </c>
      <c r="K743">
        <f t="shared" si="59"/>
        <v>10000</v>
      </c>
      <c r="P743" t="b">
        <f t="shared" si="61"/>
        <v>1</v>
      </c>
      <c r="Q743" t="str">
        <f t="shared" si="62"/>
        <v>201612</v>
      </c>
    </row>
    <row r="744" customHeight="1" spans="1:17">
      <c r="A744" s="3">
        <v>542</v>
      </c>
      <c r="B744" s="3" t="s">
        <v>183</v>
      </c>
      <c r="C744">
        <v>10</v>
      </c>
      <c r="D744" s="10">
        <v>42713</v>
      </c>
      <c r="E744">
        <v>11</v>
      </c>
      <c r="F744" s="3">
        <v>2016</v>
      </c>
      <c r="G744">
        <v>425000</v>
      </c>
      <c r="H744">
        <f t="shared" si="60"/>
        <v>150000</v>
      </c>
      <c r="I744">
        <f t="shared" si="57"/>
        <v>260000</v>
      </c>
      <c r="J744">
        <f t="shared" si="58"/>
        <v>5000</v>
      </c>
      <c r="K744">
        <f t="shared" si="59"/>
        <v>10000</v>
      </c>
      <c r="P744" t="b">
        <f t="shared" si="61"/>
        <v>1</v>
      </c>
      <c r="Q744" t="str">
        <f t="shared" si="62"/>
        <v>201612</v>
      </c>
    </row>
    <row r="745" customHeight="1" spans="1:17">
      <c r="A745" s="3">
        <v>543</v>
      </c>
      <c r="B745" s="3" t="s">
        <v>79</v>
      </c>
      <c r="C745" s="3">
        <v>3</v>
      </c>
      <c r="D745" s="10">
        <v>42714</v>
      </c>
      <c r="E745" s="3">
        <v>12</v>
      </c>
      <c r="F745" s="3">
        <v>2016</v>
      </c>
      <c r="G745" s="3">
        <v>150000</v>
      </c>
      <c r="H745">
        <f t="shared" si="60"/>
        <v>150000</v>
      </c>
      <c r="I745">
        <f t="shared" si="57"/>
        <v>0</v>
      </c>
      <c r="J745">
        <f t="shared" si="58"/>
        <v>0</v>
      </c>
      <c r="K745">
        <f t="shared" si="59"/>
        <v>0</v>
      </c>
      <c r="P745" t="b">
        <f t="shared" si="61"/>
        <v>1</v>
      </c>
      <c r="Q745" t="str">
        <f t="shared" si="62"/>
        <v>201612</v>
      </c>
    </row>
    <row r="746" customHeight="1" spans="1:17">
      <c r="A746" s="3">
        <v>545</v>
      </c>
      <c r="B746" s="3" t="s">
        <v>45</v>
      </c>
      <c r="C746" s="3">
        <v>2</v>
      </c>
      <c r="D746" s="10">
        <v>42714</v>
      </c>
      <c r="E746" s="3">
        <v>11</v>
      </c>
      <c r="F746" s="3">
        <v>2016</v>
      </c>
      <c r="G746" s="3">
        <v>150000</v>
      </c>
      <c r="H746">
        <f t="shared" si="60"/>
        <v>150000</v>
      </c>
      <c r="I746">
        <f t="shared" si="57"/>
        <v>0</v>
      </c>
      <c r="J746">
        <f t="shared" si="58"/>
        <v>0</v>
      </c>
      <c r="K746">
        <f t="shared" si="59"/>
        <v>0</v>
      </c>
      <c r="P746" t="b">
        <f t="shared" si="61"/>
        <v>1</v>
      </c>
      <c r="Q746" t="str">
        <f t="shared" si="62"/>
        <v>201612</v>
      </c>
    </row>
    <row r="747" customHeight="1" spans="1:17">
      <c r="A747" s="3">
        <v>545</v>
      </c>
      <c r="B747" s="3" t="s">
        <v>45</v>
      </c>
      <c r="C747" s="3">
        <v>2</v>
      </c>
      <c r="D747" s="10">
        <v>42714</v>
      </c>
      <c r="E747" s="3">
        <v>12</v>
      </c>
      <c r="F747" s="3">
        <v>2016</v>
      </c>
      <c r="G747" s="3">
        <v>150000</v>
      </c>
      <c r="H747">
        <f t="shared" si="60"/>
        <v>150000</v>
      </c>
      <c r="I747">
        <f t="shared" si="57"/>
        <v>0</v>
      </c>
      <c r="J747">
        <f t="shared" si="58"/>
        <v>0</v>
      </c>
      <c r="K747">
        <f t="shared" si="59"/>
        <v>0</v>
      </c>
      <c r="P747" t="b">
        <f t="shared" si="61"/>
        <v>1</v>
      </c>
      <c r="Q747" t="str">
        <f t="shared" si="62"/>
        <v>201612</v>
      </c>
    </row>
    <row r="748" customHeight="1" spans="1:17">
      <c r="A748" s="3">
        <v>546</v>
      </c>
      <c r="B748" s="3" t="s">
        <v>58</v>
      </c>
      <c r="C748" s="3">
        <v>2</v>
      </c>
      <c r="D748" s="10">
        <v>42714</v>
      </c>
      <c r="E748" s="3">
        <v>12</v>
      </c>
      <c r="F748" s="3">
        <v>2016</v>
      </c>
      <c r="G748" s="3">
        <v>150000</v>
      </c>
      <c r="H748">
        <f t="shared" si="60"/>
        <v>150000</v>
      </c>
      <c r="I748">
        <f t="shared" si="57"/>
        <v>0</v>
      </c>
      <c r="J748">
        <f t="shared" si="58"/>
        <v>0</v>
      </c>
      <c r="K748">
        <f t="shared" si="59"/>
        <v>0</v>
      </c>
      <c r="P748" t="b">
        <f t="shared" si="61"/>
        <v>1</v>
      </c>
      <c r="Q748" t="str">
        <f t="shared" si="62"/>
        <v>201612</v>
      </c>
    </row>
    <row r="749" customHeight="1" spans="1:17">
      <c r="A749" s="3">
        <v>547</v>
      </c>
      <c r="B749" s="3" t="s">
        <v>70</v>
      </c>
      <c r="C749" s="3">
        <v>2</v>
      </c>
      <c r="D749" s="10">
        <v>42714</v>
      </c>
      <c r="E749" s="3">
        <v>12</v>
      </c>
      <c r="F749" s="3">
        <v>2016</v>
      </c>
      <c r="G749" s="3">
        <v>150000</v>
      </c>
      <c r="H749">
        <f t="shared" si="60"/>
        <v>150000</v>
      </c>
      <c r="I749">
        <f t="shared" si="57"/>
        <v>0</v>
      </c>
      <c r="J749">
        <f t="shared" si="58"/>
        <v>0</v>
      </c>
      <c r="K749">
        <f t="shared" si="59"/>
        <v>0</v>
      </c>
      <c r="P749" t="b">
        <f t="shared" si="61"/>
        <v>1</v>
      </c>
      <c r="Q749" t="str">
        <f t="shared" si="62"/>
        <v>201612</v>
      </c>
    </row>
    <row r="750" customHeight="1" spans="1:17">
      <c r="A750" s="3">
        <v>548</v>
      </c>
      <c r="B750" s="3" t="s">
        <v>73</v>
      </c>
      <c r="C750" s="3">
        <v>3</v>
      </c>
      <c r="D750" s="10">
        <v>42714</v>
      </c>
      <c r="E750" s="3">
        <v>11</v>
      </c>
      <c r="F750" s="3">
        <v>2016</v>
      </c>
      <c r="G750" s="3">
        <v>155000</v>
      </c>
      <c r="H750">
        <f t="shared" si="60"/>
        <v>150000</v>
      </c>
      <c r="I750">
        <f t="shared" si="57"/>
        <v>0</v>
      </c>
      <c r="J750">
        <f t="shared" si="58"/>
        <v>0</v>
      </c>
      <c r="K750">
        <f t="shared" si="59"/>
        <v>0</v>
      </c>
      <c r="N750">
        <v>5000</v>
      </c>
      <c r="P750" t="b">
        <f t="shared" si="61"/>
        <v>1</v>
      </c>
      <c r="Q750" t="str">
        <f t="shared" si="62"/>
        <v>201612</v>
      </c>
    </row>
    <row r="751" customHeight="1" spans="1:17">
      <c r="A751" s="3">
        <v>548</v>
      </c>
      <c r="B751" s="3" t="s">
        <v>224</v>
      </c>
      <c r="C751" s="3">
        <v>1</v>
      </c>
      <c r="D751" s="10">
        <v>42714</v>
      </c>
      <c r="E751" s="3">
        <v>11</v>
      </c>
      <c r="F751" s="3">
        <v>2016</v>
      </c>
      <c r="G751" s="3">
        <v>155000</v>
      </c>
      <c r="H751">
        <f t="shared" si="60"/>
        <v>150000</v>
      </c>
      <c r="I751">
        <f t="shared" si="57"/>
        <v>0</v>
      </c>
      <c r="J751">
        <f t="shared" si="58"/>
        <v>0</v>
      </c>
      <c r="K751">
        <f t="shared" si="59"/>
        <v>0</v>
      </c>
      <c r="N751">
        <v>5000</v>
      </c>
      <c r="P751" t="b">
        <f t="shared" si="61"/>
        <v>1</v>
      </c>
      <c r="Q751" t="str">
        <f t="shared" si="62"/>
        <v>201612</v>
      </c>
    </row>
    <row r="752" customHeight="1" spans="1:17">
      <c r="A752" s="3">
        <v>549</v>
      </c>
      <c r="B752" s="3" t="s">
        <v>46</v>
      </c>
      <c r="C752" s="3">
        <v>2</v>
      </c>
      <c r="D752" s="10">
        <v>42714</v>
      </c>
      <c r="E752" s="3">
        <v>12</v>
      </c>
      <c r="F752" s="3">
        <v>2016</v>
      </c>
      <c r="G752" s="3">
        <v>160000</v>
      </c>
      <c r="H752">
        <f t="shared" si="60"/>
        <v>150000</v>
      </c>
      <c r="I752">
        <f t="shared" si="57"/>
        <v>0</v>
      </c>
      <c r="J752">
        <f t="shared" si="58"/>
        <v>0</v>
      </c>
      <c r="K752">
        <f t="shared" si="59"/>
        <v>0</v>
      </c>
      <c r="N752">
        <v>10000</v>
      </c>
      <c r="P752" t="b">
        <f t="shared" si="61"/>
        <v>1</v>
      </c>
      <c r="Q752" t="str">
        <f t="shared" si="62"/>
        <v>201612</v>
      </c>
    </row>
    <row r="753" customHeight="1" spans="1:17">
      <c r="A753" s="3">
        <v>550</v>
      </c>
      <c r="B753" s="3" t="s">
        <v>24</v>
      </c>
      <c r="C753" s="3">
        <v>1</v>
      </c>
      <c r="D753" s="10">
        <v>42714</v>
      </c>
      <c r="E753" s="3">
        <v>12</v>
      </c>
      <c r="F753" s="3">
        <v>2016</v>
      </c>
      <c r="G753" s="3">
        <v>150000</v>
      </c>
      <c r="H753">
        <f t="shared" si="60"/>
        <v>150000</v>
      </c>
      <c r="I753">
        <f t="shared" si="57"/>
        <v>0</v>
      </c>
      <c r="J753">
        <f t="shared" si="58"/>
        <v>0</v>
      </c>
      <c r="K753">
        <f t="shared" si="59"/>
        <v>0</v>
      </c>
      <c r="P753" t="b">
        <f t="shared" si="61"/>
        <v>1</v>
      </c>
      <c r="Q753" t="str">
        <f t="shared" si="62"/>
        <v>201612</v>
      </c>
    </row>
    <row r="754" customHeight="1" spans="1:17">
      <c r="A754" s="3">
        <v>552</v>
      </c>
      <c r="B754" s="3" t="s">
        <v>76</v>
      </c>
      <c r="C754" s="3">
        <v>3</v>
      </c>
      <c r="D754" s="10">
        <v>42714</v>
      </c>
      <c r="E754" s="3">
        <v>12</v>
      </c>
      <c r="F754" s="3">
        <v>2016</v>
      </c>
      <c r="G754" s="3">
        <v>150000</v>
      </c>
      <c r="H754">
        <f t="shared" si="60"/>
        <v>150000</v>
      </c>
      <c r="I754">
        <f t="shared" si="57"/>
        <v>0</v>
      </c>
      <c r="J754">
        <f t="shared" si="58"/>
        <v>0</v>
      </c>
      <c r="K754">
        <f t="shared" si="59"/>
        <v>0</v>
      </c>
      <c r="P754" t="b">
        <f t="shared" si="61"/>
        <v>1</v>
      </c>
      <c r="Q754" t="str">
        <f t="shared" si="62"/>
        <v>201612</v>
      </c>
    </row>
    <row r="755" customHeight="1" spans="1:17">
      <c r="A755" s="3">
        <v>553</v>
      </c>
      <c r="B755" s="3" t="s">
        <v>128</v>
      </c>
      <c r="C755" s="3">
        <v>6</v>
      </c>
      <c r="D755" s="10">
        <v>42723</v>
      </c>
      <c r="E755" s="3">
        <v>12</v>
      </c>
      <c r="F755" s="3">
        <v>2016</v>
      </c>
      <c r="G755" s="3">
        <v>150000</v>
      </c>
      <c r="H755">
        <f t="shared" si="60"/>
        <v>150000</v>
      </c>
      <c r="I755">
        <f t="shared" si="57"/>
        <v>-15000</v>
      </c>
      <c r="J755">
        <f t="shared" si="58"/>
        <v>5000</v>
      </c>
      <c r="K755">
        <f t="shared" si="59"/>
        <v>10000</v>
      </c>
      <c r="P755" t="b">
        <f t="shared" si="61"/>
        <v>1</v>
      </c>
      <c r="Q755" t="str">
        <f t="shared" si="62"/>
        <v>201612</v>
      </c>
    </row>
    <row r="756" customHeight="1" spans="1:17">
      <c r="A756" s="3">
        <v>553</v>
      </c>
      <c r="B756" s="3" t="s">
        <v>128</v>
      </c>
      <c r="C756" s="3">
        <v>6</v>
      </c>
      <c r="D756" s="10">
        <v>42723</v>
      </c>
      <c r="E756" s="3">
        <v>1</v>
      </c>
      <c r="F756" s="3">
        <v>2017</v>
      </c>
      <c r="G756" s="3">
        <v>150000</v>
      </c>
      <c r="H756">
        <f t="shared" si="60"/>
        <v>150000</v>
      </c>
      <c r="I756">
        <f t="shared" si="57"/>
        <v>-15000</v>
      </c>
      <c r="J756">
        <f t="shared" si="58"/>
        <v>5000</v>
      </c>
      <c r="K756">
        <f t="shared" si="59"/>
        <v>10000</v>
      </c>
      <c r="P756" t="b">
        <f t="shared" si="61"/>
        <v>1</v>
      </c>
      <c r="Q756" t="str">
        <f t="shared" si="62"/>
        <v>201612</v>
      </c>
    </row>
    <row r="757" customHeight="1" spans="1:17">
      <c r="A757" s="3">
        <v>554</v>
      </c>
      <c r="B757" s="3" t="s">
        <v>78</v>
      </c>
      <c r="C757" s="3">
        <v>3</v>
      </c>
      <c r="D757" s="10">
        <v>42722</v>
      </c>
      <c r="E757" s="3">
        <v>12</v>
      </c>
      <c r="F757" s="3">
        <v>2016</v>
      </c>
      <c r="G757" s="3">
        <v>150000</v>
      </c>
      <c r="H757">
        <f t="shared" si="60"/>
        <v>150000</v>
      </c>
      <c r="I757">
        <f t="shared" si="57"/>
        <v>0</v>
      </c>
      <c r="J757">
        <f t="shared" si="58"/>
        <v>0</v>
      </c>
      <c r="K757">
        <f t="shared" si="59"/>
        <v>0</v>
      </c>
      <c r="P757" t="b">
        <f t="shared" si="61"/>
        <v>1</v>
      </c>
      <c r="Q757" t="str">
        <f t="shared" si="62"/>
        <v>201612</v>
      </c>
    </row>
    <row r="758" customHeight="1" spans="1:17">
      <c r="A758" s="3">
        <v>556</v>
      </c>
      <c r="B758" s="3" t="s">
        <v>111</v>
      </c>
      <c r="C758" s="3">
        <v>5</v>
      </c>
      <c r="D758" s="10">
        <v>42728</v>
      </c>
      <c r="E758" s="3">
        <v>12</v>
      </c>
      <c r="F758" s="3">
        <v>2016</v>
      </c>
      <c r="G758" s="3">
        <v>150000</v>
      </c>
      <c r="H758">
        <f t="shared" si="60"/>
        <v>150000</v>
      </c>
      <c r="I758">
        <f t="shared" si="57"/>
        <v>0</v>
      </c>
      <c r="J758">
        <f t="shared" si="58"/>
        <v>0</v>
      </c>
      <c r="K758">
        <f t="shared" si="59"/>
        <v>0</v>
      </c>
      <c r="P758" t="b">
        <f t="shared" si="61"/>
        <v>1</v>
      </c>
      <c r="Q758" t="str">
        <f t="shared" si="62"/>
        <v>201612</v>
      </c>
    </row>
    <row r="759" customHeight="1" spans="1:17">
      <c r="A759" s="3">
        <v>556</v>
      </c>
      <c r="B759" s="3" t="s">
        <v>42</v>
      </c>
      <c r="C759">
        <v>2</v>
      </c>
      <c r="D759" s="10">
        <v>42728</v>
      </c>
      <c r="E759">
        <v>8</v>
      </c>
      <c r="F759" s="3">
        <v>2016</v>
      </c>
      <c r="G759" s="3">
        <v>150000</v>
      </c>
      <c r="H759">
        <f t="shared" si="60"/>
        <v>150000</v>
      </c>
      <c r="I759">
        <f t="shared" si="57"/>
        <v>0</v>
      </c>
      <c r="J759">
        <f t="shared" si="58"/>
        <v>0</v>
      </c>
      <c r="K759">
        <f t="shared" si="59"/>
        <v>0</v>
      </c>
      <c r="P759" t="b">
        <f t="shared" si="61"/>
        <v>1</v>
      </c>
      <c r="Q759" t="str">
        <f t="shared" si="62"/>
        <v>201612</v>
      </c>
    </row>
    <row r="760" customHeight="1" spans="1:17">
      <c r="A760" s="3">
        <v>556</v>
      </c>
      <c r="B760" s="3" t="s">
        <v>42</v>
      </c>
      <c r="C760">
        <v>2</v>
      </c>
      <c r="D760" s="10">
        <v>42728</v>
      </c>
      <c r="E760">
        <v>9</v>
      </c>
      <c r="F760" s="3">
        <v>2016</v>
      </c>
      <c r="G760" s="3">
        <v>150000</v>
      </c>
      <c r="H760">
        <f t="shared" si="60"/>
        <v>150000</v>
      </c>
      <c r="I760">
        <f t="shared" ref="I760:I823" si="63">IF(C760&lt;6,0,G760-H760-SUM(J760:O760))</f>
        <v>0</v>
      </c>
      <c r="J760">
        <f t="shared" ref="J760:J823" si="64">IF(C760&lt;6,0,5000)</f>
        <v>0</v>
      </c>
      <c r="K760">
        <f t="shared" ref="K760:K823" si="65">IF(C760&lt;6,0,10000)</f>
        <v>0</v>
      </c>
      <c r="P760" t="b">
        <f t="shared" si="61"/>
        <v>1</v>
      </c>
      <c r="Q760" t="str">
        <f t="shared" si="62"/>
        <v>201612</v>
      </c>
    </row>
    <row r="761" customHeight="1" spans="1:17">
      <c r="A761" s="3">
        <v>556</v>
      </c>
      <c r="B761" s="3" t="s">
        <v>42</v>
      </c>
      <c r="C761">
        <v>2</v>
      </c>
      <c r="D761" s="10">
        <v>42728</v>
      </c>
      <c r="E761">
        <v>10</v>
      </c>
      <c r="F761" s="3">
        <v>2016</v>
      </c>
      <c r="G761" s="3">
        <v>150000</v>
      </c>
      <c r="H761">
        <f t="shared" si="60"/>
        <v>150000</v>
      </c>
      <c r="I761">
        <f t="shared" si="63"/>
        <v>0</v>
      </c>
      <c r="J761">
        <f t="shared" si="64"/>
        <v>0</v>
      </c>
      <c r="K761">
        <f t="shared" si="65"/>
        <v>0</v>
      </c>
      <c r="P761" t="b">
        <f t="shared" si="61"/>
        <v>1</v>
      </c>
      <c r="Q761" t="str">
        <f t="shared" si="62"/>
        <v>201612</v>
      </c>
    </row>
    <row r="762" customHeight="1" spans="1:17">
      <c r="A762" s="3">
        <v>556</v>
      </c>
      <c r="B762" s="3" t="s">
        <v>42</v>
      </c>
      <c r="C762">
        <v>2</v>
      </c>
      <c r="D762" s="10">
        <v>42728</v>
      </c>
      <c r="E762">
        <v>11</v>
      </c>
      <c r="F762" s="3">
        <v>2016</v>
      </c>
      <c r="G762" s="3">
        <v>150000</v>
      </c>
      <c r="H762">
        <f t="shared" si="60"/>
        <v>150000</v>
      </c>
      <c r="I762">
        <f t="shared" si="63"/>
        <v>0</v>
      </c>
      <c r="J762">
        <f t="shared" si="64"/>
        <v>0</v>
      </c>
      <c r="K762">
        <f t="shared" si="65"/>
        <v>0</v>
      </c>
      <c r="P762" t="b">
        <f t="shared" si="61"/>
        <v>1</v>
      </c>
      <c r="Q762" t="str">
        <f t="shared" si="62"/>
        <v>201612</v>
      </c>
    </row>
    <row r="763" customHeight="1" spans="1:17">
      <c r="A763" s="3">
        <v>556</v>
      </c>
      <c r="B763" s="3" t="s">
        <v>42</v>
      </c>
      <c r="C763">
        <v>2</v>
      </c>
      <c r="D763" s="10">
        <v>42728</v>
      </c>
      <c r="E763">
        <v>12</v>
      </c>
      <c r="F763" s="3">
        <v>2016</v>
      </c>
      <c r="G763" s="3">
        <v>150000</v>
      </c>
      <c r="H763">
        <f t="shared" si="60"/>
        <v>150000</v>
      </c>
      <c r="I763">
        <f t="shared" si="63"/>
        <v>0</v>
      </c>
      <c r="J763">
        <f t="shared" si="64"/>
        <v>0</v>
      </c>
      <c r="K763">
        <f t="shared" si="65"/>
        <v>0</v>
      </c>
      <c r="P763" t="b">
        <f t="shared" si="61"/>
        <v>1</v>
      </c>
      <c r="Q763" t="str">
        <f t="shared" si="62"/>
        <v>201612</v>
      </c>
    </row>
    <row r="764" customHeight="1" spans="1:17">
      <c r="A764" s="3">
        <v>557</v>
      </c>
      <c r="B764" s="3" t="s">
        <v>10</v>
      </c>
      <c r="C764">
        <v>1</v>
      </c>
      <c r="D764" s="10">
        <v>42728</v>
      </c>
      <c r="E764">
        <v>12</v>
      </c>
      <c r="F764" s="3">
        <v>2016</v>
      </c>
      <c r="G764" s="3">
        <v>150000</v>
      </c>
      <c r="H764">
        <f t="shared" si="60"/>
        <v>150000</v>
      </c>
      <c r="I764">
        <f t="shared" si="63"/>
        <v>0</v>
      </c>
      <c r="J764">
        <f t="shared" si="64"/>
        <v>0</v>
      </c>
      <c r="K764">
        <f t="shared" si="65"/>
        <v>0</v>
      </c>
      <c r="P764" t="b">
        <f t="shared" si="61"/>
        <v>1</v>
      </c>
      <c r="Q764" t="str">
        <f t="shared" si="62"/>
        <v>201612</v>
      </c>
    </row>
    <row r="765" customHeight="1" spans="1:17">
      <c r="A765" s="3">
        <v>558</v>
      </c>
      <c r="B765" s="3" t="s">
        <v>31</v>
      </c>
      <c r="C765">
        <v>1</v>
      </c>
      <c r="D765" s="10">
        <v>42728</v>
      </c>
      <c r="E765">
        <v>12</v>
      </c>
      <c r="F765" s="3">
        <v>2016</v>
      </c>
      <c r="G765" s="3">
        <v>250000</v>
      </c>
      <c r="H765">
        <f t="shared" si="60"/>
        <v>150000</v>
      </c>
      <c r="I765">
        <f t="shared" si="63"/>
        <v>0</v>
      </c>
      <c r="J765">
        <f t="shared" si="64"/>
        <v>0</v>
      </c>
      <c r="K765">
        <f t="shared" si="65"/>
        <v>0</v>
      </c>
      <c r="O765">
        <v>100000</v>
      </c>
      <c r="P765" t="b">
        <f t="shared" si="61"/>
        <v>1</v>
      </c>
      <c r="Q765" t="str">
        <f t="shared" si="62"/>
        <v>201612</v>
      </c>
    </row>
    <row r="766" customHeight="1" spans="1:17">
      <c r="A766" s="3">
        <v>559</v>
      </c>
      <c r="B766" s="3" t="s">
        <v>181</v>
      </c>
      <c r="C766">
        <v>9</v>
      </c>
      <c r="D766" s="10">
        <v>42728</v>
      </c>
      <c r="E766" s="3">
        <v>12</v>
      </c>
      <c r="F766" s="3">
        <v>2016</v>
      </c>
      <c r="G766" s="3">
        <v>425000</v>
      </c>
      <c r="H766">
        <f t="shared" si="60"/>
        <v>150000</v>
      </c>
      <c r="I766">
        <f t="shared" si="63"/>
        <v>260000</v>
      </c>
      <c r="J766">
        <f t="shared" si="64"/>
        <v>5000</v>
      </c>
      <c r="K766">
        <f t="shared" si="65"/>
        <v>10000</v>
      </c>
      <c r="P766" t="b">
        <f t="shared" si="61"/>
        <v>1</v>
      </c>
      <c r="Q766" t="str">
        <f t="shared" si="62"/>
        <v>201612</v>
      </c>
    </row>
    <row r="767" customHeight="1" spans="1:17">
      <c r="A767" s="3">
        <v>559</v>
      </c>
      <c r="B767" s="3" t="s">
        <v>173</v>
      </c>
      <c r="C767">
        <v>9</v>
      </c>
      <c r="D767" s="10">
        <v>42728</v>
      </c>
      <c r="E767" s="3">
        <v>12</v>
      </c>
      <c r="F767" s="3">
        <v>2016</v>
      </c>
      <c r="G767" s="3">
        <v>425000</v>
      </c>
      <c r="H767">
        <f t="shared" si="60"/>
        <v>150000</v>
      </c>
      <c r="I767">
        <f t="shared" si="63"/>
        <v>260000</v>
      </c>
      <c r="J767">
        <f t="shared" si="64"/>
        <v>5000</v>
      </c>
      <c r="K767">
        <f t="shared" si="65"/>
        <v>10000</v>
      </c>
      <c r="P767" t="b">
        <f t="shared" si="61"/>
        <v>1</v>
      </c>
      <c r="Q767" t="str">
        <f t="shared" si="62"/>
        <v>201612</v>
      </c>
    </row>
    <row r="768" customHeight="1" spans="1:17">
      <c r="A768" s="3">
        <v>560</v>
      </c>
      <c r="B768" s="3" t="s">
        <v>90</v>
      </c>
      <c r="C768">
        <v>4</v>
      </c>
      <c r="D768" s="10">
        <v>42728</v>
      </c>
      <c r="E768">
        <v>12</v>
      </c>
      <c r="F768" s="3">
        <v>2016</v>
      </c>
      <c r="G768" s="3">
        <v>200000</v>
      </c>
      <c r="H768">
        <f t="shared" si="60"/>
        <v>150000</v>
      </c>
      <c r="I768">
        <f t="shared" si="63"/>
        <v>0</v>
      </c>
      <c r="J768">
        <f t="shared" si="64"/>
        <v>0</v>
      </c>
      <c r="K768">
        <f t="shared" si="65"/>
        <v>0</v>
      </c>
      <c r="O768">
        <v>50000</v>
      </c>
      <c r="P768" t="b">
        <f t="shared" si="61"/>
        <v>1</v>
      </c>
      <c r="Q768" t="str">
        <f t="shared" si="62"/>
        <v>201612</v>
      </c>
    </row>
    <row r="769" customHeight="1" spans="1:17">
      <c r="A769" s="3">
        <v>561</v>
      </c>
      <c r="B769" s="3" t="s">
        <v>150</v>
      </c>
      <c r="C769">
        <v>7</v>
      </c>
      <c r="D769" s="10">
        <v>42728</v>
      </c>
      <c r="E769">
        <v>12</v>
      </c>
      <c r="F769" s="3">
        <v>2016</v>
      </c>
      <c r="G769" s="3">
        <v>425000</v>
      </c>
      <c r="H769">
        <f t="shared" si="60"/>
        <v>150000</v>
      </c>
      <c r="I769">
        <f t="shared" si="63"/>
        <v>260000</v>
      </c>
      <c r="J769">
        <f t="shared" si="64"/>
        <v>5000</v>
      </c>
      <c r="K769">
        <f t="shared" si="65"/>
        <v>10000</v>
      </c>
      <c r="P769" t="b">
        <f t="shared" si="61"/>
        <v>1</v>
      </c>
      <c r="Q769" t="str">
        <f t="shared" si="62"/>
        <v>201612</v>
      </c>
    </row>
    <row r="770" customHeight="1" spans="1:17">
      <c r="A770" s="3">
        <v>561</v>
      </c>
      <c r="B770" s="3" t="s">
        <v>142</v>
      </c>
      <c r="C770">
        <v>7</v>
      </c>
      <c r="D770" s="10">
        <v>42728</v>
      </c>
      <c r="E770">
        <v>12</v>
      </c>
      <c r="F770" s="3">
        <v>2016</v>
      </c>
      <c r="G770" s="3">
        <v>425000</v>
      </c>
      <c r="H770">
        <f t="shared" ref="H770:H833" si="66">IF(C770&lt;6,IF(E770&lt;1,0,IF(G770&gt;150000,150000,G770)),150000)</f>
        <v>150000</v>
      </c>
      <c r="I770">
        <f t="shared" si="63"/>
        <v>260000</v>
      </c>
      <c r="J770">
        <f t="shared" si="64"/>
        <v>5000</v>
      </c>
      <c r="K770">
        <f t="shared" si="65"/>
        <v>10000</v>
      </c>
      <c r="P770" t="b">
        <f t="shared" ref="P770:P833" si="67">G770=SUM(H770:O770)</f>
        <v>1</v>
      </c>
      <c r="Q770" t="str">
        <f t="shared" si="62"/>
        <v>201612</v>
      </c>
    </row>
    <row r="771" customHeight="1" spans="1:17">
      <c r="A771" s="3">
        <v>563</v>
      </c>
      <c r="B771" s="3" t="s">
        <v>154</v>
      </c>
      <c r="C771">
        <v>7</v>
      </c>
      <c r="D771" s="10">
        <v>42728</v>
      </c>
      <c r="E771" s="3">
        <v>11</v>
      </c>
      <c r="F771" s="3">
        <v>2016</v>
      </c>
      <c r="G771" s="3">
        <v>425000</v>
      </c>
      <c r="H771">
        <f t="shared" si="66"/>
        <v>150000</v>
      </c>
      <c r="I771">
        <f t="shared" si="63"/>
        <v>260000</v>
      </c>
      <c r="J771">
        <f t="shared" si="64"/>
        <v>5000</v>
      </c>
      <c r="K771">
        <f t="shared" si="65"/>
        <v>10000</v>
      </c>
      <c r="P771" t="b">
        <f t="shared" si="67"/>
        <v>1</v>
      </c>
      <c r="Q771" t="str">
        <f t="shared" si="62"/>
        <v>201612</v>
      </c>
    </row>
    <row r="772" customHeight="1" spans="1:17">
      <c r="A772" s="3">
        <v>563</v>
      </c>
      <c r="B772" s="3" t="s">
        <v>154</v>
      </c>
      <c r="C772">
        <v>7</v>
      </c>
      <c r="D772" s="10">
        <v>42728</v>
      </c>
      <c r="E772" s="3">
        <v>12</v>
      </c>
      <c r="F772" s="3">
        <v>2016</v>
      </c>
      <c r="G772" s="3">
        <v>425000</v>
      </c>
      <c r="H772">
        <f t="shared" si="66"/>
        <v>150000</v>
      </c>
      <c r="I772">
        <f t="shared" si="63"/>
        <v>260000</v>
      </c>
      <c r="J772">
        <f t="shared" si="64"/>
        <v>5000</v>
      </c>
      <c r="K772">
        <f t="shared" si="65"/>
        <v>10000</v>
      </c>
      <c r="P772" t="b">
        <f t="shared" si="67"/>
        <v>1</v>
      </c>
      <c r="Q772" t="str">
        <f t="shared" si="62"/>
        <v>201612</v>
      </c>
    </row>
    <row r="773" customHeight="1" spans="1:17">
      <c r="A773" s="3">
        <v>563</v>
      </c>
      <c r="B773" s="3" t="s">
        <v>162</v>
      </c>
      <c r="C773" s="3">
        <v>8</v>
      </c>
      <c r="D773" s="10">
        <v>42728</v>
      </c>
      <c r="E773" s="3">
        <v>12</v>
      </c>
      <c r="F773" s="3">
        <v>2016</v>
      </c>
      <c r="G773" s="3">
        <v>425000</v>
      </c>
      <c r="H773">
        <f t="shared" si="66"/>
        <v>150000</v>
      </c>
      <c r="I773">
        <f t="shared" si="63"/>
        <v>260000</v>
      </c>
      <c r="J773">
        <f t="shared" si="64"/>
        <v>5000</v>
      </c>
      <c r="K773">
        <f t="shared" si="65"/>
        <v>10000</v>
      </c>
      <c r="P773" t="b">
        <f t="shared" si="67"/>
        <v>1</v>
      </c>
      <c r="Q773" t="str">
        <f t="shared" ref="Q773:Q836" si="68">CONCATENATE(YEAR(D773),MONTH(D773))</f>
        <v>201612</v>
      </c>
    </row>
    <row r="774" customHeight="1" spans="1:17">
      <c r="A774" s="3">
        <v>565</v>
      </c>
      <c r="B774" s="3" t="s">
        <v>147</v>
      </c>
      <c r="C774">
        <v>7</v>
      </c>
      <c r="D774" s="10">
        <v>42728</v>
      </c>
      <c r="E774" s="3">
        <v>12</v>
      </c>
      <c r="F774" s="3">
        <v>2016</v>
      </c>
      <c r="G774" s="3">
        <v>425000</v>
      </c>
      <c r="H774">
        <f t="shared" si="66"/>
        <v>150000</v>
      </c>
      <c r="I774">
        <f t="shared" si="63"/>
        <v>260000</v>
      </c>
      <c r="J774">
        <f t="shared" si="64"/>
        <v>5000</v>
      </c>
      <c r="K774">
        <f t="shared" si="65"/>
        <v>10000</v>
      </c>
      <c r="P774" t="b">
        <f t="shared" si="67"/>
        <v>1</v>
      </c>
      <c r="Q774" t="str">
        <f t="shared" si="68"/>
        <v>201612</v>
      </c>
    </row>
    <row r="775" customHeight="1" spans="1:17">
      <c r="A775" s="3">
        <v>566</v>
      </c>
      <c r="B775" s="3" t="s">
        <v>115</v>
      </c>
      <c r="C775">
        <v>5</v>
      </c>
      <c r="D775" s="10">
        <v>42728</v>
      </c>
      <c r="E775" s="3">
        <v>12</v>
      </c>
      <c r="F775" s="3">
        <v>2016</v>
      </c>
      <c r="G775" s="3">
        <v>165000</v>
      </c>
      <c r="H775">
        <f t="shared" si="66"/>
        <v>150000</v>
      </c>
      <c r="I775">
        <f t="shared" si="63"/>
        <v>0</v>
      </c>
      <c r="J775">
        <f t="shared" si="64"/>
        <v>0</v>
      </c>
      <c r="K775">
        <f t="shared" si="65"/>
        <v>0</v>
      </c>
      <c r="N775">
        <v>15000</v>
      </c>
      <c r="P775" t="b">
        <f t="shared" si="67"/>
        <v>1</v>
      </c>
      <c r="Q775" t="str">
        <f t="shared" si="68"/>
        <v>201612</v>
      </c>
    </row>
    <row r="776" customHeight="1" spans="1:17">
      <c r="A776" s="3">
        <v>567</v>
      </c>
      <c r="B776" s="3" t="s">
        <v>190</v>
      </c>
      <c r="C776">
        <v>11</v>
      </c>
      <c r="D776" s="10">
        <v>42728</v>
      </c>
      <c r="E776" s="3">
        <v>12</v>
      </c>
      <c r="F776" s="3">
        <v>2016</v>
      </c>
      <c r="G776" s="3">
        <v>425000</v>
      </c>
      <c r="H776">
        <f t="shared" si="66"/>
        <v>150000</v>
      </c>
      <c r="I776">
        <f t="shared" si="63"/>
        <v>260000</v>
      </c>
      <c r="J776">
        <f t="shared" si="64"/>
        <v>5000</v>
      </c>
      <c r="K776">
        <f t="shared" si="65"/>
        <v>10000</v>
      </c>
      <c r="P776" t="b">
        <f t="shared" si="67"/>
        <v>1</v>
      </c>
      <c r="Q776" t="str">
        <f t="shared" si="68"/>
        <v>201612</v>
      </c>
    </row>
    <row r="777" customHeight="1" spans="1:17">
      <c r="A777" s="3">
        <v>567</v>
      </c>
      <c r="B777" s="3" t="s">
        <v>174</v>
      </c>
      <c r="C777">
        <v>9</v>
      </c>
      <c r="D777" s="10">
        <v>42728</v>
      </c>
      <c r="E777" s="3">
        <v>12</v>
      </c>
      <c r="F777" s="3">
        <v>2016</v>
      </c>
      <c r="G777" s="3">
        <v>425000</v>
      </c>
      <c r="H777">
        <f t="shared" si="66"/>
        <v>150000</v>
      </c>
      <c r="I777">
        <f t="shared" si="63"/>
        <v>260000</v>
      </c>
      <c r="J777">
        <f t="shared" si="64"/>
        <v>5000</v>
      </c>
      <c r="K777">
        <f t="shared" si="65"/>
        <v>10000</v>
      </c>
      <c r="P777" t="b">
        <f t="shared" si="67"/>
        <v>1</v>
      </c>
      <c r="Q777" t="str">
        <f t="shared" si="68"/>
        <v>201612</v>
      </c>
    </row>
    <row r="778" customHeight="1" spans="1:17">
      <c r="A778" s="3">
        <v>568</v>
      </c>
      <c r="B778" s="3" t="s">
        <v>225</v>
      </c>
      <c r="C778">
        <v>4</v>
      </c>
      <c r="D778" s="10">
        <v>42728</v>
      </c>
      <c r="E778" s="3">
        <v>11</v>
      </c>
      <c r="F778" s="3">
        <v>2016</v>
      </c>
      <c r="G778" s="3">
        <v>150000</v>
      </c>
      <c r="H778">
        <f t="shared" si="66"/>
        <v>150000</v>
      </c>
      <c r="I778">
        <f t="shared" si="63"/>
        <v>0</v>
      </c>
      <c r="J778">
        <f t="shared" si="64"/>
        <v>0</v>
      </c>
      <c r="K778">
        <f t="shared" si="65"/>
        <v>0</v>
      </c>
      <c r="P778" t="b">
        <f t="shared" si="67"/>
        <v>1</v>
      </c>
      <c r="Q778" t="str">
        <f t="shared" si="68"/>
        <v>201612</v>
      </c>
    </row>
    <row r="779" customHeight="1" spans="1:17">
      <c r="A779" s="3">
        <v>568</v>
      </c>
      <c r="B779" s="3" t="s">
        <v>226</v>
      </c>
      <c r="C779">
        <v>1</v>
      </c>
      <c r="D779" s="10">
        <v>42728</v>
      </c>
      <c r="E779" s="3">
        <v>11</v>
      </c>
      <c r="F779" s="3">
        <v>2016</v>
      </c>
      <c r="G779" s="3">
        <v>150000</v>
      </c>
      <c r="H779">
        <f t="shared" si="66"/>
        <v>150000</v>
      </c>
      <c r="I779">
        <f t="shared" si="63"/>
        <v>0</v>
      </c>
      <c r="J779">
        <f t="shared" si="64"/>
        <v>0</v>
      </c>
      <c r="K779">
        <f t="shared" si="65"/>
        <v>0</v>
      </c>
      <c r="P779" t="b">
        <f t="shared" si="67"/>
        <v>1</v>
      </c>
      <c r="Q779" t="str">
        <f t="shared" si="68"/>
        <v>201612</v>
      </c>
    </row>
    <row r="780" customHeight="1" spans="1:17">
      <c r="A780" s="3">
        <v>570</v>
      </c>
      <c r="B780" s="3" t="s">
        <v>79</v>
      </c>
      <c r="C780">
        <v>3</v>
      </c>
      <c r="D780" s="10">
        <v>42739</v>
      </c>
      <c r="E780" s="3">
        <v>1</v>
      </c>
      <c r="F780" s="3">
        <v>2017</v>
      </c>
      <c r="G780" s="3">
        <v>150000</v>
      </c>
      <c r="H780">
        <f t="shared" si="66"/>
        <v>150000</v>
      </c>
      <c r="I780">
        <f t="shared" si="63"/>
        <v>0</v>
      </c>
      <c r="J780">
        <f t="shared" si="64"/>
        <v>0</v>
      </c>
      <c r="K780">
        <f t="shared" si="65"/>
        <v>0</v>
      </c>
      <c r="P780" t="b">
        <f t="shared" si="67"/>
        <v>1</v>
      </c>
      <c r="Q780" t="str">
        <f t="shared" si="68"/>
        <v>20171</v>
      </c>
    </row>
    <row r="781" customHeight="1" spans="1:17">
      <c r="A781" s="3">
        <v>572</v>
      </c>
      <c r="B781" s="3" t="s">
        <v>76</v>
      </c>
      <c r="C781">
        <v>3</v>
      </c>
      <c r="D781" s="10">
        <v>42740</v>
      </c>
      <c r="E781" s="3">
        <v>1</v>
      </c>
      <c r="F781" s="3">
        <v>2017</v>
      </c>
      <c r="G781" s="3">
        <v>150000</v>
      </c>
      <c r="H781">
        <f t="shared" si="66"/>
        <v>150000</v>
      </c>
      <c r="I781">
        <f t="shared" si="63"/>
        <v>0</v>
      </c>
      <c r="J781">
        <f t="shared" si="64"/>
        <v>0</v>
      </c>
      <c r="K781">
        <f t="shared" si="65"/>
        <v>0</v>
      </c>
      <c r="P781" t="b">
        <f t="shared" si="67"/>
        <v>1</v>
      </c>
      <c r="Q781" t="str">
        <f t="shared" si="68"/>
        <v>20171</v>
      </c>
    </row>
    <row r="782" customHeight="1" spans="1:17">
      <c r="A782" s="3">
        <v>580</v>
      </c>
      <c r="B782" s="3" t="s">
        <v>72</v>
      </c>
      <c r="C782">
        <v>2</v>
      </c>
      <c r="D782" s="10">
        <v>42756</v>
      </c>
      <c r="E782" s="3">
        <v>1</v>
      </c>
      <c r="F782" s="3">
        <v>2017</v>
      </c>
      <c r="G782" s="3">
        <v>150000</v>
      </c>
      <c r="H782">
        <f t="shared" si="66"/>
        <v>150000</v>
      </c>
      <c r="I782">
        <f t="shared" si="63"/>
        <v>0</v>
      </c>
      <c r="J782">
        <f t="shared" si="64"/>
        <v>0</v>
      </c>
      <c r="K782">
        <f t="shared" si="65"/>
        <v>0</v>
      </c>
      <c r="P782" t="b">
        <f t="shared" si="67"/>
        <v>1</v>
      </c>
      <c r="Q782" t="str">
        <f t="shared" si="68"/>
        <v>20171</v>
      </c>
    </row>
    <row r="783" customHeight="1" spans="1:17">
      <c r="A783" s="3">
        <v>581</v>
      </c>
      <c r="B783" s="3" t="s">
        <v>143</v>
      </c>
      <c r="C783">
        <v>7</v>
      </c>
      <c r="D783" s="10">
        <v>42756</v>
      </c>
      <c r="E783" s="3">
        <v>2</v>
      </c>
      <c r="F783" s="3">
        <v>2017</v>
      </c>
      <c r="G783" s="3">
        <v>425000</v>
      </c>
      <c r="H783">
        <f t="shared" si="66"/>
        <v>150000</v>
      </c>
      <c r="I783">
        <f t="shared" si="63"/>
        <v>260000</v>
      </c>
      <c r="J783">
        <f t="shared" si="64"/>
        <v>5000</v>
      </c>
      <c r="K783">
        <f t="shared" si="65"/>
        <v>10000</v>
      </c>
      <c r="P783" t="b">
        <f t="shared" si="67"/>
        <v>1</v>
      </c>
      <c r="Q783" t="str">
        <f t="shared" si="68"/>
        <v>20171</v>
      </c>
    </row>
    <row r="784" customHeight="1" spans="1:17">
      <c r="A784" s="3">
        <v>581</v>
      </c>
      <c r="B784" s="3" t="s">
        <v>143</v>
      </c>
      <c r="C784">
        <v>7</v>
      </c>
      <c r="D784" s="10">
        <v>42756</v>
      </c>
      <c r="E784" s="3">
        <v>3</v>
      </c>
      <c r="F784" s="3">
        <v>2017</v>
      </c>
      <c r="G784" s="3">
        <v>425000</v>
      </c>
      <c r="H784">
        <f t="shared" si="66"/>
        <v>150000</v>
      </c>
      <c r="I784">
        <f t="shared" si="63"/>
        <v>260000</v>
      </c>
      <c r="J784">
        <f t="shared" si="64"/>
        <v>5000</v>
      </c>
      <c r="K784">
        <f t="shared" si="65"/>
        <v>10000</v>
      </c>
      <c r="P784" t="b">
        <f t="shared" si="67"/>
        <v>1</v>
      </c>
      <c r="Q784" t="str">
        <f t="shared" si="68"/>
        <v>20171</v>
      </c>
    </row>
    <row r="785" customHeight="1" spans="1:17">
      <c r="A785" s="3">
        <v>581</v>
      </c>
      <c r="B785" s="3" t="s">
        <v>143</v>
      </c>
      <c r="C785">
        <v>7</v>
      </c>
      <c r="D785" s="10">
        <v>42756</v>
      </c>
      <c r="E785" s="3">
        <v>4</v>
      </c>
      <c r="F785" s="3">
        <v>2017</v>
      </c>
      <c r="G785" s="3">
        <v>425000</v>
      </c>
      <c r="H785">
        <f t="shared" si="66"/>
        <v>150000</v>
      </c>
      <c r="I785">
        <f t="shared" si="63"/>
        <v>260000</v>
      </c>
      <c r="J785">
        <f t="shared" si="64"/>
        <v>5000</v>
      </c>
      <c r="K785">
        <f t="shared" si="65"/>
        <v>10000</v>
      </c>
      <c r="P785" t="b">
        <f t="shared" si="67"/>
        <v>1</v>
      </c>
      <c r="Q785" t="str">
        <f t="shared" si="68"/>
        <v>20171</v>
      </c>
    </row>
    <row r="786" customHeight="1" spans="1:17">
      <c r="A786" s="3">
        <v>582</v>
      </c>
      <c r="B786" s="3" t="s">
        <v>179</v>
      </c>
      <c r="C786">
        <v>9</v>
      </c>
      <c r="D786" s="10">
        <v>42756</v>
      </c>
      <c r="E786" s="3">
        <v>1</v>
      </c>
      <c r="F786" s="3">
        <v>2017</v>
      </c>
      <c r="G786" s="3">
        <v>425000</v>
      </c>
      <c r="H786">
        <f t="shared" si="66"/>
        <v>150000</v>
      </c>
      <c r="I786">
        <f t="shared" si="63"/>
        <v>260000</v>
      </c>
      <c r="J786">
        <f t="shared" si="64"/>
        <v>5000</v>
      </c>
      <c r="K786">
        <f t="shared" si="65"/>
        <v>10000</v>
      </c>
      <c r="P786" t="b">
        <f t="shared" si="67"/>
        <v>1</v>
      </c>
      <c r="Q786" t="str">
        <f t="shared" si="68"/>
        <v>20171</v>
      </c>
    </row>
    <row r="787" customHeight="1" spans="1:17">
      <c r="A787" s="3">
        <v>583</v>
      </c>
      <c r="B787" s="3" t="s">
        <v>13</v>
      </c>
      <c r="C787">
        <v>1</v>
      </c>
      <c r="D787" s="10">
        <v>42756</v>
      </c>
      <c r="E787" s="3">
        <v>1</v>
      </c>
      <c r="F787" s="3">
        <v>2017</v>
      </c>
      <c r="G787" s="3">
        <v>150000</v>
      </c>
      <c r="H787">
        <f t="shared" si="66"/>
        <v>150000</v>
      </c>
      <c r="I787">
        <f t="shared" si="63"/>
        <v>0</v>
      </c>
      <c r="J787">
        <f t="shared" si="64"/>
        <v>0</v>
      </c>
      <c r="K787">
        <f t="shared" si="65"/>
        <v>0</v>
      </c>
      <c r="P787" t="b">
        <f t="shared" si="67"/>
        <v>1</v>
      </c>
      <c r="Q787" t="str">
        <f t="shared" si="68"/>
        <v>20171</v>
      </c>
    </row>
    <row r="788" customHeight="1" spans="1:17">
      <c r="A788" s="3">
        <v>584</v>
      </c>
      <c r="B788" s="3" t="s">
        <v>122</v>
      </c>
      <c r="C788" s="3">
        <v>6</v>
      </c>
      <c r="D788" s="10">
        <v>42756</v>
      </c>
      <c r="E788" s="3">
        <v>1</v>
      </c>
      <c r="F788" s="3">
        <v>2017</v>
      </c>
      <c r="G788" s="3">
        <v>425000</v>
      </c>
      <c r="H788">
        <f t="shared" si="66"/>
        <v>150000</v>
      </c>
      <c r="I788">
        <f t="shared" si="63"/>
        <v>260000</v>
      </c>
      <c r="J788">
        <f t="shared" si="64"/>
        <v>5000</v>
      </c>
      <c r="K788">
        <f t="shared" si="65"/>
        <v>10000</v>
      </c>
      <c r="P788" t="b">
        <f t="shared" si="67"/>
        <v>1</v>
      </c>
      <c r="Q788" t="str">
        <f t="shared" si="68"/>
        <v>20171</v>
      </c>
    </row>
    <row r="789" customHeight="1" spans="1:17">
      <c r="A789" s="3">
        <v>584</v>
      </c>
      <c r="B789" s="3" t="s">
        <v>77</v>
      </c>
      <c r="C789" s="3">
        <v>3</v>
      </c>
      <c r="D789" s="10">
        <v>42756</v>
      </c>
      <c r="E789" s="3">
        <v>1</v>
      </c>
      <c r="F789" s="3">
        <v>2017</v>
      </c>
      <c r="G789" s="3">
        <v>150000</v>
      </c>
      <c r="H789">
        <f t="shared" si="66"/>
        <v>150000</v>
      </c>
      <c r="I789">
        <f t="shared" si="63"/>
        <v>0</v>
      </c>
      <c r="J789">
        <f t="shared" si="64"/>
        <v>0</v>
      </c>
      <c r="K789">
        <f t="shared" si="65"/>
        <v>0</v>
      </c>
      <c r="P789" t="b">
        <f t="shared" si="67"/>
        <v>1</v>
      </c>
      <c r="Q789" t="str">
        <f t="shared" si="68"/>
        <v>20171</v>
      </c>
    </row>
    <row r="790" customHeight="1" spans="1:17">
      <c r="A790" s="3">
        <v>586</v>
      </c>
      <c r="B790" s="3" t="s">
        <v>148</v>
      </c>
      <c r="C790">
        <v>7</v>
      </c>
      <c r="D790" s="10">
        <v>42756</v>
      </c>
      <c r="E790" s="3">
        <v>1</v>
      </c>
      <c r="F790" s="3">
        <v>2017</v>
      </c>
      <c r="G790" s="3">
        <v>425000</v>
      </c>
      <c r="H790">
        <f t="shared" si="66"/>
        <v>150000</v>
      </c>
      <c r="I790">
        <f t="shared" si="63"/>
        <v>260000</v>
      </c>
      <c r="J790">
        <f t="shared" si="64"/>
        <v>5000</v>
      </c>
      <c r="K790">
        <f t="shared" si="65"/>
        <v>10000</v>
      </c>
      <c r="P790" t="b">
        <f t="shared" si="67"/>
        <v>1</v>
      </c>
      <c r="Q790" t="str">
        <f t="shared" si="68"/>
        <v>20171</v>
      </c>
    </row>
    <row r="791" customHeight="1" spans="1:17">
      <c r="A791" s="3">
        <v>586</v>
      </c>
      <c r="B791" s="3" t="s">
        <v>68</v>
      </c>
      <c r="C791">
        <v>2</v>
      </c>
      <c r="D791" s="10">
        <v>42756</v>
      </c>
      <c r="E791" s="3">
        <v>1</v>
      </c>
      <c r="F791" s="3">
        <v>2017</v>
      </c>
      <c r="G791" s="3">
        <v>150000</v>
      </c>
      <c r="H791">
        <f t="shared" si="66"/>
        <v>150000</v>
      </c>
      <c r="I791">
        <f t="shared" si="63"/>
        <v>0</v>
      </c>
      <c r="J791">
        <f t="shared" si="64"/>
        <v>0</v>
      </c>
      <c r="K791">
        <f t="shared" si="65"/>
        <v>0</v>
      </c>
      <c r="P791" t="b">
        <f t="shared" si="67"/>
        <v>1</v>
      </c>
      <c r="Q791" t="str">
        <f t="shared" si="68"/>
        <v>20171</v>
      </c>
    </row>
    <row r="792" customHeight="1" spans="1:17">
      <c r="A792" s="3">
        <v>587</v>
      </c>
      <c r="B792" s="3" t="s">
        <v>135</v>
      </c>
      <c r="C792">
        <v>8</v>
      </c>
      <c r="D792" s="10">
        <v>42756</v>
      </c>
      <c r="E792" s="3">
        <v>12</v>
      </c>
      <c r="F792" s="3">
        <v>2017</v>
      </c>
      <c r="G792" s="3">
        <v>425000</v>
      </c>
      <c r="H792">
        <f t="shared" si="66"/>
        <v>150000</v>
      </c>
      <c r="I792">
        <f t="shared" si="63"/>
        <v>260000</v>
      </c>
      <c r="J792">
        <f t="shared" si="64"/>
        <v>5000</v>
      </c>
      <c r="K792">
        <f t="shared" si="65"/>
        <v>10000</v>
      </c>
      <c r="P792" t="b">
        <f t="shared" si="67"/>
        <v>1</v>
      </c>
      <c r="Q792" t="str">
        <f t="shared" si="68"/>
        <v>20171</v>
      </c>
    </row>
    <row r="793" customHeight="1" spans="1:17">
      <c r="A793" s="3">
        <v>588</v>
      </c>
      <c r="B793" s="3" t="s">
        <v>46</v>
      </c>
      <c r="C793">
        <v>2</v>
      </c>
      <c r="D793" s="10">
        <v>42756</v>
      </c>
      <c r="E793" s="3">
        <v>1</v>
      </c>
      <c r="F793" s="3">
        <v>2017</v>
      </c>
      <c r="G793" s="3">
        <v>160000</v>
      </c>
      <c r="H793">
        <f t="shared" si="66"/>
        <v>150000</v>
      </c>
      <c r="I793">
        <f t="shared" si="63"/>
        <v>0</v>
      </c>
      <c r="J793">
        <f t="shared" si="64"/>
        <v>0</v>
      </c>
      <c r="K793">
        <f t="shared" si="65"/>
        <v>0</v>
      </c>
      <c r="N793">
        <v>10000</v>
      </c>
      <c r="P793" t="b">
        <f t="shared" si="67"/>
        <v>1</v>
      </c>
      <c r="Q793" t="str">
        <f t="shared" si="68"/>
        <v>20171</v>
      </c>
    </row>
    <row r="794" customHeight="1" spans="1:17">
      <c r="A794" s="3">
        <v>589</v>
      </c>
      <c r="B794" s="3" t="s">
        <v>156</v>
      </c>
      <c r="C794">
        <v>7</v>
      </c>
      <c r="D794" s="10">
        <v>42756</v>
      </c>
      <c r="E794" s="3">
        <v>1</v>
      </c>
      <c r="F794" s="3">
        <v>2017</v>
      </c>
      <c r="G794" s="3">
        <v>425000</v>
      </c>
      <c r="H794">
        <f t="shared" si="66"/>
        <v>150000</v>
      </c>
      <c r="I794">
        <f t="shared" si="63"/>
        <v>260000</v>
      </c>
      <c r="J794">
        <f t="shared" si="64"/>
        <v>5000</v>
      </c>
      <c r="K794">
        <f t="shared" si="65"/>
        <v>10000</v>
      </c>
      <c r="P794" t="b">
        <f t="shared" si="67"/>
        <v>1</v>
      </c>
      <c r="Q794" t="str">
        <f t="shared" si="68"/>
        <v>20171</v>
      </c>
    </row>
    <row r="795" customHeight="1" spans="1:17">
      <c r="A795" s="3">
        <v>589</v>
      </c>
      <c r="B795" s="3" t="s">
        <v>156</v>
      </c>
      <c r="C795">
        <v>7</v>
      </c>
      <c r="D795" s="10">
        <v>42756</v>
      </c>
      <c r="E795" s="3">
        <v>1</v>
      </c>
      <c r="F795" s="3">
        <v>2017</v>
      </c>
      <c r="G795" s="3">
        <v>425000</v>
      </c>
      <c r="H795">
        <f t="shared" si="66"/>
        <v>150000</v>
      </c>
      <c r="I795">
        <f t="shared" si="63"/>
        <v>260000</v>
      </c>
      <c r="J795">
        <f t="shared" si="64"/>
        <v>5000</v>
      </c>
      <c r="K795">
        <f t="shared" si="65"/>
        <v>10000</v>
      </c>
      <c r="P795" t="b">
        <f t="shared" si="67"/>
        <v>1</v>
      </c>
      <c r="Q795" t="str">
        <f t="shared" si="68"/>
        <v>20171</v>
      </c>
    </row>
    <row r="796" customHeight="1" spans="1:17">
      <c r="A796" s="3">
        <v>590</v>
      </c>
      <c r="B796" s="3" t="s">
        <v>157</v>
      </c>
      <c r="C796">
        <v>8</v>
      </c>
      <c r="D796" s="10">
        <v>42756</v>
      </c>
      <c r="E796" s="3">
        <v>1</v>
      </c>
      <c r="F796" s="3">
        <v>2017</v>
      </c>
      <c r="G796" s="3">
        <v>425000</v>
      </c>
      <c r="H796">
        <f t="shared" si="66"/>
        <v>150000</v>
      </c>
      <c r="I796">
        <f t="shared" si="63"/>
        <v>260000</v>
      </c>
      <c r="J796">
        <f t="shared" si="64"/>
        <v>5000</v>
      </c>
      <c r="K796">
        <f t="shared" si="65"/>
        <v>10000</v>
      </c>
      <c r="P796" t="b">
        <f t="shared" si="67"/>
        <v>1</v>
      </c>
      <c r="Q796" t="str">
        <f t="shared" si="68"/>
        <v>20171</v>
      </c>
    </row>
    <row r="797" customHeight="1" spans="1:17">
      <c r="A797" s="3">
        <v>591</v>
      </c>
      <c r="B797" s="3" t="s">
        <v>163</v>
      </c>
      <c r="C797">
        <v>8</v>
      </c>
      <c r="D797" s="10">
        <v>42756</v>
      </c>
      <c r="E797" s="3">
        <v>11</v>
      </c>
      <c r="F797" s="3">
        <v>2016</v>
      </c>
      <c r="G797" s="3">
        <v>350000</v>
      </c>
      <c r="H797">
        <f t="shared" si="66"/>
        <v>150000</v>
      </c>
      <c r="I797">
        <f t="shared" si="63"/>
        <v>185000</v>
      </c>
      <c r="J797">
        <f t="shared" si="64"/>
        <v>5000</v>
      </c>
      <c r="K797">
        <f t="shared" si="65"/>
        <v>10000</v>
      </c>
      <c r="P797" t="b">
        <f t="shared" si="67"/>
        <v>1</v>
      </c>
      <c r="Q797" t="str">
        <f t="shared" si="68"/>
        <v>20171</v>
      </c>
    </row>
    <row r="798" customHeight="1" spans="1:17">
      <c r="A798" s="3">
        <v>596</v>
      </c>
      <c r="B798" s="3" t="s">
        <v>155</v>
      </c>
      <c r="C798">
        <v>7</v>
      </c>
      <c r="D798" s="10">
        <v>42756</v>
      </c>
      <c r="E798" s="3">
        <v>1</v>
      </c>
      <c r="F798" s="3">
        <v>2017</v>
      </c>
      <c r="G798" s="3">
        <v>425000</v>
      </c>
      <c r="H798">
        <f t="shared" si="66"/>
        <v>150000</v>
      </c>
      <c r="I798">
        <f t="shared" si="63"/>
        <v>260000</v>
      </c>
      <c r="J798">
        <f t="shared" si="64"/>
        <v>5000</v>
      </c>
      <c r="K798">
        <f t="shared" si="65"/>
        <v>10000</v>
      </c>
      <c r="P798" t="b">
        <f t="shared" si="67"/>
        <v>1</v>
      </c>
      <c r="Q798" t="str">
        <f t="shared" si="68"/>
        <v>20171</v>
      </c>
    </row>
    <row r="799" customHeight="1" spans="1:17">
      <c r="A799" s="3">
        <v>597</v>
      </c>
      <c r="B799" s="3" t="s">
        <v>43</v>
      </c>
      <c r="C799">
        <v>2</v>
      </c>
      <c r="D799" s="10">
        <v>42756</v>
      </c>
      <c r="E799" s="3">
        <v>1</v>
      </c>
      <c r="F799" s="3">
        <v>2017</v>
      </c>
      <c r="G799" s="3">
        <v>150000</v>
      </c>
      <c r="H799">
        <f t="shared" si="66"/>
        <v>150000</v>
      </c>
      <c r="I799">
        <f t="shared" si="63"/>
        <v>0</v>
      </c>
      <c r="J799">
        <f t="shared" si="64"/>
        <v>0</v>
      </c>
      <c r="K799">
        <f t="shared" si="65"/>
        <v>0</v>
      </c>
      <c r="P799" t="b">
        <f t="shared" si="67"/>
        <v>1</v>
      </c>
      <c r="Q799" t="str">
        <f t="shared" si="68"/>
        <v>20171</v>
      </c>
    </row>
    <row r="800" customHeight="1" spans="1:17">
      <c r="A800" s="3">
        <v>597</v>
      </c>
      <c r="B800" s="3" t="s">
        <v>220</v>
      </c>
      <c r="C800">
        <v>1</v>
      </c>
      <c r="D800" s="10">
        <v>42756</v>
      </c>
      <c r="E800" s="3">
        <v>1</v>
      </c>
      <c r="F800" s="3">
        <v>2017</v>
      </c>
      <c r="G800" s="3">
        <v>150000</v>
      </c>
      <c r="H800">
        <f t="shared" si="66"/>
        <v>150000</v>
      </c>
      <c r="I800">
        <f t="shared" si="63"/>
        <v>0</v>
      </c>
      <c r="J800">
        <f t="shared" si="64"/>
        <v>0</v>
      </c>
      <c r="K800">
        <f t="shared" si="65"/>
        <v>0</v>
      </c>
      <c r="P800" t="b">
        <f t="shared" si="67"/>
        <v>1</v>
      </c>
      <c r="Q800" t="str">
        <f t="shared" si="68"/>
        <v>20171</v>
      </c>
    </row>
    <row r="801" customHeight="1" spans="1:17">
      <c r="A801" s="3">
        <v>598</v>
      </c>
      <c r="B801" s="3" t="s">
        <v>92</v>
      </c>
      <c r="C801">
        <v>4</v>
      </c>
      <c r="D801" s="10">
        <v>42741</v>
      </c>
      <c r="E801" s="3">
        <v>11</v>
      </c>
      <c r="F801" s="3">
        <v>2016</v>
      </c>
      <c r="G801" s="3">
        <v>150000</v>
      </c>
      <c r="H801">
        <f t="shared" si="66"/>
        <v>150000</v>
      </c>
      <c r="I801">
        <f t="shared" si="63"/>
        <v>0</v>
      </c>
      <c r="J801">
        <f t="shared" si="64"/>
        <v>0</v>
      </c>
      <c r="K801">
        <f t="shared" si="65"/>
        <v>0</v>
      </c>
      <c r="P801" t="b">
        <f t="shared" si="67"/>
        <v>1</v>
      </c>
      <c r="Q801" t="str">
        <f t="shared" si="68"/>
        <v>20171</v>
      </c>
    </row>
    <row r="802" customHeight="1" spans="1:17">
      <c r="A802" s="3">
        <v>598</v>
      </c>
      <c r="B802" s="3" t="s">
        <v>92</v>
      </c>
      <c r="C802">
        <v>4</v>
      </c>
      <c r="D802" s="10">
        <v>42741</v>
      </c>
      <c r="E802" s="3">
        <v>12</v>
      </c>
      <c r="F802" s="3">
        <v>2016</v>
      </c>
      <c r="G802" s="3">
        <v>150000</v>
      </c>
      <c r="H802">
        <f t="shared" si="66"/>
        <v>150000</v>
      </c>
      <c r="I802">
        <f t="shared" si="63"/>
        <v>0</v>
      </c>
      <c r="J802">
        <f t="shared" si="64"/>
        <v>0</v>
      </c>
      <c r="K802">
        <f t="shared" si="65"/>
        <v>0</v>
      </c>
      <c r="P802" t="b">
        <f t="shared" si="67"/>
        <v>1</v>
      </c>
      <c r="Q802" t="str">
        <f t="shared" si="68"/>
        <v>20171</v>
      </c>
    </row>
    <row r="803" customHeight="1" spans="1:17">
      <c r="A803" s="3">
        <v>598</v>
      </c>
      <c r="B803" s="3" t="s">
        <v>92</v>
      </c>
      <c r="C803">
        <v>4</v>
      </c>
      <c r="D803" s="10">
        <v>42741</v>
      </c>
      <c r="E803" s="3">
        <v>1</v>
      </c>
      <c r="F803" s="3">
        <v>2017</v>
      </c>
      <c r="G803" s="3">
        <v>150000</v>
      </c>
      <c r="H803">
        <f t="shared" si="66"/>
        <v>150000</v>
      </c>
      <c r="I803">
        <f t="shared" si="63"/>
        <v>0</v>
      </c>
      <c r="J803">
        <f t="shared" si="64"/>
        <v>0</v>
      </c>
      <c r="K803">
        <f t="shared" si="65"/>
        <v>0</v>
      </c>
      <c r="P803" t="b">
        <f t="shared" si="67"/>
        <v>1</v>
      </c>
      <c r="Q803" t="str">
        <f t="shared" si="68"/>
        <v>20171</v>
      </c>
    </row>
    <row r="804" customHeight="1" spans="1:17">
      <c r="A804" s="3">
        <v>599</v>
      </c>
      <c r="B804" s="3" t="s">
        <v>97</v>
      </c>
      <c r="C804">
        <v>4</v>
      </c>
      <c r="D804" s="10">
        <v>42741</v>
      </c>
      <c r="E804" s="3">
        <v>1</v>
      </c>
      <c r="F804" s="3">
        <v>2017</v>
      </c>
      <c r="G804" s="3">
        <v>120000</v>
      </c>
      <c r="H804">
        <f t="shared" si="66"/>
        <v>120000</v>
      </c>
      <c r="I804">
        <f t="shared" si="63"/>
        <v>0</v>
      </c>
      <c r="J804">
        <f t="shared" si="64"/>
        <v>0</v>
      </c>
      <c r="K804">
        <f t="shared" si="65"/>
        <v>0</v>
      </c>
      <c r="P804" t="b">
        <f t="shared" si="67"/>
        <v>1</v>
      </c>
      <c r="Q804" t="str">
        <f t="shared" si="68"/>
        <v>20171</v>
      </c>
    </row>
    <row r="805" customHeight="1" spans="1:17">
      <c r="A805" s="3">
        <v>600</v>
      </c>
      <c r="B805" s="3" t="s">
        <v>10</v>
      </c>
      <c r="C805">
        <v>1</v>
      </c>
      <c r="D805" s="10">
        <v>42741</v>
      </c>
      <c r="E805" s="3">
        <v>1</v>
      </c>
      <c r="F805" s="3">
        <v>2017</v>
      </c>
      <c r="G805" s="3">
        <v>200000</v>
      </c>
      <c r="H805">
        <f t="shared" si="66"/>
        <v>150000</v>
      </c>
      <c r="I805">
        <f t="shared" si="63"/>
        <v>0</v>
      </c>
      <c r="J805">
        <f t="shared" si="64"/>
        <v>0</v>
      </c>
      <c r="K805">
        <f t="shared" si="65"/>
        <v>0</v>
      </c>
      <c r="O805">
        <v>50000</v>
      </c>
      <c r="P805" t="b">
        <f t="shared" si="67"/>
        <v>1</v>
      </c>
      <c r="Q805" t="str">
        <f t="shared" si="68"/>
        <v>20171</v>
      </c>
    </row>
    <row r="806" customHeight="1" spans="1:17">
      <c r="A806" s="3">
        <v>601</v>
      </c>
      <c r="B806" s="3" t="s">
        <v>80</v>
      </c>
      <c r="C806">
        <v>3</v>
      </c>
      <c r="D806" s="10">
        <v>42743</v>
      </c>
      <c r="E806" s="3">
        <v>1</v>
      </c>
      <c r="F806" s="3">
        <v>2017</v>
      </c>
      <c r="G806" s="3">
        <v>150000</v>
      </c>
      <c r="H806">
        <f t="shared" si="66"/>
        <v>150000</v>
      </c>
      <c r="I806">
        <f t="shared" si="63"/>
        <v>0</v>
      </c>
      <c r="J806">
        <f t="shared" si="64"/>
        <v>0</v>
      </c>
      <c r="K806">
        <f t="shared" si="65"/>
        <v>0</v>
      </c>
      <c r="P806" t="b">
        <f t="shared" si="67"/>
        <v>1</v>
      </c>
      <c r="Q806" t="str">
        <f t="shared" si="68"/>
        <v>20171</v>
      </c>
    </row>
    <row r="807" customHeight="1" spans="1:17">
      <c r="A807" s="3">
        <v>602</v>
      </c>
      <c r="B807" s="3" t="s">
        <v>8</v>
      </c>
      <c r="C807">
        <v>1</v>
      </c>
      <c r="D807" s="10">
        <v>42743</v>
      </c>
      <c r="E807" s="3">
        <v>12</v>
      </c>
      <c r="F807" s="3">
        <v>2016</v>
      </c>
      <c r="G807" s="3">
        <v>150000</v>
      </c>
      <c r="H807">
        <f t="shared" si="66"/>
        <v>150000</v>
      </c>
      <c r="I807">
        <f t="shared" si="63"/>
        <v>0</v>
      </c>
      <c r="J807">
        <f t="shared" si="64"/>
        <v>0</v>
      </c>
      <c r="K807">
        <f t="shared" si="65"/>
        <v>0</v>
      </c>
      <c r="P807" t="b">
        <f t="shared" si="67"/>
        <v>1</v>
      </c>
      <c r="Q807" t="str">
        <f t="shared" si="68"/>
        <v>20171</v>
      </c>
    </row>
    <row r="808" customHeight="1" spans="1:17">
      <c r="A808" s="3">
        <v>602</v>
      </c>
      <c r="B808" s="3" t="s">
        <v>8</v>
      </c>
      <c r="C808">
        <v>1</v>
      </c>
      <c r="D808" s="10">
        <v>42743</v>
      </c>
      <c r="E808" s="3">
        <v>1</v>
      </c>
      <c r="F808" s="3">
        <v>2017</v>
      </c>
      <c r="G808" s="3">
        <v>150000</v>
      </c>
      <c r="H808">
        <f t="shared" si="66"/>
        <v>150000</v>
      </c>
      <c r="I808">
        <f t="shared" si="63"/>
        <v>0</v>
      </c>
      <c r="J808">
        <f t="shared" si="64"/>
        <v>0</v>
      </c>
      <c r="K808">
        <f t="shared" si="65"/>
        <v>0</v>
      </c>
      <c r="P808" t="b">
        <f t="shared" si="67"/>
        <v>1</v>
      </c>
      <c r="Q808" t="str">
        <f t="shared" si="68"/>
        <v>20171</v>
      </c>
    </row>
    <row r="809" customHeight="1" spans="1:17">
      <c r="A809" s="3">
        <v>602</v>
      </c>
      <c r="B809" s="3" t="s">
        <v>94</v>
      </c>
      <c r="C809">
        <v>4</v>
      </c>
      <c r="D809" s="10">
        <v>42743</v>
      </c>
      <c r="E809" s="3">
        <v>12</v>
      </c>
      <c r="F809" s="3">
        <v>2016</v>
      </c>
      <c r="G809" s="3">
        <v>150000</v>
      </c>
      <c r="H809">
        <f t="shared" si="66"/>
        <v>150000</v>
      </c>
      <c r="I809">
        <f t="shared" si="63"/>
        <v>0</v>
      </c>
      <c r="J809">
        <f t="shared" si="64"/>
        <v>0</v>
      </c>
      <c r="K809">
        <f t="shared" si="65"/>
        <v>0</v>
      </c>
      <c r="P809" t="b">
        <f t="shared" si="67"/>
        <v>1</v>
      </c>
      <c r="Q809" t="str">
        <f t="shared" si="68"/>
        <v>20171</v>
      </c>
    </row>
    <row r="810" customHeight="1" spans="1:17">
      <c r="A810" s="3">
        <v>602</v>
      </c>
      <c r="B810" s="3" t="s">
        <v>94</v>
      </c>
      <c r="C810">
        <v>4</v>
      </c>
      <c r="D810" s="10">
        <v>42743</v>
      </c>
      <c r="E810" s="3">
        <v>1</v>
      </c>
      <c r="F810" s="3">
        <v>2017</v>
      </c>
      <c r="G810" s="3">
        <v>150000</v>
      </c>
      <c r="H810">
        <f t="shared" si="66"/>
        <v>150000</v>
      </c>
      <c r="I810">
        <f t="shared" si="63"/>
        <v>0</v>
      </c>
      <c r="J810">
        <f t="shared" si="64"/>
        <v>0</v>
      </c>
      <c r="K810">
        <f t="shared" si="65"/>
        <v>0</v>
      </c>
      <c r="P810" t="b">
        <f t="shared" si="67"/>
        <v>1</v>
      </c>
      <c r="Q810" t="str">
        <f t="shared" si="68"/>
        <v>20171</v>
      </c>
    </row>
    <row r="811" customHeight="1" spans="1:17">
      <c r="A811" s="3">
        <v>603</v>
      </c>
      <c r="B811" s="3" t="s">
        <v>16</v>
      </c>
      <c r="C811">
        <v>1</v>
      </c>
      <c r="D811" s="10">
        <v>42743</v>
      </c>
      <c r="E811" s="3">
        <v>12</v>
      </c>
      <c r="F811" s="3">
        <v>2016</v>
      </c>
      <c r="G811" s="3">
        <v>150000</v>
      </c>
      <c r="H811">
        <f t="shared" si="66"/>
        <v>150000</v>
      </c>
      <c r="I811">
        <f t="shared" si="63"/>
        <v>0</v>
      </c>
      <c r="J811">
        <f t="shared" si="64"/>
        <v>0</v>
      </c>
      <c r="K811">
        <f t="shared" si="65"/>
        <v>0</v>
      </c>
      <c r="P811" t="b">
        <f t="shared" si="67"/>
        <v>1</v>
      </c>
      <c r="Q811" t="str">
        <f t="shared" si="68"/>
        <v>20171</v>
      </c>
    </row>
    <row r="812" customHeight="1" spans="1:17">
      <c r="A812" s="3">
        <v>604</v>
      </c>
      <c r="B812" s="3" t="s">
        <v>88</v>
      </c>
      <c r="C812">
        <v>3</v>
      </c>
      <c r="D812" s="10">
        <v>42743</v>
      </c>
      <c r="E812" s="3">
        <v>7</v>
      </c>
      <c r="F812" s="3">
        <v>2016</v>
      </c>
      <c r="G812" s="3">
        <v>100000</v>
      </c>
      <c r="H812">
        <f t="shared" si="66"/>
        <v>100000</v>
      </c>
      <c r="I812">
        <f t="shared" si="63"/>
        <v>0</v>
      </c>
      <c r="J812">
        <f t="shared" si="64"/>
        <v>0</v>
      </c>
      <c r="K812">
        <f t="shared" si="65"/>
        <v>0</v>
      </c>
      <c r="P812" t="b">
        <f t="shared" si="67"/>
        <v>1</v>
      </c>
      <c r="Q812" t="str">
        <f t="shared" si="68"/>
        <v>20171</v>
      </c>
    </row>
    <row r="813" customHeight="1" spans="1:17">
      <c r="A813" s="3">
        <v>604</v>
      </c>
      <c r="B813" s="3" t="s">
        <v>88</v>
      </c>
      <c r="C813">
        <v>3</v>
      </c>
      <c r="D813" s="10">
        <v>42743</v>
      </c>
      <c r="E813" s="3">
        <v>8</v>
      </c>
      <c r="F813" s="3">
        <v>2016</v>
      </c>
      <c r="G813" s="3">
        <v>100000</v>
      </c>
      <c r="H813">
        <f t="shared" si="66"/>
        <v>100000</v>
      </c>
      <c r="I813">
        <f t="shared" si="63"/>
        <v>0</v>
      </c>
      <c r="J813">
        <f t="shared" si="64"/>
        <v>0</v>
      </c>
      <c r="K813">
        <f t="shared" si="65"/>
        <v>0</v>
      </c>
      <c r="P813" t="b">
        <f t="shared" si="67"/>
        <v>1</v>
      </c>
      <c r="Q813" t="str">
        <f t="shared" si="68"/>
        <v>20171</v>
      </c>
    </row>
    <row r="814" customHeight="1" spans="1:17">
      <c r="A814" s="3">
        <v>604</v>
      </c>
      <c r="B814" s="3" t="s">
        <v>88</v>
      </c>
      <c r="C814">
        <v>3</v>
      </c>
      <c r="D814" s="10">
        <v>42743</v>
      </c>
      <c r="E814" s="3">
        <v>9</v>
      </c>
      <c r="F814" s="3">
        <v>2016</v>
      </c>
      <c r="G814" s="3">
        <v>100000</v>
      </c>
      <c r="H814">
        <f t="shared" si="66"/>
        <v>100000</v>
      </c>
      <c r="I814">
        <f t="shared" si="63"/>
        <v>0</v>
      </c>
      <c r="J814">
        <f t="shared" si="64"/>
        <v>0</v>
      </c>
      <c r="K814">
        <f t="shared" si="65"/>
        <v>0</v>
      </c>
      <c r="P814" t="b">
        <f t="shared" si="67"/>
        <v>1</v>
      </c>
      <c r="Q814" t="str">
        <f t="shared" si="68"/>
        <v>20171</v>
      </c>
    </row>
    <row r="815" customHeight="1" spans="1:17">
      <c r="A815" s="3">
        <v>604</v>
      </c>
      <c r="B815" s="3" t="s">
        <v>88</v>
      </c>
      <c r="C815">
        <v>3</v>
      </c>
      <c r="D815" s="10">
        <v>42743</v>
      </c>
      <c r="E815" s="3">
        <v>10</v>
      </c>
      <c r="F815" s="3">
        <v>2016</v>
      </c>
      <c r="G815" s="3">
        <v>100000</v>
      </c>
      <c r="H815">
        <f t="shared" si="66"/>
        <v>100000</v>
      </c>
      <c r="I815">
        <f t="shared" si="63"/>
        <v>0</v>
      </c>
      <c r="J815">
        <f t="shared" si="64"/>
        <v>0</v>
      </c>
      <c r="K815">
        <f t="shared" si="65"/>
        <v>0</v>
      </c>
      <c r="P815" t="b">
        <f t="shared" si="67"/>
        <v>1</v>
      </c>
      <c r="Q815" t="str">
        <f t="shared" si="68"/>
        <v>20171</v>
      </c>
    </row>
    <row r="816" customHeight="1" spans="1:17">
      <c r="A816" s="3">
        <v>604</v>
      </c>
      <c r="B816" s="3" t="s">
        <v>88</v>
      </c>
      <c r="C816">
        <v>3</v>
      </c>
      <c r="D816" s="10">
        <v>42743</v>
      </c>
      <c r="E816" s="3">
        <v>11</v>
      </c>
      <c r="F816" s="3">
        <v>2016</v>
      </c>
      <c r="G816" s="3">
        <v>100000</v>
      </c>
      <c r="H816">
        <f t="shared" si="66"/>
        <v>100000</v>
      </c>
      <c r="I816">
        <f t="shared" si="63"/>
        <v>0</v>
      </c>
      <c r="J816">
        <f t="shared" si="64"/>
        <v>0</v>
      </c>
      <c r="K816">
        <f t="shared" si="65"/>
        <v>0</v>
      </c>
      <c r="P816" t="b">
        <f t="shared" si="67"/>
        <v>1</v>
      </c>
      <c r="Q816" t="str">
        <f t="shared" si="68"/>
        <v>20171</v>
      </c>
    </row>
    <row r="817" customHeight="1" spans="1:17">
      <c r="A817" s="3">
        <v>605</v>
      </c>
      <c r="B817" s="3" t="s">
        <v>120</v>
      </c>
      <c r="C817">
        <v>6</v>
      </c>
      <c r="D817" s="10">
        <v>42743</v>
      </c>
      <c r="E817" s="3">
        <v>11</v>
      </c>
      <c r="F817" s="3">
        <v>2016</v>
      </c>
      <c r="G817" s="3">
        <v>350000</v>
      </c>
      <c r="H817">
        <f t="shared" si="66"/>
        <v>150000</v>
      </c>
      <c r="I817">
        <f t="shared" si="63"/>
        <v>185000</v>
      </c>
      <c r="J817">
        <f t="shared" si="64"/>
        <v>5000</v>
      </c>
      <c r="K817">
        <f t="shared" si="65"/>
        <v>10000</v>
      </c>
      <c r="P817" t="b">
        <f t="shared" si="67"/>
        <v>1</v>
      </c>
      <c r="Q817" t="str">
        <f t="shared" si="68"/>
        <v>20171</v>
      </c>
    </row>
    <row r="818" customHeight="1" spans="1:17">
      <c r="A818" s="3">
        <v>605</v>
      </c>
      <c r="B818" s="3" t="s">
        <v>120</v>
      </c>
      <c r="C818">
        <v>6</v>
      </c>
      <c r="D818" s="10">
        <v>42743</v>
      </c>
      <c r="E818" s="3">
        <v>12</v>
      </c>
      <c r="F818" s="3">
        <v>2016</v>
      </c>
      <c r="G818" s="3">
        <v>350000</v>
      </c>
      <c r="H818">
        <f t="shared" si="66"/>
        <v>150000</v>
      </c>
      <c r="I818">
        <f t="shared" si="63"/>
        <v>185000</v>
      </c>
      <c r="J818">
        <f t="shared" si="64"/>
        <v>5000</v>
      </c>
      <c r="K818">
        <f t="shared" si="65"/>
        <v>10000</v>
      </c>
      <c r="P818" t="b">
        <f t="shared" si="67"/>
        <v>1</v>
      </c>
      <c r="Q818" t="str">
        <f t="shared" si="68"/>
        <v>20171</v>
      </c>
    </row>
    <row r="819" customHeight="1" spans="1:17">
      <c r="A819" s="3">
        <v>609</v>
      </c>
      <c r="B819" s="3" t="s">
        <v>152</v>
      </c>
      <c r="C819">
        <v>7</v>
      </c>
      <c r="D819" s="10">
        <v>42745</v>
      </c>
      <c r="E819" s="3">
        <v>1</v>
      </c>
      <c r="F819" s="3">
        <v>2017</v>
      </c>
      <c r="G819" s="3">
        <v>500000</v>
      </c>
      <c r="H819">
        <f t="shared" si="66"/>
        <v>150000</v>
      </c>
      <c r="I819">
        <f t="shared" si="63"/>
        <v>260000</v>
      </c>
      <c r="J819">
        <f t="shared" si="64"/>
        <v>5000</v>
      </c>
      <c r="K819">
        <f t="shared" si="65"/>
        <v>10000</v>
      </c>
      <c r="O819" s="3">
        <v>75000</v>
      </c>
      <c r="P819" t="b">
        <f t="shared" si="67"/>
        <v>1</v>
      </c>
      <c r="Q819" t="str">
        <f t="shared" si="68"/>
        <v>20171</v>
      </c>
    </row>
    <row r="820" customHeight="1" spans="1:17">
      <c r="A820" s="3">
        <v>609</v>
      </c>
      <c r="B820" s="3" t="s">
        <v>141</v>
      </c>
      <c r="C820">
        <v>7</v>
      </c>
      <c r="D820" s="10">
        <v>42745</v>
      </c>
      <c r="E820" s="3">
        <v>1</v>
      </c>
      <c r="F820" s="3">
        <v>2017</v>
      </c>
      <c r="G820" s="3">
        <v>425000</v>
      </c>
      <c r="H820">
        <f t="shared" si="66"/>
        <v>150000</v>
      </c>
      <c r="I820">
        <f t="shared" si="63"/>
        <v>260000</v>
      </c>
      <c r="J820">
        <f t="shared" si="64"/>
        <v>5000</v>
      </c>
      <c r="K820">
        <f t="shared" si="65"/>
        <v>10000</v>
      </c>
      <c r="P820" t="b">
        <f t="shared" si="67"/>
        <v>1</v>
      </c>
      <c r="Q820" t="str">
        <f t="shared" si="68"/>
        <v>20171</v>
      </c>
    </row>
    <row r="821" customHeight="1" spans="1:17">
      <c r="A821" s="3">
        <v>609</v>
      </c>
      <c r="B821" s="3" t="s">
        <v>131</v>
      </c>
      <c r="C821">
        <v>7</v>
      </c>
      <c r="D821" s="10">
        <v>42745</v>
      </c>
      <c r="E821" s="3">
        <v>1</v>
      </c>
      <c r="F821" s="3">
        <v>2017</v>
      </c>
      <c r="G821" s="3">
        <v>425000</v>
      </c>
      <c r="H821">
        <f t="shared" si="66"/>
        <v>150000</v>
      </c>
      <c r="I821">
        <f t="shared" si="63"/>
        <v>260000</v>
      </c>
      <c r="J821">
        <f t="shared" si="64"/>
        <v>5000</v>
      </c>
      <c r="K821">
        <f t="shared" si="65"/>
        <v>10000</v>
      </c>
      <c r="P821" t="b">
        <f t="shared" si="67"/>
        <v>1</v>
      </c>
      <c r="Q821" t="str">
        <f t="shared" si="68"/>
        <v>20171</v>
      </c>
    </row>
    <row r="822" customHeight="1" spans="1:17">
      <c r="A822" s="3">
        <v>610</v>
      </c>
      <c r="B822" s="3" t="s">
        <v>192</v>
      </c>
      <c r="C822">
        <v>11</v>
      </c>
      <c r="D822" s="10">
        <v>42745</v>
      </c>
      <c r="E822" s="3">
        <v>1</v>
      </c>
      <c r="F822" s="3">
        <v>2017</v>
      </c>
      <c r="G822" s="3">
        <v>425000</v>
      </c>
      <c r="H822">
        <f t="shared" si="66"/>
        <v>150000</v>
      </c>
      <c r="I822">
        <f t="shared" si="63"/>
        <v>260000</v>
      </c>
      <c r="J822">
        <f t="shared" si="64"/>
        <v>5000</v>
      </c>
      <c r="K822">
        <f t="shared" si="65"/>
        <v>10000</v>
      </c>
      <c r="P822" t="b">
        <f t="shared" si="67"/>
        <v>1</v>
      </c>
      <c r="Q822" t="str">
        <f t="shared" si="68"/>
        <v>20171</v>
      </c>
    </row>
    <row r="823" customHeight="1" spans="1:17">
      <c r="A823" s="3">
        <v>610</v>
      </c>
      <c r="B823" s="3" t="s">
        <v>127</v>
      </c>
      <c r="C823">
        <v>6</v>
      </c>
      <c r="D823" s="10">
        <v>42745</v>
      </c>
      <c r="E823" s="3">
        <v>1</v>
      </c>
      <c r="F823" s="3">
        <v>2017</v>
      </c>
      <c r="G823" s="3">
        <v>425000</v>
      </c>
      <c r="H823">
        <f t="shared" si="66"/>
        <v>150000</v>
      </c>
      <c r="I823">
        <f t="shared" si="63"/>
        <v>260000</v>
      </c>
      <c r="J823">
        <f t="shared" si="64"/>
        <v>5000</v>
      </c>
      <c r="K823">
        <f t="shared" si="65"/>
        <v>10000</v>
      </c>
      <c r="P823" t="b">
        <f t="shared" si="67"/>
        <v>1</v>
      </c>
      <c r="Q823" t="str">
        <f t="shared" si="68"/>
        <v>20171</v>
      </c>
    </row>
    <row r="824" customHeight="1" spans="1:17">
      <c r="A824" s="3">
        <v>610</v>
      </c>
      <c r="B824" s="3" t="s">
        <v>176</v>
      </c>
      <c r="C824">
        <v>9</v>
      </c>
      <c r="D824" s="10">
        <v>42745</v>
      </c>
      <c r="E824" s="3">
        <v>1</v>
      </c>
      <c r="F824" s="3">
        <v>2017</v>
      </c>
      <c r="G824" s="3">
        <v>425000</v>
      </c>
      <c r="H824">
        <f t="shared" si="66"/>
        <v>150000</v>
      </c>
      <c r="I824">
        <f t="shared" ref="I824:I887" si="69">IF(C824&lt;6,0,G824-H824-SUM(J824:O824))</f>
        <v>260000</v>
      </c>
      <c r="J824">
        <f t="shared" ref="J824:J887" si="70">IF(C824&lt;6,0,5000)</f>
        <v>5000</v>
      </c>
      <c r="K824">
        <f t="shared" ref="K824:K887" si="71">IF(C824&lt;6,0,10000)</f>
        <v>10000</v>
      </c>
      <c r="P824" t="b">
        <f t="shared" si="67"/>
        <v>1</v>
      </c>
      <c r="Q824" t="str">
        <f t="shared" si="68"/>
        <v>20171</v>
      </c>
    </row>
    <row r="825" customHeight="1" spans="1:17">
      <c r="A825" s="3">
        <v>251</v>
      </c>
      <c r="B825" s="3" t="s">
        <v>159</v>
      </c>
      <c r="C825">
        <v>8</v>
      </c>
      <c r="D825" s="10">
        <v>42655</v>
      </c>
      <c r="E825" s="3">
        <v>12</v>
      </c>
      <c r="F825" s="3">
        <v>2016</v>
      </c>
      <c r="G825" s="3">
        <v>425000</v>
      </c>
      <c r="H825">
        <f t="shared" si="66"/>
        <v>150000</v>
      </c>
      <c r="I825">
        <f t="shared" si="69"/>
        <v>260000</v>
      </c>
      <c r="J825">
        <f t="shared" si="70"/>
        <v>5000</v>
      </c>
      <c r="K825">
        <f t="shared" si="71"/>
        <v>10000</v>
      </c>
      <c r="P825" t="b">
        <f t="shared" si="67"/>
        <v>1</v>
      </c>
      <c r="Q825" t="str">
        <f t="shared" si="68"/>
        <v>201610</v>
      </c>
    </row>
    <row r="826" customHeight="1" spans="1:17">
      <c r="A826" s="3">
        <v>251</v>
      </c>
      <c r="B826" s="3" t="s">
        <v>126</v>
      </c>
      <c r="C826">
        <v>6</v>
      </c>
      <c r="D826" s="10">
        <v>42655</v>
      </c>
      <c r="E826" s="3">
        <v>12</v>
      </c>
      <c r="F826" s="3">
        <v>2016</v>
      </c>
      <c r="G826" s="3">
        <v>425000</v>
      </c>
      <c r="H826">
        <f t="shared" si="66"/>
        <v>150000</v>
      </c>
      <c r="I826">
        <f t="shared" si="69"/>
        <v>260000</v>
      </c>
      <c r="J826">
        <f t="shared" si="70"/>
        <v>5000</v>
      </c>
      <c r="K826">
        <f t="shared" si="71"/>
        <v>10000</v>
      </c>
      <c r="P826" t="b">
        <f t="shared" si="67"/>
        <v>1</v>
      </c>
      <c r="Q826" t="str">
        <f t="shared" si="68"/>
        <v>201610</v>
      </c>
    </row>
    <row r="827" customHeight="1" spans="1:17">
      <c r="A827" s="3">
        <v>252</v>
      </c>
      <c r="B827" s="3" t="s">
        <v>130</v>
      </c>
      <c r="C827">
        <v>6</v>
      </c>
      <c r="D827" s="10">
        <v>42655</v>
      </c>
      <c r="E827" s="3">
        <v>12</v>
      </c>
      <c r="F827" s="3">
        <v>2016</v>
      </c>
      <c r="G827" s="3">
        <v>435000</v>
      </c>
      <c r="H827">
        <f t="shared" si="66"/>
        <v>150000</v>
      </c>
      <c r="I827">
        <f t="shared" si="69"/>
        <v>260000</v>
      </c>
      <c r="J827">
        <f t="shared" si="70"/>
        <v>5000</v>
      </c>
      <c r="K827">
        <f t="shared" si="71"/>
        <v>10000</v>
      </c>
      <c r="N827">
        <v>10000</v>
      </c>
      <c r="P827" t="b">
        <f t="shared" si="67"/>
        <v>1</v>
      </c>
      <c r="Q827" t="str">
        <f t="shared" si="68"/>
        <v>201610</v>
      </c>
    </row>
    <row r="828" customHeight="1" spans="1:17">
      <c r="A828" s="3">
        <v>252</v>
      </c>
      <c r="B828" s="3" t="s">
        <v>30</v>
      </c>
      <c r="C828">
        <v>1</v>
      </c>
      <c r="D828" s="10">
        <v>42655</v>
      </c>
      <c r="E828" s="3">
        <v>12</v>
      </c>
      <c r="F828" s="3">
        <v>2016</v>
      </c>
      <c r="G828" s="3">
        <v>150000</v>
      </c>
      <c r="H828">
        <f t="shared" si="66"/>
        <v>150000</v>
      </c>
      <c r="I828">
        <f t="shared" si="69"/>
        <v>0</v>
      </c>
      <c r="J828">
        <f t="shared" si="70"/>
        <v>0</v>
      </c>
      <c r="K828">
        <f t="shared" si="71"/>
        <v>0</v>
      </c>
      <c r="P828" t="b">
        <f t="shared" si="67"/>
        <v>1</v>
      </c>
      <c r="Q828" t="str">
        <f t="shared" si="68"/>
        <v>201610</v>
      </c>
    </row>
    <row r="829" customHeight="1" spans="1:17">
      <c r="A829" s="3">
        <v>252</v>
      </c>
      <c r="B829" s="3" t="s">
        <v>30</v>
      </c>
      <c r="C829">
        <v>1</v>
      </c>
      <c r="D829" s="10">
        <v>42655</v>
      </c>
      <c r="E829" s="3">
        <v>1</v>
      </c>
      <c r="F829" s="3">
        <v>2017</v>
      </c>
      <c r="G829" s="3">
        <v>150000</v>
      </c>
      <c r="H829">
        <f t="shared" si="66"/>
        <v>150000</v>
      </c>
      <c r="I829">
        <f t="shared" si="69"/>
        <v>0</v>
      </c>
      <c r="J829">
        <f t="shared" si="70"/>
        <v>0</v>
      </c>
      <c r="K829">
        <f t="shared" si="71"/>
        <v>0</v>
      </c>
      <c r="P829" t="b">
        <f t="shared" si="67"/>
        <v>1</v>
      </c>
      <c r="Q829" t="str">
        <f t="shared" si="68"/>
        <v>201610</v>
      </c>
    </row>
    <row r="830" customHeight="1" spans="1:17">
      <c r="A830" s="3">
        <v>253</v>
      </c>
      <c r="B830" s="3" t="s">
        <v>97</v>
      </c>
      <c r="C830">
        <v>4</v>
      </c>
      <c r="D830" s="10">
        <v>42655</v>
      </c>
      <c r="E830" s="3">
        <v>12</v>
      </c>
      <c r="F830" s="3">
        <v>2016</v>
      </c>
      <c r="G830" s="3">
        <v>120000</v>
      </c>
      <c r="H830">
        <f t="shared" si="66"/>
        <v>120000</v>
      </c>
      <c r="I830">
        <f t="shared" si="69"/>
        <v>0</v>
      </c>
      <c r="J830">
        <f t="shared" si="70"/>
        <v>0</v>
      </c>
      <c r="K830">
        <f t="shared" si="71"/>
        <v>0</v>
      </c>
      <c r="P830" t="b">
        <f t="shared" si="67"/>
        <v>1</v>
      </c>
      <c r="Q830" t="str">
        <f t="shared" si="68"/>
        <v>201610</v>
      </c>
    </row>
    <row r="831" customHeight="1" spans="1:17">
      <c r="A831" s="3">
        <v>254</v>
      </c>
      <c r="B831" s="3" t="s">
        <v>20</v>
      </c>
      <c r="C831">
        <v>1</v>
      </c>
      <c r="D831" s="10">
        <v>42655</v>
      </c>
      <c r="E831" s="3">
        <v>11</v>
      </c>
      <c r="F831" s="3">
        <v>2016</v>
      </c>
      <c r="G831" s="3">
        <v>150000</v>
      </c>
      <c r="H831">
        <f t="shared" si="66"/>
        <v>150000</v>
      </c>
      <c r="I831">
        <f t="shared" si="69"/>
        <v>0</v>
      </c>
      <c r="J831">
        <f t="shared" si="70"/>
        <v>0</v>
      </c>
      <c r="K831">
        <f t="shared" si="71"/>
        <v>0</v>
      </c>
      <c r="P831" t="b">
        <f t="shared" si="67"/>
        <v>1</v>
      </c>
      <c r="Q831" t="str">
        <f t="shared" si="68"/>
        <v>201610</v>
      </c>
    </row>
    <row r="832" customHeight="1" spans="1:17">
      <c r="A832" s="3">
        <v>255</v>
      </c>
      <c r="B832" s="3" t="s">
        <v>85</v>
      </c>
      <c r="C832">
        <v>3</v>
      </c>
      <c r="D832" s="10">
        <v>42655</v>
      </c>
      <c r="E832" s="3">
        <v>12</v>
      </c>
      <c r="F832" s="3">
        <v>2016</v>
      </c>
      <c r="G832" s="3">
        <v>150000</v>
      </c>
      <c r="H832">
        <f t="shared" si="66"/>
        <v>150000</v>
      </c>
      <c r="I832">
        <f t="shared" si="69"/>
        <v>0</v>
      </c>
      <c r="J832">
        <f t="shared" si="70"/>
        <v>0</v>
      </c>
      <c r="K832">
        <f t="shared" si="71"/>
        <v>0</v>
      </c>
      <c r="P832" t="b">
        <f t="shared" si="67"/>
        <v>1</v>
      </c>
      <c r="Q832" t="str">
        <f t="shared" si="68"/>
        <v>201610</v>
      </c>
    </row>
    <row r="833" customHeight="1" spans="1:17">
      <c r="A833" s="3">
        <v>256</v>
      </c>
      <c r="B833" s="3" t="s">
        <v>172</v>
      </c>
      <c r="C833">
        <v>9</v>
      </c>
      <c r="D833" s="10">
        <v>42655</v>
      </c>
      <c r="E833" s="3">
        <v>12</v>
      </c>
      <c r="F833" s="3">
        <v>2016</v>
      </c>
      <c r="G833" s="3">
        <v>425000</v>
      </c>
      <c r="H833">
        <f t="shared" si="66"/>
        <v>150000</v>
      </c>
      <c r="I833">
        <f t="shared" si="69"/>
        <v>260000</v>
      </c>
      <c r="J833">
        <f t="shared" si="70"/>
        <v>5000</v>
      </c>
      <c r="K833">
        <f t="shared" si="71"/>
        <v>10000</v>
      </c>
      <c r="P833" t="b">
        <f t="shared" si="67"/>
        <v>1</v>
      </c>
      <c r="Q833" t="str">
        <f t="shared" si="68"/>
        <v>201610</v>
      </c>
    </row>
    <row r="834" customHeight="1" spans="1:17">
      <c r="A834" s="3">
        <v>256</v>
      </c>
      <c r="B834" s="3" t="s">
        <v>118</v>
      </c>
      <c r="C834">
        <v>6</v>
      </c>
      <c r="D834" s="10">
        <v>42655</v>
      </c>
      <c r="E834" s="3">
        <v>12</v>
      </c>
      <c r="F834" s="3">
        <v>2016</v>
      </c>
      <c r="G834" s="3">
        <v>425000</v>
      </c>
      <c r="H834">
        <f t="shared" ref="H834:H897" si="72">IF(C834&lt;6,IF(E834&lt;1,0,IF(G834&gt;150000,150000,G834)),150000)</f>
        <v>150000</v>
      </c>
      <c r="I834">
        <f t="shared" si="69"/>
        <v>260000</v>
      </c>
      <c r="J834">
        <f t="shared" si="70"/>
        <v>5000</v>
      </c>
      <c r="K834">
        <f t="shared" si="71"/>
        <v>10000</v>
      </c>
      <c r="P834" t="b">
        <f t="shared" ref="P834:P897" si="73">G834=SUM(H834:O834)</f>
        <v>1</v>
      </c>
      <c r="Q834" t="str">
        <f t="shared" si="68"/>
        <v>201610</v>
      </c>
    </row>
    <row r="835" customHeight="1" spans="1:17">
      <c r="A835" s="3">
        <v>256</v>
      </c>
      <c r="B835" s="3" t="s">
        <v>101</v>
      </c>
      <c r="C835">
        <v>4</v>
      </c>
      <c r="D835" s="10">
        <v>42655</v>
      </c>
      <c r="E835" s="3">
        <v>12</v>
      </c>
      <c r="F835" s="3">
        <v>2016</v>
      </c>
      <c r="G835" s="3">
        <v>150000</v>
      </c>
      <c r="H835">
        <f t="shared" si="72"/>
        <v>150000</v>
      </c>
      <c r="I835">
        <f t="shared" si="69"/>
        <v>0</v>
      </c>
      <c r="J835">
        <f t="shared" si="70"/>
        <v>0</v>
      </c>
      <c r="K835">
        <f t="shared" si="71"/>
        <v>0</v>
      </c>
      <c r="P835" t="b">
        <f t="shared" si="73"/>
        <v>1</v>
      </c>
      <c r="Q835" t="str">
        <f t="shared" si="68"/>
        <v>201610</v>
      </c>
    </row>
    <row r="836" customHeight="1" spans="1:17">
      <c r="A836" s="3">
        <v>257</v>
      </c>
      <c r="B836" s="3" t="s">
        <v>52</v>
      </c>
      <c r="C836">
        <v>2</v>
      </c>
      <c r="D836" s="10">
        <v>42655</v>
      </c>
      <c r="E836" s="3">
        <v>12</v>
      </c>
      <c r="F836" s="3">
        <v>2016</v>
      </c>
      <c r="G836" s="3">
        <v>150000</v>
      </c>
      <c r="H836">
        <f t="shared" si="72"/>
        <v>150000</v>
      </c>
      <c r="I836">
        <f t="shared" si="69"/>
        <v>0</v>
      </c>
      <c r="J836">
        <f t="shared" si="70"/>
        <v>0</v>
      </c>
      <c r="K836">
        <f t="shared" si="71"/>
        <v>0</v>
      </c>
      <c r="P836" t="b">
        <f t="shared" si="73"/>
        <v>1</v>
      </c>
      <c r="Q836" t="str">
        <f t="shared" si="68"/>
        <v>201610</v>
      </c>
    </row>
    <row r="837" customHeight="1" spans="1:17">
      <c r="A837" s="3">
        <v>258</v>
      </c>
      <c r="B837" s="3" t="s">
        <v>72</v>
      </c>
      <c r="C837">
        <v>2</v>
      </c>
      <c r="D837" s="10">
        <v>42655</v>
      </c>
      <c r="E837" s="3">
        <v>11</v>
      </c>
      <c r="F837" s="3">
        <v>2016</v>
      </c>
      <c r="G837" s="3">
        <v>150000</v>
      </c>
      <c r="H837">
        <f t="shared" si="72"/>
        <v>150000</v>
      </c>
      <c r="I837">
        <f t="shared" si="69"/>
        <v>0</v>
      </c>
      <c r="J837">
        <f t="shared" si="70"/>
        <v>0</v>
      </c>
      <c r="K837">
        <f t="shared" si="71"/>
        <v>0</v>
      </c>
      <c r="P837" t="b">
        <f t="shared" si="73"/>
        <v>1</v>
      </c>
      <c r="Q837" t="str">
        <f t="shared" ref="Q837:Q900" si="74">CONCATENATE(YEAR(D837),MONTH(D837))</f>
        <v>201610</v>
      </c>
    </row>
    <row r="838" customHeight="1" spans="1:17">
      <c r="A838" s="3">
        <v>258</v>
      </c>
      <c r="B838" s="3" t="s">
        <v>72</v>
      </c>
      <c r="C838">
        <v>2</v>
      </c>
      <c r="D838" s="10">
        <v>42655</v>
      </c>
      <c r="E838" s="3">
        <v>12</v>
      </c>
      <c r="F838" s="3">
        <v>2016</v>
      </c>
      <c r="G838" s="3">
        <v>150000</v>
      </c>
      <c r="H838">
        <f t="shared" si="72"/>
        <v>150000</v>
      </c>
      <c r="I838">
        <f t="shared" si="69"/>
        <v>0</v>
      </c>
      <c r="J838">
        <f t="shared" si="70"/>
        <v>0</v>
      </c>
      <c r="K838">
        <f t="shared" si="71"/>
        <v>0</v>
      </c>
      <c r="P838" t="b">
        <f t="shared" si="73"/>
        <v>1</v>
      </c>
      <c r="Q838" t="str">
        <f t="shared" si="74"/>
        <v>201610</v>
      </c>
    </row>
    <row r="839" customHeight="1" spans="1:17">
      <c r="A839" s="3">
        <v>259</v>
      </c>
      <c r="B839" s="3" t="s">
        <v>39</v>
      </c>
      <c r="C839">
        <v>2</v>
      </c>
      <c r="D839" s="10">
        <v>42655</v>
      </c>
      <c r="E839" s="3">
        <v>11</v>
      </c>
      <c r="F839" s="3">
        <v>2016</v>
      </c>
      <c r="G839" s="3">
        <v>150000</v>
      </c>
      <c r="H839">
        <f t="shared" si="72"/>
        <v>150000</v>
      </c>
      <c r="I839">
        <f t="shared" si="69"/>
        <v>0</v>
      </c>
      <c r="J839">
        <f t="shared" si="70"/>
        <v>0</v>
      </c>
      <c r="K839">
        <f t="shared" si="71"/>
        <v>0</v>
      </c>
      <c r="P839" t="b">
        <f t="shared" si="73"/>
        <v>1</v>
      </c>
      <c r="Q839" t="str">
        <f t="shared" si="74"/>
        <v>201610</v>
      </c>
    </row>
    <row r="840" customHeight="1" spans="1:17">
      <c r="A840" s="3">
        <v>259</v>
      </c>
      <c r="B840" s="3" t="s">
        <v>39</v>
      </c>
      <c r="C840">
        <v>2</v>
      </c>
      <c r="D840" s="10">
        <v>42655</v>
      </c>
      <c r="E840" s="3">
        <v>12</v>
      </c>
      <c r="F840" s="3">
        <v>2016</v>
      </c>
      <c r="G840" s="3">
        <v>150000</v>
      </c>
      <c r="H840">
        <f t="shared" si="72"/>
        <v>150000</v>
      </c>
      <c r="I840">
        <f t="shared" si="69"/>
        <v>0</v>
      </c>
      <c r="J840">
        <f t="shared" si="70"/>
        <v>0</v>
      </c>
      <c r="K840">
        <f t="shared" si="71"/>
        <v>0</v>
      </c>
      <c r="P840" t="b">
        <f t="shared" si="73"/>
        <v>1</v>
      </c>
      <c r="Q840" t="str">
        <f t="shared" si="74"/>
        <v>201610</v>
      </c>
    </row>
    <row r="841" customHeight="1" spans="1:17">
      <c r="A841" s="3">
        <v>260</v>
      </c>
      <c r="B841" s="3" t="s">
        <v>84</v>
      </c>
      <c r="C841">
        <v>3</v>
      </c>
      <c r="D841" s="10">
        <v>42655</v>
      </c>
      <c r="E841" s="3">
        <v>12</v>
      </c>
      <c r="F841" s="3">
        <v>2016</v>
      </c>
      <c r="G841" s="3">
        <v>150000</v>
      </c>
      <c r="H841">
        <f t="shared" si="72"/>
        <v>150000</v>
      </c>
      <c r="I841">
        <f t="shared" si="69"/>
        <v>0</v>
      </c>
      <c r="J841">
        <f t="shared" si="70"/>
        <v>0</v>
      </c>
      <c r="K841">
        <f t="shared" si="71"/>
        <v>0</v>
      </c>
      <c r="P841" t="b">
        <f t="shared" si="73"/>
        <v>1</v>
      </c>
      <c r="Q841" t="str">
        <f t="shared" si="74"/>
        <v>201610</v>
      </c>
    </row>
    <row r="842" customHeight="1" spans="1:17">
      <c r="A842" s="3">
        <v>260</v>
      </c>
      <c r="B842" s="3" t="s">
        <v>84</v>
      </c>
      <c r="C842">
        <v>3</v>
      </c>
      <c r="D842" s="10">
        <v>42655</v>
      </c>
      <c r="E842" s="3">
        <v>1</v>
      </c>
      <c r="F842" s="3">
        <v>2017</v>
      </c>
      <c r="G842" s="3">
        <v>150000</v>
      </c>
      <c r="H842">
        <f t="shared" si="72"/>
        <v>150000</v>
      </c>
      <c r="I842">
        <f t="shared" si="69"/>
        <v>0</v>
      </c>
      <c r="J842">
        <f t="shared" si="70"/>
        <v>0</v>
      </c>
      <c r="K842">
        <f t="shared" si="71"/>
        <v>0</v>
      </c>
      <c r="P842" t="b">
        <f t="shared" si="73"/>
        <v>1</v>
      </c>
      <c r="Q842" t="str">
        <f t="shared" si="74"/>
        <v>201610</v>
      </c>
    </row>
    <row r="843" customHeight="1" spans="1:17">
      <c r="A843" s="3">
        <v>261</v>
      </c>
      <c r="B843" s="3" t="s">
        <v>40</v>
      </c>
      <c r="C843">
        <v>3</v>
      </c>
      <c r="D843" s="10">
        <v>42655</v>
      </c>
      <c r="E843" s="3">
        <v>12</v>
      </c>
      <c r="F843" s="3">
        <v>2016</v>
      </c>
      <c r="G843" s="3">
        <v>150000</v>
      </c>
      <c r="H843">
        <f t="shared" si="72"/>
        <v>150000</v>
      </c>
      <c r="I843">
        <f t="shared" si="69"/>
        <v>0</v>
      </c>
      <c r="J843">
        <f t="shared" si="70"/>
        <v>0</v>
      </c>
      <c r="K843">
        <f t="shared" si="71"/>
        <v>0</v>
      </c>
      <c r="P843" t="b">
        <f t="shared" si="73"/>
        <v>1</v>
      </c>
      <c r="Q843" t="str">
        <f t="shared" si="74"/>
        <v>201610</v>
      </c>
    </row>
    <row r="844" customHeight="1" spans="1:17">
      <c r="A844" s="3">
        <v>262</v>
      </c>
      <c r="B844" s="3" t="s">
        <v>181</v>
      </c>
      <c r="C844">
        <v>9</v>
      </c>
      <c r="D844" s="10">
        <v>42655</v>
      </c>
      <c r="E844" s="3">
        <v>11</v>
      </c>
      <c r="F844" s="3">
        <v>2016</v>
      </c>
      <c r="G844" s="3">
        <v>425000</v>
      </c>
      <c r="H844">
        <f t="shared" si="72"/>
        <v>150000</v>
      </c>
      <c r="I844">
        <f t="shared" si="69"/>
        <v>260000</v>
      </c>
      <c r="J844">
        <f t="shared" si="70"/>
        <v>5000</v>
      </c>
      <c r="K844">
        <f t="shared" si="71"/>
        <v>10000</v>
      </c>
      <c r="P844" t="b">
        <f t="shared" si="73"/>
        <v>1</v>
      </c>
      <c r="Q844" t="str">
        <f t="shared" si="74"/>
        <v>201610</v>
      </c>
    </row>
    <row r="845" customHeight="1" spans="1:17">
      <c r="A845" s="3">
        <v>262</v>
      </c>
      <c r="B845" s="3" t="s">
        <v>173</v>
      </c>
      <c r="C845">
        <v>9</v>
      </c>
      <c r="D845" s="10">
        <v>42655</v>
      </c>
      <c r="E845" s="3">
        <v>11</v>
      </c>
      <c r="F845" s="3">
        <v>2016</v>
      </c>
      <c r="G845" s="3">
        <v>425000</v>
      </c>
      <c r="H845">
        <f t="shared" si="72"/>
        <v>150000</v>
      </c>
      <c r="I845">
        <f t="shared" si="69"/>
        <v>260000</v>
      </c>
      <c r="J845">
        <f t="shared" si="70"/>
        <v>5000</v>
      </c>
      <c r="K845">
        <f t="shared" si="71"/>
        <v>10000</v>
      </c>
      <c r="P845" t="b">
        <f t="shared" si="73"/>
        <v>1</v>
      </c>
      <c r="Q845" t="str">
        <f t="shared" si="74"/>
        <v>201610</v>
      </c>
    </row>
    <row r="846" customHeight="1" spans="1:17">
      <c r="A846" s="3">
        <v>262</v>
      </c>
      <c r="B846" s="3" t="s">
        <v>138</v>
      </c>
      <c r="C846">
        <v>7</v>
      </c>
      <c r="D846" s="10">
        <v>42655</v>
      </c>
      <c r="E846" s="3">
        <v>10</v>
      </c>
      <c r="F846" s="3">
        <v>2016</v>
      </c>
      <c r="G846" s="3">
        <v>375000</v>
      </c>
      <c r="H846">
        <f t="shared" si="72"/>
        <v>150000</v>
      </c>
      <c r="I846">
        <f t="shared" si="69"/>
        <v>210000</v>
      </c>
      <c r="J846">
        <f t="shared" si="70"/>
        <v>5000</v>
      </c>
      <c r="K846">
        <f t="shared" si="71"/>
        <v>10000</v>
      </c>
      <c r="P846" t="b">
        <f t="shared" si="73"/>
        <v>1</v>
      </c>
      <c r="Q846" t="str">
        <f t="shared" si="74"/>
        <v>201610</v>
      </c>
    </row>
    <row r="847" customHeight="1" spans="1:17">
      <c r="A847" s="3">
        <v>262</v>
      </c>
      <c r="B847" s="3" t="s">
        <v>138</v>
      </c>
      <c r="C847">
        <v>7</v>
      </c>
      <c r="D847" s="10">
        <v>42655</v>
      </c>
      <c r="E847" s="3">
        <v>11</v>
      </c>
      <c r="F847" s="3">
        <v>2016</v>
      </c>
      <c r="G847" s="3">
        <v>375000</v>
      </c>
      <c r="H847">
        <f t="shared" si="72"/>
        <v>150000</v>
      </c>
      <c r="I847">
        <f t="shared" si="69"/>
        <v>210000</v>
      </c>
      <c r="J847">
        <f t="shared" si="70"/>
        <v>5000</v>
      </c>
      <c r="K847">
        <f t="shared" si="71"/>
        <v>10000</v>
      </c>
      <c r="P847" t="b">
        <f t="shared" si="73"/>
        <v>1</v>
      </c>
      <c r="Q847" t="str">
        <f t="shared" si="74"/>
        <v>201610</v>
      </c>
    </row>
    <row r="848" customHeight="1" spans="1:17">
      <c r="A848" s="3">
        <v>263</v>
      </c>
      <c r="B848" s="3" t="s">
        <v>7</v>
      </c>
      <c r="C848">
        <v>1</v>
      </c>
      <c r="D848" s="10">
        <v>42655</v>
      </c>
      <c r="E848" s="3">
        <v>11</v>
      </c>
      <c r="F848" s="3">
        <v>2016</v>
      </c>
      <c r="G848" s="3">
        <v>150000</v>
      </c>
      <c r="H848">
        <f t="shared" si="72"/>
        <v>150000</v>
      </c>
      <c r="I848">
        <f t="shared" si="69"/>
        <v>0</v>
      </c>
      <c r="J848">
        <f t="shared" si="70"/>
        <v>0</v>
      </c>
      <c r="K848">
        <f t="shared" si="71"/>
        <v>0</v>
      </c>
      <c r="P848" t="b">
        <f t="shared" si="73"/>
        <v>1</v>
      </c>
      <c r="Q848" t="str">
        <f t="shared" si="74"/>
        <v>201610</v>
      </c>
    </row>
    <row r="849" customHeight="1" spans="1:17">
      <c r="A849" s="3">
        <v>263</v>
      </c>
      <c r="B849" s="3" t="s">
        <v>7</v>
      </c>
      <c r="C849">
        <v>1</v>
      </c>
      <c r="D849" s="10">
        <v>42655</v>
      </c>
      <c r="E849" s="3">
        <v>12</v>
      </c>
      <c r="F849" s="3">
        <v>2016</v>
      </c>
      <c r="G849" s="3">
        <v>150000</v>
      </c>
      <c r="H849">
        <f t="shared" si="72"/>
        <v>150000</v>
      </c>
      <c r="I849">
        <f t="shared" si="69"/>
        <v>0</v>
      </c>
      <c r="J849">
        <f t="shared" si="70"/>
        <v>0</v>
      </c>
      <c r="K849">
        <f t="shared" si="71"/>
        <v>0</v>
      </c>
      <c r="P849" t="b">
        <f t="shared" si="73"/>
        <v>1</v>
      </c>
      <c r="Q849" t="str">
        <f t="shared" si="74"/>
        <v>201610</v>
      </c>
    </row>
    <row r="850" customHeight="1" spans="1:17">
      <c r="A850" s="3">
        <v>264</v>
      </c>
      <c r="B850" s="3" t="s">
        <v>13</v>
      </c>
      <c r="C850">
        <v>1</v>
      </c>
      <c r="D850" s="10">
        <v>42655</v>
      </c>
      <c r="E850" s="3">
        <v>12</v>
      </c>
      <c r="F850" s="3">
        <v>2016</v>
      </c>
      <c r="G850" s="3">
        <v>150000</v>
      </c>
      <c r="H850">
        <f t="shared" si="72"/>
        <v>150000</v>
      </c>
      <c r="I850">
        <f t="shared" si="69"/>
        <v>0</v>
      </c>
      <c r="J850">
        <f t="shared" si="70"/>
        <v>0</v>
      </c>
      <c r="K850">
        <f t="shared" si="71"/>
        <v>0</v>
      </c>
      <c r="P850" t="b">
        <f t="shared" si="73"/>
        <v>1</v>
      </c>
      <c r="Q850" t="str">
        <f t="shared" si="74"/>
        <v>201610</v>
      </c>
    </row>
    <row r="851" customHeight="1" spans="1:17">
      <c r="A851" s="3">
        <v>265</v>
      </c>
      <c r="B851" s="3" t="s">
        <v>68</v>
      </c>
      <c r="C851">
        <v>2</v>
      </c>
      <c r="D851" s="10">
        <v>42655</v>
      </c>
      <c r="E851" s="3">
        <v>12</v>
      </c>
      <c r="F851" s="3">
        <v>2016</v>
      </c>
      <c r="G851" s="3">
        <v>150000</v>
      </c>
      <c r="H851">
        <f t="shared" si="72"/>
        <v>150000</v>
      </c>
      <c r="I851">
        <f t="shared" si="69"/>
        <v>0</v>
      </c>
      <c r="J851">
        <f t="shared" si="70"/>
        <v>0</v>
      </c>
      <c r="K851">
        <f t="shared" si="71"/>
        <v>0</v>
      </c>
      <c r="P851" t="b">
        <f t="shared" si="73"/>
        <v>1</v>
      </c>
      <c r="Q851" t="str">
        <f t="shared" si="74"/>
        <v>201610</v>
      </c>
    </row>
    <row r="852" customHeight="1" spans="1:17">
      <c r="A852" s="3">
        <v>265</v>
      </c>
      <c r="B852" s="3" t="s">
        <v>148</v>
      </c>
      <c r="C852">
        <v>7</v>
      </c>
      <c r="D852" s="10">
        <v>42655</v>
      </c>
      <c r="E852" s="3">
        <v>12</v>
      </c>
      <c r="F852" s="3">
        <v>2016</v>
      </c>
      <c r="G852" s="3">
        <v>425000</v>
      </c>
      <c r="H852">
        <f t="shared" si="72"/>
        <v>150000</v>
      </c>
      <c r="I852">
        <f t="shared" si="69"/>
        <v>260000</v>
      </c>
      <c r="J852">
        <f t="shared" si="70"/>
        <v>5000</v>
      </c>
      <c r="K852">
        <f t="shared" si="71"/>
        <v>10000</v>
      </c>
      <c r="P852" t="b">
        <f t="shared" si="73"/>
        <v>1</v>
      </c>
      <c r="Q852" t="str">
        <f t="shared" si="74"/>
        <v>201610</v>
      </c>
    </row>
    <row r="853" customHeight="1" spans="1:17">
      <c r="A853" s="3">
        <v>266</v>
      </c>
      <c r="B853" s="3" t="s">
        <v>80</v>
      </c>
      <c r="C853">
        <v>3</v>
      </c>
      <c r="D853" s="10">
        <v>42655</v>
      </c>
      <c r="E853" s="3">
        <v>12</v>
      </c>
      <c r="F853" s="3">
        <v>2016</v>
      </c>
      <c r="G853" s="3">
        <v>150000</v>
      </c>
      <c r="H853">
        <f t="shared" si="72"/>
        <v>150000</v>
      </c>
      <c r="I853">
        <f t="shared" si="69"/>
        <v>0</v>
      </c>
      <c r="J853">
        <f t="shared" si="70"/>
        <v>0</v>
      </c>
      <c r="K853">
        <f t="shared" si="71"/>
        <v>0</v>
      </c>
      <c r="P853" t="b">
        <f t="shared" si="73"/>
        <v>1</v>
      </c>
      <c r="Q853" t="str">
        <f t="shared" si="74"/>
        <v>201610</v>
      </c>
    </row>
    <row r="854" customHeight="1" spans="1:17">
      <c r="A854" s="3">
        <v>267</v>
      </c>
      <c r="B854" s="3" t="s">
        <v>19</v>
      </c>
      <c r="C854">
        <v>1</v>
      </c>
      <c r="D854" s="10">
        <v>42655</v>
      </c>
      <c r="E854" s="3">
        <v>11</v>
      </c>
      <c r="F854" s="3">
        <v>2016</v>
      </c>
      <c r="G854" s="3">
        <v>150000</v>
      </c>
      <c r="H854">
        <f t="shared" si="72"/>
        <v>150000</v>
      </c>
      <c r="I854">
        <f t="shared" si="69"/>
        <v>0</v>
      </c>
      <c r="J854">
        <f t="shared" si="70"/>
        <v>0</v>
      </c>
      <c r="K854">
        <f t="shared" si="71"/>
        <v>0</v>
      </c>
      <c r="P854" t="b">
        <f t="shared" si="73"/>
        <v>1</v>
      </c>
      <c r="Q854" t="str">
        <f t="shared" si="74"/>
        <v>201610</v>
      </c>
    </row>
    <row r="855" customHeight="1" spans="1:17">
      <c r="A855" s="3">
        <v>269</v>
      </c>
      <c r="B855" s="3" t="s">
        <v>160</v>
      </c>
      <c r="C855">
        <v>8</v>
      </c>
      <c r="D855" s="10">
        <v>42655</v>
      </c>
      <c r="E855" s="3">
        <v>10</v>
      </c>
      <c r="F855" s="3">
        <v>2016</v>
      </c>
      <c r="G855" s="3">
        <v>425000</v>
      </c>
      <c r="H855">
        <f t="shared" si="72"/>
        <v>150000</v>
      </c>
      <c r="I855">
        <f t="shared" si="69"/>
        <v>260000</v>
      </c>
      <c r="J855">
        <f t="shared" si="70"/>
        <v>5000</v>
      </c>
      <c r="K855">
        <f t="shared" si="71"/>
        <v>10000</v>
      </c>
      <c r="P855" t="b">
        <f t="shared" si="73"/>
        <v>1</v>
      </c>
      <c r="Q855" t="str">
        <f t="shared" si="74"/>
        <v>201610</v>
      </c>
    </row>
    <row r="856" customHeight="1" spans="1:17">
      <c r="A856" s="3">
        <v>269</v>
      </c>
      <c r="B856" s="3" t="s">
        <v>160</v>
      </c>
      <c r="C856">
        <v>8</v>
      </c>
      <c r="D856" s="10">
        <v>42655</v>
      </c>
      <c r="E856" s="3">
        <v>11</v>
      </c>
      <c r="F856" s="3">
        <v>2016</v>
      </c>
      <c r="G856" s="3">
        <v>425000</v>
      </c>
      <c r="H856">
        <f t="shared" si="72"/>
        <v>150000</v>
      </c>
      <c r="I856">
        <f t="shared" si="69"/>
        <v>260000</v>
      </c>
      <c r="J856">
        <f t="shared" si="70"/>
        <v>5000</v>
      </c>
      <c r="K856">
        <f t="shared" si="71"/>
        <v>10000</v>
      </c>
      <c r="P856" t="b">
        <f t="shared" si="73"/>
        <v>1</v>
      </c>
      <c r="Q856" t="str">
        <f t="shared" si="74"/>
        <v>201610</v>
      </c>
    </row>
    <row r="857" customHeight="1" spans="1:17">
      <c r="A857" s="3">
        <v>270</v>
      </c>
      <c r="B857" s="3" t="s">
        <v>14</v>
      </c>
      <c r="C857">
        <v>1</v>
      </c>
      <c r="D857" s="10">
        <v>42655</v>
      </c>
      <c r="E857" s="3">
        <v>12</v>
      </c>
      <c r="F857" s="3">
        <v>2016</v>
      </c>
      <c r="G857" s="3">
        <v>200000</v>
      </c>
      <c r="H857">
        <f t="shared" si="72"/>
        <v>150000</v>
      </c>
      <c r="I857">
        <f t="shared" si="69"/>
        <v>0</v>
      </c>
      <c r="J857">
        <f t="shared" si="70"/>
        <v>0</v>
      </c>
      <c r="K857">
        <f t="shared" si="71"/>
        <v>0</v>
      </c>
      <c r="M857">
        <v>50000</v>
      </c>
      <c r="P857" t="b">
        <f t="shared" si="73"/>
        <v>1</v>
      </c>
      <c r="Q857" t="str">
        <f t="shared" si="74"/>
        <v>201610</v>
      </c>
    </row>
    <row r="858" customHeight="1" spans="1:17">
      <c r="A858" s="3">
        <v>271</v>
      </c>
      <c r="B858" s="3" t="s">
        <v>177</v>
      </c>
      <c r="C858">
        <v>9</v>
      </c>
      <c r="D858" s="10">
        <v>42655</v>
      </c>
      <c r="E858" s="3">
        <v>12</v>
      </c>
      <c r="F858" s="3">
        <v>2016</v>
      </c>
      <c r="G858" s="3">
        <v>425000</v>
      </c>
      <c r="H858">
        <f t="shared" si="72"/>
        <v>150000</v>
      </c>
      <c r="I858">
        <f t="shared" si="69"/>
        <v>260000</v>
      </c>
      <c r="J858">
        <f t="shared" si="70"/>
        <v>5000</v>
      </c>
      <c r="K858">
        <f t="shared" si="71"/>
        <v>10000</v>
      </c>
      <c r="P858" t="b">
        <f t="shared" si="73"/>
        <v>1</v>
      </c>
      <c r="Q858" t="str">
        <f t="shared" si="74"/>
        <v>201610</v>
      </c>
    </row>
    <row r="859" customHeight="1" spans="1:17">
      <c r="A859" s="3">
        <v>272</v>
      </c>
      <c r="B859" s="3" t="s">
        <v>22</v>
      </c>
      <c r="C859">
        <v>1</v>
      </c>
      <c r="D859" s="10">
        <v>42655</v>
      </c>
      <c r="E859" s="3">
        <v>11</v>
      </c>
      <c r="F859" s="3">
        <v>2016</v>
      </c>
      <c r="G859" s="3">
        <v>150000</v>
      </c>
      <c r="H859">
        <f t="shared" si="72"/>
        <v>150000</v>
      </c>
      <c r="I859">
        <f t="shared" si="69"/>
        <v>0</v>
      </c>
      <c r="J859">
        <f t="shared" si="70"/>
        <v>0</v>
      </c>
      <c r="K859">
        <f t="shared" si="71"/>
        <v>0</v>
      </c>
      <c r="P859" t="b">
        <f t="shared" si="73"/>
        <v>1</v>
      </c>
      <c r="Q859" t="str">
        <f t="shared" si="74"/>
        <v>201610</v>
      </c>
    </row>
    <row r="860" customHeight="1" spans="1:17">
      <c r="A860" s="3">
        <v>272</v>
      </c>
      <c r="B860" s="3" t="s">
        <v>22</v>
      </c>
      <c r="C860">
        <v>1</v>
      </c>
      <c r="D860" s="10">
        <v>42655</v>
      </c>
      <c r="E860" s="3">
        <v>12</v>
      </c>
      <c r="F860" s="3">
        <v>2016</v>
      </c>
      <c r="G860" s="3">
        <v>150000</v>
      </c>
      <c r="H860">
        <f t="shared" si="72"/>
        <v>150000</v>
      </c>
      <c r="I860">
        <f t="shared" si="69"/>
        <v>0</v>
      </c>
      <c r="J860">
        <f t="shared" si="70"/>
        <v>0</v>
      </c>
      <c r="K860">
        <f t="shared" si="71"/>
        <v>0</v>
      </c>
      <c r="P860" t="b">
        <f t="shared" si="73"/>
        <v>1</v>
      </c>
      <c r="Q860" t="str">
        <f t="shared" si="74"/>
        <v>201610</v>
      </c>
    </row>
    <row r="861" customHeight="1" spans="1:17">
      <c r="A861" s="3">
        <v>272</v>
      </c>
      <c r="B861" s="3" t="s">
        <v>22</v>
      </c>
      <c r="C861">
        <v>1</v>
      </c>
      <c r="D861" s="10">
        <v>42655</v>
      </c>
      <c r="E861" s="3">
        <v>1</v>
      </c>
      <c r="F861" s="3">
        <v>2017</v>
      </c>
      <c r="G861" s="3">
        <v>150000</v>
      </c>
      <c r="H861">
        <f t="shared" si="72"/>
        <v>150000</v>
      </c>
      <c r="I861">
        <f t="shared" si="69"/>
        <v>0</v>
      </c>
      <c r="J861">
        <f t="shared" si="70"/>
        <v>0</v>
      </c>
      <c r="K861">
        <f t="shared" si="71"/>
        <v>0</v>
      </c>
      <c r="P861" t="b">
        <f t="shared" si="73"/>
        <v>1</v>
      </c>
      <c r="Q861" t="str">
        <f t="shared" si="74"/>
        <v>201610</v>
      </c>
    </row>
    <row r="862" customHeight="1" spans="1:17">
      <c r="A862" s="3">
        <v>273</v>
      </c>
      <c r="B862" s="3" t="s">
        <v>125</v>
      </c>
      <c r="C862">
        <v>6</v>
      </c>
      <c r="D862" s="10">
        <v>42655</v>
      </c>
      <c r="E862" s="3">
        <v>12</v>
      </c>
      <c r="F862" s="3">
        <v>2016</v>
      </c>
      <c r="G862" s="3">
        <v>425000</v>
      </c>
      <c r="H862">
        <f t="shared" si="72"/>
        <v>150000</v>
      </c>
      <c r="I862">
        <f t="shared" si="69"/>
        <v>260000</v>
      </c>
      <c r="J862">
        <f t="shared" si="70"/>
        <v>5000</v>
      </c>
      <c r="K862">
        <f t="shared" si="71"/>
        <v>10000</v>
      </c>
      <c r="P862" t="b">
        <f t="shared" si="73"/>
        <v>1</v>
      </c>
      <c r="Q862" t="str">
        <f t="shared" si="74"/>
        <v>201610</v>
      </c>
    </row>
    <row r="863" customHeight="1" spans="1:17">
      <c r="A863" s="3">
        <v>274</v>
      </c>
      <c r="B863" s="3" t="s">
        <v>44</v>
      </c>
      <c r="C863">
        <v>2</v>
      </c>
      <c r="D863" s="10">
        <v>42655</v>
      </c>
      <c r="E863" s="3">
        <v>12</v>
      </c>
      <c r="F863" s="3">
        <v>2016</v>
      </c>
      <c r="G863" s="3">
        <v>100000</v>
      </c>
      <c r="H863">
        <f t="shared" si="72"/>
        <v>100000</v>
      </c>
      <c r="I863">
        <f t="shared" si="69"/>
        <v>0</v>
      </c>
      <c r="J863">
        <f t="shared" si="70"/>
        <v>0</v>
      </c>
      <c r="K863">
        <f t="shared" si="71"/>
        <v>0</v>
      </c>
      <c r="P863" t="b">
        <f t="shared" si="73"/>
        <v>1</v>
      </c>
      <c r="Q863" t="str">
        <f t="shared" si="74"/>
        <v>201610</v>
      </c>
    </row>
    <row r="864" customHeight="1" spans="1:17">
      <c r="A864" s="3">
        <v>274</v>
      </c>
      <c r="B864" s="3" t="s">
        <v>107</v>
      </c>
      <c r="C864">
        <v>5</v>
      </c>
      <c r="D864" s="10">
        <v>42655</v>
      </c>
      <c r="E864" s="3">
        <v>12</v>
      </c>
      <c r="F864" s="3">
        <v>2016</v>
      </c>
      <c r="G864" s="3">
        <v>100000</v>
      </c>
      <c r="H864">
        <f t="shared" si="72"/>
        <v>100000</v>
      </c>
      <c r="I864">
        <f t="shared" si="69"/>
        <v>0</v>
      </c>
      <c r="J864">
        <f t="shared" si="70"/>
        <v>0</v>
      </c>
      <c r="K864">
        <f t="shared" si="71"/>
        <v>0</v>
      </c>
      <c r="P864" t="b">
        <f t="shared" si="73"/>
        <v>1</v>
      </c>
      <c r="Q864" t="str">
        <f t="shared" si="74"/>
        <v>201610</v>
      </c>
    </row>
    <row r="865" customHeight="1" spans="1:17">
      <c r="A865" s="3">
        <v>274</v>
      </c>
      <c r="B865" s="3" t="s">
        <v>124</v>
      </c>
      <c r="C865">
        <v>6</v>
      </c>
      <c r="D865" s="10">
        <v>42655</v>
      </c>
      <c r="E865" s="3">
        <v>12</v>
      </c>
      <c r="F865" s="3">
        <v>2016</v>
      </c>
      <c r="G865" s="3">
        <v>300000</v>
      </c>
      <c r="H865">
        <f t="shared" si="72"/>
        <v>150000</v>
      </c>
      <c r="I865">
        <f t="shared" si="69"/>
        <v>135000</v>
      </c>
      <c r="J865">
        <f t="shared" si="70"/>
        <v>5000</v>
      </c>
      <c r="K865">
        <f t="shared" si="71"/>
        <v>10000</v>
      </c>
      <c r="P865" t="b">
        <f t="shared" si="73"/>
        <v>1</v>
      </c>
      <c r="Q865" t="str">
        <f t="shared" si="74"/>
        <v>201610</v>
      </c>
    </row>
    <row r="866" customHeight="1" spans="1:17">
      <c r="A866" s="3">
        <v>275</v>
      </c>
      <c r="B866" s="3" t="s">
        <v>119</v>
      </c>
      <c r="C866">
        <v>6</v>
      </c>
      <c r="D866" s="10">
        <v>42655</v>
      </c>
      <c r="E866" s="3">
        <v>11</v>
      </c>
      <c r="F866" s="3">
        <v>2016</v>
      </c>
      <c r="G866" s="3">
        <v>425000</v>
      </c>
      <c r="H866">
        <f t="shared" si="72"/>
        <v>150000</v>
      </c>
      <c r="I866">
        <f t="shared" si="69"/>
        <v>260000</v>
      </c>
      <c r="J866">
        <f t="shared" si="70"/>
        <v>5000</v>
      </c>
      <c r="K866">
        <f t="shared" si="71"/>
        <v>10000</v>
      </c>
      <c r="P866" t="b">
        <f t="shared" si="73"/>
        <v>1</v>
      </c>
      <c r="Q866" t="str">
        <f t="shared" si="74"/>
        <v>201610</v>
      </c>
    </row>
    <row r="867" customHeight="1" spans="1:17">
      <c r="A867" s="3">
        <v>276</v>
      </c>
      <c r="B867" s="3" t="s">
        <v>192</v>
      </c>
      <c r="C867">
        <v>11</v>
      </c>
      <c r="D867" s="10">
        <v>42655</v>
      </c>
      <c r="E867" s="3">
        <v>12</v>
      </c>
      <c r="F867" s="3">
        <v>2016</v>
      </c>
      <c r="G867" s="3">
        <v>435000</v>
      </c>
      <c r="H867">
        <f t="shared" si="72"/>
        <v>150000</v>
      </c>
      <c r="I867">
        <f t="shared" si="69"/>
        <v>260000</v>
      </c>
      <c r="J867">
        <f t="shared" si="70"/>
        <v>5000</v>
      </c>
      <c r="K867">
        <f t="shared" si="71"/>
        <v>10000</v>
      </c>
      <c r="L867">
        <v>10000</v>
      </c>
      <c r="P867" t="b">
        <f t="shared" si="73"/>
        <v>1</v>
      </c>
      <c r="Q867" t="str">
        <f t="shared" si="74"/>
        <v>201610</v>
      </c>
    </row>
    <row r="868" customHeight="1" spans="1:17">
      <c r="A868" s="3">
        <v>276</v>
      </c>
      <c r="B868" s="3" t="s">
        <v>176</v>
      </c>
      <c r="C868">
        <v>9</v>
      </c>
      <c r="D868" s="10">
        <v>42655</v>
      </c>
      <c r="E868" s="3">
        <v>12</v>
      </c>
      <c r="F868" s="3">
        <v>2016</v>
      </c>
      <c r="G868" s="3">
        <v>435000</v>
      </c>
      <c r="H868">
        <f t="shared" si="72"/>
        <v>150000</v>
      </c>
      <c r="I868">
        <f t="shared" si="69"/>
        <v>260000</v>
      </c>
      <c r="J868">
        <f t="shared" si="70"/>
        <v>5000</v>
      </c>
      <c r="K868">
        <f t="shared" si="71"/>
        <v>10000</v>
      </c>
      <c r="L868">
        <v>10000</v>
      </c>
      <c r="P868" t="b">
        <f t="shared" si="73"/>
        <v>1</v>
      </c>
      <c r="Q868" t="str">
        <f t="shared" si="74"/>
        <v>201610</v>
      </c>
    </row>
    <row r="869" customHeight="1" spans="1:17">
      <c r="A869" s="3">
        <v>276</v>
      </c>
      <c r="B869" s="3" t="s">
        <v>127</v>
      </c>
      <c r="C869">
        <v>6</v>
      </c>
      <c r="D869" s="10">
        <v>42655</v>
      </c>
      <c r="E869" s="3">
        <v>12</v>
      </c>
      <c r="F869" s="3">
        <v>2016</v>
      </c>
      <c r="G869" s="3">
        <v>435000</v>
      </c>
      <c r="H869">
        <f t="shared" si="72"/>
        <v>150000</v>
      </c>
      <c r="I869">
        <f t="shared" si="69"/>
        <v>260000</v>
      </c>
      <c r="J869">
        <f t="shared" si="70"/>
        <v>5000</v>
      </c>
      <c r="K869">
        <f t="shared" si="71"/>
        <v>10000</v>
      </c>
      <c r="L869">
        <v>10000</v>
      </c>
      <c r="P869" t="b">
        <f t="shared" si="73"/>
        <v>1</v>
      </c>
      <c r="Q869" t="str">
        <f t="shared" si="74"/>
        <v>201610</v>
      </c>
    </row>
    <row r="870" customHeight="1" spans="1:17">
      <c r="A870" s="3">
        <v>278</v>
      </c>
      <c r="B870" s="3" t="s">
        <v>99</v>
      </c>
      <c r="C870">
        <v>4</v>
      </c>
      <c r="D870" s="10">
        <v>42655</v>
      </c>
      <c r="E870" s="3">
        <v>11</v>
      </c>
      <c r="F870" s="3">
        <v>2016</v>
      </c>
      <c r="G870" s="3">
        <v>150000</v>
      </c>
      <c r="H870">
        <f t="shared" si="72"/>
        <v>150000</v>
      </c>
      <c r="I870">
        <f t="shared" si="69"/>
        <v>0</v>
      </c>
      <c r="J870">
        <f t="shared" si="70"/>
        <v>0</v>
      </c>
      <c r="K870">
        <f t="shared" si="71"/>
        <v>0</v>
      </c>
      <c r="P870" t="b">
        <f t="shared" si="73"/>
        <v>1</v>
      </c>
      <c r="Q870" t="str">
        <f t="shared" si="74"/>
        <v>201610</v>
      </c>
    </row>
    <row r="871" customHeight="1" spans="1:17">
      <c r="A871" s="3">
        <v>278</v>
      </c>
      <c r="B871" s="3" t="s">
        <v>34</v>
      </c>
      <c r="C871">
        <v>1</v>
      </c>
      <c r="D871" s="10">
        <v>42655</v>
      </c>
      <c r="E871" s="3">
        <v>11</v>
      </c>
      <c r="F871" s="3">
        <v>2016</v>
      </c>
      <c r="G871" s="3">
        <v>150000</v>
      </c>
      <c r="H871">
        <f t="shared" si="72"/>
        <v>150000</v>
      </c>
      <c r="I871">
        <f t="shared" si="69"/>
        <v>0</v>
      </c>
      <c r="J871">
        <f t="shared" si="70"/>
        <v>0</v>
      </c>
      <c r="K871">
        <f t="shared" si="71"/>
        <v>0</v>
      </c>
      <c r="P871" t="b">
        <f t="shared" si="73"/>
        <v>1</v>
      </c>
      <c r="Q871" t="str">
        <f t="shared" si="74"/>
        <v>201610</v>
      </c>
    </row>
    <row r="872" customHeight="1" spans="1:17">
      <c r="A872" s="3">
        <v>278</v>
      </c>
      <c r="B872" s="3" t="s">
        <v>99</v>
      </c>
      <c r="C872">
        <v>4</v>
      </c>
      <c r="D872" s="10">
        <v>42655</v>
      </c>
      <c r="E872" s="3">
        <v>12</v>
      </c>
      <c r="F872" s="3">
        <v>2016</v>
      </c>
      <c r="G872" s="3">
        <v>150000</v>
      </c>
      <c r="H872">
        <f t="shared" si="72"/>
        <v>150000</v>
      </c>
      <c r="I872">
        <f t="shared" si="69"/>
        <v>0</v>
      </c>
      <c r="J872">
        <f t="shared" si="70"/>
        <v>0</v>
      </c>
      <c r="K872">
        <f t="shared" si="71"/>
        <v>0</v>
      </c>
      <c r="P872" t="b">
        <f t="shared" si="73"/>
        <v>1</v>
      </c>
      <c r="Q872" t="str">
        <f t="shared" si="74"/>
        <v>201610</v>
      </c>
    </row>
    <row r="873" customHeight="1" spans="1:17">
      <c r="A873" s="3">
        <v>278</v>
      </c>
      <c r="B873" s="3" t="s">
        <v>34</v>
      </c>
      <c r="C873">
        <v>1</v>
      </c>
      <c r="D873" s="10">
        <v>42655</v>
      </c>
      <c r="E873" s="3">
        <v>12</v>
      </c>
      <c r="F873" s="3">
        <v>2016</v>
      </c>
      <c r="G873" s="3">
        <v>150000</v>
      </c>
      <c r="H873">
        <f t="shared" si="72"/>
        <v>150000</v>
      </c>
      <c r="I873">
        <f t="shared" si="69"/>
        <v>0</v>
      </c>
      <c r="J873">
        <f t="shared" si="70"/>
        <v>0</v>
      </c>
      <c r="K873">
        <f t="shared" si="71"/>
        <v>0</v>
      </c>
      <c r="P873" t="b">
        <f t="shared" si="73"/>
        <v>1</v>
      </c>
      <c r="Q873" t="str">
        <f t="shared" si="74"/>
        <v>201610</v>
      </c>
    </row>
    <row r="874" customHeight="1" spans="1:17">
      <c r="A874" s="3">
        <v>279</v>
      </c>
      <c r="B874" s="3" t="s">
        <v>87</v>
      </c>
      <c r="C874">
        <v>3</v>
      </c>
      <c r="D874" s="10">
        <v>42655</v>
      </c>
      <c r="E874" s="3">
        <v>11</v>
      </c>
      <c r="F874" s="3">
        <v>2016</v>
      </c>
      <c r="G874" s="3">
        <v>100000</v>
      </c>
      <c r="H874">
        <f t="shared" si="72"/>
        <v>100000</v>
      </c>
      <c r="I874">
        <f t="shared" si="69"/>
        <v>0</v>
      </c>
      <c r="J874">
        <f t="shared" si="70"/>
        <v>0</v>
      </c>
      <c r="K874">
        <f t="shared" si="71"/>
        <v>0</v>
      </c>
      <c r="P874" t="b">
        <f t="shared" si="73"/>
        <v>1</v>
      </c>
      <c r="Q874" t="str">
        <f t="shared" si="74"/>
        <v>201610</v>
      </c>
    </row>
    <row r="875" customHeight="1" spans="1:17">
      <c r="A875" s="3">
        <v>279</v>
      </c>
      <c r="B875" s="3" t="s">
        <v>87</v>
      </c>
      <c r="C875">
        <v>3</v>
      </c>
      <c r="D875" s="10">
        <v>42655</v>
      </c>
      <c r="E875" s="3">
        <v>12</v>
      </c>
      <c r="F875" s="3">
        <v>2016</v>
      </c>
      <c r="G875" s="3">
        <v>100000</v>
      </c>
      <c r="H875">
        <f t="shared" si="72"/>
        <v>100000</v>
      </c>
      <c r="I875">
        <f t="shared" si="69"/>
        <v>0</v>
      </c>
      <c r="J875">
        <f t="shared" si="70"/>
        <v>0</v>
      </c>
      <c r="K875">
        <f t="shared" si="71"/>
        <v>0</v>
      </c>
      <c r="P875" t="b">
        <f t="shared" si="73"/>
        <v>1</v>
      </c>
      <c r="Q875" t="str">
        <f t="shared" si="74"/>
        <v>201610</v>
      </c>
    </row>
    <row r="876" customHeight="1" spans="1:17">
      <c r="A876" s="3">
        <v>279</v>
      </c>
      <c r="B876" s="3" t="s">
        <v>50</v>
      </c>
      <c r="C876">
        <v>3</v>
      </c>
      <c r="D876" s="10">
        <v>42655</v>
      </c>
      <c r="E876" s="3">
        <v>11</v>
      </c>
      <c r="F876" s="3">
        <v>2016</v>
      </c>
      <c r="G876" s="3">
        <v>100000</v>
      </c>
      <c r="H876">
        <f t="shared" si="72"/>
        <v>100000</v>
      </c>
      <c r="I876">
        <f t="shared" si="69"/>
        <v>0</v>
      </c>
      <c r="J876">
        <f t="shared" si="70"/>
        <v>0</v>
      </c>
      <c r="K876">
        <f t="shared" si="71"/>
        <v>0</v>
      </c>
      <c r="P876" t="b">
        <f t="shared" si="73"/>
        <v>1</v>
      </c>
      <c r="Q876" t="str">
        <f t="shared" si="74"/>
        <v>201610</v>
      </c>
    </row>
    <row r="877" customHeight="1" spans="1:17">
      <c r="A877" s="3">
        <v>279</v>
      </c>
      <c r="B877" s="3" t="s">
        <v>50</v>
      </c>
      <c r="C877">
        <v>3</v>
      </c>
      <c r="D877" s="10">
        <v>42655</v>
      </c>
      <c r="E877" s="3">
        <v>12</v>
      </c>
      <c r="F877" s="3">
        <v>2016</v>
      </c>
      <c r="G877" s="3">
        <v>100000</v>
      </c>
      <c r="H877">
        <f t="shared" si="72"/>
        <v>100000</v>
      </c>
      <c r="I877">
        <f t="shared" si="69"/>
        <v>0</v>
      </c>
      <c r="J877">
        <f t="shared" si="70"/>
        <v>0</v>
      </c>
      <c r="K877">
        <f t="shared" si="71"/>
        <v>0</v>
      </c>
      <c r="P877" t="b">
        <f t="shared" si="73"/>
        <v>1</v>
      </c>
      <c r="Q877" t="str">
        <f t="shared" si="74"/>
        <v>201610</v>
      </c>
    </row>
    <row r="878" customHeight="1" spans="1:17">
      <c r="A878" s="3">
        <v>280</v>
      </c>
      <c r="B878" s="3" t="s">
        <v>54</v>
      </c>
      <c r="C878">
        <v>2</v>
      </c>
      <c r="D878" s="10">
        <v>42686</v>
      </c>
      <c r="E878" s="3">
        <v>11</v>
      </c>
      <c r="F878" s="3">
        <v>2016</v>
      </c>
      <c r="G878" s="3">
        <v>150000</v>
      </c>
      <c r="H878">
        <f t="shared" si="72"/>
        <v>150000</v>
      </c>
      <c r="I878">
        <f t="shared" si="69"/>
        <v>0</v>
      </c>
      <c r="J878">
        <f t="shared" si="70"/>
        <v>0</v>
      </c>
      <c r="K878">
        <f t="shared" si="71"/>
        <v>0</v>
      </c>
      <c r="P878" t="b">
        <f t="shared" si="73"/>
        <v>1</v>
      </c>
      <c r="Q878" t="str">
        <f t="shared" si="74"/>
        <v>201611</v>
      </c>
    </row>
    <row r="879" customHeight="1" spans="1:17">
      <c r="A879" s="3">
        <v>281</v>
      </c>
      <c r="B879" s="3" t="s">
        <v>81</v>
      </c>
      <c r="C879">
        <v>3</v>
      </c>
      <c r="D879" s="10">
        <v>42716</v>
      </c>
      <c r="E879" s="3">
        <v>12</v>
      </c>
      <c r="F879" s="3">
        <v>2016</v>
      </c>
      <c r="G879" s="3">
        <v>150000</v>
      </c>
      <c r="H879">
        <f t="shared" si="72"/>
        <v>150000</v>
      </c>
      <c r="I879">
        <f t="shared" si="69"/>
        <v>0</v>
      </c>
      <c r="J879">
        <f t="shared" si="70"/>
        <v>0</v>
      </c>
      <c r="K879">
        <f t="shared" si="71"/>
        <v>0</v>
      </c>
      <c r="P879" t="b">
        <f t="shared" si="73"/>
        <v>1</v>
      </c>
      <c r="Q879" t="str">
        <f t="shared" si="74"/>
        <v>201612</v>
      </c>
    </row>
    <row r="880" customHeight="1" spans="1:17">
      <c r="A880" s="3">
        <v>282</v>
      </c>
      <c r="B880" s="3" t="s">
        <v>104</v>
      </c>
      <c r="C880">
        <v>5</v>
      </c>
      <c r="D880" s="10">
        <v>42655</v>
      </c>
      <c r="E880" s="3">
        <v>11</v>
      </c>
      <c r="F880" s="3">
        <v>2016</v>
      </c>
      <c r="G880" s="3">
        <v>175000</v>
      </c>
      <c r="H880">
        <f t="shared" si="72"/>
        <v>150000</v>
      </c>
      <c r="I880">
        <f t="shared" si="69"/>
        <v>0</v>
      </c>
      <c r="J880">
        <f t="shared" si="70"/>
        <v>0</v>
      </c>
      <c r="K880">
        <f t="shared" si="71"/>
        <v>0</v>
      </c>
      <c r="N880">
        <v>25000</v>
      </c>
      <c r="P880" t="b">
        <f t="shared" si="73"/>
        <v>1</v>
      </c>
      <c r="Q880" t="str">
        <f t="shared" si="74"/>
        <v>201610</v>
      </c>
    </row>
    <row r="881" customHeight="1" spans="1:17">
      <c r="A881" s="3">
        <v>282</v>
      </c>
      <c r="B881" s="3" t="s">
        <v>104</v>
      </c>
      <c r="C881">
        <v>5</v>
      </c>
      <c r="D881" s="10">
        <v>42655</v>
      </c>
      <c r="E881" s="3">
        <v>12</v>
      </c>
      <c r="F881" s="3">
        <v>2016</v>
      </c>
      <c r="G881" s="3">
        <v>175000</v>
      </c>
      <c r="H881">
        <f t="shared" si="72"/>
        <v>150000</v>
      </c>
      <c r="I881">
        <f t="shared" si="69"/>
        <v>0</v>
      </c>
      <c r="J881">
        <f t="shared" si="70"/>
        <v>0</v>
      </c>
      <c r="K881">
        <f t="shared" si="71"/>
        <v>0</v>
      </c>
      <c r="N881">
        <v>25000</v>
      </c>
      <c r="P881" t="b">
        <f t="shared" si="73"/>
        <v>1</v>
      </c>
      <c r="Q881" t="str">
        <f t="shared" si="74"/>
        <v>201610</v>
      </c>
    </row>
    <row r="882" customHeight="1" spans="1:17">
      <c r="A882" s="3">
        <v>282</v>
      </c>
      <c r="B882" s="3" t="s">
        <v>75</v>
      </c>
      <c r="C882">
        <v>3</v>
      </c>
      <c r="D882" s="10">
        <v>42655</v>
      </c>
      <c r="E882" s="3">
        <v>11</v>
      </c>
      <c r="F882" s="3">
        <v>2016</v>
      </c>
      <c r="G882" s="3">
        <v>175000</v>
      </c>
      <c r="H882">
        <f t="shared" si="72"/>
        <v>150000</v>
      </c>
      <c r="I882">
        <f t="shared" si="69"/>
        <v>0</v>
      </c>
      <c r="J882">
        <f t="shared" si="70"/>
        <v>0</v>
      </c>
      <c r="K882">
        <f t="shared" si="71"/>
        <v>0</v>
      </c>
      <c r="N882">
        <v>25000</v>
      </c>
      <c r="P882" t="b">
        <f t="shared" si="73"/>
        <v>1</v>
      </c>
      <c r="Q882" t="str">
        <f t="shared" si="74"/>
        <v>201610</v>
      </c>
    </row>
    <row r="883" customHeight="1" spans="1:17">
      <c r="A883" s="3">
        <v>282</v>
      </c>
      <c r="B883" s="3" t="s">
        <v>75</v>
      </c>
      <c r="C883">
        <v>3</v>
      </c>
      <c r="D883" s="10">
        <v>42655</v>
      </c>
      <c r="E883" s="3">
        <v>12</v>
      </c>
      <c r="F883" s="3">
        <v>2016</v>
      </c>
      <c r="G883" s="3">
        <v>175000</v>
      </c>
      <c r="H883">
        <f t="shared" si="72"/>
        <v>150000</v>
      </c>
      <c r="I883">
        <f t="shared" si="69"/>
        <v>0</v>
      </c>
      <c r="J883">
        <f t="shared" si="70"/>
        <v>0</v>
      </c>
      <c r="K883">
        <f t="shared" si="71"/>
        <v>0</v>
      </c>
      <c r="N883">
        <v>25000</v>
      </c>
      <c r="P883" t="b">
        <f t="shared" si="73"/>
        <v>1</v>
      </c>
      <c r="Q883" t="str">
        <f t="shared" si="74"/>
        <v>201610</v>
      </c>
    </row>
    <row r="884" customHeight="1" spans="1:17">
      <c r="A884" s="3">
        <v>285</v>
      </c>
      <c r="B884" s="3" t="s">
        <v>41</v>
      </c>
      <c r="C884">
        <v>2</v>
      </c>
      <c r="D884" s="11">
        <v>42721</v>
      </c>
      <c r="E884" s="3">
        <v>12</v>
      </c>
      <c r="F884" s="3">
        <v>2016</v>
      </c>
      <c r="G884" s="3">
        <v>150000</v>
      </c>
      <c r="H884">
        <f t="shared" si="72"/>
        <v>150000</v>
      </c>
      <c r="I884">
        <f t="shared" si="69"/>
        <v>0</v>
      </c>
      <c r="J884">
        <f t="shared" si="70"/>
        <v>0</v>
      </c>
      <c r="K884">
        <f t="shared" si="71"/>
        <v>0</v>
      </c>
      <c r="P884" t="b">
        <f t="shared" si="73"/>
        <v>1</v>
      </c>
      <c r="Q884" t="str">
        <f t="shared" si="74"/>
        <v>201612</v>
      </c>
    </row>
    <row r="885" customHeight="1" spans="1:17">
      <c r="A885" s="3">
        <v>285</v>
      </c>
      <c r="B885" s="3" t="s">
        <v>182</v>
      </c>
      <c r="C885">
        <v>9</v>
      </c>
      <c r="D885" s="11">
        <v>42721</v>
      </c>
      <c r="E885" s="3">
        <v>12</v>
      </c>
      <c r="F885" s="3">
        <v>2016</v>
      </c>
      <c r="G885" s="3">
        <v>425000</v>
      </c>
      <c r="H885">
        <f t="shared" si="72"/>
        <v>150000</v>
      </c>
      <c r="I885">
        <f t="shared" si="69"/>
        <v>260000</v>
      </c>
      <c r="J885">
        <f t="shared" si="70"/>
        <v>5000</v>
      </c>
      <c r="K885">
        <f t="shared" si="71"/>
        <v>10000</v>
      </c>
      <c r="P885" t="b">
        <f t="shared" si="73"/>
        <v>1</v>
      </c>
      <c r="Q885" t="str">
        <f t="shared" si="74"/>
        <v>201612</v>
      </c>
    </row>
    <row r="886" customHeight="1" spans="1:17">
      <c r="A886" s="3">
        <v>286</v>
      </c>
      <c r="B886" s="3" t="s">
        <v>98</v>
      </c>
      <c r="C886">
        <v>4</v>
      </c>
      <c r="D886" s="11">
        <v>42721</v>
      </c>
      <c r="E886" s="3">
        <v>12</v>
      </c>
      <c r="F886" s="3">
        <v>2016</v>
      </c>
      <c r="G886" s="3">
        <v>150000</v>
      </c>
      <c r="H886">
        <f t="shared" si="72"/>
        <v>150000</v>
      </c>
      <c r="I886">
        <f t="shared" si="69"/>
        <v>0</v>
      </c>
      <c r="J886">
        <f t="shared" si="70"/>
        <v>0</v>
      </c>
      <c r="K886">
        <f t="shared" si="71"/>
        <v>0</v>
      </c>
      <c r="P886" t="b">
        <f t="shared" si="73"/>
        <v>1</v>
      </c>
      <c r="Q886" t="str">
        <f t="shared" si="74"/>
        <v>201612</v>
      </c>
    </row>
    <row r="887" customHeight="1" spans="1:17">
      <c r="A887" s="3">
        <v>287</v>
      </c>
      <c r="B887" s="3" t="s">
        <v>77</v>
      </c>
      <c r="C887">
        <v>3</v>
      </c>
      <c r="D887" s="11">
        <v>42721</v>
      </c>
      <c r="E887" s="3">
        <v>12</v>
      </c>
      <c r="F887" s="3">
        <v>2016</v>
      </c>
      <c r="G887" s="3">
        <v>150000</v>
      </c>
      <c r="H887">
        <f t="shared" si="72"/>
        <v>150000</v>
      </c>
      <c r="I887">
        <f t="shared" si="69"/>
        <v>0</v>
      </c>
      <c r="J887">
        <f t="shared" si="70"/>
        <v>0</v>
      </c>
      <c r="K887">
        <f t="shared" si="71"/>
        <v>0</v>
      </c>
      <c r="P887" t="b">
        <f t="shared" si="73"/>
        <v>1</v>
      </c>
      <c r="Q887" t="str">
        <f t="shared" si="74"/>
        <v>201612</v>
      </c>
    </row>
    <row r="888" customHeight="1" spans="1:17">
      <c r="A888" s="3">
        <v>287</v>
      </c>
      <c r="B888" s="3" t="s">
        <v>122</v>
      </c>
      <c r="C888">
        <v>6</v>
      </c>
      <c r="D888" s="11">
        <v>42721</v>
      </c>
      <c r="E888" s="3">
        <v>12</v>
      </c>
      <c r="F888" s="3">
        <v>2016</v>
      </c>
      <c r="G888" s="3">
        <v>425000</v>
      </c>
      <c r="H888">
        <f t="shared" si="72"/>
        <v>150000</v>
      </c>
      <c r="I888">
        <f t="shared" ref="I888:I951" si="75">IF(C888&lt;6,0,G888-H888-SUM(J888:O888))</f>
        <v>260000</v>
      </c>
      <c r="J888">
        <f t="shared" ref="J888:J951" si="76">IF(C888&lt;6,0,5000)</f>
        <v>5000</v>
      </c>
      <c r="K888">
        <f t="shared" ref="K888:K951" si="77">IF(C888&lt;6,0,10000)</f>
        <v>10000</v>
      </c>
      <c r="P888" t="b">
        <f t="shared" si="73"/>
        <v>1</v>
      </c>
      <c r="Q888" t="str">
        <f t="shared" si="74"/>
        <v>201612</v>
      </c>
    </row>
    <row r="889" customHeight="1" spans="1:17">
      <c r="A889" s="3">
        <v>288</v>
      </c>
      <c r="B889" s="3" t="s">
        <v>61</v>
      </c>
      <c r="C889">
        <v>2</v>
      </c>
      <c r="D889" s="11">
        <v>42721</v>
      </c>
      <c r="E889" s="3">
        <v>11</v>
      </c>
      <c r="F889" s="3">
        <v>2016</v>
      </c>
      <c r="G889" s="3">
        <v>150000</v>
      </c>
      <c r="H889">
        <f t="shared" si="72"/>
        <v>150000</v>
      </c>
      <c r="I889">
        <f t="shared" si="75"/>
        <v>0</v>
      </c>
      <c r="J889">
        <f t="shared" si="76"/>
        <v>0</v>
      </c>
      <c r="K889">
        <f t="shared" si="77"/>
        <v>0</v>
      </c>
      <c r="P889" t="b">
        <f t="shared" si="73"/>
        <v>1</v>
      </c>
      <c r="Q889" t="str">
        <f t="shared" si="74"/>
        <v>201612</v>
      </c>
    </row>
    <row r="890" customHeight="1" spans="1:17">
      <c r="A890" s="3">
        <v>289</v>
      </c>
      <c r="B890" s="3" t="s">
        <v>134</v>
      </c>
      <c r="C890">
        <v>7</v>
      </c>
      <c r="D890" s="11">
        <v>42721</v>
      </c>
      <c r="E890" s="3">
        <v>12</v>
      </c>
      <c r="F890" s="3">
        <v>2016</v>
      </c>
      <c r="G890" s="3">
        <v>350000</v>
      </c>
      <c r="H890">
        <f t="shared" si="72"/>
        <v>150000</v>
      </c>
      <c r="I890">
        <f t="shared" si="75"/>
        <v>185000</v>
      </c>
      <c r="J890">
        <f t="shared" si="76"/>
        <v>5000</v>
      </c>
      <c r="K890">
        <f t="shared" si="77"/>
        <v>10000</v>
      </c>
      <c r="P890" t="b">
        <f t="shared" si="73"/>
        <v>1</v>
      </c>
      <c r="Q890" t="str">
        <f t="shared" si="74"/>
        <v>201612</v>
      </c>
    </row>
    <row r="891" customHeight="1" spans="1:17">
      <c r="A891" s="3">
        <v>290</v>
      </c>
      <c r="B891" s="3" t="s">
        <v>26</v>
      </c>
      <c r="C891">
        <v>1</v>
      </c>
      <c r="D891" s="11">
        <v>42721</v>
      </c>
      <c r="E891" s="3">
        <v>12</v>
      </c>
      <c r="F891" s="3">
        <v>2016</v>
      </c>
      <c r="G891" s="3">
        <v>150000</v>
      </c>
      <c r="H891">
        <f t="shared" si="72"/>
        <v>150000</v>
      </c>
      <c r="I891">
        <f t="shared" si="75"/>
        <v>0</v>
      </c>
      <c r="J891">
        <f t="shared" si="76"/>
        <v>0</v>
      </c>
      <c r="K891">
        <f t="shared" si="77"/>
        <v>0</v>
      </c>
      <c r="P891" t="b">
        <f t="shared" si="73"/>
        <v>1</v>
      </c>
      <c r="Q891" t="str">
        <f t="shared" si="74"/>
        <v>201612</v>
      </c>
    </row>
    <row r="892" customHeight="1" spans="1:17">
      <c r="A892" s="3">
        <v>291</v>
      </c>
      <c r="B892" s="3" t="s">
        <v>38</v>
      </c>
      <c r="C892">
        <v>2</v>
      </c>
      <c r="D892" s="11">
        <v>42721</v>
      </c>
      <c r="E892" s="3">
        <v>11</v>
      </c>
      <c r="F892" s="3">
        <v>2016</v>
      </c>
      <c r="G892" s="3">
        <v>150000</v>
      </c>
      <c r="H892">
        <f t="shared" si="72"/>
        <v>150000</v>
      </c>
      <c r="I892">
        <f t="shared" si="75"/>
        <v>0</v>
      </c>
      <c r="J892">
        <f t="shared" si="76"/>
        <v>0</v>
      </c>
      <c r="K892">
        <f t="shared" si="77"/>
        <v>0</v>
      </c>
      <c r="P892" t="b">
        <f t="shared" si="73"/>
        <v>1</v>
      </c>
      <c r="Q892" t="str">
        <f t="shared" si="74"/>
        <v>201612</v>
      </c>
    </row>
    <row r="893" customHeight="1" spans="1:17">
      <c r="A893" s="3">
        <v>291</v>
      </c>
      <c r="B893" s="3" t="s">
        <v>38</v>
      </c>
      <c r="C893">
        <v>2</v>
      </c>
      <c r="D893" s="11">
        <v>42721</v>
      </c>
      <c r="E893" s="3">
        <v>12</v>
      </c>
      <c r="F893" s="3">
        <v>2016</v>
      </c>
      <c r="G893" s="3">
        <v>150000</v>
      </c>
      <c r="H893">
        <f t="shared" si="72"/>
        <v>150000</v>
      </c>
      <c r="I893">
        <f t="shared" si="75"/>
        <v>0</v>
      </c>
      <c r="J893">
        <f t="shared" si="76"/>
        <v>0</v>
      </c>
      <c r="K893">
        <f t="shared" si="77"/>
        <v>0</v>
      </c>
      <c r="P893" t="b">
        <f t="shared" si="73"/>
        <v>1</v>
      </c>
      <c r="Q893" t="str">
        <f t="shared" si="74"/>
        <v>201612</v>
      </c>
    </row>
    <row r="894" customHeight="1" spans="1:17">
      <c r="A894" s="3">
        <v>291</v>
      </c>
      <c r="B894" s="3" t="s">
        <v>38</v>
      </c>
      <c r="C894">
        <v>2</v>
      </c>
      <c r="D894" s="11">
        <v>42721</v>
      </c>
      <c r="E894" s="3">
        <v>1</v>
      </c>
      <c r="F894" s="3">
        <v>2017</v>
      </c>
      <c r="G894" s="3">
        <v>150000</v>
      </c>
      <c r="H894">
        <f t="shared" si="72"/>
        <v>150000</v>
      </c>
      <c r="I894">
        <f t="shared" si="75"/>
        <v>0</v>
      </c>
      <c r="J894">
        <f t="shared" si="76"/>
        <v>0</v>
      </c>
      <c r="K894">
        <f t="shared" si="77"/>
        <v>0</v>
      </c>
      <c r="P894" t="b">
        <f t="shared" si="73"/>
        <v>1</v>
      </c>
      <c r="Q894" t="str">
        <f t="shared" si="74"/>
        <v>201612</v>
      </c>
    </row>
    <row r="895" customHeight="1" spans="1:17">
      <c r="A895" s="3">
        <v>292</v>
      </c>
      <c r="B895" s="3" t="s">
        <v>53</v>
      </c>
      <c r="C895">
        <v>2</v>
      </c>
      <c r="D895" s="11">
        <v>42721</v>
      </c>
      <c r="E895" s="3">
        <v>12</v>
      </c>
      <c r="F895" s="3">
        <v>2016</v>
      </c>
      <c r="G895" s="3">
        <v>75000</v>
      </c>
      <c r="H895">
        <f t="shared" si="72"/>
        <v>75000</v>
      </c>
      <c r="I895">
        <f t="shared" si="75"/>
        <v>0</v>
      </c>
      <c r="J895">
        <f t="shared" si="76"/>
        <v>0</v>
      </c>
      <c r="K895">
        <f t="shared" si="77"/>
        <v>0</v>
      </c>
      <c r="P895" t="b">
        <f t="shared" si="73"/>
        <v>1</v>
      </c>
      <c r="Q895" t="str">
        <f t="shared" si="74"/>
        <v>201612</v>
      </c>
    </row>
    <row r="896" customHeight="1" spans="1:17">
      <c r="A896" s="3">
        <v>292</v>
      </c>
      <c r="B896" s="3" t="s">
        <v>53</v>
      </c>
      <c r="C896">
        <v>2</v>
      </c>
      <c r="D896" s="11">
        <v>42721</v>
      </c>
      <c r="E896" s="3">
        <v>1</v>
      </c>
      <c r="F896" s="3">
        <v>2017</v>
      </c>
      <c r="G896" s="3">
        <v>75000</v>
      </c>
      <c r="H896">
        <f t="shared" si="72"/>
        <v>75000</v>
      </c>
      <c r="I896">
        <f t="shared" si="75"/>
        <v>0</v>
      </c>
      <c r="J896">
        <f t="shared" si="76"/>
        <v>0</v>
      </c>
      <c r="K896">
        <f t="shared" si="77"/>
        <v>0</v>
      </c>
      <c r="P896" t="b">
        <f t="shared" si="73"/>
        <v>1</v>
      </c>
      <c r="Q896" t="str">
        <f t="shared" si="74"/>
        <v>201612</v>
      </c>
    </row>
    <row r="897" customHeight="1" spans="1:17">
      <c r="A897" s="3">
        <v>292</v>
      </c>
      <c r="B897" s="3" t="s">
        <v>56</v>
      </c>
      <c r="C897">
        <v>2</v>
      </c>
      <c r="D897" s="11">
        <v>42721</v>
      </c>
      <c r="E897" s="3">
        <v>12</v>
      </c>
      <c r="F897" s="3">
        <v>2016</v>
      </c>
      <c r="G897" s="3">
        <v>75000</v>
      </c>
      <c r="H897">
        <f t="shared" si="72"/>
        <v>75000</v>
      </c>
      <c r="I897">
        <f t="shared" si="75"/>
        <v>0</v>
      </c>
      <c r="J897">
        <f t="shared" si="76"/>
        <v>0</v>
      </c>
      <c r="K897">
        <f t="shared" si="77"/>
        <v>0</v>
      </c>
      <c r="P897" t="b">
        <f t="shared" si="73"/>
        <v>1</v>
      </c>
      <c r="Q897" t="str">
        <f t="shared" si="74"/>
        <v>201612</v>
      </c>
    </row>
    <row r="898" customHeight="1" spans="1:17">
      <c r="A898" s="3">
        <v>292</v>
      </c>
      <c r="B898" s="3" t="s">
        <v>56</v>
      </c>
      <c r="C898">
        <v>2</v>
      </c>
      <c r="D898" s="11">
        <v>42721</v>
      </c>
      <c r="E898" s="3">
        <v>1</v>
      </c>
      <c r="F898" s="3">
        <v>2017</v>
      </c>
      <c r="G898" s="3">
        <v>75000</v>
      </c>
      <c r="H898">
        <f t="shared" ref="H898:H961" si="78">IF(C898&lt;6,IF(E898&lt;1,0,IF(G898&gt;150000,150000,G898)),150000)</f>
        <v>75000</v>
      </c>
      <c r="I898">
        <f t="shared" si="75"/>
        <v>0</v>
      </c>
      <c r="J898">
        <f t="shared" si="76"/>
        <v>0</v>
      </c>
      <c r="K898">
        <f t="shared" si="77"/>
        <v>0</v>
      </c>
      <c r="P898" t="b">
        <f t="shared" ref="P898:P961" si="79">G898=SUM(H898:O898)</f>
        <v>1</v>
      </c>
      <c r="Q898" t="str">
        <f t="shared" si="74"/>
        <v>201612</v>
      </c>
    </row>
    <row r="899" customHeight="1" spans="1:17">
      <c r="A899" s="3">
        <v>293</v>
      </c>
      <c r="B899" s="3" t="s">
        <v>133</v>
      </c>
      <c r="C899" s="3">
        <v>7</v>
      </c>
      <c r="D899" s="11">
        <v>42721</v>
      </c>
      <c r="E899" s="3">
        <v>10</v>
      </c>
      <c r="F899" s="3">
        <v>2016</v>
      </c>
      <c r="G899" s="3">
        <v>270000</v>
      </c>
      <c r="H899">
        <f t="shared" si="78"/>
        <v>150000</v>
      </c>
      <c r="I899">
        <f t="shared" si="75"/>
        <v>105000</v>
      </c>
      <c r="J899">
        <f t="shared" si="76"/>
        <v>5000</v>
      </c>
      <c r="K899">
        <f t="shared" si="77"/>
        <v>10000</v>
      </c>
      <c r="P899" t="b">
        <f t="shared" si="79"/>
        <v>1</v>
      </c>
      <c r="Q899" t="str">
        <f t="shared" si="74"/>
        <v>201612</v>
      </c>
    </row>
    <row r="900" customHeight="1" spans="1:17">
      <c r="A900" s="3">
        <v>294</v>
      </c>
      <c r="B900" s="3" t="s">
        <v>19</v>
      </c>
      <c r="C900">
        <v>1</v>
      </c>
      <c r="D900" s="11">
        <v>42721</v>
      </c>
      <c r="E900" s="3">
        <v>12</v>
      </c>
      <c r="F900" s="3">
        <v>2016</v>
      </c>
      <c r="G900" s="3">
        <v>150000</v>
      </c>
      <c r="H900">
        <f t="shared" si="78"/>
        <v>150000</v>
      </c>
      <c r="I900">
        <f t="shared" si="75"/>
        <v>0</v>
      </c>
      <c r="J900">
        <f t="shared" si="76"/>
        <v>0</v>
      </c>
      <c r="K900">
        <f t="shared" si="77"/>
        <v>0</v>
      </c>
      <c r="P900" t="b">
        <f t="shared" si="79"/>
        <v>1</v>
      </c>
      <c r="Q900" t="str">
        <f t="shared" si="74"/>
        <v>201612</v>
      </c>
    </row>
    <row r="901" customHeight="1" spans="1:17">
      <c r="A901" s="3">
        <v>295</v>
      </c>
      <c r="B901" s="3" t="s">
        <v>117</v>
      </c>
      <c r="C901">
        <v>6</v>
      </c>
      <c r="D901" s="11">
        <v>42721</v>
      </c>
      <c r="E901" s="3">
        <v>12</v>
      </c>
      <c r="F901" s="3">
        <v>2016</v>
      </c>
      <c r="G901" s="3">
        <v>350000</v>
      </c>
      <c r="H901">
        <f t="shared" si="78"/>
        <v>150000</v>
      </c>
      <c r="I901">
        <f t="shared" si="75"/>
        <v>185000</v>
      </c>
      <c r="J901">
        <f t="shared" si="76"/>
        <v>5000</v>
      </c>
      <c r="K901">
        <f t="shared" si="77"/>
        <v>10000</v>
      </c>
      <c r="P901" t="b">
        <f t="shared" si="79"/>
        <v>1</v>
      </c>
      <c r="Q901" t="str">
        <f t="shared" ref="Q901:Q964" si="80">CONCATENATE(YEAR(D901),MONTH(D901))</f>
        <v>201612</v>
      </c>
    </row>
    <row r="902" customHeight="1" spans="1:17">
      <c r="A902" s="3">
        <v>296</v>
      </c>
      <c r="B902" s="3" t="s">
        <v>112</v>
      </c>
      <c r="C902">
        <v>5</v>
      </c>
      <c r="D902" s="11">
        <v>42721</v>
      </c>
      <c r="E902" s="3">
        <v>11</v>
      </c>
      <c r="F902" s="3">
        <v>2016</v>
      </c>
      <c r="G902" s="3">
        <v>150000</v>
      </c>
      <c r="H902">
        <f t="shared" si="78"/>
        <v>150000</v>
      </c>
      <c r="I902">
        <f t="shared" si="75"/>
        <v>0</v>
      </c>
      <c r="J902">
        <f t="shared" si="76"/>
        <v>0</v>
      </c>
      <c r="K902">
        <f t="shared" si="77"/>
        <v>0</v>
      </c>
      <c r="P902" t="b">
        <f t="shared" si="79"/>
        <v>1</v>
      </c>
      <c r="Q902" t="str">
        <f t="shared" si="80"/>
        <v>201612</v>
      </c>
    </row>
    <row r="903" customHeight="1" spans="1:17">
      <c r="A903" s="3">
        <v>297</v>
      </c>
      <c r="B903" s="3" t="s">
        <v>43</v>
      </c>
      <c r="C903">
        <v>2</v>
      </c>
      <c r="D903" s="11">
        <v>42721</v>
      </c>
      <c r="E903" s="3">
        <v>12</v>
      </c>
      <c r="F903" s="3">
        <v>2016</v>
      </c>
      <c r="G903" s="3">
        <v>160000</v>
      </c>
      <c r="H903">
        <f t="shared" si="78"/>
        <v>150000</v>
      </c>
      <c r="I903">
        <f t="shared" si="75"/>
        <v>0</v>
      </c>
      <c r="J903">
        <f t="shared" si="76"/>
        <v>0</v>
      </c>
      <c r="K903">
        <f t="shared" si="77"/>
        <v>0</v>
      </c>
      <c r="O903">
        <v>10000</v>
      </c>
      <c r="P903" t="b">
        <f t="shared" si="79"/>
        <v>1</v>
      </c>
      <c r="Q903" t="str">
        <f t="shared" si="80"/>
        <v>201612</v>
      </c>
    </row>
    <row r="904" customHeight="1" spans="1:17">
      <c r="A904" s="3">
        <v>297</v>
      </c>
      <c r="B904" s="3" t="s">
        <v>220</v>
      </c>
      <c r="C904">
        <v>2</v>
      </c>
      <c r="D904" s="11">
        <v>42721</v>
      </c>
      <c r="E904" s="3">
        <v>12</v>
      </c>
      <c r="F904" s="3">
        <v>2016</v>
      </c>
      <c r="G904" s="3">
        <v>160000</v>
      </c>
      <c r="H904">
        <f t="shared" si="78"/>
        <v>150000</v>
      </c>
      <c r="I904">
        <f t="shared" si="75"/>
        <v>0</v>
      </c>
      <c r="J904">
        <f t="shared" si="76"/>
        <v>0</v>
      </c>
      <c r="K904">
        <f t="shared" si="77"/>
        <v>0</v>
      </c>
      <c r="O904">
        <v>10000</v>
      </c>
      <c r="P904" t="b">
        <f t="shared" si="79"/>
        <v>1</v>
      </c>
      <c r="Q904" t="str">
        <f t="shared" si="80"/>
        <v>201612</v>
      </c>
    </row>
    <row r="905" customHeight="1" spans="1:17">
      <c r="A905" s="3">
        <v>298</v>
      </c>
      <c r="B905" s="3" t="s">
        <v>179</v>
      </c>
      <c r="C905">
        <v>9</v>
      </c>
      <c r="D905" s="11">
        <v>42721</v>
      </c>
      <c r="E905" s="3">
        <v>9</v>
      </c>
      <c r="F905" s="3">
        <v>2016</v>
      </c>
      <c r="G905" s="3">
        <v>425000</v>
      </c>
      <c r="H905">
        <f t="shared" si="78"/>
        <v>150000</v>
      </c>
      <c r="I905">
        <f t="shared" si="75"/>
        <v>260000</v>
      </c>
      <c r="J905">
        <f t="shared" si="76"/>
        <v>5000</v>
      </c>
      <c r="K905">
        <f t="shared" si="77"/>
        <v>10000</v>
      </c>
      <c r="P905" t="b">
        <f t="shared" si="79"/>
        <v>1</v>
      </c>
      <c r="Q905" t="str">
        <f t="shared" si="80"/>
        <v>201612</v>
      </c>
    </row>
    <row r="906" customHeight="1" spans="1:17">
      <c r="A906" s="3">
        <v>298</v>
      </c>
      <c r="B906" s="3" t="s">
        <v>179</v>
      </c>
      <c r="C906">
        <v>9</v>
      </c>
      <c r="D906" s="11">
        <v>42721</v>
      </c>
      <c r="E906" s="3">
        <v>10</v>
      </c>
      <c r="F906" s="3">
        <v>2016</v>
      </c>
      <c r="G906" s="3">
        <v>425000</v>
      </c>
      <c r="H906">
        <f t="shared" si="78"/>
        <v>150000</v>
      </c>
      <c r="I906">
        <f t="shared" si="75"/>
        <v>260000</v>
      </c>
      <c r="J906">
        <f t="shared" si="76"/>
        <v>5000</v>
      </c>
      <c r="K906">
        <f t="shared" si="77"/>
        <v>10000</v>
      </c>
      <c r="P906" t="b">
        <f t="shared" si="79"/>
        <v>1</v>
      </c>
      <c r="Q906" t="str">
        <f t="shared" si="80"/>
        <v>201612</v>
      </c>
    </row>
    <row r="907" customHeight="1" spans="1:17">
      <c r="A907" s="3">
        <v>298</v>
      </c>
      <c r="B907" s="3" t="s">
        <v>179</v>
      </c>
      <c r="C907">
        <v>9</v>
      </c>
      <c r="D907" s="11">
        <v>42721</v>
      </c>
      <c r="E907" s="3">
        <v>11</v>
      </c>
      <c r="F907" s="3">
        <v>2016</v>
      </c>
      <c r="G907" s="3">
        <v>425000</v>
      </c>
      <c r="H907">
        <f t="shared" si="78"/>
        <v>150000</v>
      </c>
      <c r="I907">
        <f t="shared" si="75"/>
        <v>260000</v>
      </c>
      <c r="J907">
        <f t="shared" si="76"/>
        <v>5000</v>
      </c>
      <c r="K907">
        <f t="shared" si="77"/>
        <v>10000</v>
      </c>
      <c r="P907" t="b">
        <f t="shared" si="79"/>
        <v>1</v>
      </c>
      <c r="Q907" t="str">
        <f t="shared" si="80"/>
        <v>201612</v>
      </c>
    </row>
    <row r="908" customHeight="1" spans="1:17">
      <c r="A908" s="3">
        <v>298</v>
      </c>
      <c r="B908" s="3" t="s">
        <v>179</v>
      </c>
      <c r="C908">
        <v>9</v>
      </c>
      <c r="D908" s="11">
        <v>42721</v>
      </c>
      <c r="E908" s="3">
        <v>12</v>
      </c>
      <c r="F908" s="3">
        <v>2016</v>
      </c>
      <c r="G908" s="3">
        <v>425000</v>
      </c>
      <c r="H908">
        <f t="shared" si="78"/>
        <v>150000</v>
      </c>
      <c r="I908">
        <f t="shared" si="75"/>
        <v>260000</v>
      </c>
      <c r="J908">
        <f t="shared" si="76"/>
        <v>5000</v>
      </c>
      <c r="K908">
        <f t="shared" si="77"/>
        <v>10000</v>
      </c>
      <c r="P908" t="b">
        <f t="shared" si="79"/>
        <v>1</v>
      </c>
      <c r="Q908" t="str">
        <f t="shared" si="80"/>
        <v>201612</v>
      </c>
    </row>
    <row r="909" customHeight="1" spans="1:17">
      <c r="A909" s="3">
        <v>300</v>
      </c>
      <c r="B909" s="3" t="s">
        <v>63</v>
      </c>
      <c r="C909">
        <v>2</v>
      </c>
      <c r="D909" s="11">
        <v>42721</v>
      </c>
      <c r="E909" s="3">
        <v>12</v>
      </c>
      <c r="F909" s="3">
        <v>2016</v>
      </c>
      <c r="G909" s="3">
        <v>200000</v>
      </c>
      <c r="H909">
        <f t="shared" si="78"/>
        <v>150000</v>
      </c>
      <c r="I909">
        <f t="shared" si="75"/>
        <v>0</v>
      </c>
      <c r="J909">
        <f t="shared" si="76"/>
        <v>0</v>
      </c>
      <c r="K909">
        <f t="shared" si="77"/>
        <v>0</v>
      </c>
      <c r="O909">
        <v>50000</v>
      </c>
      <c r="P909" t="b">
        <f t="shared" si="79"/>
        <v>1</v>
      </c>
      <c r="Q909" t="str">
        <f t="shared" si="80"/>
        <v>201612</v>
      </c>
    </row>
    <row r="910" customHeight="1" spans="1:17">
      <c r="A910" s="3">
        <v>611</v>
      </c>
      <c r="B910" s="3" t="s">
        <v>83</v>
      </c>
      <c r="C910">
        <v>3</v>
      </c>
      <c r="D910" s="10">
        <v>42741</v>
      </c>
      <c r="E910" s="3">
        <v>12</v>
      </c>
      <c r="F910" s="3">
        <v>2016</v>
      </c>
      <c r="G910" s="3">
        <v>150000</v>
      </c>
      <c r="H910">
        <f t="shared" si="78"/>
        <v>150000</v>
      </c>
      <c r="I910">
        <f t="shared" si="75"/>
        <v>0</v>
      </c>
      <c r="J910">
        <f t="shared" si="76"/>
        <v>0</v>
      </c>
      <c r="K910">
        <f t="shared" si="77"/>
        <v>0</v>
      </c>
      <c r="P910" t="b">
        <f t="shared" si="79"/>
        <v>1</v>
      </c>
      <c r="Q910" t="str">
        <f t="shared" si="80"/>
        <v>20171</v>
      </c>
    </row>
    <row r="911" customHeight="1" spans="1:17">
      <c r="A911" s="3">
        <v>611</v>
      </c>
      <c r="B911" s="3" t="s">
        <v>83</v>
      </c>
      <c r="C911">
        <v>3</v>
      </c>
      <c r="D911" s="10">
        <v>42741</v>
      </c>
      <c r="E911" s="3">
        <v>1</v>
      </c>
      <c r="F911" s="3">
        <v>2017</v>
      </c>
      <c r="G911" s="3">
        <v>150000</v>
      </c>
      <c r="H911">
        <f t="shared" si="78"/>
        <v>150000</v>
      </c>
      <c r="I911">
        <f t="shared" si="75"/>
        <v>0</v>
      </c>
      <c r="J911">
        <f t="shared" si="76"/>
        <v>0</v>
      </c>
      <c r="K911">
        <f t="shared" si="77"/>
        <v>0</v>
      </c>
      <c r="P911" t="b">
        <f t="shared" si="79"/>
        <v>1</v>
      </c>
      <c r="Q911" t="str">
        <f t="shared" si="80"/>
        <v>20171</v>
      </c>
    </row>
    <row r="912" customHeight="1" spans="1:17">
      <c r="A912" s="3">
        <v>612</v>
      </c>
      <c r="B912" s="3" t="s">
        <v>32</v>
      </c>
      <c r="C912">
        <v>1</v>
      </c>
      <c r="D912" s="10">
        <v>42741</v>
      </c>
      <c r="E912" s="3">
        <v>10</v>
      </c>
      <c r="F912" s="3">
        <v>2016</v>
      </c>
      <c r="G912" s="3">
        <v>120000</v>
      </c>
      <c r="H912">
        <f t="shared" si="78"/>
        <v>120000</v>
      </c>
      <c r="I912">
        <f t="shared" si="75"/>
        <v>0</v>
      </c>
      <c r="J912">
        <f t="shared" si="76"/>
        <v>0</v>
      </c>
      <c r="K912">
        <f t="shared" si="77"/>
        <v>0</v>
      </c>
      <c r="P912" t="b">
        <f t="shared" si="79"/>
        <v>1</v>
      </c>
      <c r="Q912" t="str">
        <f t="shared" si="80"/>
        <v>20171</v>
      </c>
    </row>
    <row r="913" customHeight="1" spans="1:17">
      <c r="A913" s="3">
        <v>612</v>
      </c>
      <c r="B913" s="3" t="s">
        <v>32</v>
      </c>
      <c r="C913">
        <v>1</v>
      </c>
      <c r="D913" s="10">
        <v>42741</v>
      </c>
      <c r="E913" s="3">
        <v>11</v>
      </c>
      <c r="F913" s="3">
        <v>2016</v>
      </c>
      <c r="G913" s="3">
        <v>120000</v>
      </c>
      <c r="H913">
        <f t="shared" si="78"/>
        <v>120000</v>
      </c>
      <c r="I913">
        <f t="shared" si="75"/>
        <v>0</v>
      </c>
      <c r="J913">
        <f t="shared" si="76"/>
        <v>0</v>
      </c>
      <c r="K913">
        <f t="shared" si="77"/>
        <v>0</v>
      </c>
      <c r="P913" t="b">
        <f t="shared" si="79"/>
        <v>1</v>
      </c>
      <c r="Q913" t="str">
        <f t="shared" si="80"/>
        <v>20171</v>
      </c>
    </row>
    <row r="914" customHeight="1" spans="1:17">
      <c r="A914" s="3">
        <v>612</v>
      </c>
      <c r="B914" s="3" t="s">
        <v>32</v>
      </c>
      <c r="C914">
        <v>1</v>
      </c>
      <c r="D914" s="10">
        <v>42741</v>
      </c>
      <c r="E914" s="3">
        <v>12</v>
      </c>
      <c r="F914" s="3">
        <v>2016</v>
      </c>
      <c r="G914" s="3">
        <v>120000</v>
      </c>
      <c r="H914">
        <f t="shared" si="78"/>
        <v>120000</v>
      </c>
      <c r="I914">
        <f t="shared" si="75"/>
        <v>0</v>
      </c>
      <c r="J914">
        <f t="shared" si="76"/>
        <v>0</v>
      </c>
      <c r="K914">
        <f t="shared" si="77"/>
        <v>0</v>
      </c>
      <c r="P914" t="b">
        <f t="shared" si="79"/>
        <v>1</v>
      </c>
      <c r="Q914" t="str">
        <f t="shared" si="80"/>
        <v>20171</v>
      </c>
    </row>
    <row r="915" customHeight="1" spans="1:17">
      <c r="A915" s="3">
        <v>612</v>
      </c>
      <c r="B915" s="3" t="s">
        <v>32</v>
      </c>
      <c r="C915">
        <v>1</v>
      </c>
      <c r="D915" s="10">
        <v>42741</v>
      </c>
      <c r="E915" s="3">
        <v>1</v>
      </c>
      <c r="F915" s="3">
        <v>2017</v>
      </c>
      <c r="G915" s="3">
        <v>120000</v>
      </c>
      <c r="H915">
        <f t="shared" si="78"/>
        <v>120000</v>
      </c>
      <c r="I915">
        <f t="shared" si="75"/>
        <v>0</v>
      </c>
      <c r="J915">
        <f t="shared" si="76"/>
        <v>0</v>
      </c>
      <c r="K915">
        <f t="shared" si="77"/>
        <v>0</v>
      </c>
      <c r="P915" t="b">
        <f t="shared" si="79"/>
        <v>1</v>
      </c>
      <c r="Q915" t="str">
        <f t="shared" si="80"/>
        <v>20171</v>
      </c>
    </row>
    <row r="916" customHeight="1" spans="1:17">
      <c r="A916" s="3">
        <v>612</v>
      </c>
      <c r="B916" s="3" t="s">
        <v>17</v>
      </c>
      <c r="C916">
        <v>2</v>
      </c>
      <c r="D916" s="10">
        <v>42741</v>
      </c>
      <c r="E916" s="3">
        <v>10</v>
      </c>
      <c r="F916" s="3">
        <v>2016</v>
      </c>
      <c r="G916" s="3">
        <v>120000</v>
      </c>
      <c r="H916">
        <f t="shared" si="78"/>
        <v>120000</v>
      </c>
      <c r="I916">
        <f t="shared" si="75"/>
        <v>0</v>
      </c>
      <c r="J916">
        <f t="shared" si="76"/>
        <v>0</v>
      </c>
      <c r="K916">
        <f t="shared" si="77"/>
        <v>0</v>
      </c>
      <c r="P916" t="b">
        <f t="shared" si="79"/>
        <v>1</v>
      </c>
      <c r="Q916" t="str">
        <f t="shared" si="80"/>
        <v>20171</v>
      </c>
    </row>
    <row r="917" customHeight="1" spans="1:17">
      <c r="A917" s="3">
        <v>612</v>
      </c>
      <c r="B917" s="3" t="s">
        <v>17</v>
      </c>
      <c r="C917">
        <v>1</v>
      </c>
      <c r="D917" s="10">
        <v>42741</v>
      </c>
      <c r="E917" s="3">
        <v>11</v>
      </c>
      <c r="F917" s="3">
        <v>2016</v>
      </c>
      <c r="G917" s="3">
        <v>120000</v>
      </c>
      <c r="H917">
        <f t="shared" si="78"/>
        <v>120000</v>
      </c>
      <c r="I917">
        <f t="shared" si="75"/>
        <v>0</v>
      </c>
      <c r="J917">
        <f t="shared" si="76"/>
        <v>0</v>
      </c>
      <c r="K917">
        <f t="shared" si="77"/>
        <v>0</v>
      </c>
      <c r="P917" t="b">
        <f t="shared" si="79"/>
        <v>1</v>
      </c>
      <c r="Q917" t="str">
        <f t="shared" si="80"/>
        <v>20171</v>
      </c>
    </row>
    <row r="918" customHeight="1" spans="1:17">
      <c r="A918" s="3">
        <v>612</v>
      </c>
      <c r="B918" s="3" t="s">
        <v>17</v>
      </c>
      <c r="C918">
        <v>1</v>
      </c>
      <c r="D918" s="10">
        <v>42741</v>
      </c>
      <c r="E918" s="3">
        <v>12</v>
      </c>
      <c r="F918" s="3">
        <v>2016</v>
      </c>
      <c r="G918" s="3">
        <v>120000</v>
      </c>
      <c r="H918">
        <f t="shared" si="78"/>
        <v>120000</v>
      </c>
      <c r="I918">
        <f t="shared" si="75"/>
        <v>0</v>
      </c>
      <c r="J918">
        <f t="shared" si="76"/>
        <v>0</v>
      </c>
      <c r="K918">
        <f t="shared" si="77"/>
        <v>0</v>
      </c>
      <c r="P918" t="b">
        <f t="shared" si="79"/>
        <v>1</v>
      </c>
      <c r="Q918" t="str">
        <f t="shared" si="80"/>
        <v>20171</v>
      </c>
    </row>
    <row r="919" customHeight="1" spans="1:17">
      <c r="A919" s="3">
        <v>612</v>
      </c>
      <c r="B919" s="3" t="s">
        <v>17</v>
      </c>
      <c r="C919">
        <v>1</v>
      </c>
      <c r="D919" s="10">
        <v>42741</v>
      </c>
      <c r="E919" s="3">
        <v>1</v>
      </c>
      <c r="F919" s="3">
        <v>2017</v>
      </c>
      <c r="G919" s="3">
        <v>120000</v>
      </c>
      <c r="H919">
        <f t="shared" si="78"/>
        <v>120000</v>
      </c>
      <c r="I919">
        <f t="shared" si="75"/>
        <v>0</v>
      </c>
      <c r="J919">
        <f t="shared" si="76"/>
        <v>0</v>
      </c>
      <c r="K919">
        <f t="shared" si="77"/>
        <v>0</v>
      </c>
      <c r="P919" t="b">
        <f t="shared" si="79"/>
        <v>1</v>
      </c>
      <c r="Q919" t="str">
        <f t="shared" si="80"/>
        <v>20171</v>
      </c>
    </row>
    <row r="920" customHeight="1" spans="1:17">
      <c r="A920" s="3">
        <v>613</v>
      </c>
      <c r="B920" s="3" t="s">
        <v>177</v>
      </c>
      <c r="C920">
        <v>9</v>
      </c>
      <c r="D920" s="10">
        <v>42741</v>
      </c>
      <c r="E920" s="3">
        <v>1</v>
      </c>
      <c r="F920" s="3">
        <v>2017</v>
      </c>
      <c r="G920" s="3">
        <v>425000</v>
      </c>
      <c r="H920">
        <f t="shared" si="78"/>
        <v>150000</v>
      </c>
      <c r="I920">
        <f t="shared" si="75"/>
        <v>260000</v>
      </c>
      <c r="J920">
        <f t="shared" si="76"/>
        <v>5000</v>
      </c>
      <c r="K920">
        <f t="shared" si="77"/>
        <v>10000</v>
      </c>
      <c r="P920" t="b">
        <f t="shared" si="79"/>
        <v>1</v>
      </c>
      <c r="Q920" t="str">
        <f t="shared" si="80"/>
        <v>20171</v>
      </c>
    </row>
    <row r="921" customHeight="1" spans="1:17">
      <c r="A921" s="3">
        <v>614</v>
      </c>
      <c r="B921" s="3" t="s">
        <v>160</v>
      </c>
      <c r="C921">
        <v>8</v>
      </c>
      <c r="D921" s="10">
        <v>42741</v>
      </c>
      <c r="E921" s="3">
        <v>12</v>
      </c>
      <c r="F921" s="3">
        <v>2016</v>
      </c>
      <c r="G921" s="3">
        <v>425000</v>
      </c>
      <c r="H921">
        <f t="shared" si="78"/>
        <v>150000</v>
      </c>
      <c r="I921">
        <f t="shared" si="75"/>
        <v>260000</v>
      </c>
      <c r="J921">
        <f t="shared" si="76"/>
        <v>5000</v>
      </c>
      <c r="K921">
        <f t="shared" si="77"/>
        <v>10000</v>
      </c>
      <c r="P921" t="b">
        <f t="shared" si="79"/>
        <v>1</v>
      </c>
      <c r="Q921" t="str">
        <f t="shared" si="80"/>
        <v>20171</v>
      </c>
    </row>
    <row r="922" customHeight="1" spans="1:17">
      <c r="A922" s="3">
        <v>614</v>
      </c>
      <c r="B922" s="3" t="s">
        <v>160</v>
      </c>
      <c r="C922">
        <v>8</v>
      </c>
      <c r="D922" s="10">
        <v>42741</v>
      </c>
      <c r="E922" s="3">
        <v>1</v>
      </c>
      <c r="F922" s="3">
        <v>2017</v>
      </c>
      <c r="G922" s="3">
        <v>425000</v>
      </c>
      <c r="H922">
        <f t="shared" si="78"/>
        <v>150000</v>
      </c>
      <c r="I922">
        <f t="shared" si="75"/>
        <v>260000</v>
      </c>
      <c r="J922">
        <f t="shared" si="76"/>
        <v>5000</v>
      </c>
      <c r="K922">
        <f t="shared" si="77"/>
        <v>10000</v>
      </c>
      <c r="P922" t="b">
        <f t="shared" si="79"/>
        <v>1</v>
      </c>
      <c r="Q922" t="str">
        <f t="shared" si="80"/>
        <v>20171</v>
      </c>
    </row>
    <row r="923" customHeight="1" spans="1:17">
      <c r="A923" s="3">
        <v>615</v>
      </c>
      <c r="B923" s="3" t="s">
        <v>54</v>
      </c>
      <c r="C923">
        <v>2</v>
      </c>
      <c r="D923" s="10">
        <v>42741</v>
      </c>
      <c r="E923" s="3">
        <v>12</v>
      </c>
      <c r="F923" s="3">
        <v>2016</v>
      </c>
      <c r="G923" s="3">
        <v>150000</v>
      </c>
      <c r="H923">
        <f t="shared" si="78"/>
        <v>150000</v>
      </c>
      <c r="I923">
        <f t="shared" si="75"/>
        <v>0</v>
      </c>
      <c r="J923">
        <f t="shared" si="76"/>
        <v>0</v>
      </c>
      <c r="K923">
        <f t="shared" si="77"/>
        <v>0</v>
      </c>
      <c r="P923" t="b">
        <f t="shared" si="79"/>
        <v>1</v>
      </c>
      <c r="Q923" t="str">
        <f t="shared" si="80"/>
        <v>20171</v>
      </c>
    </row>
    <row r="924" customHeight="1" spans="1:17">
      <c r="A924" s="3">
        <v>616</v>
      </c>
      <c r="B924" s="3" t="s">
        <v>14</v>
      </c>
      <c r="C924">
        <v>1</v>
      </c>
      <c r="D924" s="10">
        <v>42741</v>
      </c>
      <c r="E924" s="3">
        <v>1</v>
      </c>
      <c r="F924" s="3">
        <v>2017</v>
      </c>
      <c r="G924" s="3">
        <v>150000</v>
      </c>
      <c r="H924">
        <f t="shared" si="78"/>
        <v>150000</v>
      </c>
      <c r="I924">
        <f t="shared" si="75"/>
        <v>0</v>
      </c>
      <c r="J924">
        <f t="shared" si="76"/>
        <v>0</v>
      </c>
      <c r="K924">
        <f t="shared" si="77"/>
        <v>0</v>
      </c>
      <c r="P924" t="b">
        <f t="shared" si="79"/>
        <v>1</v>
      </c>
      <c r="Q924" t="str">
        <f t="shared" si="80"/>
        <v>20171</v>
      </c>
    </row>
    <row r="925" customHeight="1" spans="1:17">
      <c r="A925" s="3">
        <v>617</v>
      </c>
      <c r="B925" s="3" t="s">
        <v>31</v>
      </c>
      <c r="C925">
        <v>1</v>
      </c>
      <c r="D925" s="10">
        <v>42741</v>
      </c>
      <c r="E925" s="3">
        <v>1</v>
      </c>
      <c r="F925" s="3">
        <v>2017</v>
      </c>
      <c r="G925" s="3">
        <v>250000</v>
      </c>
      <c r="H925">
        <f t="shared" si="78"/>
        <v>150000</v>
      </c>
      <c r="I925">
        <f t="shared" si="75"/>
        <v>0</v>
      </c>
      <c r="J925">
        <f t="shared" si="76"/>
        <v>0</v>
      </c>
      <c r="K925">
        <f t="shared" si="77"/>
        <v>0</v>
      </c>
      <c r="O925">
        <v>100000</v>
      </c>
      <c r="P925" t="b">
        <f t="shared" si="79"/>
        <v>1</v>
      </c>
      <c r="Q925" t="str">
        <f t="shared" si="80"/>
        <v>20171</v>
      </c>
    </row>
    <row r="926" customHeight="1" spans="1:17">
      <c r="A926" s="3">
        <v>618</v>
      </c>
      <c r="B926" s="3" t="s">
        <v>50</v>
      </c>
      <c r="C926">
        <v>2</v>
      </c>
      <c r="D926" s="10">
        <v>42741</v>
      </c>
      <c r="E926" s="3">
        <v>1</v>
      </c>
      <c r="F926" s="3">
        <v>2017</v>
      </c>
      <c r="G926" s="3">
        <v>100000</v>
      </c>
      <c r="H926">
        <f t="shared" si="78"/>
        <v>100000</v>
      </c>
      <c r="I926">
        <f t="shared" si="75"/>
        <v>0</v>
      </c>
      <c r="J926">
        <f t="shared" si="76"/>
        <v>0</v>
      </c>
      <c r="K926">
        <f t="shared" si="77"/>
        <v>0</v>
      </c>
      <c r="P926" t="b">
        <f t="shared" si="79"/>
        <v>1</v>
      </c>
      <c r="Q926" t="str">
        <f t="shared" si="80"/>
        <v>20171</v>
      </c>
    </row>
    <row r="927" customHeight="1" spans="1:17">
      <c r="A927" s="3">
        <v>618</v>
      </c>
      <c r="B927" s="3" t="s">
        <v>87</v>
      </c>
      <c r="C927">
        <v>3</v>
      </c>
      <c r="D927" s="10">
        <v>42741</v>
      </c>
      <c r="E927" s="3">
        <v>1</v>
      </c>
      <c r="F927" s="3">
        <v>2017</v>
      </c>
      <c r="G927" s="3">
        <v>100000</v>
      </c>
      <c r="H927">
        <f t="shared" si="78"/>
        <v>100000</v>
      </c>
      <c r="I927">
        <f t="shared" si="75"/>
        <v>0</v>
      </c>
      <c r="J927">
        <f t="shared" si="76"/>
        <v>0</v>
      </c>
      <c r="K927">
        <f t="shared" si="77"/>
        <v>0</v>
      </c>
      <c r="P927" t="b">
        <f t="shared" si="79"/>
        <v>1</v>
      </c>
      <c r="Q927" t="str">
        <f t="shared" si="80"/>
        <v>20171</v>
      </c>
    </row>
    <row r="928" customHeight="1" spans="1:17">
      <c r="A928" s="3">
        <v>619</v>
      </c>
      <c r="B928" s="3" t="s">
        <v>37</v>
      </c>
      <c r="C928">
        <v>2</v>
      </c>
      <c r="D928" s="10">
        <v>42741</v>
      </c>
      <c r="E928" s="3">
        <v>1</v>
      </c>
      <c r="F928" s="3">
        <v>2017</v>
      </c>
      <c r="G928" s="3">
        <v>175000</v>
      </c>
      <c r="H928">
        <f t="shared" si="78"/>
        <v>150000</v>
      </c>
      <c r="I928">
        <f t="shared" si="75"/>
        <v>0</v>
      </c>
      <c r="J928">
        <f t="shared" si="76"/>
        <v>0</v>
      </c>
      <c r="K928">
        <f t="shared" si="77"/>
        <v>0</v>
      </c>
      <c r="N928">
        <v>25000</v>
      </c>
      <c r="P928" t="b">
        <f t="shared" si="79"/>
        <v>1</v>
      </c>
      <c r="Q928" t="str">
        <f t="shared" si="80"/>
        <v>20171</v>
      </c>
    </row>
    <row r="929" customHeight="1" spans="1:17">
      <c r="A929" s="3">
        <v>620</v>
      </c>
      <c r="B929" s="3" t="s">
        <v>85</v>
      </c>
      <c r="C929">
        <v>3</v>
      </c>
      <c r="D929" s="10">
        <v>42741</v>
      </c>
      <c r="E929" s="3">
        <v>1</v>
      </c>
      <c r="F929" s="3">
        <v>2017</v>
      </c>
      <c r="G929" s="3">
        <v>150000</v>
      </c>
      <c r="H929">
        <f t="shared" si="78"/>
        <v>150000</v>
      </c>
      <c r="I929">
        <f t="shared" si="75"/>
        <v>0</v>
      </c>
      <c r="J929">
        <f t="shared" si="76"/>
        <v>0</v>
      </c>
      <c r="K929">
        <f t="shared" si="77"/>
        <v>0</v>
      </c>
      <c r="P929" t="b">
        <f t="shared" si="79"/>
        <v>1</v>
      </c>
      <c r="Q929" t="str">
        <f t="shared" si="80"/>
        <v>20171</v>
      </c>
    </row>
    <row r="930" customHeight="1" spans="1:17">
      <c r="A930" s="3">
        <v>621</v>
      </c>
      <c r="B930" s="3" t="s">
        <v>28</v>
      </c>
      <c r="C930">
        <v>1</v>
      </c>
      <c r="D930" s="10">
        <v>42741</v>
      </c>
      <c r="E930" s="3">
        <v>12</v>
      </c>
      <c r="F930" s="3">
        <v>2016</v>
      </c>
      <c r="G930" s="3">
        <v>150000</v>
      </c>
      <c r="H930">
        <f t="shared" si="78"/>
        <v>150000</v>
      </c>
      <c r="I930">
        <f t="shared" si="75"/>
        <v>0</v>
      </c>
      <c r="J930">
        <f t="shared" si="76"/>
        <v>0</v>
      </c>
      <c r="K930">
        <f t="shared" si="77"/>
        <v>0</v>
      </c>
      <c r="P930" t="b">
        <f t="shared" si="79"/>
        <v>1</v>
      </c>
      <c r="Q930" t="str">
        <f t="shared" si="80"/>
        <v>20171</v>
      </c>
    </row>
    <row r="931" customHeight="1" spans="1:17">
      <c r="A931" s="3">
        <v>621</v>
      </c>
      <c r="B931" s="3" t="s">
        <v>28</v>
      </c>
      <c r="C931">
        <v>1</v>
      </c>
      <c r="D931" s="10">
        <v>42741</v>
      </c>
      <c r="E931" s="3">
        <v>1</v>
      </c>
      <c r="F931" s="3">
        <v>2017</v>
      </c>
      <c r="G931" s="3">
        <v>150000</v>
      </c>
      <c r="H931">
        <f t="shared" si="78"/>
        <v>150000</v>
      </c>
      <c r="I931">
        <f t="shared" si="75"/>
        <v>0</v>
      </c>
      <c r="J931">
        <f t="shared" si="76"/>
        <v>0</v>
      </c>
      <c r="K931">
        <f t="shared" si="77"/>
        <v>0</v>
      </c>
      <c r="P931" t="b">
        <f t="shared" si="79"/>
        <v>1</v>
      </c>
      <c r="Q931" t="str">
        <f t="shared" si="80"/>
        <v>20171</v>
      </c>
    </row>
    <row r="932" customHeight="1" spans="1:17">
      <c r="A932" s="3">
        <v>622</v>
      </c>
      <c r="B932" s="3" t="s">
        <v>74</v>
      </c>
      <c r="C932">
        <v>3</v>
      </c>
      <c r="D932" s="10">
        <v>42741</v>
      </c>
      <c r="E932" s="3">
        <v>8</v>
      </c>
      <c r="F932" s="3">
        <v>2016</v>
      </c>
      <c r="G932" s="3">
        <v>150000</v>
      </c>
      <c r="H932">
        <f t="shared" si="78"/>
        <v>150000</v>
      </c>
      <c r="I932">
        <f t="shared" si="75"/>
        <v>0</v>
      </c>
      <c r="J932">
        <f t="shared" si="76"/>
        <v>0</v>
      </c>
      <c r="K932">
        <f t="shared" si="77"/>
        <v>0</v>
      </c>
      <c r="P932" t="b">
        <f t="shared" si="79"/>
        <v>1</v>
      </c>
      <c r="Q932" t="str">
        <f t="shared" si="80"/>
        <v>20171</v>
      </c>
    </row>
    <row r="933" customHeight="1" spans="1:17">
      <c r="A933" s="3">
        <v>622</v>
      </c>
      <c r="B933" s="3" t="s">
        <v>74</v>
      </c>
      <c r="C933">
        <v>3</v>
      </c>
      <c r="D933" s="10">
        <v>42741</v>
      </c>
      <c r="E933" s="3">
        <v>12</v>
      </c>
      <c r="F933" s="3">
        <v>2016</v>
      </c>
      <c r="G933" s="3">
        <v>150000</v>
      </c>
      <c r="H933">
        <f t="shared" si="78"/>
        <v>150000</v>
      </c>
      <c r="I933">
        <f t="shared" si="75"/>
        <v>0</v>
      </c>
      <c r="J933">
        <f t="shared" si="76"/>
        <v>0</v>
      </c>
      <c r="K933">
        <f t="shared" si="77"/>
        <v>0</v>
      </c>
      <c r="P933" t="b">
        <f t="shared" si="79"/>
        <v>1</v>
      </c>
      <c r="Q933" t="str">
        <f t="shared" si="80"/>
        <v>20171</v>
      </c>
    </row>
    <row r="934" customHeight="1" spans="1:17">
      <c r="A934" s="3">
        <v>622</v>
      </c>
      <c r="B934" s="3" t="s">
        <v>74</v>
      </c>
      <c r="C934">
        <v>3</v>
      </c>
      <c r="D934" s="10">
        <v>42741</v>
      </c>
      <c r="E934" s="3">
        <v>1</v>
      </c>
      <c r="F934" s="3">
        <v>2017</v>
      </c>
      <c r="G934" s="3">
        <v>150000</v>
      </c>
      <c r="H934">
        <f t="shared" si="78"/>
        <v>150000</v>
      </c>
      <c r="I934">
        <f t="shared" si="75"/>
        <v>0</v>
      </c>
      <c r="J934">
        <f t="shared" si="76"/>
        <v>0</v>
      </c>
      <c r="K934">
        <f t="shared" si="77"/>
        <v>0</v>
      </c>
      <c r="P934" t="b">
        <f t="shared" si="79"/>
        <v>1</v>
      </c>
      <c r="Q934" t="str">
        <f t="shared" si="80"/>
        <v>20171</v>
      </c>
    </row>
    <row r="935" customHeight="1" spans="1:17">
      <c r="A935" s="3">
        <v>623</v>
      </c>
      <c r="B935" s="3" t="s">
        <v>226</v>
      </c>
      <c r="C935">
        <v>1</v>
      </c>
      <c r="D935" s="10">
        <v>42741</v>
      </c>
      <c r="E935" s="3">
        <v>12</v>
      </c>
      <c r="F935" s="3">
        <v>2016</v>
      </c>
      <c r="G935" s="3">
        <v>150000</v>
      </c>
      <c r="H935">
        <f t="shared" si="78"/>
        <v>150000</v>
      </c>
      <c r="I935">
        <f t="shared" si="75"/>
        <v>0</v>
      </c>
      <c r="J935">
        <f t="shared" si="76"/>
        <v>0</v>
      </c>
      <c r="K935">
        <f t="shared" si="77"/>
        <v>0</v>
      </c>
      <c r="P935" t="b">
        <f t="shared" si="79"/>
        <v>1</v>
      </c>
      <c r="Q935" t="str">
        <f t="shared" si="80"/>
        <v>20171</v>
      </c>
    </row>
    <row r="936" customHeight="1" spans="1:17">
      <c r="A936" s="3">
        <v>623</v>
      </c>
      <c r="B936" s="3" t="s">
        <v>226</v>
      </c>
      <c r="C936">
        <v>1</v>
      </c>
      <c r="D936" s="10">
        <v>42741</v>
      </c>
      <c r="E936" s="3">
        <v>1</v>
      </c>
      <c r="F936" s="3">
        <v>2017</v>
      </c>
      <c r="G936" s="3">
        <v>150000</v>
      </c>
      <c r="H936">
        <f t="shared" si="78"/>
        <v>150000</v>
      </c>
      <c r="I936">
        <f t="shared" si="75"/>
        <v>0</v>
      </c>
      <c r="J936">
        <f t="shared" si="76"/>
        <v>0</v>
      </c>
      <c r="K936">
        <f t="shared" si="77"/>
        <v>0</v>
      </c>
      <c r="P936" t="b">
        <f t="shared" si="79"/>
        <v>1</v>
      </c>
      <c r="Q936" t="str">
        <f t="shared" si="80"/>
        <v>20171</v>
      </c>
    </row>
    <row r="937" customHeight="1" spans="1:17">
      <c r="A937" s="3">
        <v>623</v>
      </c>
      <c r="B937" s="3" t="s">
        <v>225</v>
      </c>
      <c r="C937">
        <v>4</v>
      </c>
      <c r="D937" s="10">
        <v>42741</v>
      </c>
      <c r="E937" s="3">
        <v>12</v>
      </c>
      <c r="F937" s="3">
        <v>2016</v>
      </c>
      <c r="G937" s="3">
        <v>150000</v>
      </c>
      <c r="H937">
        <f t="shared" si="78"/>
        <v>150000</v>
      </c>
      <c r="I937">
        <f t="shared" si="75"/>
        <v>0</v>
      </c>
      <c r="J937">
        <f t="shared" si="76"/>
        <v>0</v>
      </c>
      <c r="K937">
        <f t="shared" si="77"/>
        <v>0</v>
      </c>
      <c r="P937" t="b">
        <f t="shared" si="79"/>
        <v>1</v>
      </c>
      <c r="Q937" t="str">
        <f t="shared" si="80"/>
        <v>20171</v>
      </c>
    </row>
    <row r="938" customHeight="1" spans="1:17">
      <c r="A938" s="3">
        <v>623</v>
      </c>
      <c r="B938" s="3" t="s">
        <v>225</v>
      </c>
      <c r="C938">
        <v>4</v>
      </c>
      <c r="D938" s="10">
        <v>42741</v>
      </c>
      <c r="E938" s="3">
        <v>1</v>
      </c>
      <c r="F938" s="3">
        <v>2017</v>
      </c>
      <c r="G938" s="3">
        <v>150000</v>
      </c>
      <c r="H938">
        <f t="shared" si="78"/>
        <v>150000</v>
      </c>
      <c r="I938">
        <f t="shared" si="75"/>
        <v>0</v>
      </c>
      <c r="J938">
        <f t="shared" si="76"/>
        <v>0</v>
      </c>
      <c r="K938">
        <f t="shared" si="77"/>
        <v>0</v>
      </c>
      <c r="P938" t="b">
        <f t="shared" si="79"/>
        <v>1</v>
      </c>
      <c r="Q938" t="str">
        <f t="shared" si="80"/>
        <v>20171</v>
      </c>
    </row>
    <row r="939" customHeight="1" spans="1:17">
      <c r="A939" s="3">
        <v>624</v>
      </c>
      <c r="B939" s="3" t="s">
        <v>139</v>
      </c>
      <c r="C939">
        <v>7</v>
      </c>
      <c r="D939" s="10">
        <v>42741</v>
      </c>
      <c r="E939" s="3">
        <v>1</v>
      </c>
      <c r="F939" s="3">
        <v>2017</v>
      </c>
      <c r="G939" s="3">
        <v>425000</v>
      </c>
      <c r="H939">
        <f t="shared" si="78"/>
        <v>150000</v>
      </c>
      <c r="I939">
        <f t="shared" si="75"/>
        <v>260000</v>
      </c>
      <c r="J939">
        <f t="shared" si="76"/>
        <v>5000</v>
      </c>
      <c r="K939">
        <f t="shared" si="77"/>
        <v>10000</v>
      </c>
      <c r="P939" t="b">
        <f t="shared" si="79"/>
        <v>1</v>
      </c>
      <c r="Q939" t="str">
        <f t="shared" si="80"/>
        <v>20171</v>
      </c>
    </row>
    <row r="940" customHeight="1" spans="1:17">
      <c r="A940" s="3">
        <v>624</v>
      </c>
      <c r="B940" s="3" t="s">
        <v>144</v>
      </c>
      <c r="C940">
        <v>7</v>
      </c>
      <c r="D940" s="10">
        <v>42741</v>
      </c>
      <c r="E940" s="3">
        <v>1</v>
      </c>
      <c r="F940" s="3">
        <v>2017</v>
      </c>
      <c r="G940" s="3">
        <v>425000</v>
      </c>
      <c r="H940">
        <f t="shared" si="78"/>
        <v>150000</v>
      </c>
      <c r="I940">
        <f t="shared" si="75"/>
        <v>260000</v>
      </c>
      <c r="J940">
        <f t="shared" si="76"/>
        <v>5000</v>
      </c>
      <c r="K940">
        <f t="shared" si="77"/>
        <v>10000</v>
      </c>
      <c r="P940" t="b">
        <f t="shared" si="79"/>
        <v>1</v>
      </c>
      <c r="Q940" t="str">
        <f t="shared" si="80"/>
        <v>20171</v>
      </c>
    </row>
    <row r="941" customHeight="1" spans="1:17">
      <c r="A941" s="3">
        <v>625</v>
      </c>
      <c r="B941" s="3" t="s">
        <v>130</v>
      </c>
      <c r="C941">
        <v>7</v>
      </c>
      <c r="D941" s="10">
        <v>42741</v>
      </c>
      <c r="E941" s="3">
        <v>1</v>
      </c>
      <c r="F941" s="3">
        <v>2017</v>
      </c>
      <c r="G941" s="3">
        <v>435000</v>
      </c>
      <c r="H941">
        <f t="shared" si="78"/>
        <v>150000</v>
      </c>
      <c r="I941">
        <f t="shared" si="75"/>
        <v>260000</v>
      </c>
      <c r="J941">
        <f t="shared" si="76"/>
        <v>5000</v>
      </c>
      <c r="K941">
        <f t="shared" si="77"/>
        <v>10000</v>
      </c>
      <c r="N941">
        <v>10000</v>
      </c>
      <c r="P941" t="b">
        <f t="shared" si="79"/>
        <v>1</v>
      </c>
      <c r="Q941" t="str">
        <f t="shared" si="80"/>
        <v>20171</v>
      </c>
    </row>
    <row r="942" customHeight="1" spans="1:17">
      <c r="A942" s="3">
        <v>626</v>
      </c>
      <c r="B942" s="3" t="s">
        <v>69</v>
      </c>
      <c r="C942">
        <v>2</v>
      </c>
      <c r="D942" s="10">
        <v>42741</v>
      </c>
      <c r="E942" s="3">
        <v>11</v>
      </c>
      <c r="F942" s="3">
        <v>2016</v>
      </c>
      <c r="G942" s="3">
        <v>150000</v>
      </c>
      <c r="H942">
        <f t="shared" si="78"/>
        <v>150000</v>
      </c>
      <c r="I942">
        <f t="shared" si="75"/>
        <v>0</v>
      </c>
      <c r="J942">
        <f t="shared" si="76"/>
        <v>0</v>
      </c>
      <c r="K942">
        <f t="shared" si="77"/>
        <v>0</v>
      </c>
      <c r="P942" t="b">
        <f t="shared" si="79"/>
        <v>1</v>
      </c>
      <c r="Q942" t="str">
        <f t="shared" si="80"/>
        <v>20171</v>
      </c>
    </row>
    <row r="943" customHeight="1" spans="1:17">
      <c r="A943" s="3">
        <v>397</v>
      </c>
      <c r="B943" s="3" t="s">
        <v>86</v>
      </c>
      <c r="C943" s="3">
        <v>3</v>
      </c>
      <c r="D943" s="5">
        <v>42665</v>
      </c>
      <c r="E943" s="3">
        <v>7</v>
      </c>
      <c r="F943" s="3">
        <v>2016</v>
      </c>
      <c r="G943" s="3">
        <v>150000</v>
      </c>
      <c r="H943">
        <f t="shared" si="78"/>
        <v>150000</v>
      </c>
      <c r="I943">
        <f t="shared" si="75"/>
        <v>0</v>
      </c>
      <c r="J943">
        <f t="shared" si="76"/>
        <v>0</v>
      </c>
      <c r="K943">
        <f t="shared" si="77"/>
        <v>0</v>
      </c>
      <c r="P943" t="b">
        <f t="shared" si="79"/>
        <v>1</v>
      </c>
      <c r="Q943" t="str">
        <f t="shared" si="80"/>
        <v>201610</v>
      </c>
    </row>
    <row r="944" customHeight="1" spans="1:17">
      <c r="A944" s="3">
        <v>397</v>
      </c>
      <c r="B944" s="3" t="s">
        <v>86</v>
      </c>
      <c r="C944" s="3">
        <v>3</v>
      </c>
      <c r="D944" s="5">
        <v>42665</v>
      </c>
      <c r="E944" s="3">
        <v>8</v>
      </c>
      <c r="F944" s="3">
        <v>2016</v>
      </c>
      <c r="G944" s="3">
        <v>150000</v>
      </c>
      <c r="H944">
        <f t="shared" si="78"/>
        <v>150000</v>
      </c>
      <c r="I944">
        <f t="shared" si="75"/>
        <v>0</v>
      </c>
      <c r="J944">
        <f t="shared" si="76"/>
        <v>0</v>
      </c>
      <c r="K944">
        <f t="shared" si="77"/>
        <v>0</v>
      </c>
      <c r="P944" t="b">
        <f t="shared" si="79"/>
        <v>1</v>
      </c>
      <c r="Q944" t="str">
        <f t="shared" si="80"/>
        <v>201610</v>
      </c>
    </row>
    <row r="945" customHeight="1" spans="1:17">
      <c r="A945" s="3">
        <v>626</v>
      </c>
      <c r="B945" s="3" t="s">
        <v>69</v>
      </c>
      <c r="C945">
        <v>2</v>
      </c>
      <c r="D945" s="10">
        <v>42741</v>
      </c>
      <c r="E945" s="3">
        <v>12</v>
      </c>
      <c r="F945" s="3">
        <v>2016</v>
      </c>
      <c r="G945" s="3">
        <v>150000</v>
      </c>
      <c r="H945">
        <f t="shared" si="78"/>
        <v>150000</v>
      </c>
      <c r="I945">
        <f t="shared" si="75"/>
        <v>0</v>
      </c>
      <c r="J945">
        <f t="shared" si="76"/>
        <v>0</v>
      </c>
      <c r="K945">
        <f t="shared" si="77"/>
        <v>0</v>
      </c>
      <c r="P945" t="b">
        <f t="shared" si="79"/>
        <v>1</v>
      </c>
      <c r="Q945" t="str">
        <f t="shared" si="80"/>
        <v>20171</v>
      </c>
    </row>
    <row r="946" customHeight="1" spans="1:17">
      <c r="A946" s="3">
        <v>626</v>
      </c>
      <c r="B946" s="3" t="s">
        <v>69</v>
      </c>
      <c r="C946">
        <v>2</v>
      </c>
      <c r="D946" s="10">
        <v>42741</v>
      </c>
      <c r="E946" s="3">
        <v>1</v>
      </c>
      <c r="F946" s="3">
        <v>2017</v>
      </c>
      <c r="G946" s="3">
        <v>150000</v>
      </c>
      <c r="H946">
        <f t="shared" si="78"/>
        <v>150000</v>
      </c>
      <c r="I946">
        <f t="shared" si="75"/>
        <v>0</v>
      </c>
      <c r="J946">
        <f t="shared" si="76"/>
        <v>0</v>
      </c>
      <c r="K946">
        <f t="shared" si="77"/>
        <v>0</v>
      </c>
      <c r="P946" t="b">
        <f t="shared" si="79"/>
        <v>1</v>
      </c>
      <c r="Q946" t="str">
        <f t="shared" si="80"/>
        <v>20171</v>
      </c>
    </row>
    <row r="947" customHeight="1" spans="1:17">
      <c r="A947" s="3">
        <v>626</v>
      </c>
      <c r="B947" s="3" t="s">
        <v>86</v>
      </c>
      <c r="C947">
        <v>3</v>
      </c>
      <c r="D947" s="10">
        <v>42741</v>
      </c>
      <c r="E947" s="3">
        <v>11</v>
      </c>
      <c r="F947" s="3">
        <v>2016</v>
      </c>
      <c r="G947" s="3">
        <v>150000</v>
      </c>
      <c r="H947">
        <f t="shared" si="78"/>
        <v>150000</v>
      </c>
      <c r="I947">
        <f t="shared" si="75"/>
        <v>0</v>
      </c>
      <c r="J947">
        <f t="shared" si="76"/>
        <v>0</v>
      </c>
      <c r="K947">
        <f t="shared" si="77"/>
        <v>0</v>
      </c>
      <c r="P947" t="b">
        <f t="shared" si="79"/>
        <v>1</v>
      </c>
      <c r="Q947" t="str">
        <f t="shared" si="80"/>
        <v>20171</v>
      </c>
    </row>
    <row r="948" customHeight="1" spans="1:17">
      <c r="A948" s="3">
        <v>626</v>
      </c>
      <c r="B948" s="3" t="s">
        <v>86</v>
      </c>
      <c r="C948">
        <v>3</v>
      </c>
      <c r="D948" s="10">
        <v>42741</v>
      </c>
      <c r="E948" s="3">
        <v>12</v>
      </c>
      <c r="F948" s="3">
        <v>2016</v>
      </c>
      <c r="G948" s="3">
        <v>150000</v>
      </c>
      <c r="H948">
        <f t="shared" si="78"/>
        <v>150000</v>
      </c>
      <c r="I948">
        <f t="shared" si="75"/>
        <v>0</v>
      </c>
      <c r="J948">
        <f t="shared" si="76"/>
        <v>0</v>
      </c>
      <c r="K948">
        <f t="shared" si="77"/>
        <v>0</v>
      </c>
      <c r="P948" t="b">
        <f t="shared" si="79"/>
        <v>1</v>
      </c>
      <c r="Q948" t="str">
        <f t="shared" si="80"/>
        <v>20171</v>
      </c>
    </row>
    <row r="949" customHeight="1" spans="1:17">
      <c r="A949" s="3">
        <v>626</v>
      </c>
      <c r="B949" s="3" t="s">
        <v>86</v>
      </c>
      <c r="C949">
        <v>3</v>
      </c>
      <c r="D949" s="10">
        <v>42741</v>
      </c>
      <c r="E949" s="3">
        <v>1</v>
      </c>
      <c r="F949" s="3">
        <v>2017</v>
      </c>
      <c r="G949" s="3">
        <v>150000</v>
      </c>
      <c r="H949">
        <f t="shared" si="78"/>
        <v>150000</v>
      </c>
      <c r="I949">
        <f t="shared" si="75"/>
        <v>0</v>
      </c>
      <c r="J949">
        <f t="shared" si="76"/>
        <v>0</v>
      </c>
      <c r="K949">
        <f t="shared" si="77"/>
        <v>0</v>
      </c>
      <c r="P949" t="b">
        <f t="shared" si="79"/>
        <v>1</v>
      </c>
      <c r="Q949" t="str">
        <f t="shared" si="80"/>
        <v>20171</v>
      </c>
    </row>
    <row r="950" customHeight="1" spans="1:17">
      <c r="A950" s="3" t="s">
        <v>227</v>
      </c>
      <c r="B950" s="3" t="s">
        <v>69</v>
      </c>
      <c r="C950">
        <v>2</v>
      </c>
      <c r="D950" s="11">
        <v>42685</v>
      </c>
      <c r="E950" s="3">
        <v>9</v>
      </c>
      <c r="F950" s="3">
        <v>2016</v>
      </c>
      <c r="G950" s="3">
        <v>150000</v>
      </c>
      <c r="H950">
        <f t="shared" si="78"/>
        <v>150000</v>
      </c>
      <c r="I950">
        <f t="shared" si="75"/>
        <v>0</v>
      </c>
      <c r="J950">
        <f t="shared" si="76"/>
        <v>0</v>
      </c>
      <c r="K950">
        <f t="shared" si="77"/>
        <v>0</v>
      </c>
      <c r="P950" t="b">
        <f t="shared" si="79"/>
        <v>1</v>
      </c>
      <c r="Q950" t="str">
        <f t="shared" si="80"/>
        <v>201611</v>
      </c>
    </row>
    <row r="951" customHeight="1" spans="1:17">
      <c r="A951" s="3" t="s">
        <v>227</v>
      </c>
      <c r="B951" s="3" t="s">
        <v>69</v>
      </c>
      <c r="C951">
        <v>2</v>
      </c>
      <c r="D951" s="11">
        <v>42685</v>
      </c>
      <c r="E951" s="3">
        <v>10</v>
      </c>
      <c r="F951" s="3">
        <v>2016</v>
      </c>
      <c r="G951" s="3">
        <v>150000</v>
      </c>
      <c r="H951">
        <f t="shared" si="78"/>
        <v>150000</v>
      </c>
      <c r="I951">
        <f t="shared" si="75"/>
        <v>0</v>
      </c>
      <c r="J951">
        <f t="shared" si="76"/>
        <v>0</v>
      </c>
      <c r="K951">
        <f t="shared" si="77"/>
        <v>0</v>
      </c>
      <c r="P951" t="b">
        <f t="shared" si="79"/>
        <v>1</v>
      </c>
      <c r="Q951" t="str">
        <f t="shared" si="80"/>
        <v>201611</v>
      </c>
    </row>
    <row r="952" customHeight="1" spans="1:17">
      <c r="A952" s="3" t="s">
        <v>227</v>
      </c>
      <c r="B952" s="3" t="s">
        <v>86</v>
      </c>
      <c r="C952">
        <v>3</v>
      </c>
      <c r="D952" s="11">
        <v>42685</v>
      </c>
      <c r="E952" s="3">
        <v>9</v>
      </c>
      <c r="F952" s="3">
        <v>2016</v>
      </c>
      <c r="G952" s="3">
        <v>150000</v>
      </c>
      <c r="H952">
        <f t="shared" si="78"/>
        <v>150000</v>
      </c>
      <c r="I952">
        <f t="shared" ref="I952:I1015" si="81">IF(C952&lt;6,0,G952-H952-SUM(J952:O952))</f>
        <v>0</v>
      </c>
      <c r="J952">
        <f t="shared" ref="J952:J1003" si="82">IF(C952&lt;6,0,5000)</f>
        <v>0</v>
      </c>
      <c r="K952">
        <f t="shared" ref="K952:K1003" si="83">IF(C952&lt;6,0,10000)</f>
        <v>0</v>
      </c>
      <c r="P952" t="b">
        <f t="shared" si="79"/>
        <v>1</v>
      </c>
      <c r="Q952" t="str">
        <f t="shared" si="80"/>
        <v>201611</v>
      </c>
    </row>
    <row r="953" customHeight="1" spans="1:17">
      <c r="A953" s="3" t="s">
        <v>227</v>
      </c>
      <c r="B953" s="3" t="s">
        <v>86</v>
      </c>
      <c r="C953">
        <v>3</v>
      </c>
      <c r="D953" s="11">
        <v>42685</v>
      </c>
      <c r="E953" s="3">
        <v>10</v>
      </c>
      <c r="F953" s="3">
        <v>2016</v>
      </c>
      <c r="G953" s="3">
        <v>150000</v>
      </c>
      <c r="H953">
        <f t="shared" si="78"/>
        <v>150000</v>
      </c>
      <c r="I953">
        <f t="shared" si="81"/>
        <v>0</v>
      </c>
      <c r="J953">
        <f t="shared" si="82"/>
        <v>0</v>
      </c>
      <c r="K953">
        <f t="shared" si="83"/>
        <v>0</v>
      </c>
      <c r="P953" t="b">
        <f t="shared" si="79"/>
        <v>1</v>
      </c>
      <c r="Q953" t="str">
        <f t="shared" si="80"/>
        <v>201611</v>
      </c>
    </row>
    <row r="954" customHeight="1" spans="1:17">
      <c r="A954">
        <v>627</v>
      </c>
      <c r="B954" s="3" t="s">
        <v>49</v>
      </c>
      <c r="C954">
        <v>2</v>
      </c>
      <c r="D954" s="10">
        <v>42741</v>
      </c>
      <c r="E954" s="3">
        <v>12</v>
      </c>
      <c r="F954" s="3">
        <v>2016</v>
      </c>
      <c r="G954" s="3">
        <v>120000</v>
      </c>
      <c r="H954">
        <f t="shared" si="78"/>
        <v>120000</v>
      </c>
      <c r="I954">
        <f t="shared" si="81"/>
        <v>0</v>
      </c>
      <c r="J954">
        <f t="shared" si="82"/>
        <v>0</v>
      </c>
      <c r="K954">
        <f t="shared" si="83"/>
        <v>0</v>
      </c>
      <c r="P954" t="b">
        <f t="shared" si="79"/>
        <v>1</v>
      </c>
      <c r="Q954" t="str">
        <f t="shared" si="80"/>
        <v>20171</v>
      </c>
    </row>
    <row r="955" customHeight="1" spans="1:17">
      <c r="A955">
        <v>628</v>
      </c>
      <c r="B955" s="3" t="s">
        <v>182</v>
      </c>
      <c r="C955">
        <v>9</v>
      </c>
      <c r="D955" s="10">
        <v>42741</v>
      </c>
      <c r="E955" s="3">
        <v>1</v>
      </c>
      <c r="F955" s="3">
        <v>2017</v>
      </c>
      <c r="G955" s="3">
        <v>425000</v>
      </c>
      <c r="H955">
        <f t="shared" si="78"/>
        <v>150000</v>
      </c>
      <c r="I955">
        <f t="shared" si="81"/>
        <v>260000</v>
      </c>
      <c r="J955">
        <f t="shared" si="82"/>
        <v>5000</v>
      </c>
      <c r="K955">
        <f t="shared" si="83"/>
        <v>10000</v>
      </c>
      <c r="P955" t="b">
        <f t="shared" si="79"/>
        <v>1</v>
      </c>
      <c r="Q955" t="str">
        <f t="shared" si="80"/>
        <v>20171</v>
      </c>
    </row>
    <row r="956" customHeight="1" spans="1:17">
      <c r="A956">
        <v>628</v>
      </c>
      <c r="B956" s="3" t="s">
        <v>41</v>
      </c>
      <c r="C956">
        <v>2</v>
      </c>
      <c r="D956" s="10">
        <v>42741</v>
      </c>
      <c r="E956" s="3">
        <v>1</v>
      </c>
      <c r="F956" s="3">
        <v>2017</v>
      </c>
      <c r="G956" s="3">
        <v>150000</v>
      </c>
      <c r="H956">
        <f t="shared" si="78"/>
        <v>150000</v>
      </c>
      <c r="I956">
        <f t="shared" si="81"/>
        <v>0</v>
      </c>
      <c r="J956">
        <f t="shared" si="82"/>
        <v>0</v>
      </c>
      <c r="K956">
        <f t="shared" si="83"/>
        <v>0</v>
      </c>
      <c r="P956" t="b">
        <f t="shared" si="79"/>
        <v>1</v>
      </c>
      <c r="Q956" t="str">
        <f t="shared" si="80"/>
        <v>20171</v>
      </c>
    </row>
    <row r="957" customHeight="1" spans="1:17">
      <c r="A957">
        <v>629</v>
      </c>
      <c r="B957" s="3" t="s">
        <v>96</v>
      </c>
      <c r="C957">
        <v>4</v>
      </c>
      <c r="D957" s="10">
        <v>42741</v>
      </c>
      <c r="E957" s="3">
        <v>5</v>
      </c>
      <c r="F957" s="3">
        <v>2016</v>
      </c>
      <c r="G957" s="3">
        <v>120000</v>
      </c>
      <c r="H957">
        <f t="shared" si="78"/>
        <v>120000</v>
      </c>
      <c r="I957">
        <f t="shared" si="81"/>
        <v>0</v>
      </c>
      <c r="J957">
        <f t="shared" si="82"/>
        <v>0</v>
      </c>
      <c r="K957">
        <f t="shared" si="83"/>
        <v>0</v>
      </c>
      <c r="P957" t="b">
        <f t="shared" si="79"/>
        <v>1</v>
      </c>
      <c r="Q957" t="str">
        <f t="shared" si="80"/>
        <v>20171</v>
      </c>
    </row>
    <row r="958" customHeight="1" spans="1:17">
      <c r="A958">
        <v>629</v>
      </c>
      <c r="B958" s="3" t="s">
        <v>96</v>
      </c>
      <c r="C958">
        <v>4</v>
      </c>
      <c r="D958" s="10">
        <v>42741</v>
      </c>
      <c r="E958" s="3">
        <v>6</v>
      </c>
      <c r="F958" s="3">
        <v>2016</v>
      </c>
      <c r="G958" s="3">
        <v>120000</v>
      </c>
      <c r="H958">
        <f t="shared" si="78"/>
        <v>120000</v>
      </c>
      <c r="I958">
        <f t="shared" si="81"/>
        <v>0</v>
      </c>
      <c r="J958">
        <f t="shared" si="82"/>
        <v>0</v>
      </c>
      <c r="K958">
        <f t="shared" si="83"/>
        <v>0</v>
      </c>
      <c r="P958" t="b">
        <f t="shared" si="79"/>
        <v>1</v>
      </c>
      <c r="Q958" t="str">
        <f t="shared" si="80"/>
        <v>20171</v>
      </c>
    </row>
    <row r="959" customHeight="1" spans="1:17">
      <c r="A959">
        <v>629</v>
      </c>
      <c r="B959" s="3" t="s">
        <v>60</v>
      </c>
      <c r="C959">
        <v>2</v>
      </c>
      <c r="D959" s="10">
        <v>42741</v>
      </c>
      <c r="E959" s="3">
        <v>10</v>
      </c>
      <c r="F959" s="3">
        <v>2016</v>
      </c>
      <c r="G959" s="3">
        <v>120000</v>
      </c>
      <c r="H959">
        <f t="shared" si="78"/>
        <v>120000</v>
      </c>
      <c r="I959">
        <f t="shared" si="81"/>
        <v>0</v>
      </c>
      <c r="J959">
        <f t="shared" si="82"/>
        <v>0</v>
      </c>
      <c r="K959">
        <f t="shared" si="83"/>
        <v>0</v>
      </c>
      <c r="P959" t="b">
        <f t="shared" si="79"/>
        <v>1</v>
      </c>
      <c r="Q959" t="str">
        <f t="shared" si="80"/>
        <v>20171</v>
      </c>
    </row>
    <row r="960" customHeight="1" spans="1:17">
      <c r="A960">
        <v>629</v>
      </c>
      <c r="B960" s="3" t="s">
        <v>60</v>
      </c>
      <c r="C960">
        <v>2</v>
      </c>
      <c r="D960" s="10">
        <v>42741</v>
      </c>
      <c r="E960" s="3">
        <v>11</v>
      </c>
      <c r="F960" s="3">
        <v>2016</v>
      </c>
      <c r="G960" s="3">
        <v>120000</v>
      </c>
      <c r="H960">
        <f t="shared" si="78"/>
        <v>120000</v>
      </c>
      <c r="I960">
        <f t="shared" si="81"/>
        <v>0</v>
      </c>
      <c r="J960">
        <f t="shared" si="82"/>
        <v>0</v>
      </c>
      <c r="K960">
        <f t="shared" si="83"/>
        <v>0</v>
      </c>
      <c r="P960" t="b">
        <f t="shared" si="79"/>
        <v>1</v>
      </c>
      <c r="Q960" t="str">
        <f t="shared" si="80"/>
        <v>20171</v>
      </c>
    </row>
    <row r="961" customHeight="1" spans="1:17">
      <c r="A961">
        <v>630</v>
      </c>
      <c r="B961" s="3" t="s">
        <v>117</v>
      </c>
      <c r="C961">
        <v>6</v>
      </c>
      <c r="D961" s="10">
        <v>42741</v>
      </c>
      <c r="E961" s="3">
        <v>1</v>
      </c>
      <c r="F961" s="3">
        <v>2017</v>
      </c>
      <c r="G961" s="3">
        <v>350000</v>
      </c>
      <c r="H961">
        <f t="shared" si="78"/>
        <v>150000</v>
      </c>
      <c r="I961">
        <f t="shared" si="81"/>
        <v>185000</v>
      </c>
      <c r="J961">
        <f t="shared" si="82"/>
        <v>5000</v>
      </c>
      <c r="K961">
        <f t="shared" si="83"/>
        <v>10000</v>
      </c>
      <c r="P961" t="b">
        <f t="shared" si="79"/>
        <v>1</v>
      </c>
      <c r="Q961" t="str">
        <f t="shared" si="80"/>
        <v>20171</v>
      </c>
    </row>
    <row r="962" customHeight="1" spans="1:17">
      <c r="A962">
        <v>631</v>
      </c>
      <c r="B962" s="3" t="s">
        <v>44</v>
      </c>
      <c r="C962">
        <v>2</v>
      </c>
      <c r="D962" s="10">
        <v>42741</v>
      </c>
      <c r="E962" s="3">
        <v>1</v>
      </c>
      <c r="F962" s="3">
        <v>2017</v>
      </c>
      <c r="G962" s="3">
        <v>100000</v>
      </c>
      <c r="H962">
        <f t="shared" ref="H962:H1025" si="84">IF(C962&lt;6,IF(E962&lt;1,0,IF(G962&gt;150000,150000,G962)),150000)</f>
        <v>100000</v>
      </c>
      <c r="I962">
        <f t="shared" si="81"/>
        <v>0</v>
      </c>
      <c r="J962">
        <f t="shared" si="82"/>
        <v>0</v>
      </c>
      <c r="K962">
        <f t="shared" si="83"/>
        <v>0</v>
      </c>
      <c r="P962" t="b">
        <f t="shared" ref="P962:P1025" si="85">G962=SUM(H962:O962)</f>
        <v>1</v>
      </c>
      <c r="Q962" t="str">
        <f t="shared" si="80"/>
        <v>20171</v>
      </c>
    </row>
    <row r="963" customHeight="1" spans="1:17">
      <c r="A963">
        <v>631</v>
      </c>
      <c r="B963" s="3" t="s">
        <v>107</v>
      </c>
      <c r="C963">
        <v>5</v>
      </c>
      <c r="D963" s="10">
        <v>42741</v>
      </c>
      <c r="E963" s="3">
        <v>1</v>
      </c>
      <c r="F963" s="3">
        <v>2017</v>
      </c>
      <c r="G963" s="3">
        <v>100000</v>
      </c>
      <c r="H963">
        <f t="shared" si="84"/>
        <v>100000</v>
      </c>
      <c r="I963">
        <f t="shared" si="81"/>
        <v>0</v>
      </c>
      <c r="J963">
        <f t="shared" si="82"/>
        <v>0</v>
      </c>
      <c r="K963">
        <f t="shared" si="83"/>
        <v>0</v>
      </c>
      <c r="P963" t="b">
        <f t="shared" si="85"/>
        <v>1</v>
      </c>
      <c r="Q963" t="str">
        <f t="shared" si="80"/>
        <v>20171</v>
      </c>
    </row>
    <row r="964" customHeight="1" spans="1:17">
      <c r="A964">
        <v>631</v>
      </c>
      <c r="B964" s="3" t="s">
        <v>124</v>
      </c>
      <c r="C964">
        <v>6</v>
      </c>
      <c r="D964" s="10">
        <v>42741</v>
      </c>
      <c r="E964" s="3">
        <v>12</v>
      </c>
      <c r="F964" s="3">
        <v>2017</v>
      </c>
      <c r="G964" s="12">
        <v>300000</v>
      </c>
      <c r="H964">
        <f t="shared" si="84"/>
        <v>150000</v>
      </c>
      <c r="I964">
        <f t="shared" si="81"/>
        <v>135000</v>
      </c>
      <c r="J964">
        <f t="shared" si="82"/>
        <v>5000</v>
      </c>
      <c r="K964">
        <f t="shared" si="83"/>
        <v>10000</v>
      </c>
      <c r="P964" t="b">
        <f t="shared" si="85"/>
        <v>1</v>
      </c>
      <c r="Q964" t="str">
        <f t="shared" si="80"/>
        <v>20171</v>
      </c>
    </row>
    <row r="965" customHeight="1" spans="1:17">
      <c r="A965">
        <v>639</v>
      </c>
      <c r="B965" s="3" t="s">
        <v>159</v>
      </c>
      <c r="C965">
        <v>8</v>
      </c>
      <c r="D965" s="11">
        <v>42756</v>
      </c>
      <c r="E965" s="3">
        <v>1</v>
      </c>
      <c r="F965" s="3">
        <v>2017</v>
      </c>
      <c r="G965" s="3">
        <v>425000</v>
      </c>
      <c r="H965">
        <f t="shared" si="84"/>
        <v>150000</v>
      </c>
      <c r="I965">
        <f t="shared" si="81"/>
        <v>260000</v>
      </c>
      <c r="J965">
        <f t="shared" si="82"/>
        <v>5000</v>
      </c>
      <c r="K965">
        <f t="shared" si="83"/>
        <v>10000</v>
      </c>
      <c r="P965" t="b">
        <f t="shared" si="85"/>
        <v>1</v>
      </c>
      <c r="Q965" t="str">
        <f t="shared" ref="Q965:Q1028" si="86">CONCATENATE(YEAR(D965),MONTH(D965))</f>
        <v>20171</v>
      </c>
    </row>
    <row r="966" customHeight="1" spans="1:17">
      <c r="A966">
        <v>639</v>
      </c>
      <c r="B966" s="3" t="s">
        <v>126</v>
      </c>
      <c r="C966">
        <v>6</v>
      </c>
      <c r="D966" s="11">
        <v>42756</v>
      </c>
      <c r="E966" s="3">
        <v>1</v>
      </c>
      <c r="F966" s="3">
        <v>2017</v>
      </c>
      <c r="G966" s="3">
        <v>425000</v>
      </c>
      <c r="H966">
        <f t="shared" si="84"/>
        <v>150000</v>
      </c>
      <c r="I966">
        <f t="shared" si="81"/>
        <v>260000</v>
      </c>
      <c r="J966">
        <f t="shared" si="82"/>
        <v>5000</v>
      </c>
      <c r="K966">
        <f t="shared" si="83"/>
        <v>10000</v>
      </c>
      <c r="P966" t="b">
        <f t="shared" si="85"/>
        <v>1</v>
      </c>
      <c r="Q966" t="str">
        <f t="shared" si="86"/>
        <v>20171</v>
      </c>
    </row>
    <row r="967" customHeight="1" spans="1:17">
      <c r="A967">
        <v>640</v>
      </c>
      <c r="B967" s="3" t="s">
        <v>136</v>
      </c>
      <c r="C967">
        <v>7</v>
      </c>
      <c r="D967" s="11">
        <v>42756</v>
      </c>
      <c r="E967" s="3">
        <v>1</v>
      </c>
      <c r="F967" s="3">
        <v>2017</v>
      </c>
      <c r="G967" s="3">
        <v>425000</v>
      </c>
      <c r="H967">
        <f t="shared" si="84"/>
        <v>150000</v>
      </c>
      <c r="I967">
        <f t="shared" si="81"/>
        <v>260000</v>
      </c>
      <c r="J967">
        <f t="shared" si="82"/>
        <v>5000</v>
      </c>
      <c r="K967">
        <f t="shared" si="83"/>
        <v>10000</v>
      </c>
      <c r="P967" t="b">
        <f t="shared" si="85"/>
        <v>1</v>
      </c>
      <c r="Q967" t="str">
        <f t="shared" si="86"/>
        <v>20171</v>
      </c>
    </row>
    <row r="968" customHeight="1" spans="1:17">
      <c r="A968">
        <v>640</v>
      </c>
      <c r="B968" s="3" t="s">
        <v>151</v>
      </c>
      <c r="C968" s="3">
        <v>7</v>
      </c>
      <c r="D968" s="11">
        <v>42756</v>
      </c>
      <c r="E968" s="3">
        <v>11</v>
      </c>
      <c r="F968" s="3">
        <v>2017</v>
      </c>
      <c r="G968" s="3">
        <v>425000</v>
      </c>
      <c r="H968">
        <f t="shared" si="84"/>
        <v>150000</v>
      </c>
      <c r="I968">
        <f t="shared" si="81"/>
        <v>260000</v>
      </c>
      <c r="J968">
        <f t="shared" si="82"/>
        <v>5000</v>
      </c>
      <c r="K968">
        <f t="shared" si="83"/>
        <v>10000</v>
      </c>
      <c r="P968" t="b">
        <f t="shared" si="85"/>
        <v>1</v>
      </c>
      <c r="Q968" t="str">
        <f t="shared" si="86"/>
        <v>20171</v>
      </c>
    </row>
    <row r="969" customHeight="1" spans="1:17">
      <c r="A969">
        <v>640</v>
      </c>
      <c r="B969" s="3" t="s">
        <v>137</v>
      </c>
      <c r="C969" s="3">
        <v>7</v>
      </c>
      <c r="D969" s="11">
        <v>42756</v>
      </c>
      <c r="E969" s="3">
        <v>1</v>
      </c>
      <c r="F969" s="3">
        <v>2017</v>
      </c>
      <c r="G969" s="3">
        <v>425000</v>
      </c>
      <c r="H969">
        <f t="shared" si="84"/>
        <v>150000</v>
      </c>
      <c r="I969">
        <f t="shared" si="81"/>
        <v>260000</v>
      </c>
      <c r="J969">
        <f t="shared" si="82"/>
        <v>5000</v>
      </c>
      <c r="K969">
        <f t="shared" si="83"/>
        <v>10000</v>
      </c>
      <c r="P969" t="b">
        <f t="shared" si="85"/>
        <v>1</v>
      </c>
      <c r="Q969" t="str">
        <f t="shared" si="86"/>
        <v>20171</v>
      </c>
    </row>
    <row r="970" customHeight="1" spans="1:17">
      <c r="A970">
        <v>640</v>
      </c>
      <c r="B970" s="3" t="s">
        <v>158</v>
      </c>
      <c r="C970" s="3">
        <v>8</v>
      </c>
      <c r="D970" s="11">
        <v>42756</v>
      </c>
      <c r="E970" s="3">
        <v>1</v>
      </c>
      <c r="F970" s="3">
        <v>2017</v>
      </c>
      <c r="G970" s="3">
        <v>425000</v>
      </c>
      <c r="H970">
        <f t="shared" si="84"/>
        <v>150000</v>
      </c>
      <c r="I970">
        <f t="shared" si="81"/>
        <v>260000</v>
      </c>
      <c r="J970">
        <f t="shared" si="82"/>
        <v>5000</v>
      </c>
      <c r="K970">
        <f t="shared" si="83"/>
        <v>10000</v>
      </c>
      <c r="P970" t="b">
        <f t="shared" si="85"/>
        <v>1</v>
      </c>
      <c r="Q970" t="str">
        <f t="shared" si="86"/>
        <v>20171</v>
      </c>
    </row>
    <row r="971" customHeight="1" spans="1:17">
      <c r="A971">
        <v>640</v>
      </c>
      <c r="B971" s="3" t="s">
        <v>158</v>
      </c>
      <c r="C971" s="3">
        <v>8</v>
      </c>
      <c r="D971" s="11">
        <v>42756</v>
      </c>
      <c r="E971" s="3">
        <v>2</v>
      </c>
      <c r="F971" s="3">
        <v>2017</v>
      </c>
      <c r="G971" s="3">
        <v>425000</v>
      </c>
      <c r="H971">
        <f t="shared" si="84"/>
        <v>150000</v>
      </c>
      <c r="I971">
        <f t="shared" si="81"/>
        <v>260000</v>
      </c>
      <c r="J971">
        <f t="shared" si="82"/>
        <v>5000</v>
      </c>
      <c r="K971">
        <f t="shared" si="83"/>
        <v>10000</v>
      </c>
      <c r="P971" t="b">
        <f t="shared" si="85"/>
        <v>1</v>
      </c>
      <c r="Q971" t="str">
        <f t="shared" si="86"/>
        <v>20171</v>
      </c>
    </row>
    <row r="972" customHeight="1" spans="1:17">
      <c r="A972">
        <v>640</v>
      </c>
      <c r="B972" s="3" t="s">
        <v>149</v>
      </c>
      <c r="C972" s="3">
        <v>7</v>
      </c>
      <c r="D972" s="11">
        <v>42756</v>
      </c>
      <c r="E972" s="3">
        <v>10</v>
      </c>
      <c r="F972" s="3">
        <v>2017</v>
      </c>
      <c r="G972" s="3">
        <v>425000</v>
      </c>
      <c r="H972">
        <f t="shared" si="84"/>
        <v>150000</v>
      </c>
      <c r="I972">
        <f t="shared" si="81"/>
        <v>260000</v>
      </c>
      <c r="J972">
        <f t="shared" si="82"/>
        <v>5000</v>
      </c>
      <c r="K972">
        <f t="shared" si="83"/>
        <v>10000</v>
      </c>
      <c r="P972" t="b">
        <f t="shared" si="85"/>
        <v>1</v>
      </c>
      <c r="Q972" t="str">
        <f t="shared" si="86"/>
        <v>20171</v>
      </c>
    </row>
    <row r="973" customHeight="1" spans="1:17">
      <c r="A973">
        <v>640</v>
      </c>
      <c r="B973" s="3" t="s">
        <v>169</v>
      </c>
      <c r="C973" s="3">
        <v>8</v>
      </c>
      <c r="D973" s="11">
        <v>42756</v>
      </c>
      <c r="E973" s="3">
        <v>1</v>
      </c>
      <c r="F973" s="3">
        <v>2017</v>
      </c>
      <c r="G973" s="3">
        <v>425000</v>
      </c>
      <c r="H973">
        <f t="shared" si="84"/>
        <v>150000</v>
      </c>
      <c r="I973">
        <f t="shared" si="81"/>
        <v>260000</v>
      </c>
      <c r="J973">
        <f t="shared" si="82"/>
        <v>5000</v>
      </c>
      <c r="K973">
        <f t="shared" si="83"/>
        <v>10000</v>
      </c>
      <c r="P973" t="b">
        <f t="shared" si="85"/>
        <v>1</v>
      </c>
      <c r="Q973" t="str">
        <f t="shared" si="86"/>
        <v>20171</v>
      </c>
    </row>
    <row r="974" customHeight="1" spans="1:17">
      <c r="A974">
        <v>640</v>
      </c>
      <c r="B974" s="3" t="s">
        <v>169</v>
      </c>
      <c r="C974" s="3">
        <v>8</v>
      </c>
      <c r="D974" s="11">
        <v>42756</v>
      </c>
      <c r="E974" s="3">
        <v>2</v>
      </c>
      <c r="F974" s="3">
        <v>2017</v>
      </c>
      <c r="G974" s="3">
        <v>425000</v>
      </c>
      <c r="H974">
        <f t="shared" si="84"/>
        <v>150000</v>
      </c>
      <c r="I974">
        <f t="shared" si="81"/>
        <v>260000</v>
      </c>
      <c r="J974">
        <f t="shared" si="82"/>
        <v>5000</v>
      </c>
      <c r="K974">
        <f t="shared" si="83"/>
        <v>10000</v>
      </c>
      <c r="P974" t="b">
        <f t="shared" si="85"/>
        <v>1</v>
      </c>
      <c r="Q974" t="str">
        <f t="shared" si="86"/>
        <v>20171</v>
      </c>
    </row>
    <row r="975" customHeight="1" spans="1:17">
      <c r="A975">
        <v>640</v>
      </c>
      <c r="B975" s="3" t="s">
        <v>116</v>
      </c>
      <c r="C975">
        <v>6</v>
      </c>
      <c r="D975" s="11">
        <v>42756</v>
      </c>
      <c r="E975">
        <v>10</v>
      </c>
      <c r="F975" s="3">
        <v>2017</v>
      </c>
      <c r="G975" s="3">
        <v>425000</v>
      </c>
      <c r="H975">
        <f t="shared" si="84"/>
        <v>150000</v>
      </c>
      <c r="I975">
        <f t="shared" si="81"/>
        <v>260000</v>
      </c>
      <c r="J975">
        <f t="shared" si="82"/>
        <v>5000</v>
      </c>
      <c r="K975">
        <f t="shared" si="83"/>
        <v>10000</v>
      </c>
      <c r="P975" t="b">
        <f t="shared" si="85"/>
        <v>1</v>
      </c>
      <c r="Q975" t="str">
        <f t="shared" si="86"/>
        <v>20171</v>
      </c>
    </row>
    <row r="976" customHeight="1" spans="1:17">
      <c r="A976">
        <v>640</v>
      </c>
      <c r="B976" s="3" t="s">
        <v>162</v>
      </c>
      <c r="C976" s="3">
        <v>8</v>
      </c>
      <c r="D976" s="11">
        <v>42756</v>
      </c>
      <c r="E976" s="3">
        <v>1</v>
      </c>
      <c r="F976" s="3">
        <v>2017</v>
      </c>
      <c r="G976" s="3">
        <v>425000</v>
      </c>
      <c r="H976">
        <f t="shared" si="84"/>
        <v>150000</v>
      </c>
      <c r="I976">
        <f t="shared" si="81"/>
        <v>260000</v>
      </c>
      <c r="J976">
        <f t="shared" si="82"/>
        <v>5000</v>
      </c>
      <c r="K976">
        <f t="shared" si="83"/>
        <v>10000</v>
      </c>
      <c r="P976" t="b">
        <f t="shared" si="85"/>
        <v>1</v>
      </c>
      <c r="Q976" t="str">
        <f t="shared" si="86"/>
        <v>20171</v>
      </c>
    </row>
    <row r="977" customHeight="1" spans="1:17">
      <c r="A977">
        <v>640</v>
      </c>
      <c r="B977" s="3" t="s">
        <v>221</v>
      </c>
      <c r="C977" s="3">
        <v>6</v>
      </c>
      <c r="D977" s="11">
        <v>42756</v>
      </c>
      <c r="E977" s="3">
        <v>1</v>
      </c>
      <c r="F977" s="3">
        <v>2017</v>
      </c>
      <c r="G977" s="3">
        <v>425000</v>
      </c>
      <c r="H977">
        <f t="shared" si="84"/>
        <v>150000</v>
      </c>
      <c r="I977">
        <f t="shared" si="81"/>
        <v>260000</v>
      </c>
      <c r="J977">
        <f t="shared" si="82"/>
        <v>5000</v>
      </c>
      <c r="K977">
        <f t="shared" si="83"/>
        <v>10000</v>
      </c>
      <c r="P977" t="b">
        <f t="shared" si="85"/>
        <v>1</v>
      </c>
      <c r="Q977" t="str">
        <f t="shared" si="86"/>
        <v>20171</v>
      </c>
    </row>
    <row r="978" customHeight="1" spans="1:17">
      <c r="A978">
        <v>640</v>
      </c>
      <c r="B978" s="3" t="s">
        <v>132</v>
      </c>
      <c r="C978" s="3">
        <v>7</v>
      </c>
      <c r="D978" s="11">
        <v>42756</v>
      </c>
      <c r="E978" s="3">
        <v>1</v>
      </c>
      <c r="F978" s="3">
        <v>2017</v>
      </c>
      <c r="G978" s="3">
        <v>425000</v>
      </c>
      <c r="H978">
        <f t="shared" si="84"/>
        <v>150000</v>
      </c>
      <c r="I978">
        <f t="shared" si="81"/>
        <v>260000</v>
      </c>
      <c r="J978">
        <f t="shared" si="82"/>
        <v>5000</v>
      </c>
      <c r="K978">
        <f t="shared" si="83"/>
        <v>10000</v>
      </c>
      <c r="P978" t="b">
        <f t="shared" si="85"/>
        <v>1</v>
      </c>
      <c r="Q978" t="str">
        <f t="shared" si="86"/>
        <v>20171</v>
      </c>
    </row>
    <row r="979" customHeight="1" spans="1:17">
      <c r="A979">
        <v>642</v>
      </c>
      <c r="B979" s="3" t="s">
        <v>134</v>
      </c>
      <c r="C979" s="3">
        <v>7</v>
      </c>
      <c r="D979" s="11">
        <v>42756</v>
      </c>
      <c r="E979" s="3">
        <v>1</v>
      </c>
      <c r="F979" s="3">
        <v>2017</v>
      </c>
      <c r="G979" s="3">
        <v>350000</v>
      </c>
      <c r="H979">
        <f t="shared" si="84"/>
        <v>150000</v>
      </c>
      <c r="I979">
        <f t="shared" si="81"/>
        <v>185000</v>
      </c>
      <c r="J979">
        <f t="shared" si="82"/>
        <v>5000</v>
      </c>
      <c r="K979">
        <f t="shared" si="83"/>
        <v>10000</v>
      </c>
      <c r="P979" t="b">
        <f t="shared" si="85"/>
        <v>1</v>
      </c>
      <c r="Q979" t="str">
        <f t="shared" si="86"/>
        <v>20171</v>
      </c>
    </row>
    <row r="980" customHeight="1" spans="1:17">
      <c r="A980">
        <v>642</v>
      </c>
      <c r="B980" s="3" t="s">
        <v>49</v>
      </c>
      <c r="C980" s="3">
        <v>2</v>
      </c>
      <c r="D980" s="11">
        <v>42756</v>
      </c>
      <c r="E980" s="3">
        <v>1</v>
      </c>
      <c r="F980" s="3">
        <v>2017</v>
      </c>
      <c r="G980" s="3">
        <v>120000</v>
      </c>
      <c r="H980">
        <f t="shared" si="84"/>
        <v>120000</v>
      </c>
      <c r="I980">
        <f t="shared" si="81"/>
        <v>0</v>
      </c>
      <c r="J980">
        <f t="shared" si="82"/>
        <v>0</v>
      </c>
      <c r="K980">
        <f t="shared" si="83"/>
        <v>0</v>
      </c>
      <c r="P980" t="b">
        <f t="shared" si="85"/>
        <v>1</v>
      </c>
      <c r="Q980" t="str">
        <f t="shared" si="86"/>
        <v>20171</v>
      </c>
    </row>
    <row r="981" customHeight="1" spans="1:17">
      <c r="A981">
        <v>643</v>
      </c>
      <c r="B981" s="3" t="s">
        <v>33</v>
      </c>
      <c r="C981" s="3">
        <v>1</v>
      </c>
      <c r="D981" s="11">
        <v>42756</v>
      </c>
      <c r="E981" s="3">
        <v>12</v>
      </c>
      <c r="F981" s="3">
        <v>2016</v>
      </c>
      <c r="G981" s="3">
        <v>150000</v>
      </c>
      <c r="H981">
        <f t="shared" si="84"/>
        <v>150000</v>
      </c>
      <c r="I981">
        <f t="shared" si="81"/>
        <v>0</v>
      </c>
      <c r="J981">
        <f t="shared" si="82"/>
        <v>0</v>
      </c>
      <c r="K981">
        <f t="shared" si="83"/>
        <v>0</v>
      </c>
      <c r="P981" t="b">
        <f t="shared" si="85"/>
        <v>1</v>
      </c>
      <c r="Q981" t="str">
        <f t="shared" si="86"/>
        <v>20171</v>
      </c>
    </row>
    <row r="982" customHeight="1" spans="1:17">
      <c r="A982">
        <v>643</v>
      </c>
      <c r="B982" s="3" t="s">
        <v>33</v>
      </c>
      <c r="C982" s="3">
        <v>1</v>
      </c>
      <c r="D982" s="11">
        <v>42756</v>
      </c>
      <c r="E982" s="3">
        <v>1</v>
      </c>
      <c r="F982" s="3">
        <v>2017</v>
      </c>
      <c r="G982" s="3">
        <v>150000</v>
      </c>
      <c r="H982">
        <f t="shared" si="84"/>
        <v>150000</v>
      </c>
      <c r="I982">
        <f t="shared" si="81"/>
        <v>0</v>
      </c>
      <c r="J982">
        <f t="shared" si="82"/>
        <v>0</v>
      </c>
      <c r="K982">
        <f t="shared" si="83"/>
        <v>0</v>
      </c>
      <c r="P982" t="b">
        <f t="shared" si="85"/>
        <v>1</v>
      </c>
      <c r="Q982" t="str">
        <f t="shared" si="86"/>
        <v>20171</v>
      </c>
    </row>
    <row r="983" customHeight="1" spans="1:17">
      <c r="A983">
        <v>644</v>
      </c>
      <c r="B983" s="3" t="s">
        <v>98</v>
      </c>
      <c r="C983" s="3">
        <v>4</v>
      </c>
      <c r="D983" s="11">
        <v>42756</v>
      </c>
      <c r="E983" s="3">
        <v>1</v>
      </c>
      <c r="F983" s="3">
        <v>2017</v>
      </c>
      <c r="G983" s="3">
        <v>150000</v>
      </c>
      <c r="H983">
        <f t="shared" si="84"/>
        <v>150000</v>
      </c>
      <c r="I983">
        <f t="shared" si="81"/>
        <v>0</v>
      </c>
      <c r="J983">
        <f t="shared" si="82"/>
        <v>0</v>
      </c>
      <c r="K983">
        <f t="shared" si="83"/>
        <v>0</v>
      </c>
      <c r="P983" t="b">
        <f t="shared" si="85"/>
        <v>1</v>
      </c>
      <c r="Q983" t="str">
        <f t="shared" si="86"/>
        <v>20171</v>
      </c>
    </row>
    <row r="984" customHeight="1" spans="1:17">
      <c r="A984">
        <v>646</v>
      </c>
      <c r="B984" s="3" t="s">
        <v>20</v>
      </c>
      <c r="C984" s="3">
        <v>1</v>
      </c>
      <c r="D984" s="11">
        <v>42756</v>
      </c>
      <c r="E984" s="3">
        <v>12</v>
      </c>
      <c r="F984" s="3">
        <v>2017</v>
      </c>
      <c r="G984" s="3">
        <v>150000</v>
      </c>
      <c r="H984">
        <f t="shared" si="84"/>
        <v>150000</v>
      </c>
      <c r="I984">
        <f t="shared" si="81"/>
        <v>0</v>
      </c>
      <c r="J984">
        <f t="shared" si="82"/>
        <v>0</v>
      </c>
      <c r="K984">
        <f t="shared" si="83"/>
        <v>0</v>
      </c>
      <c r="P984" t="b">
        <f t="shared" si="85"/>
        <v>1</v>
      </c>
      <c r="Q984" t="str">
        <f t="shared" si="86"/>
        <v>20171</v>
      </c>
    </row>
    <row r="985" customHeight="1" spans="1:17">
      <c r="A985">
        <v>648</v>
      </c>
      <c r="B985" s="3" t="s">
        <v>140</v>
      </c>
      <c r="C985" s="3">
        <v>7</v>
      </c>
      <c r="D985" s="11">
        <v>42756</v>
      </c>
      <c r="E985" s="3">
        <v>1</v>
      </c>
      <c r="F985" s="3">
        <v>2017</v>
      </c>
      <c r="G985" s="3">
        <v>425000</v>
      </c>
      <c r="H985">
        <f t="shared" si="84"/>
        <v>150000</v>
      </c>
      <c r="I985">
        <f t="shared" si="81"/>
        <v>260000</v>
      </c>
      <c r="J985">
        <f t="shared" si="82"/>
        <v>5000</v>
      </c>
      <c r="K985">
        <f t="shared" si="83"/>
        <v>10000</v>
      </c>
      <c r="P985" t="b">
        <f t="shared" si="85"/>
        <v>1</v>
      </c>
      <c r="Q985" t="str">
        <f t="shared" si="86"/>
        <v>20171</v>
      </c>
    </row>
    <row r="986" customHeight="1" spans="1:17">
      <c r="A986">
        <v>649</v>
      </c>
      <c r="B986" s="3" t="s">
        <v>54</v>
      </c>
      <c r="C986" s="3">
        <v>6</v>
      </c>
      <c r="D986" s="11">
        <v>42756</v>
      </c>
      <c r="E986" s="3">
        <v>10</v>
      </c>
      <c r="F986" s="3">
        <v>2016</v>
      </c>
      <c r="G986" s="3">
        <v>425000</v>
      </c>
      <c r="H986">
        <f t="shared" si="84"/>
        <v>150000</v>
      </c>
      <c r="I986">
        <f t="shared" si="81"/>
        <v>260000</v>
      </c>
      <c r="J986">
        <f t="shared" si="82"/>
        <v>5000</v>
      </c>
      <c r="K986">
        <f t="shared" si="83"/>
        <v>10000</v>
      </c>
      <c r="P986" t="b">
        <f t="shared" si="85"/>
        <v>1</v>
      </c>
      <c r="Q986" t="str">
        <f t="shared" si="86"/>
        <v>20171</v>
      </c>
    </row>
    <row r="987" customHeight="1" spans="1:17">
      <c r="A987">
        <v>649</v>
      </c>
      <c r="B987" s="3" t="s">
        <v>54</v>
      </c>
      <c r="C987" s="3">
        <v>6</v>
      </c>
      <c r="D987" s="11">
        <v>42756</v>
      </c>
      <c r="E987" s="3">
        <v>11</v>
      </c>
      <c r="F987" s="3">
        <v>2016</v>
      </c>
      <c r="G987" s="3">
        <v>425000</v>
      </c>
      <c r="H987">
        <f t="shared" si="84"/>
        <v>150000</v>
      </c>
      <c r="I987">
        <f t="shared" si="81"/>
        <v>260000</v>
      </c>
      <c r="J987">
        <f t="shared" si="82"/>
        <v>5000</v>
      </c>
      <c r="K987">
        <f t="shared" si="83"/>
        <v>10000</v>
      </c>
      <c r="P987" t="b">
        <f t="shared" si="85"/>
        <v>1</v>
      </c>
      <c r="Q987" t="str">
        <f t="shared" si="86"/>
        <v>20171</v>
      </c>
    </row>
    <row r="988" customHeight="1" spans="1:17">
      <c r="A988">
        <v>649</v>
      </c>
      <c r="B988" s="3" t="s">
        <v>54</v>
      </c>
      <c r="C988" s="3">
        <v>6</v>
      </c>
      <c r="D988" s="11">
        <v>42756</v>
      </c>
      <c r="E988" s="3">
        <v>12</v>
      </c>
      <c r="F988" s="3">
        <v>2016</v>
      </c>
      <c r="G988" s="3">
        <v>425000</v>
      </c>
      <c r="H988">
        <f t="shared" si="84"/>
        <v>150000</v>
      </c>
      <c r="I988">
        <f t="shared" si="81"/>
        <v>260000</v>
      </c>
      <c r="J988">
        <f t="shared" si="82"/>
        <v>5000</v>
      </c>
      <c r="K988">
        <f t="shared" si="83"/>
        <v>10000</v>
      </c>
      <c r="P988" t="b">
        <f t="shared" si="85"/>
        <v>1</v>
      </c>
      <c r="Q988" t="str">
        <f t="shared" si="86"/>
        <v>20171</v>
      </c>
    </row>
    <row r="989" customHeight="1" spans="1:17">
      <c r="A989">
        <v>649</v>
      </c>
      <c r="B989" s="3" t="s">
        <v>54</v>
      </c>
      <c r="C989" s="3">
        <v>6</v>
      </c>
      <c r="D989" s="11">
        <v>42756</v>
      </c>
      <c r="E989" s="3">
        <v>1</v>
      </c>
      <c r="F989" s="3">
        <v>2017</v>
      </c>
      <c r="G989" s="3">
        <v>425000</v>
      </c>
      <c r="H989">
        <f t="shared" si="84"/>
        <v>150000</v>
      </c>
      <c r="I989">
        <f t="shared" si="81"/>
        <v>260000</v>
      </c>
      <c r="J989">
        <f t="shared" si="82"/>
        <v>5000</v>
      </c>
      <c r="K989">
        <f t="shared" si="83"/>
        <v>10000</v>
      </c>
      <c r="P989" t="b">
        <f t="shared" si="85"/>
        <v>1</v>
      </c>
      <c r="Q989" t="str">
        <f t="shared" si="86"/>
        <v>20171</v>
      </c>
    </row>
    <row r="990" customHeight="1" spans="1:17">
      <c r="A990">
        <v>650</v>
      </c>
      <c r="B990" s="3" t="s">
        <v>151</v>
      </c>
      <c r="C990" s="3">
        <v>7</v>
      </c>
      <c r="D990" s="11">
        <v>42756</v>
      </c>
      <c r="E990" s="3">
        <v>12</v>
      </c>
      <c r="F990" s="3">
        <v>2016</v>
      </c>
      <c r="G990" s="3">
        <v>425000</v>
      </c>
      <c r="H990">
        <f t="shared" si="84"/>
        <v>150000</v>
      </c>
      <c r="I990">
        <f t="shared" si="81"/>
        <v>260000</v>
      </c>
      <c r="J990">
        <f t="shared" si="82"/>
        <v>5000</v>
      </c>
      <c r="K990">
        <f t="shared" si="83"/>
        <v>10000</v>
      </c>
      <c r="P990" t="b">
        <f t="shared" si="85"/>
        <v>1</v>
      </c>
      <c r="Q990" t="str">
        <f t="shared" si="86"/>
        <v>20171</v>
      </c>
    </row>
    <row r="991" customHeight="1" spans="1:17">
      <c r="A991">
        <v>650</v>
      </c>
      <c r="B991" s="3" t="s">
        <v>151</v>
      </c>
      <c r="C991" s="3">
        <v>7</v>
      </c>
      <c r="D991" s="11">
        <v>42756</v>
      </c>
      <c r="E991" s="3">
        <v>1</v>
      </c>
      <c r="F991" s="3">
        <v>2017</v>
      </c>
      <c r="G991" s="3">
        <v>425000</v>
      </c>
      <c r="H991">
        <f t="shared" si="84"/>
        <v>150000</v>
      </c>
      <c r="I991">
        <f t="shared" si="81"/>
        <v>260000</v>
      </c>
      <c r="J991">
        <f t="shared" si="82"/>
        <v>5000</v>
      </c>
      <c r="K991">
        <f t="shared" si="83"/>
        <v>10000</v>
      </c>
      <c r="P991" t="b">
        <f t="shared" si="85"/>
        <v>1</v>
      </c>
      <c r="Q991" t="str">
        <f t="shared" si="86"/>
        <v>20171</v>
      </c>
    </row>
    <row r="992" customHeight="1" spans="1:17">
      <c r="A992">
        <v>651</v>
      </c>
      <c r="B992" s="3" t="s">
        <v>188</v>
      </c>
      <c r="C992" s="3">
        <v>11</v>
      </c>
      <c r="D992" s="11">
        <v>42756</v>
      </c>
      <c r="E992" s="3">
        <v>1</v>
      </c>
      <c r="F992" s="3">
        <v>2017</v>
      </c>
      <c r="G992" s="3">
        <v>425000</v>
      </c>
      <c r="H992">
        <f t="shared" si="84"/>
        <v>150000</v>
      </c>
      <c r="I992">
        <f t="shared" si="81"/>
        <v>260000</v>
      </c>
      <c r="J992">
        <f t="shared" si="82"/>
        <v>5000</v>
      </c>
      <c r="K992">
        <f t="shared" si="83"/>
        <v>10000</v>
      </c>
      <c r="P992" t="b">
        <f t="shared" si="85"/>
        <v>1</v>
      </c>
      <c r="Q992" t="str">
        <f t="shared" si="86"/>
        <v>20171</v>
      </c>
    </row>
    <row r="993" customHeight="1" spans="1:17">
      <c r="A993">
        <v>652</v>
      </c>
      <c r="B993" s="3" t="s">
        <v>222</v>
      </c>
      <c r="C993" s="3">
        <v>2</v>
      </c>
      <c r="D993" s="11">
        <v>42756</v>
      </c>
      <c r="E993" s="3">
        <v>1</v>
      </c>
      <c r="F993" s="3">
        <v>2017</v>
      </c>
      <c r="G993" s="3">
        <v>165000</v>
      </c>
      <c r="H993">
        <f t="shared" si="84"/>
        <v>150000</v>
      </c>
      <c r="I993">
        <f t="shared" si="81"/>
        <v>0</v>
      </c>
      <c r="J993">
        <f t="shared" si="82"/>
        <v>0</v>
      </c>
      <c r="K993">
        <f t="shared" si="83"/>
        <v>0</v>
      </c>
      <c r="N993">
        <v>15000</v>
      </c>
      <c r="P993" t="b">
        <f t="shared" si="85"/>
        <v>1</v>
      </c>
      <c r="Q993" t="str">
        <f t="shared" si="86"/>
        <v>20171</v>
      </c>
    </row>
    <row r="994" customHeight="1" spans="1:17">
      <c r="A994">
        <v>652</v>
      </c>
      <c r="B994" s="3" t="s">
        <v>222</v>
      </c>
      <c r="C994" s="3">
        <v>2</v>
      </c>
      <c r="D994" s="11">
        <v>42756</v>
      </c>
      <c r="E994" s="3">
        <v>2</v>
      </c>
      <c r="F994" s="3">
        <v>2017</v>
      </c>
      <c r="G994" s="3">
        <v>165000</v>
      </c>
      <c r="H994">
        <f t="shared" si="84"/>
        <v>150000</v>
      </c>
      <c r="I994">
        <f t="shared" si="81"/>
        <v>0</v>
      </c>
      <c r="J994">
        <f t="shared" si="82"/>
        <v>0</v>
      </c>
      <c r="K994">
        <f t="shared" si="83"/>
        <v>0</v>
      </c>
      <c r="N994">
        <v>15000</v>
      </c>
      <c r="P994" t="b">
        <f t="shared" si="85"/>
        <v>1</v>
      </c>
      <c r="Q994" t="str">
        <f t="shared" si="86"/>
        <v>20171</v>
      </c>
    </row>
    <row r="995" customHeight="1" spans="1:17">
      <c r="A995">
        <v>652</v>
      </c>
      <c r="B995" s="3" t="s">
        <v>222</v>
      </c>
      <c r="C995" s="3">
        <v>2</v>
      </c>
      <c r="D995" s="11">
        <v>42756</v>
      </c>
      <c r="E995" s="3">
        <v>3</v>
      </c>
      <c r="F995" s="3">
        <v>2017</v>
      </c>
      <c r="G995" s="3">
        <v>165000</v>
      </c>
      <c r="H995">
        <f t="shared" si="84"/>
        <v>150000</v>
      </c>
      <c r="I995">
        <f t="shared" si="81"/>
        <v>0</v>
      </c>
      <c r="J995">
        <f t="shared" si="82"/>
        <v>0</v>
      </c>
      <c r="K995">
        <f t="shared" si="83"/>
        <v>0</v>
      </c>
      <c r="N995">
        <v>15000</v>
      </c>
      <c r="P995" t="b">
        <f t="shared" si="85"/>
        <v>1</v>
      </c>
      <c r="Q995" t="str">
        <f t="shared" si="86"/>
        <v>20171</v>
      </c>
    </row>
    <row r="996" customHeight="1" spans="1:17">
      <c r="A996">
        <v>653</v>
      </c>
      <c r="B996" s="3" t="s">
        <v>223</v>
      </c>
      <c r="C996" s="3">
        <v>5</v>
      </c>
      <c r="D996" s="11">
        <v>42756</v>
      </c>
      <c r="E996" s="3">
        <v>12</v>
      </c>
      <c r="F996" s="3">
        <v>2017</v>
      </c>
      <c r="G996" s="3">
        <v>150000</v>
      </c>
      <c r="H996">
        <f t="shared" si="84"/>
        <v>150000</v>
      </c>
      <c r="I996">
        <f t="shared" si="81"/>
        <v>0</v>
      </c>
      <c r="J996">
        <f t="shared" si="82"/>
        <v>0</v>
      </c>
      <c r="K996">
        <f t="shared" si="83"/>
        <v>0</v>
      </c>
      <c r="P996" t="b">
        <f t="shared" si="85"/>
        <v>1</v>
      </c>
      <c r="Q996" t="str">
        <f t="shared" si="86"/>
        <v>20171</v>
      </c>
    </row>
    <row r="997" customHeight="1" spans="1:17">
      <c r="A997">
        <v>654</v>
      </c>
      <c r="B997" s="3" t="s">
        <v>115</v>
      </c>
      <c r="C997" s="3">
        <v>5</v>
      </c>
      <c r="D997" s="11">
        <v>42756</v>
      </c>
      <c r="E997" s="3">
        <v>1</v>
      </c>
      <c r="F997" s="3">
        <v>2017</v>
      </c>
      <c r="G997" s="3">
        <v>150000</v>
      </c>
      <c r="H997">
        <f t="shared" si="84"/>
        <v>150000</v>
      </c>
      <c r="I997">
        <f t="shared" si="81"/>
        <v>0</v>
      </c>
      <c r="J997">
        <f t="shared" si="82"/>
        <v>0</v>
      </c>
      <c r="K997">
        <f t="shared" si="83"/>
        <v>0</v>
      </c>
      <c r="P997" t="b">
        <f t="shared" si="85"/>
        <v>1</v>
      </c>
      <c r="Q997" t="str">
        <f t="shared" si="86"/>
        <v>20171</v>
      </c>
    </row>
    <row r="998" customHeight="1" spans="1:17">
      <c r="A998">
        <v>655</v>
      </c>
      <c r="B998" s="3" t="s">
        <v>70</v>
      </c>
      <c r="C998" s="3">
        <v>2</v>
      </c>
      <c r="D998" s="11">
        <v>42756</v>
      </c>
      <c r="E998" s="3">
        <v>1</v>
      </c>
      <c r="F998" s="3">
        <v>2017</v>
      </c>
      <c r="G998" s="3">
        <v>150000</v>
      </c>
      <c r="H998">
        <f t="shared" si="84"/>
        <v>150000</v>
      </c>
      <c r="I998">
        <f t="shared" si="81"/>
        <v>0</v>
      </c>
      <c r="J998">
        <f t="shared" si="82"/>
        <v>0</v>
      </c>
      <c r="K998">
        <f t="shared" si="83"/>
        <v>0</v>
      </c>
      <c r="P998" t="b">
        <f t="shared" si="85"/>
        <v>1</v>
      </c>
      <c r="Q998" t="str">
        <f t="shared" si="86"/>
        <v>20171</v>
      </c>
    </row>
    <row r="999" customHeight="1" spans="1:17">
      <c r="A999">
        <v>656</v>
      </c>
      <c r="B999" s="3" t="s">
        <v>73</v>
      </c>
      <c r="C999" s="3">
        <v>3</v>
      </c>
      <c r="D999" s="11">
        <v>42756</v>
      </c>
      <c r="E999" s="3">
        <v>12</v>
      </c>
      <c r="F999" s="3">
        <v>2017</v>
      </c>
      <c r="G999" s="3">
        <v>150000</v>
      </c>
      <c r="H999">
        <f t="shared" si="84"/>
        <v>150000</v>
      </c>
      <c r="I999">
        <f t="shared" si="81"/>
        <v>0</v>
      </c>
      <c r="J999">
        <f t="shared" si="82"/>
        <v>0</v>
      </c>
      <c r="K999">
        <f t="shared" si="83"/>
        <v>0</v>
      </c>
      <c r="P999" t="b">
        <f t="shared" si="85"/>
        <v>1</v>
      </c>
      <c r="Q999" t="str">
        <f t="shared" si="86"/>
        <v>20171</v>
      </c>
    </row>
    <row r="1000" customHeight="1" spans="1:17">
      <c r="A1000">
        <v>656</v>
      </c>
      <c r="B1000" s="3" t="s">
        <v>73</v>
      </c>
      <c r="C1000" s="3">
        <v>3</v>
      </c>
      <c r="D1000" s="11">
        <v>42756</v>
      </c>
      <c r="E1000" s="3">
        <v>1</v>
      </c>
      <c r="F1000" s="3">
        <v>2017</v>
      </c>
      <c r="G1000" s="3">
        <v>150000</v>
      </c>
      <c r="H1000">
        <f t="shared" si="84"/>
        <v>150000</v>
      </c>
      <c r="I1000">
        <f t="shared" si="81"/>
        <v>0</v>
      </c>
      <c r="J1000">
        <f t="shared" si="82"/>
        <v>0</v>
      </c>
      <c r="K1000">
        <f t="shared" si="83"/>
        <v>0</v>
      </c>
      <c r="P1000" t="b">
        <f t="shared" si="85"/>
        <v>1</v>
      </c>
      <c r="Q1000" t="str">
        <f t="shared" si="86"/>
        <v>20171</v>
      </c>
    </row>
    <row r="1001" customHeight="1" spans="1:17">
      <c r="A1001">
        <v>656</v>
      </c>
      <c r="B1001" s="3" t="s">
        <v>224</v>
      </c>
      <c r="C1001" s="3">
        <v>3</v>
      </c>
      <c r="D1001" s="11">
        <v>42756</v>
      </c>
      <c r="E1001" s="3">
        <v>12</v>
      </c>
      <c r="F1001" s="3">
        <v>2017</v>
      </c>
      <c r="G1001" s="3">
        <v>160000</v>
      </c>
      <c r="H1001">
        <f t="shared" si="84"/>
        <v>150000</v>
      </c>
      <c r="I1001">
        <f t="shared" si="81"/>
        <v>0</v>
      </c>
      <c r="J1001">
        <f t="shared" si="82"/>
        <v>0</v>
      </c>
      <c r="K1001">
        <f t="shared" si="83"/>
        <v>0</v>
      </c>
      <c r="O1001">
        <v>10000</v>
      </c>
      <c r="P1001" t="b">
        <f t="shared" si="85"/>
        <v>1</v>
      </c>
      <c r="Q1001" t="str">
        <f t="shared" si="86"/>
        <v>20171</v>
      </c>
    </row>
    <row r="1002" customHeight="1" spans="1:17">
      <c r="A1002">
        <v>656</v>
      </c>
      <c r="B1002" s="3" t="s">
        <v>224</v>
      </c>
      <c r="C1002" s="3">
        <v>3</v>
      </c>
      <c r="D1002" s="11">
        <v>42756</v>
      </c>
      <c r="E1002" s="3">
        <v>1</v>
      </c>
      <c r="F1002" s="3">
        <v>2017</v>
      </c>
      <c r="G1002" s="3">
        <v>160000</v>
      </c>
      <c r="H1002">
        <f t="shared" si="84"/>
        <v>150000</v>
      </c>
      <c r="I1002">
        <f t="shared" si="81"/>
        <v>0</v>
      </c>
      <c r="J1002">
        <f t="shared" si="82"/>
        <v>0</v>
      </c>
      <c r="K1002">
        <f t="shared" si="83"/>
        <v>0</v>
      </c>
      <c r="O1002">
        <v>10000</v>
      </c>
      <c r="P1002" t="b">
        <f t="shared" si="85"/>
        <v>1</v>
      </c>
      <c r="Q1002" t="str">
        <f t="shared" si="86"/>
        <v>20171</v>
      </c>
    </row>
    <row r="1003" customHeight="1" spans="1:17">
      <c r="A1003">
        <v>657</v>
      </c>
      <c r="B1003" s="3" t="s">
        <v>147</v>
      </c>
      <c r="C1003" s="3">
        <v>7</v>
      </c>
      <c r="D1003" s="11">
        <v>42756</v>
      </c>
      <c r="E1003" s="3">
        <v>1</v>
      </c>
      <c r="F1003" s="3">
        <v>2017</v>
      </c>
      <c r="G1003" s="3">
        <v>425000</v>
      </c>
      <c r="H1003">
        <f t="shared" si="84"/>
        <v>150000</v>
      </c>
      <c r="I1003">
        <f t="shared" si="81"/>
        <v>260000</v>
      </c>
      <c r="J1003">
        <f t="shared" si="82"/>
        <v>5000</v>
      </c>
      <c r="K1003">
        <f t="shared" si="83"/>
        <v>10000</v>
      </c>
      <c r="P1003" t="b">
        <f t="shared" si="85"/>
        <v>1</v>
      </c>
      <c r="Q1003" t="str">
        <f t="shared" si="86"/>
        <v>20171</v>
      </c>
    </row>
    <row r="1004" customHeight="1" spans="1:17">
      <c r="A1004" s="3">
        <v>658</v>
      </c>
      <c r="B1004" s="3" t="s">
        <v>89</v>
      </c>
      <c r="C1004" s="3">
        <v>4</v>
      </c>
      <c r="D1004" s="11">
        <v>42756</v>
      </c>
      <c r="E1004" s="3">
        <v>1</v>
      </c>
      <c r="F1004" s="3">
        <v>2017</v>
      </c>
      <c r="G1004" s="3">
        <v>150000</v>
      </c>
      <c r="H1004">
        <f t="shared" si="84"/>
        <v>150000</v>
      </c>
      <c r="I1004">
        <f t="shared" ref="I1004:I1067" si="87">IF(C1004&lt;6,0,G1004-H1004-SUM(J1004:O1004))</f>
        <v>0</v>
      </c>
      <c r="J1004">
        <f t="shared" ref="J1004:J1067" si="88">IF(C1004&lt;6,0,5000)</f>
        <v>0</v>
      </c>
      <c r="K1004">
        <f t="shared" ref="K1004:K1067" si="89">IF(C1004&lt;6,0,10000)</f>
        <v>0</v>
      </c>
      <c r="P1004" t="b">
        <f t="shared" ref="P1004:P1067" si="90">G1004=SUM(H1004:O1004)</f>
        <v>1</v>
      </c>
      <c r="Q1004" t="str">
        <f t="shared" si="86"/>
        <v>20171</v>
      </c>
    </row>
    <row r="1005" customHeight="1" spans="1:17">
      <c r="A1005" s="3">
        <v>658</v>
      </c>
      <c r="B1005" s="3" t="s">
        <v>89</v>
      </c>
      <c r="C1005" s="3">
        <v>4</v>
      </c>
      <c r="D1005" s="11">
        <v>42756</v>
      </c>
      <c r="E1005" s="3">
        <v>2</v>
      </c>
      <c r="F1005" s="3">
        <v>2017</v>
      </c>
      <c r="G1005" s="3">
        <v>150000</v>
      </c>
      <c r="H1005">
        <f t="shared" si="84"/>
        <v>150000</v>
      </c>
      <c r="I1005">
        <f t="shared" si="87"/>
        <v>0</v>
      </c>
      <c r="J1005">
        <f t="shared" si="88"/>
        <v>0</v>
      </c>
      <c r="K1005">
        <f t="shared" si="89"/>
        <v>0</v>
      </c>
      <c r="P1005" t="b">
        <f t="shared" si="90"/>
        <v>1</v>
      </c>
      <c r="Q1005" t="str">
        <f t="shared" si="86"/>
        <v>20171</v>
      </c>
    </row>
    <row r="1006" customHeight="1" spans="1:17">
      <c r="A1006" s="3">
        <v>658</v>
      </c>
      <c r="B1006" s="3" t="s">
        <v>89</v>
      </c>
      <c r="C1006" s="3">
        <v>4</v>
      </c>
      <c r="D1006" s="11">
        <v>42756</v>
      </c>
      <c r="E1006" s="3">
        <v>3</v>
      </c>
      <c r="F1006" s="3">
        <v>2017</v>
      </c>
      <c r="G1006" s="3">
        <v>150000</v>
      </c>
      <c r="H1006">
        <f t="shared" ref="H1006:H1069" si="91">IF(C1006&lt;6,IF(E1006&lt;1,0,IF(G1006&gt;150000,150000,G1006)),150000)</f>
        <v>150000</v>
      </c>
      <c r="I1006">
        <f t="shared" si="87"/>
        <v>0</v>
      </c>
      <c r="J1006">
        <f t="shared" si="88"/>
        <v>0</v>
      </c>
      <c r="K1006">
        <f t="shared" si="89"/>
        <v>0</v>
      </c>
      <c r="P1006" t="b">
        <f t="shared" si="90"/>
        <v>1</v>
      </c>
      <c r="Q1006" t="str">
        <f t="shared" si="86"/>
        <v>20171</v>
      </c>
    </row>
    <row r="1007" customHeight="1" spans="1:17">
      <c r="A1007" s="3">
        <v>660</v>
      </c>
      <c r="B1007" s="3" t="s">
        <v>78</v>
      </c>
      <c r="C1007" s="3">
        <v>3</v>
      </c>
      <c r="D1007" s="11">
        <v>42756</v>
      </c>
      <c r="E1007" s="3">
        <v>1</v>
      </c>
      <c r="F1007" s="3">
        <v>2017</v>
      </c>
      <c r="G1007" s="3">
        <v>150000</v>
      </c>
      <c r="H1007">
        <f t="shared" si="91"/>
        <v>150000</v>
      </c>
      <c r="I1007">
        <f t="shared" si="87"/>
        <v>0</v>
      </c>
      <c r="J1007">
        <f t="shared" si="88"/>
        <v>0</v>
      </c>
      <c r="K1007">
        <f t="shared" si="89"/>
        <v>0</v>
      </c>
      <c r="P1007" t="b">
        <f t="shared" si="90"/>
        <v>1</v>
      </c>
      <c r="Q1007" t="str">
        <f t="shared" si="86"/>
        <v>20171</v>
      </c>
    </row>
    <row r="1008" customHeight="1" spans="1:17">
      <c r="A1008" s="3">
        <v>664</v>
      </c>
      <c r="B1008" s="3" t="s">
        <v>153</v>
      </c>
      <c r="C1008" s="3">
        <v>7</v>
      </c>
      <c r="D1008" s="11">
        <v>42763</v>
      </c>
      <c r="E1008" s="3">
        <v>11</v>
      </c>
      <c r="F1008" s="3">
        <v>2016</v>
      </c>
      <c r="G1008" s="3">
        <v>425000</v>
      </c>
      <c r="H1008">
        <f t="shared" si="91"/>
        <v>150000</v>
      </c>
      <c r="I1008">
        <f t="shared" si="87"/>
        <v>260000</v>
      </c>
      <c r="J1008">
        <f t="shared" si="88"/>
        <v>5000</v>
      </c>
      <c r="K1008">
        <f t="shared" si="89"/>
        <v>10000</v>
      </c>
      <c r="P1008" t="b">
        <f t="shared" si="90"/>
        <v>1</v>
      </c>
      <c r="Q1008" t="str">
        <f t="shared" si="86"/>
        <v>20171</v>
      </c>
    </row>
    <row r="1009" customHeight="1" spans="1:17">
      <c r="A1009" s="3">
        <v>664</v>
      </c>
      <c r="B1009" s="3" t="s">
        <v>153</v>
      </c>
      <c r="C1009" s="3">
        <v>7</v>
      </c>
      <c r="D1009" s="11">
        <v>42763</v>
      </c>
      <c r="E1009" s="3">
        <v>12</v>
      </c>
      <c r="F1009" s="3">
        <v>2016</v>
      </c>
      <c r="G1009" s="3">
        <v>425000</v>
      </c>
      <c r="H1009">
        <f t="shared" si="91"/>
        <v>150000</v>
      </c>
      <c r="I1009">
        <f t="shared" si="87"/>
        <v>260000</v>
      </c>
      <c r="J1009">
        <f t="shared" si="88"/>
        <v>5000</v>
      </c>
      <c r="K1009">
        <f t="shared" si="89"/>
        <v>10000</v>
      </c>
      <c r="P1009" t="b">
        <f t="shared" si="90"/>
        <v>1</v>
      </c>
      <c r="Q1009" t="str">
        <f t="shared" si="86"/>
        <v>20171</v>
      </c>
    </row>
    <row r="1010" customHeight="1" spans="1:17">
      <c r="A1010" s="3">
        <v>664</v>
      </c>
      <c r="B1010" s="3" t="s">
        <v>100</v>
      </c>
      <c r="C1010" s="3">
        <v>4</v>
      </c>
      <c r="D1010" s="11">
        <v>42763</v>
      </c>
      <c r="E1010" s="3">
        <v>11</v>
      </c>
      <c r="F1010" s="3">
        <v>2016</v>
      </c>
      <c r="G1010" s="3">
        <v>150000</v>
      </c>
      <c r="H1010">
        <f t="shared" si="91"/>
        <v>150000</v>
      </c>
      <c r="I1010">
        <f t="shared" si="87"/>
        <v>0</v>
      </c>
      <c r="J1010">
        <f t="shared" si="88"/>
        <v>0</v>
      </c>
      <c r="K1010">
        <f t="shared" si="89"/>
        <v>0</v>
      </c>
      <c r="P1010" t="b">
        <f t="shared" si="90"/>
        <v>1</v>
      </c>
      <c r="Q1010" t="str">
        <f t="shared" si="86"/>
        <v>20171</v>
      </c>
    </row>
    <row r="1011" customHeight="1" spans="1:17">
      <c r="A1011" s="3">
        <v>664</v>
      </c>
      <c r="B1011" s="3" t="s">
        <v>100</v>
      </c>
      <c r="C1011" s="3">
        <v>4</v>
      </c>
      <c r="D1011" s="11">
        <v>42763</v>
      </c>
      <c r="E1011" s="3">
        <v>12</v>
      </c>
      <c r="F1011" s="3">
        <v>2016</v>
      </c>
      <c r="G1011" s="3">
        <v>150000</v>
      </c>
      <c r="H1011">
        <f t="shared" si="91"/>
        <v>150000</v>
      </c>
      <c r="I1011">
        <f t="shared" si="87"/>
        <v>0</v>
      </c>
      <c r="J1011">
        <f t="shared" si="88"/>
        <v>0</v>
      </c>
      <c r="K1011">
        <f t="shared" si="89"/>
        <v>0</v>
      </c>
      <c r="P1011" t="b">
        <f t="shared" si="90"/>
        <v>1</v>
      </c>
      <c r="Q1011" t="str">
        <f t="shared" si="86"/>
        <v>20171</v>
      </c>
    </row>
    <row r="1012" customHeight="1" spans="1:17">
      <c r="A1012" s="3">
        <v>665</v>
      </c>
      <c r="B1012" s="3" t="s">
        <v>142</v>
      </c>
      <c r="C1012" s="3">
        <v>7</v>
      </c>
      <c r="D1012" s="11">
        <v>42763</v>
      </c>
      <c r="E1012" s="3">
        <v>1</v>
      </c>
      <c r="F1012" s="3">
        <v>2017</v>
      </c>
      <c r="G1012" s="3">
        <v>425000</v>
      </c>
      <c r="H1012">
        <f t="shared" si="91"/>
        <v>150000</v>
      </c>
      <c r="I1012">
        <f t="shared" si="87"/>
        <v>260000</v>
      </c>
      <c r="J1012">
        <f t="shared" si="88"/>
        <v>5000</v>
      </c>
      <c r="K1012">
        <f t="shared" si="89"/>
        <v>10000</v>
      </c>
      <c r="P1012" t="b">
        <f t="shared" si="90"/>
        <v>1</v>
      </c>
      <c r="Q1012" t="str">
        <f t="shared" si="86"/>
        <v>20171</v>
      </c>
    </row>
    <row r="1013" customHeight="1" spans="1:17">
      <c r="A1013" s="3">
        <v>665</v>
      </c>
      <c r="B1013" s="3" t="s">
        <v>150</v>
      </c>
      <c r="C1013" s="3">
        <v>7</v>
      </c>
      <c r="D1013" s="11">
        <v>42763</v>
      </c>
      <c r="E1013" s="3">
        <v>1</v>
      </c>
      <c r="F1013" s="3">
        <v>2017</v>
      </c>
      <c r="G1013" s="3">
        <v>425000</v>
      </c>
      <c r="H1013">
        <f t="shared" si="91"/>
        <v>150000</v>
      </c>
      <c r="I1013">
        <f t="shared" si="87"/>
        <v>260000</v>
      </c>
      <c r="J1013">
        <f t="shared" si="88"/>
        <v>5000</v>
      </c>
      <c r="K1013">
        <f t="shared" si="89"/>
        <v>10000</v>
      </c>
      <c r="P1013" t="b">
        <f t="shared" si="90"/>
        <v>1</v>
      </c>
      <c r="Q1013" t="str">
        <f t="shared" si="86"/>
        <v>20171</v>
      </c>
    </row>
    <row r="1014" customHeight="1" spans="1:17">
      <c r="A1014" s="3">
        <v>666</v>
      </c>
      <c r="B1014" s="3" t="s">
        <v>90</v>
      </c>
      <c r="C1014" s="3">
        <v>4</v>
      </c>
      <c r="D1014" s="11">
        <v>42763</v>
      </c>
      <c r="E1014" s="3">
        <v>1</v>
      </c>
      <c r="F1014" s="3">
        <v>2017</v>
      </c>
      <c r="G1014" s="3">
        <v>200000</v>
      </c>
      <c r="H1014">
        <f t="shared" si="91"/>
        <v>150000</v>
      </c>
      <c r="I1014">
        <f t="shared" si="87"/>
        <v>0</v>
      </c>
      <c r="J1014">
        <f t="shared" si="88"/>
        <v>0</v>
      </c>
      <c r="K1014">
        <f t="shared" si="89"/>
        <v>0</v>
      </c>
      <c r="O1014">
        <v>50000</v>
      </c>
      <c r="P1014" t="b">
        <f t="shared" si="90"/>
        <v>1</v>
      </c>
      <c r="Q1014" t="str">
        <f t="shared" si="86"/>
        <v>20171</v>
      </c>
    </row>
    <row r="1015" customHeight="1" spans="1:17">
      <c r="A1015" s="13">
        <v>668</v>
      </c>
      <c r="B1015" s="3" t="s">
        <v>52</v>
      </c>
      <c r="C1015" s="3">
        <v>2</v>
      </c>
      <c r="D1015" s="11">
        <v>42763</v>
      </c>
      <c r="E1015" s="3">
        <v>1</v>
      </c>
      <c r="F1015" s="3">
        <v>2017</v>
      </c>
      <c r="G1015" s="3">
        <v>150000</v>
      </c>
      <c r="H1015">
        <f t="shared" si="91"/>
        <v>150000</v>
      </c>
      <c r="I1015">
        <f t="shared" si="87"/>
        <v>0</v>
      </c>
      <c r="J1015">
        <f t="shared" si="88"/>
        <v>0</v>
      </c>
      <c r="K1015">
        <f t="shared" si="89"/>
        <v>0</v>
      </c>
      <c r="P1015" t="b">
        <f t="shared" si="90"/>
        <v>1</v>
      </c>
      <c r="Q1015" t="str">
        <f t="shared" si="86"/>
        <v>20171</v>
      </c>
    </row>
    <row r="1016" customHeight="1" spans="1:17">
      <c r="A1016" s="3">
        <v>669</v>
      </c>
      <c r="B1016" s="3" t="s">
        <v>171</v>
      </c>
      <c r="C1016" s="3">
        <v>9</v>
      </c>
      <c r="D1016" s="11">
        <v>42763</v>
      </c>
      <c r="E1016" s="3">
        <v>11</v>
      </c>
      <c r="F1016" s="3">
        <v>2016</v>
      </c>
      <c r="G1016" s="3">
        <v>250000</v>
      </c>
      <c r="H1016">
        <f t="shared" si="91"/>
        <v>150000</v>
      </c>
      <c r="I1016">
        <f t="shared" si="87"/>
        <v>85000</v>
      </c>
      <c r="J1016">
        <f t="shared" si="88"/>
        <v>5000</v>
      </c>
      <c r="K1016">
        <f t="shared" si="89"/>
        <v>10000</v>
      </c>
      <c r="P1016" t="b">
        <f t="shared" si="90"/>
        <v>1</v>
      </c>
      <c r="Q1016" t="str">
        <f t="shared" si="86"/>
        <v>20171</v>
      </c>
    </row>
    <row r="1017" customHeight="1" spans="1:17">
      <c r="A1017" s="3">
        <v>669</v>
      </c>
      <c r="B1017" s="3" t="s">
        <v>171</v>
      </c>
      <c r="C1017" s="3">
        <v>9</v>
      </c>
      <c r="D1017" s="11">
        <v>42763</v>
      </c>
      <c r="E1017" s="3">
        <v>12</v>
      </c>
      <c r="F1017" s="3">
        <v>2016</v>
      </c>
      <c r="G1017" s="3">
        <v>250000</v>
      </c>
      <c r="H1017">
        <f t="shared" si="91"/>
        <v>150000</v>
      </c>
      <c r="I1017">
        <f t="shared" si="87"/>
        <v>85000</v>
      </c>
      <c r="J1017">
        <f t="shared" si="88"/>
        <v>5000</v>
      </c>
      <c r="K1017">
        <f t="shared" si="89"/>
        <v>10000</v>
      </c>
      <c r="P1017" t="b">
        <f t="shared" si="90"/>
        <v>1</v>
      </c>
      <c r="Q1017" t="str">
        <f t="shared" si="86"/>
        <v>20171</v>
      </c>
    </row>
    <row r="1018" customHeight="1" spans="1:17">
      <c r="A1018" s="3">
        <v>669</v>
      </c>
      <c r="B1018" s="3" t="s">
        <v>171</v>
      </c>
      <c r="C1018" s="3">
        <v>9</v>
      </c>
      <c r="D1018" s="11">
        <v>42763</v>
      </c>
      <c r="E1018" s="3">
        <v>1</v>
      </c>
      <c r="F1018" s="3">
        <v>2017</v>
      </c>
      <c r="G1018" s="3">
        <v>250000</v>
      </c>
      <c r="H1018">
        <f t="shared" si="91"/>
        <v>150000</v>
      </c>
      <c r="I1018">
        <f t="shared" si="87"/>
        <v>85000</v>
      </c>
      <c r="J1018">
        <f t="shared" si="88"/>
        <v>5000</v>
      </c>
      <c r="K1018">
        <f t="shared" si="89"/>
        <v>10000</v>
      </c>
      <c r="P1018" t="b">
        <f t="shared" si="90"/>
        <v>1</v>
      </c>
      <c r="Q1018" t="str">
        <f t="shared" si="86"/>
        <v>20171</v>
      </c>
    </row>
    <row r="1019" customHeight="1" spans="1:17">
      <c r="A1019" s="3">
        <v>670</v>
      </c>
      <c r="B1019" s="3" t="s">
        <v>119</v>
      </c>
      <c r="C1019" s="3">
        <v>6</v>
      </c>
      <c r="D1019" s="11">
        <v>42763</v>
      </c>
      <c r="E1019" s="3">
        <v>12</v>
      </c>
      <c r="F1019" s="3">
        <v>2016</v>
      </c>
      <c r="G1019" s="3">
        <v>425000</v>
      </c>
      <c r="H1019">
        <f t="shared" si="91"/>
        <v>150000</v>
      </c>
      <c r="I1019">
        <f t="shared" si="87"/>
        <v>260000</v>
      </c>
      <c r="J1019">
        <f t="shared" si="88"/>
        <v>5000</v>
      </c>
      <c r="K1019">
        <f t="shared" si="89"/>
        <v>10000</v>
      </c>
      <c r="P1019" t="b">
        <f t="shared" si="90"/>
        <v>1</v>
      </c>
      <c r="Q1019" t="str">
        <f t="shared" si="86"/>
        <v>20171</v>
      </c>
    </row>
    <row r="1020" customHeight="1" spans="1:17">
      <c r="A1020" s="3">
        <v>670</v>
      </c>
      <c r="B1020" s="3" t="s">
        <v>119</v>
      </c>
      <c r="C1020" s="3">
        <v>6</v>
      </c>
      <c r="D1020" s="11">
        <v>42763</v>
      </c>
      <c r="E1020" s="3">
        <v>1</v>
      </c>
      <c r="F1020" s="3">
        <v>2017</v>
      </c>
      <c r="G1020" s="3">
        <v>425000</v>
      </c>
      <c r="H1020">
        <f t="shared" si="91"/>
        <v>150000</v>
      </c>
      <c r="I1020">
        <f t="shared" si="87"/>
        <v>260000</v>
      </c>
      <c r="J1020">
        <f t="shared" si="88"/>
        <v>5000</v>
      </c>
      <c r="K1020">
        <f t="shared" si="89"/>
        <v>10000</v>
      </c>
      <c r="L1020" s="13"/>
      <c r="P1020" t="b">
        <f t="shared" si="90"/>
        <v>1</v>
      </c>
      <c r="Q1020" t="str">
        <f t="shared" si="86"/>
        <v>20171</v>
      </c>
    </row>
    <row r="1021" customHeight="1" spans="1:17">
      <c r="A1021" s="3">
        <v>671</v>
      </c>
      <c r="B1021" s="3" t="s">
        <v>165</v>
      </c>
      <c r="C1021" s="3">
        <v>8</v>
      </c>
      <c r="D1021" s="11">
        <v>42763</v>
      </c>
      <c r="E1021" s="3">
        <v>1</v>
      </c>
      <c r="F1021" s="3">
        <v>2017</v>
      </c>
      <c r="G1021" s="3">
        <v>425000</v>
      </c>
      <c r="H1021">
        <f t="shared" si="91"/>
        <v>150000</v>
      </c>
      <c r="I1021">
        <f t="shared" si="87"/>
        <v>260000</v>
      </c>
      <c r="J1021">
        <f t="shared" si="88"/>
        <v>5000</v>
      </c>
      <c r="K1021">
        <f t="shared" si="89"/>
        <v>10000</v>
      </c>
      <c r="P1021" t="b">
        <f t="shared" si="90"/>
        <v>1</v>
      </c>
      <c r="Q1021" t="str">
        <f t="shared" si="86"/>
        <v>20171</v>
      </c>
    </row>
    <row r="1022" customHeight="1" spans="1:17">
      <c r="A1022" s="3">
        <v>672</v>
      </c>
      <c r="B1022" s="3" t="s">
        <v>99</v>
      </c>
      <c r="C1022" s="3">
        <v>4</v>
      </c>
      <c r="D1022" s="11">
        <v>42763</v>
      </c>
      <c r="E1022" s="3">
        <v>1</v>
      </c>
      <c r="F1022" s="3">
        <v>2017</v>
      </c>
      <c r="G1022" s="3">
        <v>150000</v>
      </c>
      <c r="H1022">
        <f t="shared" si="91"/>
        <v>150000</v>
      </c>
      <c r="I1022">
        <f t="shared" si="87"/>
        <v>0</v>
      </c>
      <c r="J1022">
        <f t="shared" si="88"/>
        <v>0</v>
      </c>
      <c r="K1022">
        <f t="shared" si="89"/>
        <v>0</v>
      </c>
      <c r="P1022" t="b">
        <f t="shared" si="90"/>
        <v>1</v>
      </c>
      <c r="Q1022" t="str">
        <f t="shared" si="86"/>
        <v>20171</v>
      </c>
    </row>
    <row r="1023" customHeight="1" spans="1:17">
      <c r="A1023" s="3">
        <v>672</v>
      </c>
      <c r="B1023" s="3" t="s">
        <v>34</v>
      </c>
      <c r="C1023" s="3">
        <v>1</v>
      </c>
      <c r="D1023" s="11">
        <v>42763</v>
      </c>
      <c r="E1023" s="3">
        <v>1</v>
      </c>
      <c r="F1023" s="3">
        <v>2017</v>
      </c>
      <c r="G1023" s="3">
        <v>150000</v>
      </c>
      <c r="H1023">
        <f t="shared" si="91"/>
        <v>150000</v>
      </c>
      <c r="I1023">
        <f t="shared" si="87"/>
        <v>0</v>
      </c>
      <c r="J1023">
        <f t="shared" si="88"/>
        <v>0</v>
      </c>
      <c r="K1023">
        <f t="shared" si="89"/>
        <v>0</v>
      </c>
      <c r="P1023" t="b">
        <f t="shared" si="90"/>
        <v>1</v>
      </c>
      <c r="Q1023" t="str">
        <f t="shared" si="86"/>
        <v>20171</v>
      </c>
    </row>
    <row r="1024" customHeight="1" spans="1:17">
      <c r="A1024" s="3">
        <v>673</v>
      </c>
      <c r="B1024" s="3" t="s">
        <v>66</v>
      </c>
      <c r="C1024" s="3">
        <v>2</v>
      </c>
      <c r="D1024" s="11">
        <v>42763</v>
      </c>
      <c r="E1024" s="3">
        <v>12</v>
      </c>
      <c r="F1024" s="3">
        <v>2016</v>
      </c>
      <c r="G1024" s="3">
        <v>200000</v>
      </c>
      <c r="H1024">
        <f t="shared" si="91"/>
        <v>150000</v>
      </c>
      <c r="I1024">
        <f t="shared" si="87"/>
        <v>0</v>
      </c>
      <c r="J1024">
        <f t="shared" si="88"/>
        <v>0</v>
      </c>
      <c r="K1024">
        <f t="shared" si="89"/>
        <v>0</v>
      </c>
      <c r="O1024">
        <v>50000</v>
      </c>
      <c r="P1024" t="b">
        <f t="shared" si="90"/>
        <v>1</v>
      </c>
      <c r="Q1024" t="str">
        <f t="shared" si="86"/>
        <v>20171</v>
      </c>
    </row>
    <row r="1025" customHeight="1" spans="1:17">
      <c r="A1025" s="3">
        <v>673</v>
      </c>
      <c r="B1025" s="3" t="s">
        <v>66</v>
      </c>
      <c r="C1025" s="3">
        <v>2</v>
      </c>
      <c r="D1025" s="11">
        <v>42763</v>
      </c>
      <c r="E1025" s="3">
        <v>1</v>
      </c>
      <c r="F1025" s="3">
        <v>2017</v>
      </c>
      <c r="G1025" s="3">
        <v>200000</v>
      </c>
      <c r="H1025">
        <f t="shared" si="91"/>
        <v>150000</v>
      </c>
      <c r="I1025">
        <f t="shared" si="87"/>
        <v>0</v>
      </c>
      <c r="J1025">
        <f t="shared" si="88"/>
        <v>0</v>
      </c>
      <c r="K1025">
        <f t="shared" si="89"/>
        <v>0</v>
      </c>
      <c r="O1025">
        <v>50000</v>
      </c>
      <c r="P1025" t="b">
        <f t="shared" si="90"/>
        <v>1</v>
      </c>
      <c r="Q1025" t="str">
        <f t="shared" si="86"/>
        <v>20171</v>
      </c>
    </row>
    <row r="1026" customHeight="1" spans="1:17">
      <c r="A1026" s="3">
        <v>674</v>
      </c>
      <c r="B1026" s="3" t="s">
        <v>173</v>
      </c>
      <c r="C1026" s="3">
        <v>9</v>
      </c>
      <c r="D1026" s="11">
        <v>42763</v>
      </c>
      <c r="E1026" s="3">
        <v>1</v>
      </c>
      <c r="F1026" s="3">
        <v>2017</v>
      </c>
      <c r="G1026" s="3">
        <v>425000</v>
      </c>
      <c r="H1026">
        <f t="shared" si="91"/>
        <v>150000</v>
      </c>
      <c r="I1026">
        <f t="shared" si="87"/>
        <v>260000</v>
      </c>
      <c r="J1026">
        <f t="shared" si="88"/>
        <v>5000</v>
      </c>
      <c r="K1026">
        <f t="shared" si="89"/>
        <v>10000</v>
      </c>
      <c r="P1026" t="b">
        <f t="shared" si="90"/>
        <v>1</v>
      </c>
      <c r="Q1026" t="str">
        <f t="shared" si="86"/>
        <v>20171</v>
      </c>
    </row>
    <row r="1027" customHeight="1" spans="1:17">
      <c r="A1027" s="3">
        <v>674</v>
      </c>
      <c r="B1027" s="3" t="s">
        <v>181</v>
      </c>
      <c r="C1027" s="3">
        <v>9</v>
      </c>
      <c r="D1027" s="11">
        <v>42763</v>
      </c>
      <c r="E1027" s="3">
        <v>1</v>
      </c>
      <c r="F1027" s="3">
        <v>2017</v>
      </c>
      <c r="G1027" s="3">
        <v>425000</v>
      </c>
      <c r="H1027">
        <f t="shared" si="91"/>
        <v>150000</v>
      </c>
      <c r="I1027">
        <f t="shared" si="87"/>
        <v>260000</v>
      </c>
      <c r="J1027">
        <f t="shared" si="88"/>
        <v>5000</v>
      </c>
      <c r="K1027">
        <f t="shared" si="89"/>
        <v>10000</v>
      </c>
      <c r="P1027" t="b">
        <f t="shared" si="90"/>
        <v>1</v>
      </c>
      <c r="Q1027" t="str">
        <f t="shared" si="86"/>
        <v>20171</v>
      </c>
    </row>
    <row r="1028" customHeight="1" spans="1:17">
      <c r="A1028" s="3">
        <v>674</v>
      </c>
      <c r="B1028" s="3" t="s">
        <v>138</v>
      </c>
      <c r="C1028" s="3">
        <v>7</v>
      </c>
      <c r="D1028" s="11">
        <v>42763</v>
      </c>
      <c r="E1028" s="3">
        <v>12</v>
      </c>
      <c r="F1028" s="3">
        <v>2016</v>
      </c>
      <c r="G1028" s="3">
        <v>375000</v>
      </c>
      <c r="H1028">
        <f t="shared" si="91"/>
        <v>150000</v>
      </c>
      <c r="I1028">
        <f t="shared" si="87"/>
        <v>210000</v>
      </c>
      <c r="J1028">
        <f t="shared" si="88"/>
        <v>5000</v>
      </c>
      <c r="K1028">
        <f t="shared" si="89"/>
        <v>10000</v>
      </c>
      <c r="P1028" t="b">
        <f t="shared" si="90"/>
        <v>1</v>
      </c>
      <c r="Q1028" t="str">
        <f t="shared" si="86"/>
        <v>20171</v>
      </c>
    </row>
    <row r="1029" customHeight="1" spans="1:17">
      <c r="A1029" s="3">
        <v>674</v>
      </c>
      <c r="B1029" s="3" t="s">
        <v>138</v>
      </c>
      <c r="C1029" s="3">
        <v>7</v>
      </c>
      <c r="D1029" s="11">
        <v>42763</v>
      </c>
      <c r="E1029" s="3">
        <v>1</v>
      </c>
      <c r="F1029" s="3">
        <v>2017</v>
      </c>
      <c r="G1029" s="3">
        <v>375000</v>
      </c>
      <c r="H1029">
        <f t="shared" si="91"/>
        <v>150000</v>
      </c>
      <c r="I1029">
        <f t="shared" si="87"/>
        <v>210000</v>
      </c>
      <c r="J1029">
        <f t="shared" si="88"/>
        <v>5000</v>
      </c>
      <c r="K1029">
        <f t="shared" si="89"/>
        <v>10000</v>
      </c>
      <c r="P1029" t="b">
        <f t="shared" si="90"/>
        <v>1</v>
      </c>
      <c r="Q1029" t="str">
        <f t="shared" ref="Q1029:Q1092" si="92">CONCATENATE(YEAR(D1029),MONTH(D1029))</f>
        <v>20171</v>
      </c>
    </row>
    <row r="1030" customHeight="1" spans="1:17">
      <c r="A1030" s="3">
        <v>676</v>
      </c>
      <c r="B1030" s="3" t="s">
        <v>129</v>
      </c>
      <c r="C1030" s="3">
        <v>6</v>
      </c>
      <c r="D1030" s="11">
        <v>42765</v>
      </c>
      <c r="E1030" s="3">
        <v>8</v>
      </c>
      <c r="F1030" s="3">
        <v>2016</v>
      </c>
      <c r="G1030" s="3">
        <v>425000</v>
      </c>
      <c r="H1030">
        <f t="shared" si="91"/>
        <v>150000</v>
      </c>
      <c r="I1030">
        <f t="shared" si="87"/>
        <v>260000</v>
      </c>
      <c r="J1030">
        <f t="shared" si="88"/>
        <v>5000</v>
      </c>
      <c r="K1030">
        <f t="shared" si="89"/>
        <v>10000</v>
      </c>
      <c r="P1030" t="b">
        <f t="shared" si="90"/>
        <v>1</v>
      </c>
      <c r="Q1030" t="str">
        <f t="shared" si="92"/>
        <v>20171</v>
      </c>
    </row>
    <row r="1031" customHeight="1" spans="1:17">
      <c r="A1031" s="3">
        <v>676</v>
      </c>
      <c r="B1031" s="3" t="s">
        <v>129</v>
      </c>
      <c r="C1031" s="3">
        <v>6</v>
      </c>
      <c r="D1031" s="11">
        <v>42765</v>
      </c>
      <c r="E1031" s="3">
        <v>9</v>
      </c>
      <c r="F1031" s="3">
        <v>2016</v>
      </c>
      <c r="G1031" s="3">
        <v>425000</v>
      </c>
      <c r="H1031">
        <f t="shared" si="91"/>
        <v>150000</v>
      </c>
      <c r="I1031">
        <f t="shared" si="87"/>
        <v>260000</v>
      </c>
      <c r="J1031">
        <f t="shared" si="88"/>
        <v>5000</v>
      </c>
      <c r="K1031">
        <f t="shared" si="89"/>
        <v>10000</v>
      </c>
      <c r="P1031" t="b">
        <f t="shared" si="90"/>
        <v>1</v>
      </c>
      <c r="Q1031" t="str">
        <f t="shared" si="92"/>
        <v>20171</v>
      </c>
    </row>
    <row r="1032" customHeight="1" spans="1:17">
      <c r="A1032" s="3">
        <v>677</v>
      </c>
      <c r="B1032" s="3" t="s">
        <v>184</v>
      </c>
      <c r="C1032" s="3">
        <v>10</v>
      </c>
      <c r="D1032" s="11">
        <v>42765</v>
      </c>
      <c r="E1032" s="3">
        <v>1</v>
      </c>
      <c r="F1032" s="3">
        <v>2017</v>
      </c>
      <c r="G1032" s="3">
        <v>425000</v>
      </c>
      <c r="H1032">
        <f t="shared" si="91"/>
        <v>150000</v>
      </c>
      <c r="I1032">
        <f t="shared" si="87"/>
        <v>260000</v>
      </c>
      <c r="J1032">
        <f t="shared" si="88"/>
        <v>5000</v>
      </c>
      <c r="K1032">
        <f t="shared" si="89"/>
        <v>10000</v>
      </c>
      <c r="P1032" t="b">
        <f t="shared" si="90"/>
        <v>1</v>
      </c>
      <c r="Q1032" t="str">
        <f t="shared" si="92"/>
        <v>20171</v>
      </c>
    </row>
    <row r="1033" customHeight="1" spans="1:17">
      <c r="A1033" s="3">
        <v>677</v>
      </c>
      <c r="B1033" s="3" t="s">
        <v>184</v>
      </c>
      <c r="C1033" s="3">
        <v>10</v>
      </c>
      <c r="D1033" s="11">
        <v>42765</v>
      </c>
      <c r="E1033" s="3">
        <v>2</v>
      </c>
      <c r="F1033" s="3">
        <v>2017</v>
      </c>
      <c r="G1033" s="3">
        <v>425000</v>
      </c>
      <c r="H1033">
        <f t="shared" si="91"/>
        <v>150000</v>
      </c>
      <c r="I1033">
        <f t="shared" si="87"/>
        <v>260000</v>
      </c>
      <c r="J1033">
        <f t="shared" si="88"/>
        <v>5000</v>
      </c>
      <c r="K1033">
        <f t="shared" si="89"/>
        <v>10000</v>
      </c>
      <c r="P1033" t="b">
        <f t="shared" si="90"/>
        <v>1</v>
      </c>
      <c r="Q1033" t="str">
        <f t="shared" si="92"/>
        <v>20171</v>
      </c>
    </row>
    <row r="1034" customHeight="1" spans="1:17">
      <c r="A1034" s="3">
        <v>678</v>
      </c>
      <c r="B1034" s="3" t="s">
        <v>183</v>
      </c>
      <c r="C1034">
        <v>10</v>
      </c>
      <c r="D1034" s="11">
        <v>42767</v>
      </c>
      <c r="E1034">
        <v>12</v>
      </c>
      <c r="F1034" s="3">
        <v>2016</v>
      </c>
      <c r="G1034" s="3">
        <v>425000</v>
      </c>
      <c r="H1034">
        <f t="shared" si="91"/>
        <v>150000</v>
      </c>
      <c r="I1034">
        <f t="shared" si="87"/>
        <v>260000</v>
      </c>
      <c r="J1034">
        <f t="shared" si="88"/>
        <v>5000</v>
      </c>
      <c r="K1034">
        <f t="shared" si="89"/>
        <v>10000</v>
      </c>
      <c r="P1034" t="b">
        <f t="shared" si="90"/>
        <v>1</v>
      </c>
      <c r="Q1034" t="str">
        <f t="shared" si="92"/>
        <v>20172</v>
      </c>
    </row>
    <row r="1035" customHeight="1" spans="1:17">
      <c r="A1035" s="3">
        <v>678</v>
      </c>
      <c r="B1035" s="3" t="s">
        <v>183</v>
      </c>
      <c r="C1035">
        <v>10</v>
      </c>
      <c r="D1035" s="11">
        <v>42767</v>
      </c>
      <c r="E1035">
        <v>1</v>
      </c>
      <c r="F1035" s="3">
        <v>2017</v>
      </c>
      <c r="G1035" s="3">
        <v>425000</v>
      </c>
      <c r="H1035">
        <f t="shared" si="91"/>
        <v>150000</v>
      </c>
      <c r="I1035">
        <f t="shared" si="87"/>
        <v>260000</v>
      </c>
      <c r="J1035">
        <f t="shared" si="88"/>
        <v>5000</v>
      </c>
      <c r="K1035">
        <f t="shared" si="89"/>
        <v>10000</v>
      </c>
      <c r="P1035" t="b">
        <f t="shared" si="90"/>
        <v>1</v>
      </c>
      <c r="Q1035" t="str">
        <f t="shared" si="92"/>
        <v>20172</v>
      </c>
    </row>
    <row r="1036" customHeight="1" spans="1:17">
      <c r="A1036" s="3">
        <v>678</v>
      </c>
      <c r="B1036" s="3" t="s">
        <v>164</v>
      </c>
      <c r="C1036">
        <v>8</v>
      </c>
      <c r="D1036" s="11">
        <v>42767</v>
      </c>
      <c r="E1036">
        <v>1</v>
      </c>
      <c r="F1036" s="3">
        <v>2017</v>
      </c>
      <c r="G1036" s="3">
        <v>425000</v>
      </c>
      <c r="H1036">
        <f t="shared" si="91"/>
        <v>150000</v>
      </c>
      <c r="I1036">
        <f t="shared" si="87"/>
        <v>260000</v>
      </c>
      <c r="J1036">
        <f t="shared" si="88"/>
        <v>5000</v>
      </c>
      <c r="K1036">
        <f t="shared" si="89"/>
        <v>10000</v>
      </c>
      <c r="P1036" t="b">
        <f t="shared" si="90"/>
        <v>1</v>
      </c>
      <c r="Q1036" t="str">
        <f t="shared" si="92"/>
        <v>20172</v>
      </c>
    </row>
    <row r="1037" customHeight="1" spans="1:17">
      <c r="A1037" s="3">
        <v>678</v>
      </c>
      <c r="B1037" s="3" t="s">
        <v>164</v>
      </c>
      <c r="C1037">
        <v>8</v>
      </c>
      <c r="D1037" s="11">
        <v>42767</v>
      </c>
      <c r="E1037">
        <v>2</v>
      </c>
      <c r="F1037" s="3">
        <v>2017</v>
      </c>
      <c r="G1037" s="3">
        <v>425000</v>
      </c>
      <c r="H1037">
        <f t="shared" si="91"/>
        <v>150000</v>
      </c>
      <c r="I1037">
        <f t="shared" si="87"/>
        <v>260000</v>
      </c>
      <c r="J1037">
        <f t="shared" si="88"/>
        <v>5000</v>
      </c>
      <c r="K1037">
        <f t="shared" si="89"/>
        <v>10000</v>
      </c>
      <c r="P1037" t="b">
        <f t="shared" si="90"/>
        <v>1</v>
      </c>
      <c r="Q1037" t="str">
        <f t="shared" si="92"/>
        <v>20172</v>
      </c>
    </row>
    <row r="1038" customHeight="1" spans="1:17">
      <c r="A1038" s="3">
        <v>678</v>
      </c>
      <c r="B1038" s="3" t="s">
        <v>154</v>
      </c>
      <c r="C1038" s="3">
        <v>7</v>
      </c>
      <c r="D1038" s="11">
        <v>42767</v>
      </c>
      <c r="E1038" s="3">
        <v>1</v>
      </c>
      <c r="F1038" s="3">
        <v>2017</v>
      </c>
      <c r="G1038" s="3">
        <v>425000</v>
      </c>
      <c r="H1038">
        <f t="shared" si="91"/>
        <v>150000</v>
      </c>
      <c r="I1038">
        <f t="shared" si="87"/>
        <v>260000</v>
      </c>
      <c r="J1038">
        <f t="shared" si="88"/>
        <v>5000</v>
      </c>
      <c r="K1038">
        <f t="shared" si="89"/>
        <v>10000</v>
      </c>
      <c r="P1038" t="b">
        <f t="shared" si="90"/>
        <v>1</v>
      </c>
      <c r="Q1038" t="str">
        <f t="shared" si="92"/>
        <v>20172</v>
      </c>
    </row>
    <row r="1039" customHeight="1" spans="1:17">
      <c r="A1039" s="3">
        <v>678</v>
      </c>
      <c r="B1039" s="3" t="s">
        <v>221</v>
      </c>
      <c r="C1039" s="3">
        <v>6</v>
      </c>
      <c r="D1039" s="11">
        <v>42767</v>
      </c>
      <c r="E1039" s="3">
        <v>2</v>
      </c>
      <c r="F1039" s="3">
        <v>2017</v>
      </c>
      <c r="G1039" s="3">
        <v>425000</v>
      </c>
      <c r="H1039">
        <f t="shared" si="91"/>
        <v>150000</v>
      </c>
      <c r="I1039">
        <f t="shared" si="87"/>
        <v>260000</v>
      </c>
      <c r="J1039">
        <f t="shared" si="88"/>
        <v>5000</v>
      </c>
      <c r="K1039">
        <f t="shared" si="89"/>
        <v>10000</v>
      </c>
      <c r="P1039" t="b">
        <f t="shared" si="90"/>
        <v>1</v>
      </c>
      <c r="Q1039" t="str">
        <f t="shared" si="92"/>
        <v>20172</v>
      </c>
    </row>
    <row r="1040" customHeight="1" spans="1:17">
      <c r="A1040" s="3">
        <v>678</v>
      </c>
      <c r="B1040" s="3" t="s">
        <v>132</v>
      </c>
      <c r="C1040" s="3">
        <v>7</v>
      </c>
      <c r="D1040" s="11">
        <v>42767</v>
      </c>
      <c r="E1040" s="3">
        <v>2</v>
      </c>
      <c r="F1040" s="3">
        <v>2017</v>
      </c>
      <c r="G1040" s="3">
        <v>425000</v>
      </c>
      <c r="H1040">
        <f t="shared" si="91"/>
        <v>150000</v>
      </c>
      <c r="I1040">
        <f t="shared" si="87"/>
        <v>260000</v>
      </c>
      <c r="J1040">
        <f t="shared" si="88"/>
        <v>5000</v>
      </c>
      <c r="K1040">
        <f t="shared" si="89"/>
        <v>10000</v>
      </c>
      <c r="P1040" t="b">
        <f t="shared" si="90"/>
        <v>1</v>
      </c>
      <c r="Q1040" t="str">
        <f t="shared" si="92"/>
        <v>20172</v>
      </c>
    </row>
    <row r="1041" customHeight="1" spans="1:17">
      <c r="A1041" s="3">
        <v>682</v>
      </c>
      <c r="B1041" s="3" t="s">
        <v>79</v>
      </c>
      <c r="C1041" s="3">
        <v>3</v>
      </c>
      <c r="D1041" s="11">
        <v>42767</v>
      </c>
      <c r="E1041" s="3">
        <v>2</v>
      </c>
      <c r="F1041" s="3">
        <v>2017</v>
      </c>
      <c r="G1041" s="3">
        <v>150000</v>
      </c>
      <c r="H1041">
        <f t="shared" si="91"/>
        <v>150000</v>
      </c>
      <c r="I1041">
        <f t="shared" si="87"/>
        <v>0</v>
      </c>
      <c r="J1041">
        <f t="shared" si="88"/>
        <v>0</v>
      </c>
      <c r="K1041">
        <f t="shared" si="89"/>
        <v>0</v>
      </c>
      <c r="P1041" t="b">
        <f t="shared" si="90"/>
        <v>1</v>
      </c>
      <c r="Q1041" t="str">
        <f t="shared" si="92"/>
        <v>20172</v>
      </c>
    </row>
    <row r="1042" customHeight="1" spans="1:17">
      <c r="A1042" s="3">
        <v>684</v>
      </c>
      <c r="B1042" s="3" t="s">
        <v>125</v>
      </c>
      <c r="C1042" s="3">
        <v>6</v>
      </c>
      <c r="D1042" s="11">
        <v>42767</v>
      </c>
      <c r="E1042" s="3">
        <v>1</v>
      </c>
      <c r="F1042" s="3">
        <v>2017</v>
      </c>
      <c r="G1042" s="3">
        <v>425000</v>
      </c>
      <c r="H1042">
        <f t="shared" si="91"/>
        <v>150000</v>
      </c>
      <c r="I1042">
        <f t="shared" si="87"/>
        <v>260000</v>
      </c>
      <c r="J1042">
        <f t="shared" si="88"/>
        <v>5000</v>
      </c>
      <c r="K1042">
        <f t="shared" si="89"/>
        <v>10000</v>
      </c>
      <c r="P1042" t="b">
        <f t="shared" si="90"/>
        <v>1</v>
      </c>
      <c r="Q1042" t="str">
        <f t="shared" si="92"/>
        <v>20172</v>
      </c>
    </row>
    <row r="1043" customHeight="1" spans="1:17">
      <c r="A1043" s="3">
        <v>684</v>
      </c>
      <c r="B1043" s="3" t="s">
        <v>125</v>
      </c>
      <c r="C1043" s="3">
        <v>6</v>
      </c>
      <c r="D1043" s="11">
        <v>42767</v>
      </c>
      <c r="E1043" s="3">
        <v>2</v>
      </c>
      <c r="F1043" s="3">
        <v>2017</v>
      </c>
      <c r="G1043" s="3">
        <v>425000</v>
      </c>
      <c r="H1043">
        <f t="shared" si="91"/>
        <v>150000</v>
      </c>
      <c r="I1043">
        <f t="shared" si="87"/>
        <v>260000</v>
      </c>
      <c r="J1043">
        <f t="shared" si="88"/>
        <v>5000</v>
      </c>
      <c r="K1043">
        <f t="shared" si="89"/>
        <v>10000</v>
      </c>
      <c r="P1043" t="b">
        <f t="shared" si="90"/>
        <v>1</v>
      </c>
      <c r="Q1043" t="str">
        <f t="shared" si="92"/>
        <v>20172</v>
      </c>
    </row>
    <row r="1044" customHeight="1" spans="1:17">
      <c r="A1044" s="3">
        <v>685</v>
      </c>
      <c r="B1044" s="3" t="s">
        <v>177</v>
      </c>
      <c r="C1044" s="3">
        <v>9</v>
      </c>
      <c r="D1044" s="11">
        <v>42767</v>
      </c>
      <c r="E1044" s="3">
        <v>2</v>
      </c>
      <c r="F1044" s="3">
        <v>2017</v>
      </c>
      <c r="G1044" s="3">
        <v>425000</v>
      </c>
      <c r="H1044">
        <f t="shared" si="91"/>
        <v>150000</v>
      </c>
      <c r="I1044">
        <f t="shared" si="87"/>
        <v>260000</v>
      </c>
      <c r="J1044">
        <f t="shared" si="88"/>
        <v>5000</v>
      </c>
      <c r="K1044">
        <f t="shared" si="89"/>
        <v>10000</v>
      </c>
      <c r="P1044" t="b">
        <f t="shared" si="90"/>
        <v>1</v>
      </c>
      <c r="Q1044" t="str">
        <f t="shared" si="92"/>
        <v>20172</v>
      </c>
    </row>
    <row r="1045" customHeight="1" spans="1:17">
      <c r="A1045" s="3">
        <v>687</v>
      </c>
      <c r="B1045" s="3" t="s">
        <v>187</v>
      </c>
      <c r="C1045" s="3">
        <v>10</v>
      </c>
      <c r="D1045" s="11">
        <v>42767</v>
      </c>
      <c r="E1045" s="3">
        <v>1</v>
      </c>
      <c r="F1045" s="3">
        <v>2017</v>
      </c>
      <c r="G1045" s="3">
        <v>425000</v>
      </c>
      <c r="H1045">
        <f t="shared" si="91"/>
        <v>150000</v>
      </c>
      <c r="I1045">
        <f t="shared" si="87"/>
        <v>260000</v>
      </c>
      <c r="J1045">
        <f t="shared" si="88"/>
        <v>5000</v>
      </c>
      <c r="K1045">
        <f t="shared" si="89"/>
        <v>10000</v>
      </c>
      <c r="P1045" t="b">
        <f t="shared" si="90"/>
        <v>1</v>
      </c>
      <c r="Q1045" t="str">
        <f t="shared" si="92"/>
        <v>20172</v>
      </c>
    </row>
    <row r="1046" customHeight="1" spans="1:17">
      <c r="A1046" s="3">
        <v>691</v>
      </c>
      <c r="B1046" s="3" t="s">
        <v>182</v>
      </c>
      <c r="C1046" s="3">
        <v>9</v>
      </c>
      <c r="D1046" s="11">
        <v>42767</v>
      </c>
      <c r="E1046" s="3">
        <v>2</v>
      </c>
      <c r="F1046" s="3">
        <v>2017</v>
      </c>
      <c r="G1046" s="3">
        <v>425000</v>
      </c>
      <c r="H1046">
        <f t="shared" si="91"/>
        <v>150000</v>
      </c>
      <c r="I1046">
        <f t="shared" si="87"/>
        <v>260000</v>
      </c>
      <c r="J1046">
        <f t="shared" si="88"/>
        <v>5000</v>
      </c>
      <c r="K1046">
        <f t="shared" si="89"/>
        <v>10000</v>
      </c>
      <c r="P1046" t="b">
        <f t="shared" si="90"/>
        <v>1</v>
      </c>
      <c r="Q1046" t="str">
        <f t="shared" si="92"/>
        <v>20172</v>
      </c>
    </row>
    <row r="1047" customHeight="1" spans="1:17">
      <c r="A1047" s="3">
        <v>691</v>
      </c>
      <c r="B1047" s="3" t="s">
        <v>41</v>
      </c>
      <c r="C1047" s="3">
        <v>2</v>
      </c>
      <c r="D1047" s="11">
        <v>42767</v>
      </c>
      <c r="E1047" s="3">
        <v>2</v>
      </c>
      <c r="F1047" s="3">
        <v>2017</v>
      </c>
      <c r="G1047" s="3">
        <v>150000</v>
      </c>
      <c r="H1047">
        <f t="shared" si="91"/>
        <v>150000</v>
      </c>
      <c r="I1047">
        <f t="shared" si="87"/>
        <v>0</v>
      </c>
      <c r="J1047">
        <f t="shared" si="88"/>
        <v>0</v>
      </c>
      <c r="K1047">
        <f t="shared" si="89"/>
        <v>0</v>
      </c>
      <c r="P1047" t="b">
        <f t="shared" si="90"/>
        <v>1</v>
      </c>
      <c r="Q1047" t="str">
        <f t="shared" si="92"/>
        <v>20172</v>
      </c>
    </row>
    <row r="1048" customHeight="1" spans="1:17">
      <c r="A1048" s="3">
        <v>692</v>
      </c>
      <c r="B1048" s="3" t="s">
        <v>46</v>
      </c>
      <c r="C1048" s="3">
        <v>2</v>
      </c>
      <c r="D1048" s="11">
        <v>42767</v>
      </c>
      <c r="E1048" s="3">
        <v>2</v>
      </c>
      <c r="F1048" s="3">
        <v>2017</v>
      </c>
      <c r="G1048" s="3">
        <v>160000</v>
      </c>
      <c r="H1048">
        <f t="shared" si="91"/>
        <v>150000</v>
      </c>
      <c r="I1048">
        <f t="shared" si="87"/>
        <v>0</v>
      </c>
      <c r="J1048">
        <f t="shared" si="88"/>
        <v>0</v>
      </c>
      <c r="K1048">
        <f t="shared" si="89"/>
        <v>0</v>
      </c>
      <c r="N1048">
        <v>10000</v>
      </c>
      <c r="P1048" t="b">
        <f t="shared" si="90"/>
        <v>1</v>
      </c>
      <c r="Q1048" t="str">
        <f t="shared" si="92"/>
        <v>20172</v>
      </c>
    </row>
    <row r="1049" customHeight="1" spans="1:17">
      <c r="A1049" s="3">
        <v>693</v>
      </c>
      <c r="B1049" s="3" t="s">
        <v>153</v>
      </c>
      <c r="C1049" s="3">
        <v>7</v>
      </c>
      <c r="D1049" s="11">
        <v>42767</v>
      </c>
      <c r="E1049" s="3">
        <v>1</v>
      </c>
      <c r="F1049" s="3">
        <v>2017</v>
      </c>
      <c r="G1049" s="3">
        <v>425000</v>
      </c>
      <c r="H1049">
        <f t="shared" si="91"/>
        <v>150000</v>
      </c>
      <c r="I1049">
        <f t="shared" si="87"/>
        <v>260000</v>
      </c>
      <c r="J1049">
        <f t="shared" si="88"/>
        <v>5000</v>
      </c>
      <c r="K1049">
        <f t="shared" si="89"/>
        <v>10000</v>
      </c>
      <c r="P1049" t="b">
        <f t="shared" si="90"/>
        <v>1</v>
      </c>
      <c r="Q1049" t="str">
        <f t="shared" si="92"/>
        <v>20172</v>
      </c>
    </row>
    <row r="1050" s="1" customFormat="1" customHeight="1" spans="1:17">
      <c r="A1050" s="14">
        <v>693</v>
      </c>
      <c r="B1050" s="14" t="s">
        <v>100</v>
      </c>
      <c r="C1050" s="14">
        <v>4</v>
      </c>
      <c r="D1050" s="15">
        <v>42767</v>
      </c>
      <c r="E1050" s="14">
        <v>1</v>
      </c>
      <c r="F1050" s="14">
        <v>2017</v>
      </c>
      <c r="G1050" s="14">
        <v>150000</v>
      </c>
      <c r="H1050" s="1">
        <f t="shared" si="91"/>
        <v>150000</v>
      </c>
      <c r="I1050" s="1">
        <f t="shared" si="87"/>
        <v>0</v>
      </c>
      <c r="J1050" s="1">
        <f t="shared" si="88"/>
        <v>0</v>
      </c>
      <c r="K1050" s="1">
        <f t="shared" si="89"/>
        <v>0</v>
      </c>
      <c r="P1050" s="1" t="b">
        <f t="shared" si="90"/>
        <v>1</v>
      </c>
      <c r="Q1050" s="1" t="str">
        <f t="shared" si="92"/>
        <v>20172</v>
      </c>
    </row>
    <row r="1051" customHeight="1" spans="1:17">
      <c r="A1051" s="3">
        <v>693</v>
      </c>
      <c r="B1051" s="3" t="s">
        <v>153</v>
      </c>
      <c r="C1051" s="3">
        <v>7</v>
      </c>
      <c r="D1051" s="11">
        <v>42767</v>
      </c>
      <c r="E1051" s="3">
        <v>2</v>
      </c>
      <c r="F1051" s="3">
        <v>2017</v>
      </c>
      <c r="G1051" s="3">
        <v>425000</v>
      </c>
      <c r="H1051">
        <f t="shared" si="91"/>
        <v>150000</v>
      </c>
      <c r="I1051">
        <f t="shared" si="87"/>
        <v>260000</v>
      </c>
      <c r="J1051">
        <f t="shared" si="88"/>
        <v>5000</v>
      </c>
      <c r="K1051">
        <f t="shared" si="89"/>
        <v>10000</v>
      </c>
      <c r="P1051" t="b">
        <f t="shared" si="90"/>
        <v>1</v>
      </c>
      <c r="Q1051" t="str">
        <f t="shared" si="92"/>
        <v>20172</v>
      </c>
    </row>
    <row r="1052" s="1" customFormat="1" customHeight="1" spans="1:17">
      <c r="A1052" s="14">
        <v>693</v>
      </c>
      <c r="B1052" s="14" t="s">
        <v>100</v>
      </c>
      <c r="C1052" s="14">
        <v>4</v>
      </c>
      <c r="D1052" s="15">
        <v>42767</v>
      </c>
      <c r="E1052" s="14">
        <v>2</v>
      </c>
      <c r="F1052" s="14">
        <v>2017</v>
      </c>
      <c r="G1052" s="14">
        <v>150000</v>
      </c>
      <c r="H1052" s="1">
        <f t="shared" si="91"/>
        <v>150000</v>
      </c>
      <c r="I1052" s="1">
        <f t="shared" si="87"/>
        <v>0</v>
      </c>
      <c r="J1052" s="1">
        <f t="shared" si="88"/>
        <v>0</v>
      </c>
      <c r="K1052" s="1">
        <f t="shared" si="89"/>
        <v>0</v>
      </c>
      <c r="P1052" s="1" t="b">
        <f t="shared" si="90"/>
        <v>1</v>
      </c>
      <c r="Q1052" s="1" t="str">
        <f t="shared" si="92"/>
        <v>20172</v>
      </c>
    </row>
    <row r="1053" customHeight="1" spans="1:17">
      <c r="A1053" s="3">
        <v>694</v>
      </c>
      <c r="B1053" s="3" t="s">
        <v>80</v>
      </c>
      <c r="C1053" s="3">
        <v>3</v>
      </c>
      <c r="D1053" s="11">
        <v>42767</v>
      </c>
      <c r="E1053" s="3">
        <v>2</v>
      </c>
      <c r="F1053" s="3">
        <v>2017</v>
      </c>
      <c r="G1053" s="3">
        <v>150000</v>
      </c>
      <c r="H1053">
        <f t="shared" si="91"/>
        <v>150000</v>
      </c>
      <c r="I1053">
        <f t="shared" si="87"/>
        <v>0</v>
      </c>
      <c r="J1053">
        <f t="shared" si="88"/>
        <v>0</v>
      </c>
      <c r="K1053">
        <f t="shared" si="89"/>
        <v>0</v>
      </c>
      <c r="P1053" t="b">
        <f t="shared" si="90"/>
        <v>1</v>
      </c>
      <c r="Q1053" t="str">
        <f t="shared" si="92"/>
        <v>20172</v>
      </c>
    </row>
    <row r="1054" customHeight="1" spans="1:17">
      <c r="A1054" s="3">
        <v>696</v>
      </c>
      <c r="B1054" s="3" t="s">
        <v>48</v>
      </c>
      <c r="C1054" s="3">
        <v>2</v>
      </c>
      <c r="D1054" s="11">
        <v>42767</v>
      </c>
      <c r="E1054" s="3">
        <v>1</v>
      </c>
      <c r="F1054" s="3">
        <v>2017</v>
      </c>
      <c r="G1054" s="3">
        <v>200000</v>
      </c>
      <c r="H1054">
        <f t="shared" si="91"/>
        <v>150000</v>
      </c>
      <c r="I1054">
        <f t="shared" si="87"/>
        <v>0</v>
      </c>
      <c r="J1054">
        <f t="shared" si="88"/>
        <v>0</v>
      </c>
      <c r="K1054">
        <f t="shared" si="89"/>
        <v>0</v>
      </c>
      <c r="O1054">
        <v>50000</v>
      </c>
      <c r="P1054" t="b">
        <f t="shared" si="90"/>
        <v>1</v>
      </c>
      <c r="Q1054" t="str">
        <f t="shared" si="92"/>
        <v>20172</v>
      </c>
    </row>
    <row r="1055" customHeight="1" spans="1:17">
      <c r="A1055" s="3">
        <v>697</v>
      </c>
      <c r="B1055" s="3" t="s">
        <v>30</v>
      </c>
      <c r="C1055" s="3">
        <v>1</v>
      </c>
      <c r="D1055" s="11">
        <v>42767</v>
      </c>
      <c r="E1055" s="3">
        <v>2</v>
      </c>
      <c r="F1055" s="3">
        <v>2017</v>
      </c>
      <c r="G1055" s="3">
        <v>150000</v>
      </c>
      <c r="H1055">
        <f t="shared" si="91"/>
        <v>150000</v>
      </c>
      <c r="I1055">
        <f t="shared" si="87"/>
        <v>0</v>
      </c>
      <c r="J1055">
        <f t="shared" si="88"/>
        <v>0</v>
      </c>
      <c r="K1055">
        <f t="shared" si="89"/>
        <v>0</v>
      </c>
      <c r="P1055" t="b">
        <f t="shared" si="90"/>
        <v>1</v>
      </c>
      <c r="Q1055" t="str">
        <f t="shared" si="92"/>
        <v>20172</v>
      </c>
    </row>
    <row r="1056" customHeight="1" spans="1:17">
      <c r="A1056" s="3">
        <v>697</v>
      </c>
      <c r="B1056" s="3" t="s">
        <v>130</v>
      </c>
      <c r="C1056" s="3">
        <v>6</v>
      </c>
      <c r="D1056" s="11">
        <v>42767</v>
      </c>
      <c r="E1056" s="3">
        <v>2</v>
      </c>
      <c r="F1056" s="3">
        <v>2017</v>
      </c>
      <c r="G1056" s="3">
        <v>435000</v>
      </c>
      <c r="H1056">
        <f t="shared" si="91"/>
        <v>150000</v>
      </c>
      <c r="I1056">
        <f t="shared" si="87"/>
        <v>260000</v>
      </c>
      <c r="J1056">
        <f t="shared" si="88"/>
        <v>5000</v>
      </c>
      <c r="K1056">
        <f t="shared" si="89"/>
        <v>10000</v>
      </c>
      <c r="N1056">
        <v>10000</v>
      </c>
      <c r="P1056" t="b">
        <f t="shared" si="90"/>
        <v>1</v>
      </c>
      <c r="Q1056" t="str">
        <f t="shared" si="92"/>
        <v>20172</v>
      </c>
    </row>
    <row r="1057" customHeight="1" spans="1:17">
      <c r="A1057" s="3">
        <v>698</v>
      </c>
      <c r="B1057" s="3" t="s">
        <v>61</v>
      </c>
      <c r="C1057" s="3">
        <v>2</v>
      </c>
      <c r="D1057" s="11">
        <v>42767</v>
      </c>
      <c r="E1057" s="3">
        <v>12</v>
      </c>
      <c r="F1057" s="3">
        <v>2016</v>
      </c>
      <c r="G1057" s="3">
        <v>150000</v>
      </c>
      <c r="H1057">
        <f t="shared" si="91"/>
        <v>150000</v>
      </c>
      <c r="I1057">
        <f t="shared" si="87"/>
        <v>0</v>
      </c>
      <c r="J1057">
        <f t="shared" si="88"/>
        <v>0</v>
      </c>
      <c r="K1057">
        <f t="shared" si="89"/>
        <v>0</v>
      </c>
      <c r="P1057" t="b">
        <f t="shared" si="90"/>
        <v>1</v>
      </c>
      <c r="Q1057" t="str">
        <f t="shared" si="92"/>
        <v>20172</v>
      </c>
    </row>
    <row r="1058" customHeight="1" spans="1:17">
      <c r="A1058" s="3">
        <v>699</v>
      </c>
      <c r="B1058" s="3" t="s">
        <v>175</v>
      </c>
      <c r="C1058" s="3">
        <v>9</v>
      </c>
      <c r="D1058" s="11">
        <v>42767</v>
      </c>
      <c r="E1058" s="3">
        <v>1</v>
      </c>
      <c r="F1058" s="3">
        <v>2017</v>
      </c>
      <c r="G1058" s="3">
        <v>400000</v>
      </c>
      <c r="H1058">
        <f t="shared" si="91"/>
        <v>150000</v>
      </c>
      <c r="I1058">
        <f t="shared" si="87"/>
        <v>235000</v>
      </c>
      <c r="J1058">
        <f t="shared" si="88"/>
        <v>5000</v>
      </c>
      <c r="K1058">
        <f t="shared" si="89"/>
        <v>10000</v>
      </c>
      <c r="P1058" t="b">
        <f t="shared" si="90"/>
        <v>1</v>
      </c>
      <c r="Q1058" t="str">
        <f t="shared" si="92"/>
        <v>20172</v>
      </c>
    </row>
    <row r="1059" customHeight="1" spans="1:17">
      <c r="A1059" s="3">
        <v>699</v>
      </c>
      <c r="B1059" s="3" t="s">
        <v>175</v>
      </c>
      <c r="C1059" s="3">
        <v>9</v>
      </c>
      <c r="D1059" s="11">
        <v>42767</v>
      </c>
      <c r="E1059" s="3">
        <v>2</v>
      </c>
      <c r="F1059" s="3">
        <v>2017</v>
      </c>
      <c r="G1059" s="3">
        <v>400000</v>
      </c>
      <c r="H1059">
        <f t="shared" si="91"/>
        <v>150000</v>
      </c>
      <c r="I1059">
        <f t="shared" si="87"/>
        <v>235000</v>
      </c>
      <c r="J1059">
        <f t="shared" si="88"/>
        <v>5000</v>
      </c>
      <c r="K1059">
        <f t="shared" si="89"/>
        <v>10000</v>
      </c>
      <c r="P1059" t="b">
        <f t="shared" si="90"/>
        <v>1</v>
      </c>
      <c r="Q1059" t="str">
        <f t="shared" si="92"/>
        <v>20172</v>
      </c>
    </row>
    <row r="1060" customHeight="1" spans="1:17">
      <c r="A1060" s="3">
        <v>700</v>
      </c>
      <c r="B1060" s="3" t="s">
        <v>33</v>
      </c>
      <c r="C1060" s="3">
        <v>1</v>
      </c>
      <c r="D1060" s="11">
        <v>42767</v>
      </c>
      <c r="E1060" s="3">
        <v>2</v>
      </c>
      <c r="F1060" s="3">
        <v>2017</v>
      </c>
      <c r="G1060" s="3">
        <v>150000</v>
      </c>
      <c r="H1060">
        <f t="shared" si="91"/>
        <v>150000</v>
      </c>
      <c r="I1060">
        <f t="shared" si="87"/>
        <v>0</v>
      </c>
      <c r="J1060">
        <f t="shared" si="88"/>
        <v>0</v>
      </c>
      <c r="K1060">
        <f t="shared" si="89"/>
        <v>0</v>
      </c>
      <c r="P1060" t="b">
        <f t="shared" si="90"/>
        <v>1</v>
      </c>
      <c r="Q1060" t="str">
        <f t="shared" si="92"/>
        <v>20172</v>
      </c>
    </row>
    <row r="1061" customHeight="1" spans="1:17">
      <c r="A1061">
        <v>701</v>
      </c>
      <c r="B1061" t="s">
        <v>94</v>
      </c>
      <c r="C1061">
        <v>4</v>
      </c>
      <c r="D1061" s="11">
        <v>42770</v>
      </c>
      <c r="E1061">
        <v>2</v>
      </c>
      <c r="F1061" s="3">
        <v>2017</v>
      </c>
      <c r="G1061">
        <v>150000</v>
      </c>
      <c r="H1061">
        <f t="shared" si="91"/>
        <v>150000</v>
      </c>
      <c r="I1061">
        <f t="shared" si="87"/>
        <v>0</v>
      </c>
      <c r="J1061">
        <f t="shared" si="88"/>
        <v>0</v>
      </c>
      <c r="K1061">
        <f t="shared" si="89"/>
        <v>0</v>
      </c>
      <c r="P1061" t="b">
        <f t="shared" si="90"/>
        <v>1</v>
      </c>
      <c r="Q1061" t="str">
        <f t="shared" si="92"/>
        <v>20172</v>
      </c>
    </row>
    <row r="1062" customHeight="1" spans="1:17">
      <c r="A1062">
        <v>701</v>
      </c>
      <c r="B1062" s="3" t="s">
        <v>8</v>
      </c>
      <c r="C1062">
        <v>1</v>
      </c>
      <c r="D1062" s="11">
        <v>42770</v>
      </c>
      <c r="E1062">
        <v>2</v>
      </c>
      <c r="F1062" s="3">
        <v>2017</v>
      </c>
      <c r="G1062">
        <v>150000</v>
      </c>
      <c r="H1062">
        <f t="shared" si="91"/>
        <v>150000</v>
      </c>
      <c r="I1062">
        <f t="shared" si="87"/>
        <v>0</v>
      </c>
      <c r="J1062">
        <f t="shared" si="88"/>
        <v>0</v>
      </c>
      <c r="K1062">
        <f t="shared" si="89"/>
        <v>0</v>
      </c>
      <c r="P1062" t="b">
        <f t="shared" si="90"/>
        <v>1</v>
      </c>
      <c r="Q1062" t="str">
        <f t="shared" si="92"/>
        <v>20172</v>
      </c>
    </row>
    <row r="1063" customHeight="1" spans="1:17">
      <c r="A1063">
        <v>702</v>
      </c>
      <c r="B1063" t="s">
        <v>85</v>
      </c>
      <c r="C1063">
        <v>3</v>
      </c>
      <c r="D1063" s="11">
        <v>42770</v>
      </c>
      <c r="E1063">
        <v>2</v>
      </c>
      <c r="F1063" s="3">
        <v>2017</v>
      </c>
      <c r="G1063">
        <v>150000</v>
      </c>
      <c r="H1063">
        <f t="shared" si="91"/>
        <v>150000</v>
      </c>
      <c r="I1063">
        <f t="shared" si="87"/>
        <v>0</v>
      </c>
      <c r="J1063">
        <f t="shared" si="88"/>
        <v>0</v>
      </c>
      <c r="K1063">
        <f t="shared" si="89"/>
        <v>0</v>
      </c>
      <c r="P1063" t="b">
        <f t="shared" si="90"/>
        <v>1</v>
      </c>
      <c r="Q1063" t="str">
        <f t="shared" si="92"/>
        <v>20172</v>
      </c>
    </row>
    <row r="1064" customHeight="1" spans="1:17">
      <c r="A1064">
        <v>703</v>
      </c>
      <c r="B1064" t="s">
        <v>167</v>
      </c>
      <c r="C1064">
        <v>8</v>
      </c>
      <c r="D1064" s="11">
        <v>42770</v>
      </c>
      <c r="E1064">
        <v>11</v>
      </c>
      <c r="F1064" s="3">
        <v>2016</v>
      </c>
      <c r="G1064">
        <v>250000</v>
      </c>
      <c r="H1064">
        <f t="shared" si="91"/>
        <v>150000</v>
      </c>
      <c r="I1064">
        <f t="shared" si="87"/>
        <v>85000</v>
      </c>
      <c r="J1064">
        <f t="shared" si="88"/>
        <v>5000</v>
      </c>
      <c r="K1064">
        <f t="shared" si="89"/>
        <v>10000</v>
      </c>
      <c r="P1064" t="b">
        <f t="shared" si="90"/>
        <v>1</v>
      </c>
      <c r="Q1064" t="str">
        <f t="shared" si="92"/>
        <v>20172</v>
      </c>
    </row>
    <row r="1065" customHeight="1" spans="1:17">
      <c r="A1065">
        <v>703</v>
      </c>
      <c r="B1065" t="s">
        <v>62</v>
      </c>
      <c r="C1065">
        <v>2</v>
      </c>
      <c r="D1065" s="11">
        <v>42770</v>
      </c>
      <c r="E1065">
        <v>11</v>
      </c>
      <c r="F1065">
        <v>2016</v>
      </c>
      <c r="G1065">
        <v>120000</v>
      </c>
      <c r="H1065">
        <f t="shared" si="91"/>
        <v>120000</v>
      </c>
      <c r="I1065">
        <f t="shared" si="87"/>
        <v>0</v>
      </c>
      <c r="J1065">
        <f t="shared" si="88"/>
        <v>0</v>
      </c>
      <c r="K1065">
        <f t="shared" si="89"/>
        <v>0</v>
      </c>
      <c r="P1065" t="b">
        <f t="shared" si="90"/>
        <v>1</v>
      </c>
      <c r="Q1065" t="str">
        <f t="shared" si="92"/>
        <v>20172</v>
      </c>
    </row>
    <row r="1066" customHeight="1" spans="1:17">
      <c r="A1066">
        <v>704</v>
      </c>
      <c r="B1066" t="s">
        <v>104</v>
      </c>
      <c r="C1066">
        <v>5</v>
      </c>
      <c r="D1066" s="11">
        <v>42770</v>
      </c>
      <c r="E1066">
        <v>1</v>
      </c>
      <c r="F1066">
        <v>2017</v>
      </c>
      <c r="G1066">
        <v>175000</v>
      </c>
      <c r="H1066">
        <f t="shared" si="91"/>
        <v>150000</v>
      </c>
      <c r="I1066">
        <f t="shared" si="87"/>
        <v>0</v>
      </c>
      <c r="J1066">
        <f t="shared" si="88"/>
        <v>0</v>
      </c>
      <c r="K1066">
        <f t="shared" si="89"/>
        <v>0</v>
      </c>
      <c r="N1066">
        <v>25000</v>
      </c>
      <c r="P1066" t="b">
        <f t="shared" si="90"/>
        <v>1</v>
      </c>
      <c r="Q1066" t="str">
        <f t="shared" si="92"/>
        <v>20172</v>
      </c>
    </row>
    <row r="1067" customHeight="1" spans="1:17">
      <c r="A1067">
        <v>704</v>
      </c>
      <c r="B1067" t="s">
        <v>104</v>
      </c>
      <c r="C1067">
        <v>5</v>
      </c>
      <c r="D1067" s="11">
        <v>42770</v>
      </c>
      <c r="E1067">
        <v>2</v>
      </c>
      <c r="F1067">
        <v>2017</v>
      </c>
      <c r="G1067">
        <v>175000</v>
      </c>
      <c r="H1067">
        <f t="shared" si="91"/>
        <v>150000</v>
      </c>
      <c r="I1067">
        <f t="shared" si="87"/>
        <v>0</v>
      </c>
      <c r="J1067">
        <f t="shared" si="88"/>
        <v>0</v>
      </c>
      <c r="K1067">
        <f t="shared" si="89"/>
        <v>0</v>
      </c>
      <c r="N1067">
        <v>25000</v>
      </c>
      <c r="P1067" t="b">
        <f t="shared" si="90"/>
        <v>1</v>
      </c>
      <c r="Q1067" t="str">
        <f t="shared" si="92"/>
        <v>20172</v>
      </c>
    </row>
    <row r="1068" customHeight="1" spans="1:17">
      <c r="A1068">
        <v>704</v>
      </c>
      <c r="B1068" t="s">
        <v>75</v>
      </c>
      <c r="C1068">
        <v>3</v>
      </c>
      <c r="D1068" s="11">
        <v>42770</v>
      </c>
      <c r="E1068">
        <v>1</v>
      </c>
      <c r="F1068">
        <v>2017</v>
      </c>
      <c r="G1068">
        <v>175000</v>
      </c>
      <c r="H1068">
        <f t="shared" si="91"/>
        <v>150000</v>
      </c>
      <c r="I1068">
        <f t="shared" ref="I1068:I1131" si="93">IF(C1068&lt;6,0,G1068-H1068-SUM(J1068:O1068))</f>
        <v>0</v>
      </c>
      <c r="J1068">
        <f t="shared" ref="J1068:J1131" si="94">IF(C1068&lt;6,0,5000)</f>
        <v>0</v>
      </c>
      <c r="K1068">
        <f t="shared" ref="K1068:K1131" si="95">IF(C1068&lt;6,0,10000)</f>
        <v>0</v>
      </c>
      <c r="N1068">
        <v>25000</v>
      </c>
      <c r="P1068" t="b">
        <f t="shared" ref="P1068:P1131" si="96">G1068=SUM(H1068:O1068)</f>
        <v>1</v>
      </c>
      <c r="Q1068" t="str">
        <f t="shared" si="92"/>
        <v>20172</v>
      </c>
    </row>
    <row r="1069" customHeight="1" spans="1:17">
      <c r="A1069">
        <v>704</v>
      </c>
      <c r="B1069" t="s">
        <v>75</v>
      </c>
      <c r="C1069">
        <v>3</v>
      </c>
      <c r="D1069" s="11">
        <v>42770</v>
      </c>
      <c r="E1069">
        <v>2</v>
      </c>
      <c r="F1069">
        <v>2017</v>
      </c>
      <c r="G1069">
        <v>175000</v>
      </c>
      <c r="H1069">
        <f t="shared" si="91"/>
        <v>150000</v>
      </c>
      <c r="I1069">
        <f t="shared" si="93"/>
        <v>0</v>
      </c>
      <c r="J1069">
        <f t="shared" si="94"/>
        <v>0</v>
      </c>
      <c r="K1069">
        <f t="shared" si="95"/>
        <v>0</v>
      </c>
      <c r="N1069">
        <v>25000</v>
      </c>
      <c r="P1069" t="b">
        <f t="shared" si="96"/>
        <v>1</v>
      </c>
      <c r="Q1069" t="str">
        <f t="shared" si="92"/>
        <v>20172</v>
      </c>
    </row>
    <row r="1070" customHeight="1" spans="1:17">
      <c r="A1070">
        <v>705</v>
      </c>
      <c r="B1070" t="s">
        <v>172</v>
      </c>
      <c r="C1070">
        <v>9</v>
      </c>
      <c r="D1070" s="11">
        <v>42770</v>
      </c>
      <c r="E1070">
        <v>1</v>
      </c>
      <c r="F1070">
        <v>2017</v>
      </c>
      <c r="G1070">
        <v>425000</v>
      </c>
      <c r="H1070">
        <f t="shared" ref="H1070:H1133" si="97">IF(C1070&lt;6,IF(E1070&lt;1,0,IF(G1070&gt;150000,150000,G1070)),150000)</f>
        <v>150000</v>
      </c>
      <c r="I1070">
        <f t="shared" si="93"/>
        <v>260000</v>
      </c>
      <c r="J1070">
        <f t="shared" si="94"/>
        <v>5000</v>
      </c>
      <c r="K1070">
        <f t="shared" si="95"/>
        <v>10000</v>
      </c>
      <c r="P1070" t="b">
        <f t="shared" si="96"/>
        <v>1</v>
      </c>
      <c r="Q1070" t="str">
        <f t="shared" si="92"/>
        <v>20172</v>
      </c>
    </row>
    <row r="1071" customHeight="1" spans="1:17">
      <c r="A1071">
        <v>705</v>
      </c>
      <c r="B1071" t="s">
        <v>118</v>
      </c>
      <c r="C1071">
        <v>6</v>
      </c>
      <c r="D1071" s="11">
        <v>42770</v>
      </c>
      <c r="E1071">
        <v>1</v>
      </c>
      <c r="F1071">
        <v>2017</v>
      </c>
      <c r="G1071">
        <v>425000</v>
      </c>
      <c r="H1071">
        <f t="shared" si="97"/>
        <v>150000</v>
      </c>
      <c r="I1071">
        <f t="shared" si="93"/>
        <v>260000</v>
      </c>
      <c r="J1071">
        <f t="shared" si="94"/>
        <v>5000</v>
      </c>
      <c r="K1071">
        <f t="shared" si="95"/>
        <v>10000</v>
      </c>
      <c r="P1071" t="b">
        <f t="shared" si="96"/>
        <v>1</v>
      </c>
      <c r="Q1071" t="str">
        <f t="shared" si="92"/>
        <v>20172</v>
      </c>
    </row>
    <row r="1072" customHeight="1" spans="1:17">
      <c r="A1072">
        <v>705</v>
      </c>
      <c r="B1072" t="s">
        <v>101</v>
      </c>
      <c r="C1072">
        <v>4</v>
      </c>
      <c r="D1072" s="11">
        <v>42770</v>
      </c>
      <c r="E1072">
        <v>1</v>
      </c>
      <c r="F1072">
        <v>2017</v>
      </c>
      <c r="G1072">
        <v>125000</v>
      </c>
      <c r="H1072">
        <f t="shared" si="97"/>
        <v>125000</v>
      </c>
      <c r="I1072">
        <f t="shared" si="93"/>
        <v>0</v>
      </c>
      <c r="J1072">
        <f t="shared" si="94"/>
        <v>0</v>
      </c>
      <c r="K1072">
        <f t="shared" si="95"/>
        <v>0</v>
      </c>
      <c r="P1072" t="b">
        <f t="shared" si="96"/>
        <v>1</v>
      </c>
      <c r="Q1072" t="str">
        <f t="shared" si="92"/>
        <v>20172</v>
      </c>
    </row>
    <row r="1073" customHeight="1" spans="1:17">
      <c r="A1073">
        <v>707</v>
      </c>
      <c r="B1073" t="s">
        <v>31</v>
      </c>
      <c r="C1073">
        <v>1</v>
      </c>
      <c r="D1073" s="11">
        <v>42770</v>
      </c>
      <c r="E1073">
        <v>2</v>
      </c>
      <c r="F1073">
        <v>2017</v>
      </c>
      <c r="G1073">
        <v>250000</v>
      </c>
      <c r="H1073">
        <f t="shared" si="97"/>
        <v>150000</v>
      </c>
      <c r="I1073">
        <f t="shared" si="93"/>
        <v>0</v>
      </c>
      <c r="J1073">
        <f t="shared" si="94"/>
        <v>0</v>
      </c>
      <c r="K1073">
        <f t="shared" si="95"/>
        <v>0</v>
      </c>
      <c r="O1073">
        <v>100000</v>
      </c>
      <c r="P1073" t="b">
        <f t="shared" si="96"/>
        <v>1</v>
      </c>
      <c r="Q1073" t="str">
        <f t="shared" si="92"/>
        <v>20172</v>
      </c>
    </row>
    <row r="1074" customHeight="1" spans="1:17">
      <c r="A1074">
        <v>708</v>
      </c>
      <c r="B1074" t="s">
        <v>7</v>
      </c>
      <c r="C1074">
        <v>1</v>
      </c>
      <c r="D1074" s="11">
        <v>42770</v>
      </c>
      <c r="E1074">
        <v>1</v>
      </c>
      <c r="F1074">
        <v>2017</v>
      </c>
      <c r="G1074">
        <v>150000</v>
      </c>
      <c r="H1074">
        <f t="shared" si="97"/>
        <v>150000</v>
      </c>
      <c r="I1074">
        <f t="shared" si="93"/>
        <v>0</v>
      </c>
      <c r="J1074">
        <f t="shared" si="94"/>
        <v>0</v>
      </c>
      <c r="K1074">
        <f t="shared" si="95"/>
        <v>0</v>
      </c>
      <c r="P1074" t="b">
        <f t="shared" si="96"/>
        <v>1</v>
      </c>
      <c r="Q1074" t="str">
        <f t="shared" si="92"/>
        <v>20172</v>
      </c>
    </row>
    <row r="1075" customHeight="1" spans="1:17">
      <c r="A1075">
        <v>708</v>
      </c>
      <c r="B1075" t="s">
        <v>7</v>
      </c>
      <c r="C1075">
        <v>1</v>
      </c>
      <c r="D1075" s="11">
        <v>42770</v>
      </c>
      <c r="E1075">
        <v>2</v>
      </c>
      <c r="F1075">
        <v>2017</v>
      </c>
      <c r="G1075">
        <v>150000</v>
      </c>
      <c r="H1075">
        <f t="shared" si="97"/>
        <v>150000</v>
      </c>
      <c r="I1075">
        <f t="shared" si="93"/>
        <v>0</v>
      </c>
      <c r="J1075">
        <f t="shared" si="94"/>
        <v>0</v>
      </c>
      <c r="K1075">
        <f t="shared" si="95"/>
        <v>0</v>
      </c>
      <c r="P1075" t="b">
        <f t="shared" si="96"/>
        <v>1</v>
      </c>
      <c r="Q1075" t="str">
        <f t="shared" si="92"/>
        <v>20172</v>
      </c>
    </row>
    <row r="1076" customHeight="1" spans="1:17">
      <c r="A1076">
        <v>709</v>
      </c>
      <c r="B1076" t="s">
        <v>133</v>
      </c>
      <c r="C1076">
        <v>7</v>
      </c>
      <c r="D1076" s="11">
        <v>42770</v>
      </c>
      <c r="E1076">
        <v>11</v>
      </c>
      <c r="F1076">
        <v>2016</v>
      </c>
      <c r="G1076">
        <v>270000</v>
      </c>
      <c r="H1076">
        <f t="shared" si="97"/>
        <v>150000</v>
      </c>
      <c r="I1076">
        <f t="shared" si="93"/>
        <v>105000</v>
      </c>
      <c r="J1076">
        <f t="shared" si="94"/>
        <v>5000</v>
      </c>
      <c r="K1076">
        <f t="shared" si="95"/>
        <v>10000</v>
      </c>
      <c r="P1076" t="b">
        <f t="shared" si="96"/>
        <v>1</v>
      </c>
      <c r="Q1076" t="str">
        <f t="shared" si="92"/>
        <v>20172</v>
      </c>
    </row>
    <row r="1077" customHeight="1" spans="1:17">
      <c r="A1077">
        <v>711</v>
      </c>
      <c r="B1077" s="16" t="s">
        <v>19</v>
      </c>
      <c r="C1077">
        <v>1</v>
      </c>
      <c r="D1077" s="11">
        <v>42770</v>
      </c>
      <c r="E1077">
        <v>1</v>
      </c>
      <c r="F1077">
        <v>2017</v>
      </c>
      <c r="G1077">
        <v>150000</v>
      </c>
      <c r="H1077">
        <f t="shared" si="97"/>
        <v>150000</v>
      </c>
      <c r="I1077">
        <f t="shared" si="93"/>
        <v>0</v>
      </c>
      <c r="J1077">
        <f t="shared" si="94"/>
        <v>0</v>
      </c>
      <c r="K1077">
        <f t="shared" si="95"/>
        <v>0</v>
      </c>
      <c r="P1077" t="b">
        <f t="shared" si="96"/>
        <v>1</v>
      </c>
      <c r="Q1077" t="str">
        <f t="shared" si="92"/>
        <v>20172</v>
      </c>
    </row>
    <row r="1078" customHeight="1" spans="1:17">
      <c r="A1078">
        <v>712</v>
      </c>
      <c r="B1078" s="16" t="s">
        <v>24</v>
      </c>
      <c r="C1078">
        <v>1</v>
      </c>
      <c r="D1078" s="11">
        <v>42770</v>
      </c>
      <c r="E1078">
        <v>1</v>
      </c>
      <c r="F1078">
        <v>2017</v>
      </c>
      <c r="G1078">
        <v>150000</v>
      </c>
      <c r="H1078">
        <f t="shared" si="97"/>
        <v>150000</v>
      </c>
      <c r="I1078">
        <f t="shared" si="93"/>
        <v>0</v>
      </c>
      <c r="J1078">
        <f t="shared" si="94"/>
        <v>0</v>
      </c>
      <c r="K1078">
        <f t="shared" si="95"/>
        <v>0</v>
      </c>
      <c r="P1078" t="b">
        <f t="shared" si="96"/>
        <v>1</v>
      </c>
      <c r="Q1078" t="str">
        <f t="shared" si="92"/>
        <v>20172</v>
      </c>
    </row>
    <row r="1079" customHeight="1" spans="1:17">
      <c r="A1079">
        <v>712</v>
      </c>
      <c r="B1079" s="16" t="s">
        <v>24</v>
      </c>
      <c r="C1079">
        <v>1</v>
      </c>
      <c r="D1079" s="11">
        <v>42770</v>
      </c>
      <c r="E1079">
        <v>2</v>
      </c>
      <c r="F1079">
        <v>2017</v>
      </c>
      <c r="G1079">
        <v>150000</v>
      </c>
      <c r="H1079">
        <f t="shared" si="97"/>
        <v>150000</v>
      </c>
      <c r="I1079">
        <f t="shared" si="93"/>
        <v>0</v>
      </c>
      <c r="J1079">
        <f t="shared" si="94"/>
        <v>0</v>
      </c>
      <c r="K1079">
        <f t="shared" si="95"/>
        <v>0</v>
      </c>
      <c r="P1079" t="b">
        <f t="shared" si="96"/>
        <v>1</v>
      </c>
      <c r="Q1079" t="str">
        <f t="shared" si="92"/>
        <v>20172</v>
      </c>
    </row>
    <row r="1080" customHeight="1" spans="1:17">
      <c r="A1080">
        <v>713</v>
      </c>
      <c r="B1080" s="16" t="s">
        <v>225</v>
      </c>
      <c r="C1080">
        <v>4</v>
      </c>
      <c r="D1080" s="11">
        <v>42770</v>
      </c>
      <c r="E1080">
        <v>2</v>
      </c>
      <c r="F1080">
        <v>2017</v>
      </c>
      <c r="G1080">
        <v>150000</v>
      </c>
      <c r="H1080">
        <f t="shared" si="97"/>
        <v>150000</v>
      </c>
      <c r="I1080">
        <f t="shared" si="93"/>
        <v>0</v>
      </c>
      <c r="J1080">
        <f t="shared" si="94"/>
        <v>0</v>
      </c>
      <c r="K1080">
        <f t="shared" si="95"/>
        <v>0</v>
      </c>
      <c r="P1080" t="b">
        <f t="shared" si="96"/>
        <v>1</v>
      </c>
      <c r="Q1080" t="str">
        <f t="shared" si="92"/>
        <v>20172</v>
      </c>
    </row>
    <row r="1081" customHeight="1" spans="1:17">
      <c r="A1081">
        <v>713</v>
      </c>
      <c r="B1081" s="16" t="s">
        <v>226</v>
      </c>
      <c r="C1081">
        <v>1</v>
      </c>
      <c r="D1081" s="11">
        <v>42770</v>
      </c>
      <c r="E1081">
        <v>2</v>
      </c>
      <c r="F1081">
        <v>2017</v>
      </c>
      <c r="G1081">
        <v>150000</v>
      </c>
      <c r="H1081">
        <f t="shared" si="97"/>
        <v>150000</v>
      </c>
      <c r="I1081">
        <f t="shared" si="93"/>
        <v>0</v>
      </c>
      <c r="J1081">
        <f t="shared" si="94"/>
        <v>0</v>
      </c>
      <c r="K1081">
        <f t="shared" si="95"/>
        <v>0</v>
      </c>
      <c r="P1081" t="b">
        <f t="shared" si="96"/>
        <v>1</v>
      </c>
      <c r="Q1081" t="str">
        <f t="shared" si="92"/>
        <v>20172</v>
      </c>
    </row>
    <row r="1082" customHeight="1" spans="1:17">
      <c r="A1082">
        <v>714</v>
      </c>
      <c r="B1082" s="16" t="s">
        <v>121</v>
      </c>
      <c r="C1082">
        <v>6</v>
      </c>
      <c r="D1082" s="11">
        <v>42770</v>
      </c>
      <c r="E1082">
        <v>1</v>
      </c>
      <c r="F1082">
        <v>2017</v>
      </c>
      <c r="G1082">
        <v>425000</v>
      </c>
      <c r="H1082">
        <f t="shared" si="97"/>
        <v>150000</v>
      </c>
      <c r="I1082">
        <f t="shared" si="93"/>
        <v>260000</v>
      </c>
      <c r="J1082">
        <f t="shared" si="94"/>
        <v>5000</v>
      </c>
      <c r="K1082">
        <f t="shared" si="95"/>
        <v>10000</v>
      </c>
      <c r="P1082" t="b">
        <f t="shared" si="96"/>
        <v>1</v>
      </c>
      <c r="Q1082" t="str">
        <f t="shared" si="92"/>
        <v>20172</v>
      </c>
    </row>
    <row r="1083" customHeight="1" spans="1:17">
      <c r="A1083">
        <v>714</v>
      </c>
      <c r="B1083" s="16" t="s">
        <v>170</v>
      </c>
      <c r="C1083">
        <v>8</v>
      </c>
      <c r="D1083" s="11">
        <v>42770</v>
      </c>
      <c r="E1083">
        <v>1</v>
      </c>
      <c r="F1083">
        <v>2017</v>
      </c>
      <c r="G1083">
        <v>425000</v>
      </c>
      <c r="H1083">
        <f t="shared" si="97"/>
        <v>150000</v>
      </c>
      <c r="I1083">
        <f t="shared" si="93"/>
        <v>260000</v>
      </c>
      <c r="J1083">
        <f t="shared" si="94"/>
        <v>5000</v>
      </c>
      <c r="K1083">
        <f t="shared" si="95"/>
        <v>10000</v>
      </c>
      <c r="P1083" t="b">
        <f t="shared" si="96"/>
        <v>1</v>
      </c>
      <c r="Q1083" t="str">
        <f t="shared" si="92"/>
        <v>20172</v>
      </c>
    </row>
    <row r="1084" customHeight="1" spans="1:17">
      <c r="A1084">
        <v>715</v>
      </c>
      <c r="B1084" s="16" t="s">
        <v>115</v>
      </c>
      <c r="C1084">
        <v>5</v>
      </c>
      <c r="D1084" s="11">
        <v>42770</v>
      </c>
      <c r="E1084">
        <v>2</v>
      </c>
      <c r="F1084">
        <v>2017</v>
      </c>
      <c r="G1084">
        <v>150000</v>
      </c>
      <c r="H1084">
        <f t="shared" si="97"/>
        <v>150000</v>
      </c>
      <c r="I1084">
        <f t="shared" si="93"/>
        <v>0</v>
      </c>
      <c r="J1084">
        <f t="shared" si="94"/>
        <v>0</v>
      </c>
      <c r="K1084">
        <f t="shared" si="95"/>
        <v>0</v>
      </c>
      <c r="P1084" t="b">
        <f t="shared" si="96"/>
        <v>1</v>
      </c>
      <c r="Q1084" t="str">
        <f t="shared" si="92"/>
        <v>20172</v>
      </c>
    </row>
    <row r="1085" customHeight="1" spans="1:17">
      <c r="A1085">
        <v>716</v>
      </c>
      <c r="B1085" s="3" t="s">
        <v>87</v>
      </c>
      <c r="C1085" s="3">
        <v>3</v>
      </c>
      <c r="D1085" s="11">
        <v>42770</v>
      </c>
      <c r="E1085">
        <v>2</v>
      </c>
      <c r="F1085">
        <v>2017</v>
      </c>
      <c r="G1085">
        <v>100000</v>
      </c>
      <c r="H1085">
        <f t="shared" si="97"/>
        <v>100000</v>
      </c>
      <c r="I1085">
        <f t="shared" si="93"/>
        <v>0</v>
      </c>
      <c r="J1085">
        <f t="shared" si="94"/>
        <v>0</v>
      </c>
      <c r="K1085">
        <f t="shared" si="95"/>
        <v>0</v>
      </c>
      <c r="P1085" t="b">
        <f t="shared" si="96"/>
        <v>1</v>
      </c>
      <c r="Q1085" t="str">
        <f t="shared" si="92"/>
        <v>20172</v>
      </c>
    </row>
    <row r="1086" customHeight="1" spans="1:17">
      <c r="A1086">
        <v>716</v>
      </c>
      <c r="B1086" s="3" t="s">
        <v>50</v>
      </c>
      <c r="C1086" s="3">
        <v>2</v>
      </c>
      <c r="D1086" s="11">
        <v>42770</v>
      </c>
      <c r="E1086">
        <v>2</v>
      </c>
      <c r="F1086">
        <v>2017</v>
      </c>
      <c r="G1086">
        <v>100000</v>
      </c>
      <c r="H1086">
        <f t="shared" si="97"/>
        <v>100000</v>
      </c>
      <c r="I1086">
        <f t="shared" si="93"/>
        <v>0</v>
      </c>
      <c r="J1086">
        <f t="shared" si="94"/>
        <v>0</v>
      </c>
      <c r="K1086">
        <f t="shared" si="95"/>
        <v>0</v>
      </c>
      <c r="P1086" t="b">
        <f t="shared" si="96"/>
        <v>1</v>
      </c>
      <c r="Q1086" t="str">
        <f t="shared" si="92"/>
        <v>20172</v>
      </c>
    </row>
    <row r="1087" customHeight="1" spans="1:17">
      <c r="A1087">
        <v>717</v>
      </c>
      <c r="B1087" s="16" t="s">
        <v>39</v>
      </c>
      <c r="C1087">
        <v>2</v>
      </c>
      <c r="D1087" s="11">
        <v>42770</v>
      </c>
      <c r="E1087">
        <v>1</v>
      </c>
      <c r="F1087">
        <v>2017</v>
      </c>
      <c r="G1087">
        <v>150000</v>
      </c>
      <c r="H1087">
        <f t="shared" si="97"/>
        <v>150000</v>
      </c>
      <c r="I1087">
        <f t="shared" si="93"/>
        <v>0</v>
      </c>
      <c r="J1087">
        <f t="shared" si="94"/>
        <v>0</v>
      </c>
      <c r="K1087">
        <f t="shared" si="95"/>
        <v>0</v>
      </c>
      <c r="P1087" t="b">
        <f t="shared" si="96"/>
        <v>1</v>
      </c>
      <c r="Q1087" t="str">
        <f t="shared" si="92"/>
        <v>20172</v>
      </c>
    </row>
    <row r="1088" customHeight="1" spans="1:17">
      <c r="A1088">
        <v>717</v>
      </c>
      <c r="B1088" s="16" t="s">
        <v>39</v>
      </c>
      <c r="C1088">
        <v>2</v>
      </c>
      <c r="D1088" s="11">
        <v>42770</v>
      </c>
      <c r="E1088">
        <v>2</v>
      </c>
      <c r="F1088">
        <v>2017</v>
      </c>
      <c r="G1088">
        <v>150000</v>
      </c>
      <c r="H1088">
        <f t="shared" si="97"/>
        <v>150000</v>
      </c>
      <c r="I1088">
        <f t="shared" si="93"/>
        <v>0</v>
      </c>
      <c r="J1088">
        <f t="shared" si="94"/>
        <v>0</v>
      </c>
      <c r="K1088">
        <f t="shared" si="95"/>
        <v>0</v>
      </c>
      <c r="P1088" t="b">
        <f t="shared" si="96"/>
        <v>1</v>
      </c>
      <c r="Q1088" t="str">
        <f t="shared" si="92"/>
        <v>20172</v>
      </c>
    </row>
    <row r="1089" customHeight="1" spans="1:17">
      <c r="A1089">
        <v>720</v>
      </c>
      <c r="B1089" s="3" t="s">
        <v>174</v>
      </c>
      <c r="C1089" s="3">
        <v>9</v>
      </c>
      <c r="D1089" s="11">
        <v>42773</v>
      </c>
      <c r="E1089">
        <v>2</v>
      </c>
      <c r="F1089">
        <v>2017</v>
      </c>
      <c r="G1089">
        <v>425000</v>
      </c>
      <c r="H1089">
        <f t="shared" si="97"/>
        <v>150000</v>
      </c>
      <c r="I1089">
        <f t="shared" si="93"/>
        <v>260000</v>
      </c>
      <c r="J1089">
        <f t="shared" si="94"/>
        <v>5000</v>
      </c>
      <c r="K1089">
        <f t="shared" si="95"/>
        <v>10000</v>
      </c>
      <c r="P1089" t="b">
        <f t="shared" si="96"/>
        <v>1</v>
      </c>
      <c r="Q1089" t="str">
        <f t="shared" si="92"/>
        <v>20172</v>
      </c>
    </row>
    <row r="1090" customHeight="1" spans="1:17">
      <c r="A1090">
        <v>720</v>
      </c>
      <c r="B1090" s="3" t="s">
        <v>190</v>
      </c>
      <c r="C1090" s="3">
        <v>11</v>
      </c>
      <c r="D1090" s="11">
        <v>42773</v>
      </c>
      <c r="E1090">
        <v>2</v>
      </c>
      <c r="F1090">
        <v>2017</v>
      </c>
      <c r="G1090">
        <v>425000</v>
      </c>
      <c r="H1090">
        <f t="shared" si="97"/>
        <v>150000</v>
      </c>
      <c r="I1090">
        <f t="shared" si="93"/>
        <v>260000</v>
      </c>
      <c r="J1090">
        <f t="shared" si="94"/>
        <v>5000</v>
      </c>
      <c r="K1090">
        <f t="shared" si="95"/>
        <v>10000</v>
      </c>
      <c r="P1090" t="b">
        <f t="shared" si="96"/>
        <v>1</v>
      </c>
      <c r="Q1090" t="str">
        <f t="shared" si="92"/>
        <v>20172</v>
      </c>
    </row>
    <row r="1091" customHeight="1" spans="1:17">
      <c r="A1091">
        <v>721</v>
      </c>
      <c r="B1091" s="3" t="s">
        <v>112</v>
      </c>
      <c r="C1091" s="3">
        <v>5</v>
      </c>
      <c r="D1091" s="11">
        <v>42773</v>
      </c>
      <c r="E1091">
        <v>1</v>
      </c>
      <c r="F1091">
        <v>2017</v>
      </c>
      <c r="G1091">
        <v>150000</v>
      </c>
      <c r="H1091">
        <f t="shared" si="97"/>
        <v>150000</v>
      </c>
      <c r="I1091">
        <f t="shared" si="93"/>
        <v>0</v>
      </c>
      <c r="J1091">
        <f t="shared" si="94"/>
        <v>0</v>
      </c>
      <c r="K1091">
        <f t="shared" si="95"/>
        <v>0</v>
      </c>
      <c r="P1091" t="b">
        <f t="shared" si="96"/>
        <v>1</v>
      </c>
      <c r="Q1091" t="str">
        <f t="shared" si="92"/>
        <v>20172</v>
      </c>
    </row>
    <row r="1092" customHeight="1" spans="1:17">
      <c r="A1092">
        <v>722</v>
      </c>
      <c r="B1092" s="3" t="s">
        <v>61</v>
      </c>
      <c r="C1092" s="3">
        <v>2</v>
      </c>
      <c r="D1092" s="11">
        <v>42777</v>
      </c>
      <c r="E1092">
        <v>1</v>
      </c>
      <c r="F1092">
        <v>2017</v>
      </c>
      <c r="G1092">
        <v>150000</v>
      </c>
      <c r="H1092">
        <f t="shared" si="97"/>
        <v>150000</v>
      </c>
      <c r="I1092">
        <f t="shared" si="93"/>
        <v>0</v>
      </c>
      <c r="J1092">
        <f t="shared" si="94"/>
        <v>0</v>
      </c>
      <c r="K1092">
        <f t="shared" si="95"/>
        <v>0</v>
      </c>
      <c r="P1092" t="b">
        <f t="shared" si="96"/>
        <v>1</v>
      </c>
      <c r="Q1092" t="str">
        <f t="shared" si="92"/>
        <v>20172</v>
      </c>
    </row>
    <row r="1093" customHeight="1" spans="1:17">
      <c r="A1093">
        <v>723</v>
      </c>
      <c r="B1093" s="3" t="s">
        <v>102</v>
      </c>
      <c r="C1093" s="3">
        <v>4</v>
      </c>
      <c r="D1093" s="11">
        <v>42777</v>
      </c>
      <c r="E1093">
        <v>12</v>
      </c>
      <c r="F1093">
        <v>2016</v>
      </c>
      <c r="G1093">
        <v>150000</v>
      </c>
      <c r="H1093">
        <f t="shared" si="97"/>
        <v>150000</v>
      </c>
      <c r="I1093">
        <f t="shared" si="93"/>
        <v>0</v>
      </c>
      <c r="J1093">
        <f t="shared" si="94"/>
        <v>0</v>
      </c>
      <c r="K1093">
        <f t="shared" si="95"/>
        <v>0</v>
      </c>
      <c r="P1093" t="b">
        <f t="shared" si="96"/>
        <v>1</v>
      </c>
      <c r="Q1093" t="str">
        <f t="shared" ref="Q1093:Q1156" si="98">CONCATENATE(YEAR(D1093),MONTH(D1093))</f>
        <v>20172</v>
      </c>
    </row>
    <row r="1094" customHeight="1" spans="1:17">
      <c r="A1094">
        <v>723</v>
      </c>
      <c r="B1094" s="3" t="s">
        <v>102</v>
      </c>
      <c r="C1094" s="3">
        <v>4</v>
      </c>
      <c r="D1094" s="11">
        <v>42777</v>
      </c>
      <c r="E1094">
        <v>1</v>
      </c>
      <c r="F1094">
        <v>2017</v>
      </c>
      <c r="G1094">
        <v>150000</v>
      </c>
      <c r="H1094">
        <f t="shared" si="97"/>
        <v>150000</v>
      </c>
      <c r="I1094">
        <f t="shared" si="93"/>
        <v>0</v>
      </c>
      <c r="J1094">
        <f t="shared" si="94"/>
        <v>0</v>
      </c>
      <c r="K1094">
        <f t="shared" si="95"/>
        <v>0</v>
      </c>
      <c r="P1094" t="b">
        <f t="shared" si="96"/>
        <v>1</v>
      </c>
      <c r="Q1094" t="str">
        <f t="shared" si="98"/>
        <v>20172</v>
      </c>
    </row>
    <row r="1095" customHeight="1" spans="1:17">
      <c r="A1095">
        <v>723</v>
      </c>
      <c r="B1095" s="3" t="s">
        <v>102</v>
      </c>
      <c r="C1095" s="3">
        <v>4</v>
      </c>
      <c r="D1095" s="11">
        <v>42777</v>
      </c>
      <c r="E1095">
        <v>2</v>
      </c>
      <c r="F1095">
        <v>2017</v>
      </c>
      <c r="G1095">
        <v>150000</v>
      </c>
      <c r="H1095">
        <f t="shared" si="97"/>
        <v>150000</v>
      </c>
      <c r="I1095">
        <f t="shared" si="93"/>
        <v>0</v>
      </c>
      <c r="J1095">
        <f t="shared" si="94"/>
        <v>0</v>
      </c>
      <c r="K1095">
        <f t="shared" si="95"/>
        <v>0</v>
      </c>
      <c r="P1095" t="b">
        <f t="shared" si="96"/>
        <v>1</v>
      </c>
      <c r="Q1095" t="str">
        <f t="shared" si="98"/>
        <v>20172</v>
      </c>
    </row>
    <row r="1096" customHeight="1" spans="1:17">
      <c r="A1096">
        <v>724</v>
      </c>
      <c r="B1096" s="3" t="s">
        <v>73</v>
      </c>
      <c r="C1096" s="3">
        <v>3</v>
      </c>
      <c r="D1096" s="11">
        <v>42777</v>
      </c>
      <c r="E1096">
        <v>2</v>
      </c>
      <c r="F1096">
        <v>2017</v>
      </c>
      <c r="G1096">
        <v>150000</v>
      </c>
      <c r="H1096">
        <f t="shared" si="97"/>
        <v>150000</v>
      </c>
      <c r="I1096">
        <f t="shared" si="93"/>
        <v>0</v>
      </c>
      <c r="J1096">
        <f t="shared" si="94"/>
        <v>0</v>
      </c>
      <c r="K1096">
        <f t="shared" si="95"/>
        <v>0</v>
      </c>
      <c r="P1096" t="b">
        <f t="shared" si="96"/>
        <v>1</v>
      </c>
      <c r="Q1096" t="str">
        <f t="shared" si="98"/>
        <v>20172</v>
      </c>
    </row>
    <row r="1097" customHeight="1" spans="1:17">
      <c r="A1097">
        <v>724</v>
      </c>
      <c r="B1097" s="3" t="s">
        <v>224</v>
      </c>
      <c r="C1097" s="3">
        <v>1</v>
      </c>
      <c r="D1097" s="11">
        <v>42777</v>
      </c>
      <c r="E1097">
        <v>2</v>
      </c>
      <c r="F1097">
        <v>2017</v>
      </c>
      <c r="G1097">
        <v>160000</v>
      </c>
      <c r="H1097">
        <f t="shared" si="97"/>
        <v>150000</v>
      </c>
      <c r="I1097">
        <f t="shared" si="93"/>
        <v>0</v>
      </c>
      <c r="J1097">
        <f t="shared" si="94"/>
        <v>0</v>
      </c>
      <c r="K1097">
        <f t="shared" si="95"/>
        <v>0</v>
      </c>
      <c r="O1097">
        <v>10000</v>
      </c>
      <c r="P1097" t="b">
        <f t="shared" si="96"/>
        <v>1</v>
      </c>
      <c r="Q1097" t="str">
        <f t="shared" si="98"/>
        <v>20172</v>
      </c>
    </row>
    <row r="1098" customHeight="1" spans="1:17">
      <c r="A1098">
        <v>725</v>
      </c>
      <c r="B1098" s="3" t="s">
        <v>159</v>
      </c>
      <c r="C1098" s="3">
        <v>8</v>
      </c>
      <c r="D1098" s="11">
        <v>42777</v>
      </c>
      <c r="E1098">
        <v>2</v>
      </c>
      <c r="F1098">
        <v>2017</v>
      </c>
      <c r="G1098">
        <v>425000</v>
      </c>
      <c r="H1098">
        <f t="shared" si="97"/>
        <v>150000</v>
      </c>
      <c r="I1098">
        <f t="shared" si="93"/>
        <v>260000</v>
      </c>
      <c r="J1098">
        <f t="shared" si="94"/>
        <v>5000</v>
      </c>
      <c r="K1098">
        <f t="shared" si="95"/>
        <v>10000</v>
      </c>
      <c r="P1098" t="b">
        <f t="shared" si="96"/>
        <v>1</v>
      </c>
      <c r="Q1098" t="str">
        <f t="shared" si="98"/>
        <v>20172</v>
      </c>
    </row>
    <row r="1099" customHeight="1" spans="1:17">
      <c r="A1099">
        <v>725</v>
      </c>
      <c r="B1099" s="3" t="s">
        <v>126</v>
      </c>
      <c r="C1099" s="3">
        <v>6</v>
      </c>
      <c r="D1099" s="11">
        <v>42777</v>
      </c>
      <c r="E1099">
        <v>2</v>
      </c>
      <c r="F1099">
        <v>2017</v>
      </c>
      <c r="G1099">
        <v>425000</v>
      </c>
      <c r="H1099">
        <f t="shared" si="97"/>
        <v>150000</v>
      </c>
      <c r="I1099">
        <f t="shared" si="93"/>
        <v>260000</v>
      </c>
      <c r="J1099">
        <f t="shared" si="94"/>
        <v>5000</v>
      </c>
      <c r="K1099">
        <f t="shared" si="95"/>
        <v>10000</v>
      </c>
      <c r="P1099" t="b">
        <f t="shared" si="96"/>
        <v>1</v>
      </c>
      <c r="Q1099" t="str">
        <f t="shared" si="98"/>
        <v>20172</v>
      </c>
    </row>
    <row r="1100" customHeight="1" spans="1:17">
      <c r="A1100">
        <v>726</v>
      </c>
      <c r="B1100" s="3" t="s">
        <v>101</v>
      </c>
      <c r="C1100" s="3">
        <v>4</v>
      </c>
      <c r="D1100" s="11">
        <v>42777</v>
      </c>
      <c r="E1100">
        <v>2</v>
      </c>
      <c r="F1100">
        <v>2017</v>
      </c>
      <c r="G1100">
        <v>125000</v>
      </c>
      <c r="H1100">
        <f t="shared" si="97"/>
        <v>125000</v>
      </c>
      <c r="I1100">
        <f t="shared" si="93"/>
        <v>0</v>
      </c>
      <c r="J1100">
        <f t="shared" si="94"/>
        <v>0</v>
      </c>
      <c r="K1100">
        <f t="shared" si="95"/>
        <v>0</v>
      </c>
      <c r="P1100" t="b">
        <f t="shared" si="96"/>
        <v>1</v>
      </c>
      <c r="Q1100" t="str">
        <f t="shared" si="98"/>
        <v>20172</v>
      </c>
    </row>
    <row r="1101" customHeight="1" spans="1:17">
      <c r="A1101">
        <v>726</v>
      </c>
      <c r="B1101" s="3" t="s">
        <v>118</v>
      </c>
      <c r="C1101" s="3">
        <v>6</v>
      </c>
      <c r="D1101" s="11">
        <v>42777</v>
      </c>
      <c r="E1101">
        <v>2</v>
      </c>
      <c r="F1101">
        <v>2017</v>
      </c>
      <c r="G1101">
        <v>425000</v>
      </c>
      <c r="H1101">
        <f t="shared" si="97"/>
        <v>150000</v>
      </c>
      <c r="I1101">
        <f t="shared" si="93"/>
        <v>260000</v>
      </c>
      <c r="J1101">
        <f t="shared" si="94"/>
        <v>5000</v>
      </c>
      <c r="K1101">
        <f t="shared" si="95"/>
        <v>10000</v>
      </c>
      <c r="P1101" t="b">
        <f t="shared" si="96"/>
        <v>1</v>
      </c>
      <c r="Q1101" t="str">
        <f t="shared" si="98"/>
        <v>20172</v>
      </c>
    </row>
    <row r="1102" customHeight="1" spans="1:17">
      <c r="A1102">
        <v>726</v>
      </c>
      <c r="B1102" s="3" t="s">
        <v>172</v>
      </c>
      <c r="C1102" s="3">
        <v>9</v>
      </c>
      <c r="D1102" s="11">
        <v>42777</v>
      </c>
      <c r="E1102">
        <v>2</v>
      </c>
      <c r="F1102">
        <v>2017</v>
      </c>
      <c r="G1102">
        <v>425000</v>
      </c>
      <c r="H1102">
        <f t="shared" si="97"/>
        <v>150000</v>
      </c>
      <c r="I1102">
        <f t="shared" si="93"/>
        <v>260000</v>
      </c>
      <c r="J1102">
        <f t="shared" si="94"/>
        <v>5000</v>
      </c>
      <c r="K1102">
        <f t="shared" si="95"/>
        <v>10000</v>
      </c>
      <c r="P1102" t="b">
        <f t="shared" si="96"/>
        <v>1</v>
      </c>
      <c r="Q1102" t="str">
        <f t="shared" si="98"/>
        <v>20172</v>
      </c>
    </row>
    <row r="1103" customHeight="1" spans="1:17">
      <c r="A1103">
        <v>727</v>
      </c>
      <c r="B1103" t="s">
        <v>54</v>
      </c>
      <c r="C1103">
        <v>2</v>
      </c>
      <c r="D1103" s="11">
        <v>42777</v>
      </c>
      <c r="E1103">
        <v>1</v>
      </c>
      <c r="F1103">
        <v>2017</v>
      </c>
      <c r="G1103">
        <v>150000</v>
      </c>
      <c r="H1103">
        <f t="shared" si="97"/>
        <v>150000</v>
      </c>
      <c r="I1103">
        <f t="shared" si="93"/>
        <v>0</v>
      </c>
      <c r="J1103">
        <f t="shared" si="94"/>
        <v>0</v>
      </c>
      <c r="K1103">
        <f t="shared" si="95"/>
        <v>0</v>
      </c>
      <c r="P1103" t="b">
        <f t="shared" si="96"/>
        <v>1</v>
      </c>
      <c r="Q1103" t="str">
        <f t="shared" si="98"/>
        <v>20172</v>
      </c>
    </row>
    <row r="1104" customHeight="1" spans="1:17">
      <c r="A1104">
        <v>728</v>
      </c>
      <c r="B1104" s="3" t="s">
        <v>56</v>
      </c>
      <c r="C1104" s="3">
        <v>2</v>
      </c>
      <c r="D1104" s="11">
        <v>42777</v>
      </c>
      <c r="E1104">
        <v>2</v>
      </c>
      <c r="F1104">
        <v>2017</v>
      </c>
      <c r="G1104">
        <v>75000</v>
      </c>
      <c r="H1104">
        <f t="shared" si="97"/>
        <v>75000</v>
      </c>
      <c r="I1104">
        <f t="shared" si="93"/>
        <v>0</v>
      </c>
      <c r="J1104">
        <f t="shared" si="94"/>
        <v>0</v>
      </c>
      <c r="K1104">
        <f t="shared" si="95"/>
        <v>0</v>
      </c>
      <c r="P1104" t="b">
        <f t="shared" si="96"/>
        <v>1</v>
      </c>
      <c r="Q1104" t="str">
        <f t="shared" si="98"/>
        <v>20172</v>
      </c>
    </row>
    <row r="1105" customHeight="1" spans="1:17">
      <c r="A1105">
        <v>728</v>
      </c>
      <c r="B1105" s="3" t="s">
        <v>53</v>
      </c>
      <c r="C1105" s="3">
        <v>2</v>
      </c>
      <c r="D1105" s="11">
        <v>42777</v>
      </c>
      <c r="E1105">
        <v>2</v>
      </c>
      <c r="F1105">
        <v>2017</v>
      </c>
      <c r="G1105">
        <v>75000</v>
      </c>
      <c r="H1105">
        <f t="shared" si="97"/>
        <v>75000</v>
      </c>
      <c r="I1105">
        <f t="shared" si="93"/>
        <v>0</v>
      </c>
      <c r="J1105">
        <f t="shared" si="94"/>
        <v>0</v>
      </c>
      <c r="K1105">
        <f t="shared" si="95"/>
        <v>0</v>
      </c>
      <c r="P1105" t="b">
        <f t="shared" si="96"/>
        <v>1</v>
      </c>
      <c r="Q1105" t="str">
        <f t="shared" si="98"/>
        <v>20172</v>
      </c>
    </row>
    <row r="1106" customHeight="1" spans="1:17">
      <c r="A1106">
        <v>729</v>
      </c>
      <c r="B1106" t="s">
        <v>10</v>
      </c>
      <c r="C1106">
        <v>1</v>
      </c>
      <c r="D1106" s="11">
        <v>42777</v>
      </c>
      <c r="E1106">
        <v>2</v>
      </c>
      <c r="F1106">
        <v>2017</v>
      </c>
      <c r="G1106">
        <v>200000</v>
      </c>
      <c r="H1106">
        <f t="shared" si="97"/>
        <v>150000</v>
      </c>
      <c r="I1106">
        <f t="shared" si="93"/>
        <v>0</v>
      </c>
      <c r="J1106">
        <f t="shared" si="94"/>
        <v>0</v>
      </c>
      <c r="K1106">
        <f t="shared" si="95"/>
        <v>0</v>
      </c>
      <c r="O1106">
        <v>50000</v>
      </c>
      <c r="P1106" t="b">
        <f t="shared" si="96"/>
        <v>1</v>
      </c>
      <c r="Q1106" t="str">
        <f t="shared" si="98"/>
        <v>20172</v>
      </c>
    </row>
    <row r="1107" customHeight="1" spans="1:17">
      <c r="A1107">
        <v>730</v>
      </c>
      <c r="B1107" t="s">
        <v>81</v>
      </c>
      <c r="C1107">
        <v>3</v>
      </c>
      <c r="D1107" s="11">
        <v>42777</v>
      </c>
      <c r="E1107">
        <v>1</v>
      </c>
      <c r="F1107">
        <v>2017</v>
      </c>
      <c r="G1107">
        <v>165000</v>
      </c>
      <c r="H1107">
        <f t="shared" si="97"/>
        <v>150000</v>
      </c>
      <c r="I1107">
        <f t="shared" si="93"/>
        <v>0</v>
      </c>
      <c r="J1107">
        <f t="shared" si="94"/>
        <v>0</v>
      </c>
      <c r="K1107">
        <f t="shared" si="95"/>
        <v>0</v>
      </c>
      <c r="N1107">
        <v>15000</v>
      </c>
      <c r="P1107" t="b">
        <f t="shared" si="96"/>
        <v>1</v>
      </c>
      <c r="Q1107" t="str">
        <f t="shared" si="98"/>
        <v>20172</v>
      </c>
    </row>
    <row r="1108" customHeight="1" spans="1:17">
      <c r="A1108">
        <v>730</v>
      </c>
      <c r="B1108" t="s">
        <v>81</v>
      </c>
      <c r="C1108">
        <v>3</v>
      </c>
      <c r="D1108" s="11">
        <v>42777</v>
      </c>
      <c r="E1108">
        <v>2</v>
      </c>
      <c r="F1108">
        <v>2017</v>
      </c>
      <c r="G1108">
        <v>200000</v>
      </c>
      <c r="H1108">
        <f t="shared" si="97"/>
        <v>150000</v>
      </c>
      <c r="I1108">
        <f t="shared" si="93"/>
        <v>0</v>
      </c>
      <c r="J1108">
        <f t="shared" si="94"/>
        <v>0</v>
      </c>
      <c r="K1108">
        <f t="shared" si="95"/>
        <v>0</v>
      </c>
      <c r="N1108">
        <v>15000</v>
      </c>
      <c r="O1108">
        <v>35000</v>
      </c>
      <c r="P1108" t="b">
        <f t="shared" si="96"/>
        <v>1</v>
      </c>
      <c r="Q1108" t="str">
        <f t="shared" si="98"/>
        <v>20172</v>
      </c>
    </row>
    <row r="1109" customHeight="1" spans="1:17">
      <c r="A1109">
        <v>731</v>
      </c>
      <c r="B1109" t="s">
        <v>228</v>
      </c>
      <c r="C1109">
        <v>2</v>
      </c>
      <c r="D1109" s="11">
        <v>42777</v>
      </c>
      <c r="E1109">
        <v>2</v>
      </c>
      <c r="F1109">
        <v>2017</v>
      </c>
      <c r="G1109">
        <v>150000</v>
      </c>
      <c r="H1109">
        <f t="shared" si="97"/>
        <v>150000</v>
      </c>
      <c r="I1109">
        <f t="shared" si="93"/>
        <v>0</v>
      </c>
      <c r="J1109">
        <f t="shared" si="94"/>
        <v>0</v>
      </c>
      <c r="K1109">
        <f t="shared" si="95"/>
        <v>0</v>
      </c>
      <c r="P1109" t="b">
        <f t="shared" si="96"/>
        <v>1</v>
      </c>
      <c r="Q1109" t="str">
        <f t="shared" si="98"/>
        <v>20172</v>
      </c>
    </row>
    <row r="1110" customHeight="1" spans="1:17">
      <c r="A1110">
        <v>732</v>
      </c>
      <c r="B1110" t="s">
        <v>229</v>
      </c>
      <c r="C1110">
        <v>8</v>
      </c>
      <c r="D1110" s="11">
        <v>42777</v>
      </c>
      <c r="E1110">
        <v>1</v>
      </c>
      <c r="F1110">
        <v>2017</v>
      </c>
      <c r="G1110">
        <v>425000</v>
      </c>
      <c r="H1110">
        <f t="shared" si="97"/>
        <v>150000</v>
      </c>
      <c r="I1110">
        <f t="shared" si="93"/>
        <v>260000</v>
      </c>
      <c r="J1110">
        <f t="shared" si="94"/>
        <v>5000</v>
      </c>
      <c r="K1110">
        <f t="shared" si="95"/>
        <v>10000</v>
      </c>
      <c r="P1110" t="b">
        <f t="shared" si="96"/>
        <v>1</v>
      </c>
      <c r="Q1110" t="str">
        <f t="shared" si="98"/>
        <v>20172</v>
      </c>
    </row>
    <row r="1111" customHeight="1" spans="1:17">
      <c r="A1111">
        <v>733</v>
      </c>
      <c r="B1111" t="s">
        <v>128</v>
      </c>
      <c r="C1111">
        <v>6</v>
      </c>
      <c r="D1111" s="11">
        <v>42777</v>
      </c>
      <c r="E1111">
        <v>2</v>
      </c>
      <c r="F1111">
        <v>2017</v>
      </c>
      <c r="G1111">
        <v>150000</v>
      </c>
      <c r="H1111">
        <f t="shared" si="97"/>
        <v>150000</v>
      </c>
      <c r="I1111">
        <f t="shared" si="93"/>
        <v>-15000</v>
      </c>
      <c r="J1111">
        <f t="shared" si="94"/>
        <v>5000</v>
      </c>
      <c r="K1111">
        <f t="shared" si="95"/>
        <v>10000</v>
      </c>
      <c r="P1111" t="b">
        <f t="shared" si="96"/>
        <v>1</v>
      </c>
      <c r="Q1111" t="str">
        <f t="shared" si="98"/>
        <v>20172</v>
      </c>
    </row>
    <row r="1112" customHeight="1" spans="1:17">
      <c r="A1112">
        <v>734</v>
      </c>
      <c r="B1112" s="3" t="s">
        <v>68</v>
      </c>
      <c r="C1112" s="3">
        <v>2</v>
      </c>
      <c r="D1112" s="11">
        <v>42777</v>
      </c>
      <c r="E1112">
        <v>2</v>
      </c>
      <c r="F1112">
        <v>2017</v>
      </c>
      <c r="G1112">
        <v>150000</v>
      </c>
      <c r="H1112">
        <f t="shared" si="97"/>
        <v>150000</v>
      </c>
      <c r="I1112">
        <f t="shared" si="93"/>
        <v>0</v>
      </c>
      <c r="J1112">
        <f t="shared" si="94"/>
        <v>0</v>
      </c>
      <c r="K1112">
        <f t="shared" si="95"/>
        <v>0</v>
      </c>
      <c r="P1112" t="b">
        <f t="shared" si="96"/>
        <v>1</v>
      </c>
      <c r="Q1112" t="str">
        <f t="shared" si="98"/>
        <v>20172</v>
      </c>
    </row>
    <row r="1113" customHeight="1" spans="1:17">
      <c r="A1113">
        <v>734</v>
      </c>
      <c r="B1113" s="3" t="s">
        <v>148</v>
      </c>
      <c r="C1113" s="3">
        <v>7</v>
      </c>
      <c r="D1113" s="11">
        <v>42777</v>
      </c>
      <c r="E1113">
        <v>2</v>
      </c>
      <c r="F1113">
        <v>2017</v>
      </c>
      <c r="G1113">
        <v>425000</v>
      </c>
      <c r="H1113">
        <f t="shared" si="97"/>
        <v>150000</v>
      </c>
      <c r="I1113">
        <f t="shared" si="93"/>
        <v>260000</v>
      </c>
      <c r="J1113">
        <f t="shared" si="94"/>
        <v>5000</v>
      </c>
      <c r="K1113">
        <f t="shared" si="95"/>
        <v>10000</v>
      </c>
      <c r="P1113" t="b">
        <f t="shared" si="96"/>
        <v>1</v>
      </c>
      <c r="Q1113" t="str">
        <f t="shared" si="98"/>
        <v>20172</v>
      </c>
    </row>
    <row r="1114" customHeight="1" spans="1:17">
      <c r="A1114">
        <v>736</v>
      </c>
      <c r="B1114" t="s">
        <v>166</v>
      </c>
      <c r="C1114">
        <v>8</v>
      </c>
      <c r="D1114" s="10">
        <v>42777</v>
      </c>
      <c r="E1114">
        <v>11</v>
      </c>
      <c r="F1114">
        <v>2016</v>
      </c>
      <c r="G1114">
        <v>400000</v>
      </c>
      <c r="H1114">
        <f t="shared" si="97"/>
        <v>150000</v>
      </c>
      <c r="I1114">
        <f t="shared" si="93"/>
        <v>235000</v>
      </c>
      <c r="J1114">
        <f t="shared" si="94"/>
        <v>5000</v>
      </c>
      <c r="K1114">
        <f t="shared" si="95"/>
        <v>10000</v>
      </c>
      <c r="P1114" t="b">
        <f t="shared" si="96"/>
        <v>1</v>
      </c>
      <c r="Q1114" t="str">
        <f t="shared" si="98"/>
        <v>20172</v>
      </c>
    </row>
    <row r="1115" customHeight="1" spans="1:17">
      <c r="A1115">
        <v>736</v>
      </c>
      <c r="B1115" s="3" t="s">
        <v>152</v>
      </c>
      <c r="C1115">
        <v>7</v>
      </c>
      <c r="D1115" s="10">
        <v>42777</v>
      </c>
      <c r="E1115">
        <v>2</v>
      </c>
      <c r="F1115">
        <v>2017</v>
      </c>
      <c r="G1115">
        <v>500000</v>
      </c>
      <c r="H1115">
        <f t="shared" si="97"/>
        <v>150000</v>
      </c>
      <c r="I1115">
        <f t="shared" si="93"/>
        <v>260000</v>
      </c>
      <c r="J1115">
        <f t="shared" si="94"/>
        <v>5000</v>
      </c>
      <c r="K1115">
        <f t="shared" si="95"/>
        <v>10000</v>
      </c>
      <c r="O1115" s="3">
        <v>75000</v>
      </c>
      <c r="P1115" t="b">
        <f t="shared" si="96"/>
        <v>1</v>
      </c>
      <c r="Q1115" t="str">
        <f t="shared" si="98"/>
        <v>20172</v>
      </c>
    </row>
    <row r="1116" customHeight="1" spans="1:17">
      <c r="A1116">
        <v>736</v>
      </c>
      <c r="B1116" t="s">
        <v>136</v>
      </c>
      <c r="C1116">
        <v>7</v>
      </c>
      <c r="D1116" s="10">
        <v>42777</v>
      </c>
      <c r="E1116">
        <v>2</v>
      </c>
      <c r="F1116">
        <v>2017</v>
      </c>
      <c r="G1116">
        <v>425000</v>
      </c>
      <c r="H1116">
        <f t="shared" si="97"/>
        <v>150000</v>
      </c>
      <c r="I1116">
        <f t="shared" si="93"/>
        <v>260000</v>
      </c>
      <c r="J1116">
        <f t="shared" si="94"/>
        <v>5000</v>
      </c>
      <c r="K1116">
        <f t="shared" si="95"/>
        <v>10000</v>
      </c>
      <c r="P1116" t="b">
        <f t="shared" si="96"/>
        <v>1</v>
      </c>
      <c r="Q1116" t="str">
        <f t="shared" si="98"/>
        <v>20172</v>
      </c>
    </row>
    <row r="1117" customHeight="1" spans="1:17">
      <c r="A1117">
        <v>736</v>
      </c>
      <c r="B1117" t="s">
        <v>141</v>
      </c>
      <c r="C1117">
        <v>7</v>
      </c>
      <c r="D1117" s="10">
        <v>42777</v>
      </c>
      <c r="E1117">
        <v>2</v>
      </c>
      <c r="F1117">
        <v>2017</v>
      </c>
      <c r="G1117">
        <v>425000</v>
      </c>
      <c r="H1117">
        <f t="shared" si="97"/>
        <v>150000</v>
      </c>
      <c r="I1117">
        <f t="shared" si="93"/>
        <v>260000</v>
      </c>
      <c r="J1117">
        <f t="shared" si="94"/>
        <v>5000</v>
      </c>
      <c r="K1117">
        <f t="shared" si="95"/>
        <v>10000</v>
      </c>
      <c r="P1117" t="b">
        <f t="shared" si="96"/>
        <v>1</v>
      </c>
      <c r="Q1117" t="str">
        <f t="shared" si="98"/>
        <v>20172</v>
      </c>
    </row>
    <row r="1118" customHeight="1" spans="1:17">
      <c r="A1118">
        <v>736</v>
      </c>
      <c r="B1118" s="16" t="s">
        <v>131</v>
      </c>
      <c r="C1118">
        <v>7</v>
      </c>
      <c r="D1118" s="10">
        <v>42777</v>
      </c>
      <c r="E1118">
        <v>2</v>
      </c>
      <c r="F1118">
        <v>2017</v>
      </c>
      <c r="G1118">
        <v>425000</v>
      </c>
      <c r="H1118">
        <f t="shared" si="97"/>
        <v>150000</v>
      </c>
      <c r="I1118">
        <f t="shared" si="93"/>
        <v>260000</v>
      </c>
      <c r="J1118">
        <f t="shared" si="94"/>
        <v>5000</v>
      </c>
      <c r="K1118">
        <f t="shared" si="95"/>
        <v>10000</v>
      </c>
      <c r="P1118" t="b">
        <f t="shared" si="96"/>
        <v>1</v>
      </c>
      <c r="Q1118" t="str">
        <f t="shared" si="98"/>
        <v>20172</v>
      </c>
    </row>
    <row r="1119" s="1" customFormat="1" customHeight="1" spans="1:17">
      <c r="A1119" s="1">
        <v>740</v>
      </c>
      <c r="B1119" s="17" t="s">
        <v>100</v>
      </c>
      <c r="C1119" s="14">
        <v>4</v>
      </c>
      <c r="D1119" s="18">
        <v>42777</v>
      </c>
      <c r="E1119" s="1">
        <v>2</v>
      </c>
      <c r="F1119" s="1">
        <v>2017</v>
      </c>
      <c r="G1119" s="1">
        <v>150000</v>
      </c>
      <c r="H1119" s="1">
        <f t="shared" si="97"/>
        <v>150000</v>
      </c>
      <c r="I1119" s="1">
        <f t="shared" si="93"/>
        <v>0</v>
      </c>
      <c r="J1119" s="1">
        <f t="shared" si="94"/>
        <v>0</v>
      </c>
      <c r="K1119" s="1">
        <f t="shared" si="95"/>
        <v>0</v>
      </c>
      <c r="P1119" s="1" t="b">
        <f t="shared" si="96"/>
        <v>1</v>
      </c>
      <c r="Q1119" s="1" t="str">
        <f t="shared" si="98"/>
        <v>20172</v>
      </c>
    </row>
    <row r="1120" customHeight="1" spans="1:17">
      <c r="A1120">
        <v>740</v>
      </c>
      <c r="B1120" s="16" t="s">
        <v>100</v>
      </c>
      <c r="C1120" s="3">
        <v>4</v>
      </c>
      <c r="D1120" s="10">
        <v>42777</v>
      </c>
      <c r="E1120">
        <v>3</v>
      </c>
      <c r="F1120">
        <v>2017</v>
      </c>
      <c r="G1120">
        <v>150000</v>
      </c>
      <c r="H1120">
        <f t="shared" si="97"/>
        <v>150000</v>
      </c>
      <c r="I1120">
        <f t="shared" si="93"/>
        <v>0</v>
      </c>
      <c r="J1120">
        <f t="shared" si="94"/>
        <v>0</v>
      </c>
      <c r="K1120">
        <f t="shared" si="95"/>
        <v>0</v>
      </c>
      <c r="P1120" t="b">
        <f t="shared" si="96"/>
        <v>1</v>
      </c>
      <c r="Q1120" t="str">
        <f t="shared" si="98"/>
        <v>20172</v>
      </c>
    </row>
    <row r="1121" customHeight="1" spans="1:17">
      <c r="A1121">
        <v>721</v>
      </c>
      <c r="B1121" s="3" t="s">
        <v>112</v>
      </c>
      <c r="C1121" s="3">
        <v>5</v>
      </c>
      <c r="D1121" s="11">
        <v>42773</v>
      </c>
      <c r="E1121">
        <v>12</v>
      </c>
      <c r="F1121">
        <v>2017</v>
      </c>
      <c r="G1121">
        <v>150000</v>
      </c>
      <c r="H1121">
        <f t="shared" si="97"/>
        <v>150000</v>
      </c>
      <c r="I1121">
        <f t="shared" si="93"/>
        <v>0</v>
      </c>
      <c r="J1121">
        <f t="shared" si="94"/>
        <v>0</v>
      </c>
      <c r="K1121">
        <f t="shared" si="95"/>
        <v>0</v>
      </c>
      <c r="P1121" t="b">
        <f t="shared" si="96"/>
        <v>1</v>
      </c>
      <c r="Q1121" t="str">
        <f t="shared" si="98"/>
        <v>20172</v>
      </c>
    </row>
    <row r="1122" customHeight="1" spans="1:17">
      <c r="A1122">
        <v>741</v>
      </c>
      <c r="B1122" s="3" t="s">
        <v>192</v>
      </c>
      <c r="C1122" s="3">
        <v>11</v>
      </c>
      <c r="D1122" s="4">
        <v>42777</v>
      </c>
      <c r="E1122" s="3">
        <v>2</v>
      </c>
      <c r="F1122">
        <v>2017</v>
      </c>
      <c r="G1122" s="3">
        <v>435000</v>
      </c>
      <c r="H1122">
        <f t="shared" si="97"/>
        <v>150000</v>
      </c>
      <c r="I1122">
        <f t="shared" si="93"/>
        <v>260000</v>
      </c>
      <c r="J1122">
        <f t="shared" si="94"/>
        <v>5000</v>
      </c>
      <c r="K1122">
        <f t="shared" si="95"/>
        <v>10000</v>
      </c>
      <c r="L1122">
        <v>10000</v>
      </c>
      <c r="P1122" t="b">
        <f t="shared" si="96"/>
        <v>1</v>
      </c>
      <c r="Q1122" t="str">
        <f t="shared" si="98"/>
        <v>20172</v>
      </c>
    </row>
    <row r="1123" customHeight="1" spans="1:17">
      <c r="A1123">
        <v>741</v>
      </c>
      <c r="B1123" s="3" t="s">
        <v>176</v>
      </c>
      <c r="C1123" s="3">
        <v>9</v>
      </c>
      <c r="D1123" s="4">
        <v>42777</v>
      </c>
      <c r="E1123" s="3">
        <v>2</v>
      </c>
      <c r="F1123">
        <v>2017</v>
      </c>
      <c r="G1123" s="3">
        <v>435000</v>
      </c>
      <c r="H1123">
        <f t="shared" si="97"/>
        <v>150000</v>
      </c>
      <c r="I1123">
        <f t="shared" si="93"/>
        <v>260000</v>
      </c>
      <c r="J1123">
        <f t="shared" si="94"/>
        <v>5000</v>
      </c>
      <c r="K1123">
        <f t="shared" si="95"/>
        <v>10000</v>
      </c>
      <c r="L1123">
        <v>10000</v>
      </c>
      <c r="P1123" t="b">
        <f t="shared" si="96"/>
        <v>1</v>
      </c>
      <c r="Q1123" t="str">
        <f t="shared" si="98"/>
        <v>20172</v>
      </c>
    </row>
    <row r="1124" customHeight="1" spans="1:17">
      <c r="A1124">
        <v>741</v>
      </c>
      <c r="B1124" s="3" t="s">
        <v>127</v>
      </c>
      <c r="C1124" s="3">
        <v>6</v>
      </c>
      <c r="D1124" s="4">
        <v>42777</v>
      </c>
      <c r="E1124" s="3">
        <v>2</v>
      </c>
      <c r="F1124">
        <v>2017</v>
      </c>
      <c r="G1124" s="3">
        <v>435000</v>
      </c>
      <c r="H1124">
        <f t="shared" si="97"/>
        <v>150000</v>
      </c>
      <c r="I1124">
        <f t="shared" si="93"/>
        <v>260000</v>
      </c>
      <c r="J1124">
        <f t="shared" si="94"/>
        <v>5000</v>
      </c>
      <c r="K1124">
        <f t="shared" si="95"/>
        <v>10000</v>
      </c>
      <c r="L1124">
        <v>10000</v>
      </c>
      <c r="P1124" t="b">
        <f t="shared" si="96"/>
        <v>1</v>
      </c>
      <c r="Q1124" t="str">
        <f t="shared" si="98"/>
        <v>20172</v>
      </c>
    </row>
    <row r="1125" customHeight="1" spans="1:17">
      <c r="A1125">
        <v>742</v>
      </c>
      <c r="B1125" s="3" t="s">
        <v>95</v>
      </c>
      <c r="C1125" s="3">
        <v>4</v>
      </c>
      <c r="D1125" s="4">
        <v>42777</v>
      </c>
      <c r="E1125" s="3">
        <v>12</v>
      </c>
      <c r="F1125">
        <v>2016</v>
      </c>
      <c r="G1125" s="3">
        <v>150000</v>
      </c>
      <c r="H1125">
        <f t="shared" si="97"/>
        <v>150000</v>
      </c>
      <c r="I1125">
        <f t="shared" si="93"/>
        <v>0</v>
      </c>
      <c r="J1125">
        <f t="shared" si="94"/>
        <v>0</v>
      </c>
      <c r="K1125">
        <f t="shared" si="95"/>
        <v>0</v>
      </c>
      <c r="P1125" t="b">
        <f t="shared" si="96"/>
        <v>1</v>
      </c>
      <c r="Q1125" t="str">
        <f t="shared" si="98"/>
        <v>20172</v>
      </c>
    </row>
    <row r="1126" customHeight="1" spans="1:17">
      <c r="A1126">
        <v>742</v>
      </c>
      <c r="B1126" s="3" t="s">
        <v>95</v>
      </c>
      <c r="C1126" s="3">
        <v>4</v>
      </c>
      <c r="D1126" s="4">
        <v>42777</v>
      </c>
      <c r="E1126" s="3">
        <v>1</v>
      </c>
      <c r="F1126">
        <v>2016</v>
      </c>
      <c r="G1126" s="3">
        <v>150000</v>
      </c>
      <c r="H1126">
        <f t="shared" si="97"/>
        <v>150000</v>
      </c>
      <c r="I1126">
        <f t="shared" si="93"/>
        <v>0</v>
      </c>
      <c r="J1126">
        <f t="shared" si="94"/>
        <v>0</v>
      </c>
      <c r="K1126">
        <f t="shared" si="95"/>
        <v>0</v>
      </c>
      <c r="P1126" t="b">
        <f t="shared" si="96"/>
        <v>1</v>
      </c>
      <c r="Q1126" t="str">
        <f t="shared" si="98"/>
        <v>20172</v>
      </c>
    </row>
    <row r="1127" customHeight="1" spans="1:17">
      <c r="A1127">
        <v>742</v>
      </c>
      <c r="B1127" s="3" t="s">
        <v>95</v>
      </c>
      <c r="C1127" s="3">
        <v>4</v>
      </c>
      <c r="D1127" s="4">
        <v>42777</v>
      </c>
      <c r="E1127" s="3">
        <v>2</v>
      </c>
      <c r="F1127">
        <v>2016</v>
      </c>
      <c r="G1127" s="3">
        <v>150000</v>
      </c>
      <c r="H1127">
        <f t="shared" si="97"/>
        <v>150000</v>
      </c>
      <c r="I1127">
        <f t="shared" si="93"/>
        <v>0</v>
      </c>
      <c r="J1127">
        <f t="shared" si="94"/>
        <v>0</v>
      </c>
      <c r="K1127">
        <f t="shared" si="95"/>
        <v>0</v>
      </c>
      <c r="P1127" t="b">
        <f t="shared" si="96"/>
        <v>1</v>
      </c>
      <c r="Q1127" t="str">
        <f t="shared" si="98"/>
        <v>20172</v>
      </c>
    </row>
    <row r="1128" customHeight="1" spans="1:17">
      <c r="A1128">
        <v>742</v>
      </c>
      <c r="B1128" s="3" t="s">
        <v>57</v>
      </c>
      <c r="C1128" s="3">
        <v>2</v>
      </c>
      <c r="D1128" s="4">
        <v>42777</v>
      </c>
      <c r="E1128" s="3">
        <v>12</v>
      </c>
      <c r="F1128">
        <v>2016</v>
      </c>
      <c r="G1128" s="3">
        <v>150000</v>
      </c>
      <c r="H1128">
        <f t="shared" si="97"/>
        <v>150000</v>
      </c>
      <c r="I1128">
        <f t="shared" si="93"/>
        <v>0</v>
      </c>
      <c r="J1128">
        <f t="shared" si="94"/>
        <v>0</v>
      </c>
      <c r="K1128">
        <f t="shared" si="95"/>
        <v>0</v>
      </c>
      <c r="P1128" t="b">
        <f t="shared" si="96"/>
        <v>1</v>
      </c>
      <c r="Q1128" t="str">
        <f t="shared" si="98"/>
        <v>20172</v>
      </c>
    </row>
    <row r="1129" customHeight="1" spans="1:17">
      <c r="A1129">
        <v>742</v>
      </c>
      <c r="B1129" s="3" t="s">
        <v>57</v>
      </c>
      <c r="C1129" s="3">
        <v>2</v>
      </c>
      <c r="D1129" s="4">
        <v>42777</v>
      </c>
      <c r="E1129" s="3">
        <v>1</v>
      </c>
      <c r="F1129">
        <v>2016</v>
      </c>
      <c r="G1129" s="3">
        <v>150000</v>
      </c>
      <c r="H1129">
        <f t="shared" si="97"/>
        <v>150000</v>
      </c>
      <c r="I1129">
        <f t="shared" si="93"/>
        <v>0</v>
      </c>
      <c r="J1129">
        <f t="shared" si="94"/>
        <v>0</v>
      </c>
      <c r="K1129">
        <f t="shared" si="95"/>
        <v>0</v>
      </c>
      <c r="P1129" t="b">
        <f t="shared" si="96"/>
        <v>1</v>
      </c>
      <c r="Q1129" t="str">
        <f t="shared" si="98"/>
        <v>20172</v>
      </c>
    </row>
    <row r="1130" customHeight="1" spans="1:17">
      <c r="A1130">
        <v>742</v>
      </c>
      <c r="B1130" s="3" t="s">
        <v>57</v>
      </c>
      <c r="C1130" s="3">
        <v>2</v>
      </c>
      <c r="D1130" s="4">
        <v>42777</v>
      </c>
      <c r="E1130" s="3">
        <v>2</v>
      </c>
      <c r="F1130">
        <v>2016</v>
      </c>
      <c r="G1130" s="3">
        <v>170000</v>
      </c>
      <c r="H1130">
        <f t="shared" si="97"/>
        <v>150000</v>
      </c>
      <c r="I1130">
        <f t="shared" si="93"/>
        <v>0</v>
      </c>
      <c r="J1130">
        <f t="shared" si="94"/>
        <v>0</v>
      </c>
      <c r="K1130">
        <f t="shared" si="95"/>
        <v>0</v>
      </c>
      <c r="N1130">
        <v>20000</v>
      </c>
      <c r="P1130" t="b">
        <f t="shared" si="96"/>
        <v>1</v>
      </c>
      <c r="Q1130" t="str">
        <f t="shared" si="98"/>
        <v>20172</v>
      </c>
    </row>
    <row r="1131" customHeight="1" spans="1:17">
      <c r="A1131">
        <v>743</v>
      </c>
      <c r="B1131" s="3" t="s">
        <v>44</v>
      </c>
      <c r="C1131" s="3">
        <v>2</v>
      </c>
      <c r="D1131" s="4">
        <v>42777</v>
      </c>
      <c r="E1131" s="3">
        <v>2</v>
      </c>
      <c r="F1131">
        <v>2017</v>
      </c>
      <c r="G1131" s="3">
        <v>100000</v>
      </c>
      <c r="H1131">
        <f t="shared" si="97"/>
        <v>100000</v>
      </c>
      <c r="I1131">
        <f t="shared" si="93"/>
        <v>0</v>
      </c>
      <c r="J1131">
        <f t="shared" si="94"/>
        <v>0</v>
      </c>
      <c r="K1131">
        <f t="shared" si="95"/>
        <v>0</v>
      </c>
      <c r="P1131" t="b">
        <f t="shared" si="96"/>
        <v>1</v>
      </c>
      <c r="Q1131" t="str">
        <f t="shared" si="98"/>
        <v>20172</v>
      </c>
    </row>
    <row r="1132" customHeight="1" spans="1:17">
      <c r="A1132">
        <v>743</v>
      </c>
      <c r="B1132" s="3" t="s">
        <v>107</v>
      </c>
      <c r="C1132" s="3">
        <v>5</v>
      </c>
      <c r="D1132" s="4">
        <v>42777</v>
      </c>
      <c r="E1132" s="3">
        <v>2</v>
      </c>
      <c r="F1132">
        <v>2017</v>
      </c>
      <c r="G1132" s="3">
        <v>100000</v>
      </c>
      <c r="H1132">
        <f t="shared" si="97"/>
        <v>100000</v>
      </c>
      <c r="I1132">
        <f t="shared" ref="I1132:I1195" si="99">IF(C1132&lt;6,0,G1132-H1132-SUM(J1132:O1132))</f>
        <v>0</v>
      </c>
      <c r="J1132">
        <f t="shared" ref="J1132:J1195" si="100">IF(C1132&lt;6,0,5000)</f>
        <v>0</v>
      </c>
      <c r="K1132">
        <f t="shared" ref="K1132:K1195" si="101">IF(C1132&lt;6,0,10000)</f>
        <v>0</v>
      </c>
      <c r="P1132" t="b">
        <f t="shared" ref="P1132:P1195" si="102">G1132=SUM(H1132:O1132)</f>
        <v>1</v>
      </c>
      <c r="Q1132" t="str">
        <f t="shared" si="98"/>
        <v>20172</v>
      </c>
    </row>
    <row r="1133" customHeight="1" spans="1:17">
      <c r="A1133">
        <v>743</v>
      </c>
      <c r="B1133" s="3" t="s">
        <v>124</v>
      </c>
      <c r="C1133" s="3">
        <v>6</v>
      </c>
      <c r="D1133" s="4">
        <v>42777</v>
      </c>
      <c r="E1133" s="3">
        <v>1</v>
      </c>
      <c r="F1133">
        <v>2017</v>
      </c>
      <c r="G1133" s="3">
        <v>300000</v>
      </c>
      <c r="H1133">
        <f t="shared" si="97"/>
        <v>150000</v>
      </c>
      <c r="I1133">
        <f t="shared" si="99"/>
        <v>135000</v>
      </c>
      <c r="J1133">
        <f t="shared" si="100"/>
        <v>5000</v>
      </c>
      <c r="K1133">
        <f t="shared" si="101"/>
        <v>10000</v>
      </c>
      <c r="P1133" t="b">
        <f t="shared" si="102"/>
        <v>1</v>
      </c>
      <c r="Q1133" t="str">
        <f t="shared" si="98"/>
        <v>20172</v>
      </c>
    </row>
    <row r="1134" customHeight="1" spans="1:17">
      <c r="A1134">
        <v>744</v>
      </c>
      <c r="B1134" s="3" t="s">
        <v>90</v>
      </c>
      <c r="C1134" s="3">
        <v>4</v>
      </c>
      <c r="D1134" s="4">
        <v>42777</v>
      </c>
      <c r="E1134" s="3">
        <v>2</v>
      </c>
      <c r="F1134">
        <v>2017</v>
      </c>
      <c r="G1134" s="3">
        <v>200000</v>
      </c>
      <c r="H1134">
        <f t="shared" ref="H1134:H1197" si="103">IF(C1134&lt;6,IF(E1134&lt;1,0,IF(G1134&gt;150000,150000,G1134)),150000)</f>
        <v>150000</v>
      </c>
      <c r="I1134">
        <f t="shared" si="99"/>
        <v>0</v>
      </c>
      <c r="J1134">
        <f t="shared" si="100"/>
        <v>0</v>
      </c>
      <c r="K1134">
        <f t="shared" si="101"/>
        <v>0</v>
      </c>
      <c r="O1134">
        <v>50000</v>
      </c>
      <c r="P1134" t="b">
        <f t="shared" si="102"/>
        <v>1</v>
      </c>
      <c r="Q1134" t="str">
        <f t="shared" si="98"/>
        <v>20172</v>
      </c>
    </row>
    <row r="1135" customHeight="1" spans="1:17">
      <c r="A1135">
        <v>745</v>
      </c>
      <c r="B1135" s="3" t="s">
        <v>98</v>
      </c>
      <c r="C1135" s="3">
        <v>4</v>
      </c>
      <c r="D1135" s="4">
        <v>42777</v>
      </c>
      <c r="E1135" s="3">
        <v>2</v>
      </c>
      <c r="F1135">
        <v>2017</v>
      </c>
      <c r="G1135" s="3">
        <v>150000</v>
      </c>
      <c r="H1135">
        <f t="shared" si="103"/>
        <v>150000</v>
      </c>
      <c r="I1135">
        <f t="shared" si="99"/>
        <v>0</v>
      </c>
      <c r="J1135">
        <f t="shared" si="100"/>
        <v>0</v>
      </c>
      <c r="K1135">
        <f t="shared" si="101"/>
        <v>0</v>
      </c>
      <c r="P1135" t="b">
        <f t="shared" si="102"/>
        <v>1</v>
      </c>
      <c r="Q1135" t="str">
        <f t="shared" si="98"/>
        <v>20172</v>
      </c>
    </row>
    <row r="1136" customHeight="1" spans="1:17">
      <c r="A1136">
        <v>746</v>
      </c>
      <c r="B1136" s="3" t="s">
        <v>37</v>
      </c>
      <c r="C1136" s="3">
        <v>2</v>
      </c>
      <c r="D1136" s="4">
        <v>42777</v>
      </c>
      <c r="E1136" s="3">
        <v>2</v>
      </c>
      <c r="F1136">
        <v>2017</v>
      </c>
      <c r="G1136" s="3">
        <v>175000</v>
      </c>
      <c r="H1136">
        <f t="shared" si="103"/>
        <v>150000</v>
      </c>
      <c r="I1136">
        <f t="shared" si="99"/>
        <v>0</v>
      </c>
      <c r="J1136">
        <f t="shared" si="100"/>
        <v>0</v>
      </c>
      <c r="K1136">
        <f t="shared" si="101"/>
        <v>0</v>
      </c>
      <c r="N1136">
        <v>25000</v>
      </c>
      <c r="P1136" t="b">
        <f t="shared" si="102"/>
        <v>1</v>
      </c>
      <c r="Q1136" t="str">
        <f t="shared" si="98"/>
        <v>20172</v>
      </c>
    </row>
    <row r="1137" customHeight="1" spans="1:17">
      <c r="A1137">
        <v>748</v>
      </c>
      <c r="B1137" s="3" t="s">
        <v>155</v>
      </c>
      <c r="C1137" s="3">
        <v>7</v>
      </c>
      <c r="D1137" s="4">
        <v>42777</v>
      </c>
      <c r="E1137" s="3">
        <v>2</v>
      </c>
      <c r="F1137">
        <v>2017</v>
      </c>
      <c r="G1137" s="3">
        <v>425000</v>
      </c>
      <c r="H1137">
        <f t="shared" si="103"/>
        <v>150000</v>
      </c>
      <c r="I1137">
        <f t="shared" si="99"/>
        <v>260000</v>
      </c>
      <c r="J1137">
        <f t="shared" si="100"/>
        <v>5000</v>
      </c>
      <c r="K1137">
        <f t="shared" si="101"/>
        <v>10000</v>
      </c>
      <c r="P1137" t="b">
        <f t="shared" si="102"/>
        <v>1</v>
      </c>
      <c r="Q1137" t="str">
        <f t="shared" si="98"/>
        <v>20172</v>
      </c>
    </row>
    <row r="1138" customHeight="1" spans="1:17">
      <c r="A1138">
        <v>750</v>
      </c>
      <c r="B1138" s="3" t="s">
        <v>179</v>
      </c>
      <c r="C1138" s="3">
        <v>9</v>
      </c>
      <c r="D1138" s="4">
        <v>42777</v>
      </c>
      <c r="E1138" s="3">
        <v>2</v>
      </c>
      <c r="F1138">
        <v>2017</v>
      </c>
      <c r="G1138" s="3">
        <v>425000</v>
      </c>
      <c r="H1138">
        <f t="shared" si="103"/>
        <v>150000</v>
      </c>
      <c r="I1138">
        <f t="shared" si="99"/>
        <v>260000</v>
      </c>
      <c r="J1138">
        <f t="shared" si="100"/>
        <v>5000</v>
      </c>
      <c r="K1138">
        <f t="shared" si="101"/>
        <v>10000</v>
      </c>
      <c r="P1138" t="b">
        <f t="shared" si="102"/>
        <v>1</v>
      </c>
      <c r="Q1138" t="str">
        <f t="shared" si="98"/>
        <v>20172</v>
      </c>
    </row>
    <row r="1139" customHeight="1" spans="1:17">
      <c r="A1139">
        <v>750</v>
      </c>
      <c r="B1139" s="3" t="s">
        <v>54</v>
      </c>
      <c r="C1139" s="3">
        <v>6</v>
      </c>
      <c r="D1139" s="4">
        <v>42777</v>
      </c>
      <c r="E1139" s="3">
        <v>2</v>
      </c>
      <c r="F1139">
        <v>2017</v>
      </c>
      <c r="G1139" s="3">
        <v>425000</v>
      </c>
      <c r="H1139">
        <f t="shared" si="103"/>
        <v>150000</v>
      </c>
      <c r="I1139">
        <f t="shared" si="99"/>
        <v>260000</v>
      </c>
      <c r="J1139">
        <f t="shared" si="100"/>
        <v>5000</v>
      </c>
      <c r="K1139">
        <f t="shared" si="101"/>
        <v>10000</v>
      </c>
      <c r="P1139" t="b">
        <f t="shared" si="102"/>
        <v>1</v>
      </c>
      <c r="Q1139" t="str">
        <f t="shared" si="98"/>
        <v>20172</v>
      </c>
    </row>
    <row r="1140" customHeight="1" spans="1:17">
      <c r="A1140">
        <v>801</v>
      </c>
      <c r="B1140" s="3" t="s">
        <v>116</v>
      </c>
      <c r="C1140" s="3">
        <v>6</v>
      </c>
      <c r="D1140" s="10">
        <v>42780</v>
      </c>
      <c r="E1140" s="3">
        <v>11</v>
      </c>
      <c r="F1140">
        <v>2017</v>
      </c>
      <c r="G1140" s="3">
        <v>425000</v>
      </c>
      <c r="H1140">
        <f t="shared" si="103"/>
        <v>150000</v>
      </c>
      <c r="I1140">
        <f t="shared" si="99"/>
        <v>260000</v>
      </c>
      <c r="J1140">
        <f t="shared" si="100"/>
        <v>5000</v>
      </c>
      <c r="K1140">
        <f t="shared" si="101"/>
        <v>10000</v>
      </c>
      <c r="P1140" t="b">
        <f t="shared" si="102"/>
        <v>1</v>
      </c>
      <c r="Q1140" t="str">
        <f t="shared" si="98"/>
        <v>20172</v>
      </c>
    </row>
    <row r="1141" customHeight="1" spans="1:17">
      <c r="A1141">
        <v>802</v>
      </c>
      <c r="B1141" s="3" t="s">
        <v>139</v>
      </c>
      <c r="C1141" s="3">
        <v>7</v>
      </c>
      <c r="D1141" s="10">
        <v>42780</v>
      </c>
      <c r="E1141" s="3">
        <v>2</v>
      </c>
      <c r="F1141">
        <v>2017</v>
      </c>
      <c r="G1141" s="3">
        <v>425000</v>
      </c>
      <c r="H1141">
        <f t="shared" si="103"/>
        <v>150000</v>
      </c>
      <c r="I1141">
        <f t="shared" si="99"/>
        <v>260000</v>
      </c>
      <c r="J1141">
        <f t="shared" si="100"/>
        <v>5000</v>
      </c>
      <c r="K1141">
        <f t="shared" si="101"/>
        <v>10000</v>
      </c>
      <c r="P1141" t="b">
        <f t="shared" si="102"/>
        <v>1</v>
      </c>
      <c r="Q1141" t="str">
        <f t="shared" si="98"/>
        <v>20172</v>
      </c>
    </row>
    <row r="1142" customHeight="1" spans="1:17">
      <c r="A1142">
        <v>802</v>
      </c>
      <c r="B1142" s="3" t="s">
        <v>144</v>
      </c>
      <c r="C1142" s="3">
        <v>7</v>
      </c>
      <c r="D1142" s="10">
        <v>42780</v>
      </c>
      <c r="E1142" s="3">
        <v>2</v>
      </c>
      <c r="F1142">
        <v>2017</v>
      </c>
      <c r="G1142" s="3">
        <v>425000</v>
      </c>
      <c r="H1142">
        <f t="shared" si="103"/>
        <v>150000</v>
      </c>
      <c r="I1142">
        <f t="shared" si="99"/>
        <v>260000</v>
      </c>
      <c r="J1142">
        <f t="shared" si="100"/>
        <v>5000</v>
      </c>
      <c r="K1142">
        <f t="shared" si="101"/>
        <v>10000</v>
      </c>
      <c r="P1142" t="b">
        <f t="shared" si="102"/>
        <v>1</v>
      </c>
      <c r="Q1142" t="str">
        <f t="shared" si="98"/>
        <v>20172</v>
      </c>
    </row>
    <row r="1143" customHeight="1" spans="1:17">
      <c r="A1143">
        <v>804</v>
      </c>
      <c r="B1143" s="3" t="s">
        <v>70</v>
      </c>
      <c r="C1143" s="3">
        <v>2</v>
      </c>
      <c r="D1143" s="4">
        <v>42784</v>
      </c>
      <c r="E1143" s="3">
        <v>2</v>
      </c>
      <c r="F1143">
        <v>2017</v>
      </c>
      <c r="G1143" s="3">
        <v>150000</v>
      </c>
      <c r="H1143">
        <f t="shared" si="103"/>
        <v>150000</v>
      </c>
      <c r="I1143">
        <f t="shared" si="99"/>
        <v>0</v>
      </c>
      <c r="J1143">
        <f t="shared" si="100"/>
        <v>0</v>
      </c>
      <c r="K1143">
        <f t="shared" si="101"/>
        <v>0</v>
      </c>
      <c r="P1143" t="b">
        <f t="shared" si="102"/>
        <v>1</v>
      </c>
      <c r="Q1143" t="str">
        <f t="shared" si="98"/>
        <v>20172</v>
      </c>
    </row>
    <row r="1144" customHeight="1" spans="1:17">
      <c r="A1144">
        <v>805</v>
      </c>
      <c r="B1144" s="3" t="s">
        <v>117</v>
      </c>
      <c r="C1144" s="3">
        <v>6</v>
      </c>
      <c r="D1144" s="4">
        <v>42784</v>
      </c>
      <c r="E1144" s="3">
        <v>2</v>
      </c>
      <c r="F1144">
        <v>2017</v>
      </c>
      <c r="G1144" s="3">
        <v>350000</v>
      </c>
      <c r="H1144">
        <f t="shared" si="103"/>
        <v>150000</v>
      </c>
      <c r="I1144">
        <f t="shared" si="99"/>
        <v>185000</v>
      </c>
      <c r="J1144">
        <f t="shared" si="100"/>
        <v>5000</v>
      </c>
      <c r="K1144">
        <f t="shared" si="101"/>
        <v>10000</v>
      </c>
      <c r="P1144" t="b">
        <f t="shared" si="102"/>
        <v>1</v>
      </c>
      <c r="Q1144" t="str">
        <f t="shared" si="98"/>
        <v>20172</v>
      </c>
    </row>
    <row r="1145" customHeight="1" spans="1:17">
      <c r="A1145">
        <v>806</v>
      </c>
      <c r="B1145" s="3" t="s">
        <v>49</v>
      </c>
      <c r="C1145" s="3">
        <v>2</v>
      </c>
      <c r="D1145" s="4">
        <v>42784</v>
      </c>
      <c r="E1145" s="3">
        <v>2</v>
      </c>
      <c r="F1145">
        <v>2017</v>
      </c>
      <c r="G1145" s="3">
        <v>120000</v>
      </c>
      <c r="H1145">
        <f t="shared" si="103"/>
        <v>120000</v>
      </c>
      <c r="I1145">
        <f t="shared" si="99"/>
        <v>0</v>
      </c>
      <c r="J1145">
        <f t="shared" si="100"/>
        <v>0</v>
      </c>
      <c r="K1145">
        <f t="shared" si="101"/>
        <v>0</v>
      </c>
      <c r="P1145" t="b">
        <f t="shared" si="102"/>
        <v>1</v>
      </c>
      <c r="Q1145" t="str">
        <f t="shared" si="98"/>
        <v>20172</v>
      </c>
    </row>
    <row r="1146" customHeight="1" spans="1:17">
      <c r="A1146">
        <v>807</v>
      </c>
      <c r="B1146" s="3" t="s">
        <v>99</v>
      </c>
      <c r="C1146" s="3">
        <v>4</v>
      </c>
      <c r="D1146" s="4">
        <v>42784</v>
      </c>
      <c r="E1146" s="3">
        <v>2</v>
      </c>
      <c r="F1146">
        <v>2017</v>
      </c>
      <c r="G1146" s="3">
        <v>150000</v>
      </c>
      <c r="H1146">
        <f t="shared" si="103"/>
        <v>150000</v>
      </c>
      <c r="I1146">
        <f t="shared" si="99"/>
        <v>0</v>
      </c>
      <c r="J1146">
        <f t="shared" si="100"/>
        <v>0</v>
      </c>
      <c r="K1146">
        <f t="shared" si="101"/>
        <v>0</v>
      </c>
      <c r="P1146" t="b">
        <f t="shared" si="102"/>
        <v>1</v>
      </c>
      <c r="Q1146" t="str">
        <f t="shared" si="98"/>
        <v>20172</v>
      </c>
    </row>
    <row r="1147" customHeight="1" spans="1:17">
      <c r="A1147">
        <v>807</v>
      </c>
      <c r="B1147" s="3" t="s">
        <v>34</v>
      </c>
      <c r="C1147" s="3">
        <v>1</v>
      </c>
      <c r="D1147" s="4">
        <v>42784</v>
      </c>
      <c r="E1147" s="3">
        <v>2</v>
      </c>
      <c r="F1147">
        <v>2017</v>
      </c>
      <c r="G1147" s="3">
        <v>150000</v>
      </c>
      <c r="H1147">
        <f t="shared" si="103"/>
        <v>150000</v>
      </c>
      <c r="I1147">
        <f t="shared" si="99"/>
        <v>0</v>
      </c>
      <c r="J1147">
        <f t="shared" si="100"/>
        <v>0</v>
      </c>
      <c r="K1147">
        <f t="shared" si="101"/>
        <v>0</v>
      </c>
      <c r="P1147" t="b">
        <f t="shared" si="102"/>
        <v>1</v>
      </c>
      <c r="Q1147" t="str">
        <f t="shared" si="98"/>
        <v>20172</v>
      </c>
    </row>
    <row r="1148" customHeight="1" spans="1:17">
      <c r="A1148">
        <v>808</v>
      </c>
      <c r="B1148" s="3" t="s">
        <v>97</v>
      </c>
      <c r="C1148" s="3">
        <v>4</v>
      </c>
      <c r="D1148" s="4">
        <v>42784</v>
      </c>
      <c r="E1148" s="3">
        <v>2</v>
      </c>
      <c r="F1148">
        <v>2017</v>
      </c>
      <c r="G1148" s="3">
        <v>120000</v>
      </c>
      <c r="H1148">
        <f t="shared" si="103"/>
        <v>120000</v>
      </c>
      <c r="I1148">
        <f t="shared" si="99"/>
        <v>0</v>
      </c>
      <c r="J1148">
        <f t="shared" si="100"/>
        <v>0</v>
      </c>
      <c r="K1148">
        <f t="shared" si="101"/>
        <v>0</v>
      </c>
      <c r="P1148" t="b">
        <f t="shared" si="102"/>
        <v>1</v>
      </c>
      <c r="Q1148" t="str">
        <f t="shared" si="98"/>
        <v>20172</v>
      </c>
    </row>
    <row r="1149" customHeight="1" spans="1:17">
      <c r="A1149">
        <v>809</v>
      </c>
      <c r="B1149" s="3" t="s">
        <v>84</v>
      </c>
      <c r="C1149" s="3">
        <v>3</v>
      </c>
      <c r="D1149" s="4">
        <v>42784</v>
      </c>
      <c r="E1149" s="3">
        <v>2</v>
      </c>
      <c r="F1149">
        <v>2017</v>
      </c>
      <c r="G1149" s="3">
        <v>150000</v>
      </c>
      <c r="H1149">
        <f t="shared" si="103"/>
        <v>150000</v>
      </c>
      <c r="I1149">
        <f t="shared" si="99"/>
        <v>0</v>
      </c>
      <c r="J1149">
        <f t="shared" si="100"/>
        <v>0</v>
      </c>
      <c r="K1149">
        <f t="shared" si="101"/>
        <v>0</v>
      </c>
      <c r="P1149" t="b">
        <f t="shared" si="102"/>
        <v>1</v>
      </c>
      <c r="Q1149" t="str">
        <f t="shared" si="98"/>
        <v>20172</v>
      </c>
    </row>
    <row r="1150" customHeight="1" spans="1:17">
      <c r="A1150">
        <v>809</v>
      </c>
      <c r="B1150" s="3" t="s">
        <v>84</v>
      </c>
      <c r="C1150" s="3">
        <v>3</v>
      </c>
      <c r="D1150" s="4">
        <v>42784</v>
      </c>
      <c r="E1150" s="3">
        <v>3</v>
      </c>
      <c r="F1150">
        <v>2017</v>
      </c>
      <c r="G1150" s="3">
        <v>150000</v>
      </c>
      <c r="H1150">
        <f t="shared" si="103"/>
        <v>150000</v>
      </c>
      <c r="I1150">
        <f t="shared" si="99"/>
        <v>0</v>
      </c>
      <c r="J1150">
        <f t="shared" si="100"/>
        <v>0</v>
      </c>
      <c r="K1150">
        <f t="shared" si="101"/>
        <v>0</v>
      </c>
      <c r="P1150" t="b">
        <f t="shared" si="102"/>
        <v>1</v>
      </c>
      <c r="Q1150" t="str">
        <f t="shared" si="98"/>
        <v>20172</v>
      </c>
    </row>
    <row r="1151" customHeight="1" spans="1:17">
      <c r="A1151">
        <v>810</v>
      </c>
      <c r="B1151" s="3" t="s">
        <v>26</v>
      </c>
      <c r="C1151" s="3">
        <v>1</v>
      </c>
      <c r="D1151" s="4">
        <v>42784</v>
      </c>
      <c r="E1151" s="3">
        <v>1</v>
      </c>
      <c r="F1151">
        <v>2017</v>
      </c>
      <c r="G1151" s="3">
        <v>150000</v>
      </c>
      <c r="H1151">
        <f t="shared" si="103"/>
        <v>150000</v>
      </c>
      <c r="I1151">
        <f t="shared" si="99"/>
        <v>0</v>
      </c>
      <c r="J1151">
        <f t="shared" si="100"/>
        <v>0</v>
      </c>
      <c r="K1151">
        <f t="shared" si="101"/>
        <v>0</v>
      </c>
      <c r="P1151" t="b">
        <f t="shared" si="102"/>
        <v>1</v>
      </c>
      <c r="Q1151" t="str">
        <f t="shared" si="98"/>
        <v>20172</v>
      </c>
    </row>
    <row r="1152" customHeight="1" spans="1:17">
      <c r="A1152">
        <v>810</v>
      </c>
      <c r="B1152" s="3" t="s">
        <v>26</v>
      </c>
      <c r="C1152" s="3">
        <v>1</v>
      </c>
      <c r="D1152" s="4">
        <v>42784</v>
      </c>
      <c r="E1152" s="3">
        <v>2</v>
      </c>
      <c r="F1152">
        <v>2017</v>
      </c>
      <c r="G1152" s="3">
        <v>150000</v>
      </c>
      <c r="H1152">
        <f t="shared" si="103"/>
        <v>150000</v>
      </c>
      <c r="I1152">
        <f t="shared" si="99"/>
        <v>0</v>
      </c>
      <c r="J1152">
        <f t="shared" si="100"/>
        <v>0</v>
      </c>
      <c r="K1152">
        <f t="shared" si="101"/>
        <v>0</v>
      </c>
      <c r="P1152" t="b">
        <f t="shared" si="102"/>
        <v>1</v>
      </c>
      <c r="Q1152" t="str">
        <f t="shared" si="98"/>
        <v>20172</v>
      </c>
    </row>
    <row r="1153" customHeight="1" spans="1:17">
      <c r="A1153">
        <v>811</v>
      </c>
      <c r="B1153" s="3" t="s">
        <v>13</v>
      </c>
      <c r="C1153" s="3">
        <v>1</v>
      </c>
      <c r="D1153" s="4">
        <v>42784</v>
      </c>
      <c r="E1153" s="3">
        <v>2</v>
      </c>
      <c r="F1153">
        <v>2017</v>
      </c>
      <c r="G1153" s="3">
        <v>150000</v>
      </c>
      <c r="H1153">
        <f t="shared" si="103"/>
        <v>150000</v>
      </c>
      <c r="I1153">
        <f t="shared" si="99"/>
        <v>0</v>
      </c>
      <c r="J1153">
        <f t="shared" si="100"/>
        <v>0</v>
      </c>
      <c r="K1153">
        <f t="shared" si="101"/>
        <v>0</v>
      </c>
      <c r="P1153" t="b">
        <f t="shared" si="102"/>
        <v>1</v>
      </c>
      <c r="Q1153" t="str">
        <f t="shared" si="98"/>
        <v>20172</v>
      </c>
    </row>
    <row r="1154" customHeight="1" spans="1:17">
      <c r="A1154">
        <v>812</v>
      </c>
      <c r="B1154" s="3" t="s">
        <v>35</v>
      </c>
      <c r="C1154" s="3">
        <v>1</v>
      </c>
      <c r="D1154" s="4">
        <v>42784</v>
      </c>
      <c r="E1154" s="3">
        <v>1</v>
      </c>
      <c r="F1154">
        <v>2017</v>
      </c>
      <c r="G1154" s="3">
        <v>350000</v>
      </c>
      <c r="H1154">
        <f t="shared" si="103"/>
        <v>150000</v>
      </c>
      <c r="I1154">
        <f t="shared" si="99"/>
        <v>0</v>
      </c>
      <c r="J1154">
        <f t="shared" si="100"/>
        <v>0</v>
      </c>
      <c r="K1154">
        <f t="shared" si="101"/>
        <v>0</v>
      </c>
      <c r="O1154">
        <v>200000</v>
      </c>
      <c r="P1154" t="b">
        <f t="shared" si="102"/>
        <v>1</v>
      </c>
      <c r="Q1154" t="str">
        <f t="shared" si="98"/>
        <v>20172</v>
      </c>
    </row>
    <row r="1155" customHeight="1" spans="1:17">
      <c r="A1155">
        <v>813</v>
      </c>
      <c r="B1155" s="3" t="s">
        <v>140</v>
      </c>
      <c r="C1155" s="3">
        <v>7</v>
      </c>
      <c r="D1155" s="4">
        <v>42784</v>
      </c>
      <c r="E1155" s="3">
        <v>2</v>
      </c>
      <c r="F1155">
        <v>2017</v>
      </c>
      <c r="G1155" s="3">
        <v>425000</v>
      </c>
      <c r="H1155">
        <f t="shared" si="103"/>
        <v>150000</v>
      </c>
      <c r="I1155">
        <f t="shared" si="99"/>
        <v>260000</v>
      </c>
      <c r="J1155">
        <f t="shared" si="100"/>
        <v>5000</v>
      </c>
      <c r="K1155">
        <f t="shared" si="101"/>
        <v>10000</v>
      </c>
      <c r="P1155" t="b">
        <f t="shared" si="102"/>
        <v>1</v>
      </c>
      <c r="Q1155" t="str">
        <f t="shared" si="98"/>
        <v>20172</v>
      </c>
    </row>
    <row r="1156" customHeight="1" spans="1:17">
      <c r="A1156">
        <v>814</v>
      </c>
      <c r="B1156" s="3" t="s">
        <v>119</v>
      </c>
      <c r="C1156" s="3">
        <v>6</v>
      </c>
      <c r="D1156" s="4">
        <v>42798</v>
      </c>
      <c r="E1156" s="3">
        <v>2</v>
      </c>
      <c r="F1156">
        <v>2017</v>
      </c>
      <c r="G1156" s="3">
        <v>425000</v>
      </c>
      <c r="H1156">
        <f t="shared" si="103"/>
        <v>150000</v>
      </c>
      <c r="I1156">
        <f t="shared" si="99"/>
        <v>260000</v>
      </c>
      <c r="J1156">
        <f t="shared" si="100"/>
        <v>5000</v>
      </c>
      <c r="K1156">
        <f t="shared" si="101"/>
        <v>10000</v>
      </c>
      <c r="P1156" t="b">
        <f t="shared" si="102"/>
        <v>1</v>
      </c>
      <c r="Q1156" t="str">
        <f t="shared" si="98"/>
        <v>20173</v>
      </c>
    </row>
    <row r="1157" customHeight="1" spans="1:17">
      <c r="A1157">
        <v>815</v>
      </c>
      <c r="B1157" s="3" t="s">
        <v>163</v>
      </c>
      <c r="C1157" s="3">
        <v>8</v>
      </c>
      <c r="D1157" s="4">
        <v>42798</v>
      </c>
      <c r="E1157" s="3">
        <v>12</v>
      </c>
      <c r="F1157">
        <v>2016</v>
      </c>
      <c r="G1157" s="3">
        <v>350000</v>
      </c>
      <c r="H1157">
        <f t="shared" si="103"/>
        <v>150000</v>
      </c>
      <c r="I1157">
        <f t="shared" si="99"/>
        <v>185000</v>
      </c>
      <c r="J1157">
        <f t="shared" si="100"/>
        <v>5000</v>
      </c>
      <c r="K1157">
        <f t="shared" si="101"/>
        <v>10000</v>
      </c>
      <c r="P1157" t="b">
        <f t="shared" si="102"/>
        <v>1</v>
      </c>
      <c r="Q1157" t="str">
        <f t="shared" ref="Q1157:Q1220" si="104">CONCATENATE(YEAR(D1157),MONTH(D1157))</f>
        <v>20173</v>
      </c>
    </row>
    <row r="1158" customHeight="1" spans="1:17">
      <c r="A1158">
        <v>815</v>
      </c>
      <c r="B1158" s="3" t="s">
        <v>163</v>
      </c>
      <c r="C1158" s="3">
        <v>8</v>
      </c>
      <c r="D1158" s="4">
        <v>42798</v>
      </c>
      <c r="E1158" s="3">
        <v>1</v>
      </c>
      <c r="F1158">
        <v>2017</v>
      </c>
      <c r="G1158" s="3">
        <v>350000</v>
      </c>
      <c r="H1158">
        <f t="shared" si="103"/>
        <v>150000</v>
      </c>
      <c r="I1158">
        <f t="shared" si="99"/>
        <v>185000</v>
      </c>
      <c r="J1158">
        <f t="shared" si="100"/>
        <v>5000</v>
      </c>
      <c r="K1158">
        <f t="shared" si="101"/>
        <v>10000</v>
      </c>
      <c r="P1158" t="b">
        <f t="shared" si="102"/>
        <v>1</v>
      </c>
      <c r="Q1158" t="str">
        <f t="shared" si="104"/>
        <v>20173</v>
      </c>
    </row>
    <row r="1159" customHeight="1" spans="1:17">
      <c r="A1159">
        <v>815</v>
      </c>
      <c r="B1159" s="3" t="s">
        <v>163</v>
      </c>
      <c r="C1159" s="3">
        <v>8</v>
      </c>
      <c r="D1159" s="4">
        <v>42798</v>
      </c>
      <c r="E1159" s="3">
        <v>2</v>
      </c>
      <c r="F1159">
        <v>2017</v>
      </c>
      <c r="G1159" s="3">
        <v>300000</v>
      </c>
      <c r="H1159">
        <f t="shared" si="103"/>
        <v>150000</v>
      </c>
      <c r="I1159">
        <f t="shared" si="99"/>
        <v>135000</v>
      </c>
      <c r="J1159">
        <f t="shared" si="100"/>
        <v>5000</v>
      </c>
      <c r="K1159">
        <f t="shared" si="101"/>
        <v>10000</v>
      </c>
      <c r="P1159" t="b">
        <f t="shared" si="102"/>
        <v>1</v>
      </c>
      <c r="Q1159" t="str">
        <f t="shared" si="104"/>
        <v>20173</v>
      </c>
    </row>
    <row r="1160" customHeight="1" spans="1:17">
      <c r="A1160">
        <v>816</v>
      </c>
      <c r="B1160" s="3" t="s">
        <v>138</v>
      </c>
      <c r="C1160" s="3">
        <v>7</v>
      </c>
      <c r="D1160" s="4">
        <v>42798</v>
      </c>
      <c r="E1160" s="3">
        <v>2</v>
      </c>
      <c r="F1160" s="3">
        <v>2016</v>
      </c>
      <c r="G1160" s="3">
        <v>375000</v>
      </c>
      <c r="H1160">
        <f t="shared" si="103"/>
        <v>150000</v>
      </c>
      <c r="I1160">
        <f t="shared" si="99"/>
        <v>210000</v>
      </c>
      <c r="J1160">
        <f t="shared" si="100"/>
        <v>5000</v>
      </c>
      <c r="K1160">
        <f t="shared" si="101"/>
        <v>10000</v>
      </c>
      <c r="P1160" t="b">
        <f t="shared" si="102"/>
        <v>1</v>
      </c>
      <c r="Q1160" t="str">
        <f t="shared" si="104"/>
        <v>20173</v>
      </c>
    </row>
    <row r="1161" customHeight="1" spans="1:17">
      <c r="A1161">
        <v>816</v>
      </c>
      <c r="B1161" s="3" t="s">
        <v>173</v>
      </c>
      <c r="C1161" s="3">
        <v>9</v>
      </c>
      <c r="D1161" s="4">
        <v>42798</v>
      </c>
      <c r="E1161" s="3">
        <v>2</v>
      </c>
      <c r="F1161" s="3">
        <v>2016</v>
      </c>
      <c r="G1161" s="3">
        <v>425000</v>
      </c>
      <c r="H1161">
        <f t="shared" si="103"/>
        <v>150000</v>
      </c>
      <c r="I1161">
        <f t="shared" si="99"/>
        <v>260000</v>
      </c>
      <c r="J1161">
        <f t="shared" si="100"/>
        <v>5000</v>
      </c>
      <c r="K1161">
        <f t="shared" si="101"/>
        <v>10000</v>
      </c>
      <c r="P1161" t="b">
        <f t="shared" si="102"/>
        <v>1</v>
      </c>
      <c r="Q1161" t="str">
        <f t="shared" si="104"/>
        <v>20173</v>
      </c>
    </row>
    <row r="1162" customHeight="1" spans="1:17">
      <c r="A1162">
        <v>816</v>
      </c>
      <c r="B1162" s="3" t="s">
        <v>181</v>
      </c>
      <c r="C1162" s="3">
        <v>9</v>
      </c>
      <c r="D1162" s="4">
        <v>42798</v>
      </c>
      <c r="E1162" s="3">
        <v>2</v>
      </c>
      <c r="F1162" s="3">
        <v>2016</v>
      </c>
      <c r="G1162" s="3">
        <v>425000</v>
      </c>
      <c r="H1162">
        <f t="shared" si="103"/>
        <v>150000</v>
      </c>
      <c r="I1162">
        <f t="shared" si="99"/>
        <v>260000</v>
      </c>
      <c r="J1162">
        <f t="shared" si="100"/>
        <v>5000</v>
      </c>
      <c r="K1162">
        <f t="shared" si="101"/>
        <v>10000</v>
      </c>
      <c r="P1162" t="b">
        <f t="shared" si="102"/>
        <v>1</v>
      </c>
      <c r="Q1162" t="str">
        <f t="shared" si="104"/>
        <v>20173</v>
      </c>
    </row>
    <row r="1163" customHeight="1" spans="1:17">
      <c r="A1163">
        <v>817</v>
      </c>
      <c r="B1163" s="3" t="s">
        <v>16</v>
      </c>
      <c r="C1163" s="3">
        <v>1</v>
      </c>
      <c r="D1163" s="4">
        <v>42798</v>
      </c>
      <c r="E1163" s="3">
        <v>1</v>
      </c>
      <c r="F1163">
        <v>2017</v>
      </c>
      <c r="G1163" s="3">
        <v>150000</v>
      </c>
      <c r="H1163">
        <f t="shared" si="103"/>
        <v>150000</v>
      </c>
      <c r="I1163">
        <f t="shared" si="99"/>
        <v>0</v>
      </c>
      <c r="J1163">
        <f t="shared" si="100"/>
        <v>0</v>
      </c>
      <c r="K1163">
        <f t="shared" si="101"/>
        <v>0</v>
      </c>
      <c r="P1163" t="b">
        <f t="shared" si="102"/>
        <v>1</v>
      </c>
      <c r="Q1163" t="str">
        <f t="shared" si="104"/>
        <v>20173</v>
      </c>
    </row>
    <row r="1164" customHeight="1" spans="1:17">
      <c r="A1164">
        <v>817</v>
      </c>
      <c r="B1164" s="3" t="s">
        <v>16</v>
      </c>
      <c r="C1164" s="3">
        <v>1</v>
      </c>
      <c r="D1164" s="4">
        <v>42798</v>
      </c>
      <c r="E1164" s="3">
        <v>1</v>
      </c>
      <c r="F1164">
        <v>2017</v>
      </c>
      <c r="G1164" s="3">
        <v>150000</v>
      </c>
      <c r="H1164">
        <f t="shared" si="103"/>
        <v>150000</v>
      </c>
      <c r="I1164">
        <f t="shared" si="99"/>
        <v>0</v>
      </c>
      <c r="J1164">
        <f t="shared" si="100"/>
        <v>0</v>
      </c>
      <c r="K1164">
        <f t="shared" si="101"/>
        <v>0</v>
      </c>
      <c r="P1164" t="b">
        <f t="shared" si="102"/>
        <v>1</v>
      </c>
      <c r="Q1164" t="str">
        <f t="shared" si="104"/>
        <v>20173</v>
      </c>
    </row>
    <row r="1165" customHeight="1" spans="1:17">
      <c r="A1165">
        <v>818</v>
      </c>
      <c r="B1165" s="3" t="s">
        <v>134</v>
      </c>
      <c r="C1165" s="3">
        <v>7</v>
      </c>
      <c r="D1165" s="4">
        <v>42798</v>
      </c>
      <c r="E1165" s="3">
        <v>2</v>
      </c>
      <c r="F1165">
        <v>2017</v>
      </c>
      <c r="G1165" s="3">
        <v>350000</v>
      </c>
      <c r="H1165">
        <f t="shared" si="103"/>
        <v>150000</v>
      </c>
      <c r="I1165">
        <f t="shared" si="99"/>
        <v>185000</v>
      </c>
      <c r="J1165">
        <f t="shared" si="100"/>
        <v>5000</v>
      </c>
      <c r="K1165">
        <f t="shared" si="101"/>
        <v>10000</v>
      </c>
      <c r="P1165" t="b">
        <f t="shared" si="102"/>
        <v>1</v>
      </c>
      <c r="Q1165" t="str">
        <f t="shared" si="104"/>
        <v>20173</v>
      </c>
    </row>
    <row r="1166" customHeight="1" spans="1:17">
      <c r="A1166">
        <v>818</v>
      </c>
      <c r="B1166" s="3" t="s">
        <v>134</v>
      </c>
      <c r="C1166" s="3">
        <v>7</v>
      </c>
      <c r="D1166" s="4">
        <v>42798</v>
      </c>
      <c r="E1166" s="3">
        <v>3</v>
      </c>
      <c r="F1166">
        <v>2017</v>
      </c>
      <c r="G1166" s="3">
        <v>350000</v>
      </c>
      <c r="H1166">
        <f t="shared" si="103"/>
        <v>150000</v>
      </c>
      <c r="I1166">
        <f t="shared" si="99"/>
        <v>185000</v>
      </c>
      <c r="J1166">
        <f t="shared" si="100"/>
        <v>5000</v>
      </c>
      <c r="K1166">
        <f t="shared" si="101"/>
        <v>10000</v>
      </c>
      <c r="P1166" t="b">
        <f t="shared" si="102"/>
        <v>1</v>
      </c>
      <c r="Q1166" t="str">
        <f t="shared" si="104"/>
        <v>20173</v>
      </c>
    </row>
    <row r="1167" customHeight="1" spans="1:17">
      <c r="A1167">
        <v>819</v>
      </c>
      <c r="B1167" s="3" t="s">
        <v>7</v>
      </c>
      <c r="C1167" s="3">
        <v>1</v>
      </c>
      <c r="D1167" s="4">
        <v>42798</v>
      </c>
      <c r="E1167" s="3">
        <v>3</v>
      </c>
      <c r="F1167">
        <v>2017</v>
      </c>
      <c r="G1167" s="3">
        <v>150000</v>
      </c>
      <c r="H1167">
        <f t="shared" si="103"/>
        <v>150000</v>
      </c>
      <c r="I1167">
        <f t="shared" si="99"/>
        <v>0</v>
      </c>
      <c r="J1167">
        <f t="shared" si="100"/>
        <v>0</v>
      </c>
      <c r="K1167">
        <f t="shared" si="101"/>
        <v>0</v>
      </c>
      <c r="P1167" t="b">
        <f t="shared" si="102"/>
        <v>1</v>
      </c>
      <c r="Q1167" t="str">
        <f t="shared" si="104"/>
        <v>20173</v>
      </c>
    </row>
    <row r="1168" customHeight="1" spans="1:17">
      <c r="A1168">
        <v>820</v>
      </c>
      <c r="B1168" s="3" t="s">
        <v>8</v>
      </c>
      <c r="C1168" s="3">
        <v>1</v>
      </c>
      <c r="D1168" s="4">
        <v>42798</v>
      </c>
      <c r="E1168" s="3">
        <v>3</v>
      </c>
      <c r="F1168">
        <v>2017</v>
      </c>
      <c r="G1168" s="3">
        <v>150000</v>
      </c>
      <c r="H1168">
        <f t="shared" si="103"/>
        <v>150000</v>
      </c>
      <c r="I1168">
        <f t="shared" si="99"/>
        <v>0</v>
      </c>
      <c r="J1168">
        <f t="shared" si="100"/>
        <v>0</v>
      </c>
      <c r="K1168">
        <f t="shared" si="101"/>
        <v>0</v>
      </c>
      <c r="P1168" t="b">
        <f t="shared" si="102"/>
        <v>1</v>
      </c>
      <c r="Q1168" t="str">
        <f t="shared" si="104"/>
        <v>20173</v>
      </c>
    </row>
    <row r="1169" customHeight="1" spans="1:17">
      <c r="A1169">
        <v>820</v>
      </c>
      <c r="B1169" s="3" t="s">
        <v>94</v>
      </c>
      <c r="C1169" s="3">
        <v>4</v>
      </c>
      <c r="D1169" s="4">
        <v>42798</v>
      </c>
      <c r="E1169" s="3">
        <v>3</v>
      </c>
      <c r="F1169">
        <v>2017</v>
      </c>
      <c r="G1169" s="3">
        <v>150000</v>
      </c>
      <c r="H1169">
        <f t="shared" si="103"/>
        <v>150000</v>
      </c>
      <c r="I1169">
        <f t="shared" si="99"/>
        <v>0</v>
      </c>
      <c r="J1169">
        <f t="shared" si="100"/>
        <v>0</v>
      </c>
      <c r="K1169">
        <f t="shared" si="101"/>
        <v>0</v>
      </c>
      <c r="P1169" t="b">
        <f t="shared" si="102"/>
        <v>1</v>
      </c>
      <c r="Q1169" t="str">
        <f t="shared" si="104"/>
        <v>20173</v>
      </c>
    </row>
    <row r="1170" customHeight="1" spans="1:17">
      <c r="A1170">
        <v>821</v>
      </c>
      <c r="B1170" s="3" t="s">
        <v>30</v>
      </c>
      <c r="C1170" s="3">
        <v>1</v>
      </c>
      <c r="D1170" s="4">
        <v>42798</v>
      </c>
      <c r="E1170" s="3">
        <v>3</v>
      </c>
      <c r="F1170">
        <v>2017</v>
      </c>
      <c r="G1170" s="3">
        <v>150000</v>
      </c>
      <c r="H1170">
        <f t="shared" si="103"/>
        <v>150000</v>
      </c>
      <c r="I1170">
        <f t="shared" si="99"/>
        <v>0</v>
      </c>
      <c r="J1170">
        <f t="shared" si="100"/>
        <v>0</v>
      </c>
      <c r="K1170">
        <f t="shared" si="101"/>
        <v>0</v>
      </c>
      <c r="P1170" t="b">
        <f t="shared" si="102"/>
        <v>1</v>
      </c>
      <c r="Q1170" t="str">
        <f t="shared" si="104"/>
        <v>20173</v>
      </c>
    </row>
    <row r="1171" customHeight="1" spans="1:17">
      <c r="A1171">
        <v>821</v>
      </c>
      <c r="B1171" s="3" t="s">
        <v>130</v>
      </c>
      <c r="C1171" s="3">
        <v>6</v>
      </c>
      <c r="D1171" s="4">
        <v>42798</v>
      </c>
      <c r="E1171" s="3">
        <v>3</v>
      </c>
      <c r="F1171">
        <v>2017</v>
      </c>
      <c r="G1171" s="3">
        <v>425000</v>
      </c>
      <c r="H1171">
        <f t="shared" si="103"/>
        <v>150000</v>
      </c>
      <c r="I1171">
        <f t="shared" si="99"/>
        <v>260000</v>
      </c>
      <c r="J1171">
        <f t="shared" si="100"/>
        <v>5000</v>
      </c>
      <c r="K1171">
        <f t="shared" si="101"/>
        <v>10000</v>
      </c>
      <c r="P1171" t="b">
        <f t="shared" si="102"/>
        <v>1</v>
      </c>
      <c r="Q1171" t="str">
        <f t="shared" si="104"/>
        <v>20173</v>
      </c>
    </row>
    <row r="1172" customHeight="1" spans="1:17">
      <c r="A1172">
        <v>822</v>
      </c>
      <c r="B1172" s="3" t="s">
        <v>93</v>
      </c>
      <c r="C1172" s="3">
        <v>4</v>
      </c>
      <c r="D1172" s="4">
        <v>42798</v>
      </c>
      <c r="E1172" s="3">
        <v>3</v>
      </c>
      <c r="F1172">
        <v>2017</v>
      </c>
      <c r="G1172" s="3">
        <v>155000</v>
      </c>
      <c r="H1172">
        <f t="shared" si="103"/>
        <v>150000</v>
      </c>
      <c r="I1172">
        <f t="shared" si="99"/>
        <v>0</v>
      </c>
      <c r="J1172">
        <f t="shared" si="100"/>
        <v>0</v>
      </c>
      <c r="K1172">
        <f t="shared" si="101"/>
        <v>0</v>
      </c>
      <c r="N1172">
        <v>5000</v>
      </c>
      <c r="P1172" t="b">
        <f t="shared" si="102"/>
        <v>1</v>
      </c>
      <c r="Q1172" t="str">
        <f t="shared" si="104"/>
        <v>20173</v>
      </c>
    </row>
    <row r="1173" customHeight="1" spans="1:17">
      <c r="A1173">
        <v>822</v>
      </c>
      <c r="B1173" s="3" t="s">
        <v>11</v>
      </c>
      <c r="C1173" s="3">
        <v>1</v>
      </c>
      <c r="D1173" s="4">
        <v>42798</v>
      </c>
      <c r="E1173" s="3">
        <v>1</v>
      </c>
      <c r="F1173">
        <v>2017</v>
      </c>
      <c r="G1173" s="3">
        <v>155000</v>
      </c>
      <c r="H1173">
        <f t="shared" si="103"/>
        <v>150000</v>
      </c>
      <c r="I1173">
        <f t="shared" si="99"/>
        <v>0</v>
      </c>
      <c r="J1173">
        <f t="shared" si="100"/>
        <v>0</v>
      </c>
      <c r="K1173">
        <f t="shared" si="101"/>
        <v>0</v>
      </c>
      <c r="N1173">
        <v>5000</v>
      </c>
      <c r="P1173" t="b">
        <f t="shared" si="102"/>
        <v>1</v>
      </c>
      <c r="Q1173" t="str">
        <f t="shared" si="104"/>
        <v>20173</v>
      </c>
    </row>
    <row r="1174" customHeight="1" spans="1:17">
      <c r="A1174">
        <v>823</v>
      </c>
      <c r="B1174" s="3" t="s">
        <v>37</v>
      </c>
      <c r="C1174" s="3">
        <v>2</v>
      </c>
      <c r="D1174" s="4">
        <v>42798</v>
      </c>
      <c r="E1174" s="3">
        <v>2</v>
      </c>
      <c r="F1174">
        <v>2017</v>
      </c>
      <c r="G1174" s="3">
        <v>150000</v>
      </c>
      <c r="H1174">
        <f t="shared" si="103"/>
        <v>150000</v>
      </c>
      <c r="I1174">
        <f t="shared" si="99"/>
        <v>0</v>
      </c>
      <c r="J1174">
        <f t="shared" si="100"/>
        <v>0</v>
      </c>
      <c r="K1174">
        <f t="shared" si="101"/>
        <v>0</v>
      </c>
      <c r="P1174" t="b">
        <f t="shared" si="102"/>
        <v>1</v>
      </c>
      <c r="Q1174" t="str">
        <f t="shared" si="104"/>
        <v>20173</v>
      </c>
    </row>
    <row r="1175" customHeight="1" spans="1:17">
      <c r="A1175">
        <v>824</v>
      </c>
      <c r="B1175" s="3" t="s">
        <v>72</v>
      </c>
      <c r="C1175" s="3">
        <v>2</v>
      </c>
      <c r="D1175" s="4">
        <v>42798</v>
      </c>
      <c r="E1175" s="3">
        <v>2</v>
      </c>
      <c r="F1175">
        <v>2017</v>
      </c>
      <c r="G1175" s="3">
        <v>170000</v>
      </c>
      <c r="H1175">
        <f t="shared" si="103"/>
        <v>150000</v>
      </c>
      <c r="I1175">
        <f t="shared" si="99"/>
        <v>0</v>
      </c>
      <c r="J1175">
        <f t="shared" si="100"/>
        <v>0</v>
      </c>
      <c r="K1175">
        <f t="shared" si="101"/>
        <v>0</v>
      </c>
      <c r="N1175">
        <v>20000</v>
      </c>
      <c r="P1175" t="b">
        <f t="shared" si="102"/>
        <v>1</v>
      </c>
      <c r="Q1175" t="str">
        <f t="shared" si="104"/>
        <v>20173</v>
      </c>
    </row>
    <row r="1176" customHeight="1" spans="1:17">
      <c r="A1176">
        <v>825</v>
      </c>
      <c r="B1176" s="3" t="s">
        <v>14</v>
      </c>
      <c r="C1176" s="3">
        <v>1</v>
      </c>
      <c r="D1176" s="4">
        <v>42798</v>
      </c>
      <c r="E1176" s="3">
        <v>2</v>
      </c>
      <c r="F1176">
        <v>2017</v>
      </c>
      <c r="G1176" s="3">
        <v>150000</v>
      </c>
      <c r="H1176">
        <f t="shared" si="103"/>
        <v>150000</v>
      </c>
      <c r="I1176">
        <f t="shared" si="99"/>
        <v>0</v>
      </c>
      <c r="J1176">
        <f t="shared" si="100"/>
        <v>0</v>
      </c>
      <c r="K1176">
        <f t="shared" si="101"/>
        <v>0</v>
      </c>
      <c r="P1176" t="b">
        <f t="shared" si="102"/>
        <v>1</v>
      </c>
      <c r="Q1176" t="str">
        <f t="shared" si="104"/>
        <v>20173</v>
      </c>
    </row>
    <row r="1177" customHeight="1" spans="1:17">
      <c r="A1177">
        <v>826</v>
      </c>
      <c r="B1177" s="3" t="s">
        <v>151</v>
      </c>
      <c r="C1177" s="3">
        <v>7</v>
      </c>
      <c r="D1177" s="4">
        <v>42798</v>
      </c>
      <c r="E1177" s="3">
        <v>2</v>
      </c>
      <c r="F1177">
        <v>2017</v>
      </c>
      <c r="G1177" s="3">
        <v>425000</v>
      </c>
      <c r="H1177">
        <f t="shared" si="103"/>
        <v>150000</v>
      </c>
      <c r="I1177">
        <f t="shared" si="99"/>
        <v>260000</v>
      </c>
      <c r="J1177">
        <f t="shared" si="100"/>
        <v>5000</v>
      </c>
      <c r="K1177">
        <f t="shared" si="101"/>
        <v>10000</v>
      </c>
      <c r="P1177" t="b">
        <f t="shared" si="102"/>
        <v>1</v>
      </c>
      <c r="Q1177" t="str">
        <f t="shared" si="104"/>
        <v>20173</v>
      </c>
    </row>
    <row r="1178" customHeight="1" spans="1:17">
      <c r="A1178">
        <v>827</v>
      </c>
      <c r="B1178" s="3" t="s">
        <v>128</v>
      </c>
      <c r="C1178" s="3">
        <v>6</v>
      </c>
      <c r="D1178" s="4">
        <v>42798</v>
      </c>
      <c r="E1178" s="3">
        <v>3</v>
      </c>
      <c r="F1178">
        <v>2017</v>
      </c>
      <c r="G1178" s="3">
        <v>150000</v>
      </c>
      <c r="H1178">
        <f t="shared" si="103"/>
        <v>150000</v>
      </c>
      <c r="I1178">
        <f t="shared" si="99"/>
        <v>-15000</v>
      </c>
      <c r="J1178">
        <f t="shared" si="100"/>
        <v>5000</v>
      </c>
      <c r="K1178">
        <f t="shared" si="101"/>
        <v>10000</v>
      </c>
      <c r="P1178" t="b">
        <f t="shared" si="102"/>
        <v>1</v>
      </c>
      <c r="Q1178" t="str">
        <f t="shared" si="104"/>
        <v>20173</v>
      </c>
    </row>
    <row r="1179" customHeight="1" spans="1:17">
      <c r="A1179">
        <v>828</v>
      </c>
      <c r="B1179" s="3" t="s">
        <v>40</v>
      </c>
      <c r="C1179">
        <v>3</v>
      </c>
      <c r="D1179" s="4">
        <v>42798</v>
      </c>
      <c r="E1179" s="3">
        <v>1</v>
      </c>
      <c r="F1179">
        <v>2017</v>
      </c>
      <c r="G1179" s="3">
        <v>150000</v>
      </c>
      <c r="H1179">
        <f t="shared" si="103"/>
        <v>150000</v>
      </c>
      <c r="I1179">
        <f t="shared" si="99"/>
        <v>0</v>
      </c>
      <c r="J1179">
        <f t="shared" si="100"/>
        <v>0</v>
      </c>
      <c r="K1179">
        <f t="shared" si="101"/>
        <v>0</v>
      </c>
      <c r="P1179" t="b">
        <f t="shared" si="102"/>
        <v>1</v>
      </c>
      <c r="Q1179" t="str">
        <f t="shared" si="104"/>
        <v>20173</v>
      </c>
    </row>
    <row r="1180" customHeight="1" spans="1:17">
      <c r="A1180">
        <v>828</v>
      </c>
      <c r="B1180" s="3" t="s">
        <v>40</v>
      </c>
      <c r="C1180">
        <v>3</v>
      </c>
      <c r="D1180" s="4">
        <v>42798</v>
      </c>
      <c r="E1180" s="3">
        <v>2</v>
      </c>
      <c r="F1180">
        <v>2017</v>
      </c>
      <c r="G1180" s="3">
        <v>150000</v>
      </c>
      <c r="H1180">
        <f t="shared" si="103"/>
        <v>150000</v>
      </c>
      <c r="I1180">
        <f t="shared" si="99"/>
        <v>0</v>
      </c>
      <c r="J1180">
        <f t="shared" si="100"/>
        <v>0</v>
      </c>
      <c r="K1180">
        <f t="shared" si="101"/>
        <v>0</v>
      </c>
      <c r="P1180" t="b">
        <f t="shared" si="102"/>
        <v>1</v>
      </c>
      <c r="Q1180" t="str">
        <f t="shared" si="104"/>
        <v>20173</v>
      </c>
    </row>
    <row r="1181" customHeight="1" spans="1:17">
      <c r="A1181">
        <v>828</v>
      </c>
      <c r="B1181" s="3" t="s">
        <v>40</v>
      </c>
      <c r="C1181">
        <v>3</v>
      </c>
      <c r="D1181" s="4">
        <v>42798</v>
      </c>
      <c r="E1181" s="3">
        <v>3</v>
      </c>
      <c r="F1181">
        <v>2017</v>
      </c>
      <c r="G1181" s="3">
        <v>150000</v>
      </c>
      <c r="H1181">
        <f t="shared" si="103"/>
        <v>150000</v>
      </c>
      <c r="I1181">
        <f t="shared" si="99"/>
        <v>0</v>
      </c>
      <c r="J1181">
        <f t="shared" si="100"/>
        <v>0</v>
      </c>
      <c r="K1181">
        <f t="shared" si="101"/>
        <v>0</v>
      </c>
      <c r="P1181" t="b">
        <f t="shared" si="102"/>
        <v>1</v>
      </c>
      <c r="Q1181" t="str">
        <f t="shared" si="104"/>
        <v>20173</v>
      </c>
    </row>
    <row r="1182" customHeight="1" spans="1:17">
      <c r="A1182">
        <v>829</v>
      </c>
      <c r="B1182" s="3" t="s">
        <v>147</v>
      </c>
      <c r="C1182" s="3">
        <v>7</v>
      </c>
      <c r="D1182" s="4">
        <v>42798</v>
      </c>
      <c r="E1182" s="3">
        <v>3</v>
      </c>
      <c r="F1182">
        <v>2017</v>
      </c>
      <c r="G1182" s="3">
        <v>425000</v>
      </c>
      <c r="H1182">
        <f t="shared" si="103"/>
        <v>150000</v>
      </c>
      <c r="I1182">
        <f t="shared" si="99"/>
        <v>260000</v>
      </c>
      <c r="J1182">
        <f t="shared" si="100"/>
        <v>5000</v>
      </c>
      <c r="K1182">
        <f t="shared" si="101"/>
        <v>10000</v>
      </c>
      <c r="P1182" t="b">
        <f t="shared" si="102"/>
        <v>1</v>
      </c>
      <c r="Q1182" t="str">
        <f t="shared" si="104"/>
        <v>20173</v>
      </c>
    </row>
    <row r="1183" customHeight="1" spans="1:17">
      <c r="A1183">
        <v>830</v>
      </c>
      <c r="B1183" s="3" t="s">
        <v>188</v>
      </c>
      <c r="C1183" s="3">
        <v>11</v>
      </c>
      <c r="D1183" s="4">
        <v>42798</v>
      </c>
      <c r="E1183" s="3">
        <v>2</v>
      </c>
      <c r="F1183">
        <v>2017</v>
      </c>
      <c r="G1183" s="3">
        <v>425000</v>
      </c>
      <c r="H1183">
        <f t="shared" si="103"/>
        <v>150000</v>
      </c>
      <c r="I1183">
        <f t="shared" si="99"/>
        <v>260000</v>
      </c>
      <c r="J1183">
        <f t="shared" si="100"/>
        <v>5000</v>
      </c>
      <c r="K1183">
        <f t="shared" si="101"/>
        <v>10000</v>
      </c>
      <c r="P1183" t="b">
        <f t="shared" si="102"/>
        <v>1</v>
      </c>
      <c r="Q1183" t="str">
        <f t="shared" si="104"/>
        <v>20173</v>
      </c>
    </row>
    <row r="1184" customHeight="1" spans="1:17">
      <c r="A1184">
        <v>830</v>
      </c>
      <c r="B1184" s="3" t="s">
        <v>188</v>
      </c>
      <c r="C1184" s="3">
        <v>11</v>
      </c>
      <c r="D1184" s="4">
        <v>42798</v>
      </c>
      <c r="E1184" s="3">
        <v>3</v>
      </c>
      <c r="F1184">
        <v>2017</v>
      </c>
      <c r="G1184" s="3">
        <v>425000</v>
      </c>
      <c r="H1184">
        <f t="shared" si="103"/>
        <v>150000</v>
      </c>
      <c r="I1184">
        <f t="shared" si="99"/>
        <v>260000</v>
      </c>
      <c r="J1184">
        <f t="shared" si="100"/>
        <v>5000</v>
      </c>
      <c r="K1184">
        <f t="shared" si="101"/>
        <v>10000</v>
      </c>
      <c r="P1184" t="b">
        <f t="shared" si="102"/>
        <v>1</v>
      </c>
      <c r="Q1184" t="str">
        <f t="shared" si="104"/>
        <v>20173</v>
      </c>
    </row>
    <row r="1185" customHeight="1" spans="1:17">
      <c r="A1185">
        <v>831</v>
      </c>
      <c r="B1185" s="3" t="s">
        <v>63</v>
      </c>
      <c r="C1185">
        <v>2</v>
      </c>
      <c r="D1185" s="4">
        <v>42798</v>
      </c>
      <c r="E1185" s="3">
        <v>1</v>
      </c>
      <c r="F1185">
        <v>2017</v>
      </c>
      <c r="G1185" s="3">
        <v>150000</v>
      </c>
      <c r="H1185">
        <f t="shared" si="103"/>
        <v>150000</v>
      </c>
      <c r="I1185">
        <f t="shared" si="99"/>
        <v>0</v>
      </c>
      <c r="J1185">
        <f t="shared" si="100"/>
        <v>0</v>
      </c>
      <c r="K1185">
        <f t="shared" si="101"/>
        <v>0</v>
      </c>
      <c r="P1185" t="b">
        <f t="shared" si="102"/>
        <v>1</v>
      </c>
      <c r="Q1185" t="str">
        <f t="shared" si="104"/>
        <v>20173</v>
      </c>
    </row>
    <row r="1186" customHeight="1" spans="1:17">
      <c r="A1186">
        <v>832</v>
      </c>
      <c r="B1186" s="3" t="s">
        <v>79</v>
      </c>
      <c r="C1186" s="3">
        <v>3</v>
      </c>
      <c r="D1186" s="4">
        <v>42798</v>
      </c>
      <c r="E1186" s="3">
        <v>3</v>
      </c>
      <c r="F1186">
        <v>2017</v>
      </c>
      <c r="G1186" s="3">
        <v>150000</v>
      </c>
      <c r="H1186">
        <f t="shared" si="103"/>
        <v>150000</v>
      </c>
      <c r="I1186">
        <f t="shared" si="99"/>
        <v>0</v>
      </c>
      <c r="J1186">
        <f t="shared" si="100"/>
        <v>0</v>
      </c>
      <c r="K1186">
        <f t="shared" si="101"/>
        <v>0</v>
      </c>
      <c r="P1186" t="b">
        <f t="shared" si="102"/>
        <v>1</v>
      </c>
      <c r="Q1186" t="str">
        <f t="shared" si="104"/>
        <v>20173</v>
      </c>
    </row>
    <row r="1187" customHeight="1" spans="1:17">
      <c r="A1187">
        <v>833</v>
      </c>
      <c r="B1187" s="3" t="s">
        <v>193</v>
      </c>
      <c r="C1187" s="3">
        <v>20</v>
      </c>
      <c r="D1187" s="4">
        <v>42798</v>
      </c>
      <c r="E1187" s="3">
        <v>3</v>
      </c>
      <c r="F1187">
        <v>2017</v>
      </c>
      <c r="G1187" s="3">
        <v>3020000</v>
      </c>
      <c r="H1187">
        <f t="shared" si="103"/>
        <v>150000</v>
      </c>
      <c r="I1187">
        <f t="shared" si="99"/>
        <v>2855000</v>
      </c>
      <c r="J1187">
        <f t="shared" si="100"/>
        <v>5000</v>
      </c>
      <c r="K1187">
        <f t="shared" si="101"/>
        <v>10000</v>
      </c>
      <c r="P1187" t="b">
        <f t="shared" si="102"/>
        <v>1</v>
      </c>
      <c r="Q1187" t="str">
        <f t="shared" si="104"/>
        <v>20173</v>
      </c>
    </row>
    <row r="1188" customHeight="1" spans="1:17">
      <c r="A1188">
        <v>834</v>
      </c>
      <c r="B1188" s="3" t="s">
        <v>112</v>
      </c>
      <c r="C1188" s="3">
        <v>5</v>
      </c>
      <c r="D1188" s="4">
        <v>42798</v>
      </c>
      <c r="E1188" s="3">
        <v>2</v>
      </c>
      <c r="F1188">
        <v>2017</v>
      </c>
      <c r="G1188" s="3">
        <v>150000</v>
      </c>
      <c r="H1188">
        <f t="shared" si="103"/>
        <v>150000</v>
      </c>
      <c r="I1188">
        <f t="shared" si="99"/>
        <v>0</v>
      </c>
      <c r="J1188">
        <f t="shared" si="100"/>
        <v>0</v>
      </c>
      <c r="K1188">
        <f t="shared" si="101"/>
        <v>0</v>
      </c>
      <c r="P1188" t="b">
        <f t="shared" si="102"/>
        <v>1</v>
      </c>
      <c r="Q1188" t="str">
        <f t="shared" si="104"/>
        <v>20173</v>
      </c>
    </row>
    <row r="1189" customHeight="1" spans="1:17">
      <c r="A1189">
        <v>836</v>
      </c>
      <c r="B1189" s="3" t="s">
        <v>81</v>
      </c>
      <c r="C1189" s="3">
        <v>3</v>
      </c>
      <c r="D1189" s="4">
        <v>42798</v>
      </c>
      <c r="E1189" s="3">
        <v>3</v>
      </c>
      <c r="F1189">
        <v>2017</v>
      </c>
      <c r="G1189" s="3">
        <v>200000</v>
      </c>
      <c r="H1189">
        <f t="shared" si="103"/>
        <v>150000</v>
      </c>
      <c r="I1189">
        <f t="shared" si="99"/>
        <v>0</v>
      </c>
      <c r="J1189">
        <f t="shared" si="100"/>
        <v>0</v>
      </c>
      <c r="K1189">
        <f t="shared" si="101"/>
        <v>0</v>
      </c>
      <c r="N1189">
        <v>10000</v>
      </c>
      <c r="O1189">
        <v>40000</v>
      </c>
      <c r="P1189" t="b">
        <f t="shared" si="102"/>
        <v>1</v>
      </c>
      <c r="Q1189" t="str">
        <f t="shared" si="104"/>
        <v>20173</v>
      </c>
    </row>
    <row r="1190" customHeight="1" spans="1:17">
      <c r="A1190">
        <v>837</v>
      </c>
      <c r="B1190" s="3" t="s">
        <v>21</v>
      </c>
      <c r="C1190" s="3">
        <v>3</v>
      </c>
      <c r="D1190" s="4">
        <v>42798</v>
      </c>
      <c r="E1190" s="3">
        <v>12</v>
      </c>
      <c r="F1190">
        <v>2016</v>
      </c>
      <c r="G1190" s="3">
        <v>150000</v>
      </c>
      <c r="H1190">
        <f t="shared" si="103"/>
        <v>150000</v>
      </c>
      <c r="I1190">
        <f t="shared" si="99"/>
        <v>0</v>
      </c>
      <c r="J1190">
        <f t="shared" si="100"/>
        <v>0</v>
      </c>
      <c r="K1190">
        <f t="shared" si="101"/>
        <v>0</v>
      </c>
      <c r="P1190" t="b">
        <f t="shared" si="102"/>
        <v>1</v>
      </c>
      <c r="Q1190" t="str">
        <f t="shared" si="104"/>
        <v>20173</v>
      </c>
    </row>
    <row r="1191" customHeight="1" spans="1:17">
      <c r="A1191">
        <v>837</v>
      </c>
      <c r="B1191" s="3" t="s">
        <v>21</v>
      </c>
      <c r="C1191" s="3">
        <v>3</v>
      </c>
      <c r="D1191" s="4">
        <v>42798</v>
      </c>
      <c r="E1191" s="3">
        <v>1</v>
      </c>
      <c r="F1191">
        <v>2017</v>
      </c>
      <c r="G1191" s="3">
        <v>150000</v>
      </c>
      <c r="H1191">
        <f t="shared" si="103"/>
        <v>150000</v>
      </c>
      <c r="I1191">
        <f t="shared" si="99"/>
        <v>0</v>
      </c>
      <c r="J1191">
        <f t="shared" si="100"/>
        <v>0</v>
      </c>
      <c r="K1191">
        <f t="shared" si="101"/>
        <v>0</v>
      </c>
      <c r="P1191" t="b">
        <f t="shared" si="102"/>
        <v>1</v>
      </c>
      <c r="Q1191" t="str">
        <f t="shared" si="104"/>
        <v>20173</v>
      </c>
    </row>
    <row r="1192" customHeight="1" spans="1:17">
      <c r="A1192">
        <v>838</v>
      </c>
      <c r="B1192" s="3" t="s">
        <v>187</v>
      </c>
      <c r="C1192" s="3">
        <v>10</v>
      </c>
      <c r="D1192" s="4">
        <v>42798</v>
      </c>
      <c r="E1192" s="3">
        <v>2</v>
      </c>
      <c r="F1192">
        <v>2017</v>
      </c>
      <c r="G1192" s="3">
        <v>425000</v>
      </c>
      <c r="H1192">
        <f t="shared" si="103"/>
        <v>150000</v>
      </c>
      <c r="I1192">
        <f t="shared" si="99"/>
        <v>260000</v>
      </c>
      <c r="J1192">
        <f t="shared" si="100"/>
        <v>5000</v>
      </c>
      <c r="K1192">
        <f t="shared" si="101"/>
        <v>10000</v>
      </c>
      <c r="P1192" t="b">
        <f t="shared" si="102"/>
        <v>1</v>
      </c>
      <c r="Q1192" t="str">
        <f t="shared" si="104"/>
        <v>20173</v>
      </c>
    </row>
    <row r="1193" customHeight="1" spans="1:17">
      <c r="A1193">
        <v>839</v>
      </c>
      <c r="B1193" s="3" t="s">
        <v>140</v>
      </c>
      <c r="C1193" s="3">
        <v>7</v>
      </c>
      <c r="D1193" s="4">
        <v>42800</v>
      </c>
      <c r="E1193" s="3">
        <v>3</v>
      </c>
      <c r="F1193">
        <v>2017</v>
      </c>
      <c r="G1193" s="3">
        <v>425000</v>
      </c>
      <c r="H1193">
        <f t="shared" si="103"/>
        <v>150000</v>
      </c>
      <c r="I1193">
        <f t="shared" si="99"/>
        <v>260000</v>
      </c>
      <c r="J1193">
        <f t="shared" si="100"/>
        <v>5000</v>
      </c>
      <c r="K1193">
        <f t="shared" si="101"/>
        <v>10000</v>
      </c>
      <c r="P1193" t="b">
        <f t="shared" si="102"/>
        <v>1</v>
      </c>
      <c r="Q1193" t="str">
        <f t="shared" si="104"/>
        <v>20173</v>
      </c>
    </row>
    <row r="1194" customHeight="1" spans="1:17">
      <c r="A1194">
        <v>840</v>
      </c>
      <c r="B1194" s="3" t="s">
        <v>125</v>
      </c>
      <c r="C1194" s="3">
        <v>6</v>
      </c>
      <c r="D1194" s="4">
        <v>42800</v>
      </c>
      <c r="E1194" s="3">
        <v>3</v>
      </c>
      <c r="F1194">
        <v>2017</v>
      </c>
      <c r="G1194" s="3">
        <v>425000</v>
      </c>
      <c r="H1194">
        <f t="shared" si="103"/>
        <v>150000</v>
      </c>
      <c r="I1194">
        <f t="shared" si="99"/>
        <v>260000</v>
      </c>
      <c r="J1194">
        <f t="shared" si="100"/>
        <v>5000</v>
      </c>
      <c r="K1194">
        <f t="shared" si="101"/>
        <v>10000</v>
      </c>
      <c r="P1194" t="b">
        <f t="shared" si="102"/>
        <v>1</v>
      </c>
      <c r="Q1194" t="str">
        <f t="shared" si="104"/>
        <v>20173</v>
      </c>
    </row>
    <row r="1195" customHeight="1" spans="1:17">
      <c r="A1195">
        <v>841</v>
      </c>
      <c r="B1195" s="3" t="s">
        <v>177</v>
      </c>
      <c r="C1195" s="3">
        <v>9</v>
      </c>
      <c r="D1195" s="4">
        <v>42800</v>
      </c>
      <c r="E1195" s="3">
        <v>3</v>
      </c>
      <c r="F1195">
        <v>2017</v>
      </c>
      <c r="G1195" s="3">
        <v>425000</v>
      </c>
      <c r="H1195">
        <f t="shared" si="103"/>
        <v>150000</v>
      </c>
      <c r="I1195">
        <f t="shared" si="99"/>
        <v>260000</v>
      </c>
      <c r="J1195">
        <f t="shared" si="100"/>
        <v>5000</v>
      </c>
      <c r="K1195">
        <f t="shared" si="101"/>
        <v>10000</v>
      </c>
      <c r="P1195" t="b">
        <f t="shared" si="102"/>
        <v>1</v>
      </c>
      <c r="Q1195" t="str">
        <f t="shared" si="104"/>
        <v>20173</v>
      </c>
    </row>
    <row r="1196" customHeight="1" spans="1:17">
      <c r="A1196">
        <v>842</v>
      </c>
      <c r="B1196" s="3" t="s">
        <v>166</v>
      </c>
      <c r="C1196" s="3">
        <v>8</v>
      </c>
      <c r="D1196" s="4">
        <v>42803</v>
      </c>
      <c r="E1196" s="3">
        <v>12</v>
      </c>
      <c r="F1196">
        <v>2017</v>
      </c>
      <c r="G1196" s="3">
        <v>400000</v>
      </c>
      <c r="H1196">
        <f t="shared" si="103"/>
        <v>150000</v>
      </c>
      <c r="I1196">
        <f t="shared" ref="I1196:I1260" si="105">IF(C1196&lt;6,0,G1196-H1196-SUM(J1196:O1196))</f>
        <v>235000</v>
      </c>
      <c r="J1196">
        <f t="shared" ref="J1196:J1260" si="106">IF(C1196&lt;6,0,5000)</f>
        <v>5000</v>
      </c>
      <c r="K1196">
        <f t="shared" ref="K1196:K1260" si="107">IF(C1196&lt;6,0,10000)</f>
        <v>10000</v>
      </c>
      <c r="P1196" t="b">
        <f t="shared" ref="P1196:P1260" si="108">G1196=SUM(H1196:O1196)</f>
        <v>1</v>
      </c>
      <c r="Q1196" t="str">
        <f t="shared" si="104"/>
        <v>20173</v>
      </c>
    </row>
    <row r="1197" customHeight="1" spans="1:17">
      <c r="A1197">
        <v>842</v>
      </c>
      <c r="B1197" s="3" t="s">
        <v>158</v>
      </c>
      <c r="C1197" s="3">
        <v>8</v>
      </c>
      <c r="D1197" s="4">
        <v>42803</v>
      </c>
      <c r="E1197" s="3">
        <v>3</v>
      </c>
      <c r="F1197">
        <v>2017</v>
      </c>
      <c r="G1197" s="3">
        <v>425000</v>
      </c>
      <c r="H1197">
        <f t="shared" si="103"/>
        <v>150000</v>
      </c>
      <c r="I1197">
        <f t="shared" si="105"/>
        <v>260000</v>
      </c>
      <c r="J1197">
        <f t="shared" si="106"/>
        <v>5000</v>
      </c>
      <c r="K1197">
        <f t="shared" si="107"/>
        <v>10000</v>
      </c>
      <c r="P1197" t="b">
        <f t="shared" si="108"/>
        <v>1</v>
      </c>
      <c r="Q1197" t="str">
        <f t="shared" si="104"/>
        <v>20173</v>
      </c>
    </row>
    <row r="1198" customHeight="1" spans="1:17">
      <c r="A1198">
        <v>842</v>
      </c>
      <c r="B1198" s="3" t="s">
        <v>136</v>
      </c>
      <c r="C1198" s="3">
        <v>7</v>
      </c>
      <c r="D1198" s="4">
        <v>42803</v>
      </c>
      <c r="E1198" s="3">
        <v>3</v>
      </c>
      <c r="F1198">
        <v>2017</v>
      </c>
      <c r="G1198" s="3">
        <v>425000</v>
      </c>
      <c r="H1198">
        <f t="shared" ref="H1198:H1261" si="109">IF(C1198&lt;6,IF(E1198&lt;1,0,IF(G1198&gt;150000,150000,G1198)),150000)</f>
        <v>150000</v>
      </c>
      <c r="I1198">
        <f t="shared" si="105"/>
        <v>260000</v>
      </c>
      <c r="J1198">
        <f t="shared" si="106"/>
        <v>5000</v>
      </c>
      <c r="K1198">
        <f t="shared" si="107"/>
        <v>10000</v>
      </c>
      <c r="P1198" t="b">
        <f t="shared" si="108"/>
        <v>1</v>
      </c>
      <c r="Q1198" t="str">
        <f t="shared" si="104"/>
        <v>20173</v>
      </c>
    </row>
    <row r="1199" customHeight="1" spans="1:17">
      <c r="A1199">
        <v>842</v>
      </c>
      <c r="B1199" s="3" t="s">
        <v>141</v>
      </c>
      <c r="C1199" s="3">
        <v>7</v>
      </c>
      <c r="D1199" s="4">
        <v>42803</v>
      </c>
      <c r="E1199" s="3">
        <v>3</v>
      </c>
      <c r="F1199">
        <v>2017</v>
      </c>
      <c r="G1199" s="3">
        <v>425000</v>
      </c>
      <c r="H1199">
        <f t="shared" si="109"/>
        <v>150000</v>
      </c>
      <c r="I1199">
        <f t="shared" si="105"/>
        <v>260000</v>
      </c>
      <c r="J1199">
        <f t="shared" si="106"/>
        <v>5000</v>
      </c>
      <c r="K1199">
        <f t="shared" si="107"/>
        <v>10000</v>
      </c>
      <c r="P1199" t="b">
        <f t="shared" si="108"/>
        <v>1</v>
      </c>
      <c r="Q1199" t="str">
        <f t="shared" si="104"/>
        <v>20173</v>
      </c>
    </row>
    <row r="1200" customHeight="1" spans="1:17">
      <c r="A1200">
        <v>842</v>
      </c>
      <c r="B1200" s="3" t="s">
        <v>183</v>
      </c>
      <c r="C1200" s="3">
        <v>10</v>
      </c>
      <c r="D1200" s="4">
        <v>42803</v>
      </c>
      <c r="E1200">
        <v>2</v>
      </c>
      <c r="F1200">
        <v>2017</v>
      </c>
      <c r="G1200" s="3">
        <v>425000</v>
      </c>
      <c r="H1200">
        <f t="shared" si="109"/>
        <v>150000</v>
      </c>
      <c r="I1200">
        <f t="shared" si="105"/>
        <v>260000</v>
      </c>
      <c r="J1200">
        <f t="shared" si="106"/>
        <v>5000</v>
      </c>
      <c r="K1200">
        <f t="shared" si="107"/>
        <v>10000</v>
      </c>
      <c r="P1200" t="b">
        <f t="shared" si="108"/>
        <v>1</v>
      </c>
      <c r="Q1200" t="str">
        <f t="shared" si="104"/>
        <v>20173</v>
      </c>
    </row>
    <row r="1201" customHeight="1" spans="1:17">
      <c r="A1201">
        <v>842</v>
      </c>
      <c r="B1201" s="3" t="s">
        <v>183</v>
      </c>
      <c r="C1201" s="3">
        <v>10</v>
      </c>
      <c r="D1201" s="4">
        <v>42803</v>
      </c>
      <c r="E1201">
        <v>3</v>
      </c>
      <c r="F1201">
        <v>2017</v>
      </c>
      <c r="G1201" s="3">
        <v>425000</v>
      </c>
      <c r="H1201">
        <f t="shared" si="109"/>
        <v>150000</v>
      </c>
      <c r="I1201">
        <f t="shared" si="105"/>
        <v>260000</v>
      </c>
      <c r="J1201">
        <f t="shared" si="106"/>
        <v>5000</v>
      </c>
      <c r="K1201">
        <f t="shared" si="107"/>
        <v>10000</v>
      </c>
      <c r="P1201" t="b">
        <f t="shared" si="108"/>
        <v>1</v>
      </c>
      <c r="Q1201" t="str">
        <f t="shared" si="104"/>
        <v>20173</v>
      </c>
    </row>
    <row r="1202" customHeight="1" spans="1:17">
      <c r="A1202">
        <v>842</v>
      </c>
      <c r="B1202" s="3" t="s">
        <v>162</v>
      </c>
      <c r="C1202" s="3">
        <v>8</v>
      </c>
      <c r="D1202" s="4">
        <v>42803</v>
      </c>
      <c r="E1202" s="3">
        <v>2</v>
      </c>
      <c r="F1202">
        <v>2017</v>
      </c>
      <c r="G1202" s="3">
        <v>425000</v>
      </c>
      <c r="H1202">
        <f t="shared" si="109"/>
        <v>150000</v>
      </c>
      <c r="I1202">
        <f t="shared" si="105"/>
        <v>260000</v>
      </c>
      <c r="J1202">
        <f t="shared" si="106"/>
        <v>5000</v>
      </c>
      <c r="K1202">
        <f t="shared" si="107"/>
        <v>10000</v>
      </c>
      <c r="P1202" t="b">
        <f t="shared" si="108"/>
        <v>1</v>
      </c>
      <c r="Q1202" t="str">
        <f t="shared" si="104"/>
        <v>20173</v>
      </c>
    </row>
    <row r="1203" customHeight="1" spans="1:17">
      <c r="A1203">
        <v>842</v>
      </c>
      <c r="B1203" s="3" t="s">
        <v>162</v>
      </c>
      <c r="C1203" s="3">
        <v>8</v>
      </c>
      <c r="D1203" s="4">
        <v>42803</v>
      </c>
      <c r="E1203" s="3">
        <v>3</v>
      </c>
      <c r="F1203">
        <v>2017</v>
      </c>
      <c r="G1203" s="3">
        <v>425000</v>
      </c>
      <c r="H1203">
        <f t="shared" si="109"/>
        <v>150000</v>
      </c>
      <c r="I1203">
        <f t="shared" si="105"/>
        <v>260000</v>
      </c>
      <c r="J1203">
        <f t="shared" si="106"/>
        <v>5000</v>
      </c>
      <c r="K1203">
        <f t="shared" si="107"/>
        <v>10000</v>
      </c>
      <c r="P1203" t="b">
        <f t="shared" si="108"/>
        <v>1</v>
      </c>
      <c r="Q1203" t="str">
        <f t="shared" si="104"/>
        <v>20173</v>
      </c>
    </row>
    <row r="1204" customHeight="1" spans="1:17">
      <c r="A1204">
        <v>842</v>
      </c>
      <c r="B1204" s="3" t="s">
        <v>137</v>
      </c>
      <c r="C1204" s="3">
        <v>7</v>
      </c>
      <c r="D1204" s="4">
        <v>42803</v>
      </c>
      <c r="E1204" s="3">
        <v>2</v>
      </c>
      <c r="F1204">
        <v>2017</v>
      </c>
      <c r="G1204" s="3">
        <v>425000</v>
      </c>
      <c r="H1204">
        <f t="shared" si="109"/>
        <v>150000</v>
      </c>
      <c r="I1204">
        <f t="shared" si="105"/>
        <v>260000</v>
      </c>
      <c r="J1204">
        <f t="shared" si="106"/>
        <v>5000</v>
      </c>
      <c r="K1204">
        <f t="shared" si="107"/>
        <v>10000</v>
      </c>
      <c r="P1204" t="b">
        <f t="shared" si="108"/>
        <v>1</v>
      </c>
      <c r="Q1204" t="str">
        <f t="shared" si="104"/>
        <v>20173</v>
      </c>
    </row>
    <row r="1205" customHeight="1" spans="1:17">
      <c r="A1205">
        <v>842</v>
      </c>
      <c r="B1205" s="3" t="s">
        <v>154</v>
      </c>
      <c r="C1205" s="3">
        <v>7</v>
      </c>
      <c r="D1205" s="4">
        <v>42803</v>
      </c>
      <c r="E1205" s="3">
        <v>2</v>
      </c>
      <c r="F1205">
        <v>2017</v>
      </c>
      <c r="G1205" s="3">
        <v>425000</v>
      </c>
      <c r="H1205">
        <f t="shared" si="109"/>
        <v>150000</v>
      </c>
      <c r="I1205">
        <f t="shared" si="105"/>
        <v>260000</v>
      </c>
      <c r="J1205">
        <f t="shared" si="106"/>
        <v>5000</v>
      </c>
      <c r="K1205">
        <f t="shared" si="107"/>
        <v>10000</v>
      </c>
      <c r="P1205" t="b">
        <f t="shared" si="108"/>
        <v>1</v>
      </c>
      <c r="Q1205" t="str">
        <f t="shared" si="104"/>
        <v>20173</v>
      </c>
    </row>
    <row r="1206" customHeight="1" spans="1:17">
      <c r="A1206">
        <v>842</v>
      </c>
      <c r="B1206" s="3" t="s">
        <v>154</v>
      </c>
      <c r="C1206" s="3">
        <v>7</v>
      </c>
      <c r="D1206" s="4">
        <v>42803</v>
      </c>
      <c r="E1206" s="3">
        <v>3</v>
      </c>
      <c r="F1206">
        <v>2017</v>
      </c>
      <c r="G1206" s="3">
        <v>425000</v>
      </c>
      <c r="H1206">
        <f t="shared" si="109"/>
        <v>150000</v>
      </c>
      <c r="I1206">
        <f t="shared" si="105"/>
        <v>260000</v>
      </c>
      <c r="J1206">
        <f t="shared" si="106"/>
        <v>5000</v>
      </c>
      <c r="K1206">
        <f t="shared" si="107"/>
        <v>10000</v>
      </c>
      <c r="P1206" t="b">
        <f t="shared" si="108"/>
        <v>1</v>
      </c>
      <c r="Q1206" t="str">
        <f t="shared" si="104"/>
        <v>20173</v>
      </c>
    </row>
    <row r="1207" customHeight="1" spans="1:17">
      <c r="A1207">
        <v>842</v>
      </c>
      <c r="B1207" s="3" t="s">
        <v>221</v>
      </c>
      <c r="C1207" s="3">
        <v>6</v>
      </c>
      <c r="D1207" s="4">
        <v>42803</v>
      </c>
      <c r="E1207" s="3">
        <v>3</v>
      </c>
      <c r="F1207">
        <v>2017</v>
      </c>
      <c r="G1207" s="3">
        <v>425000</v>
      </c>
      <c r="H1207">
        <f t="shared" si="109"/>
        <v>150000</v>
      </c>
      <c r="I1207">
        <f t="shared" si="105"/>
        <v>260000</v>
      </c>
      <c r="J1207">
        <f t="shared" si="106"/>
        <v>5000</v>
      </c>
      <c r="K1207">
        <f t="shared" si="107"/>
        <v>10000</v>
      </c>
      <c r="P1207" t="b">
        <f t="shared" si="108"/>
        <v>1</v>
      </c>
      <c r="Q1207" t="str">
        <f t="shared" si="104"/>
        <v>20173</v>
      </c>
    </row>
    <row r="1208" customHeight="1" spans="1:17">
      <c r="A1208">
        <v>842</v>
      </c>
      <c r="B1208" s="3" t="s">
        <v>169</v>
      </c>
      <c r="C1208" s="3">
        <v>8</v>
      </c>
      <c r="D1208" s="4">
        <v>42803</v>
      </c>
      <c r="E1208" s="3">
        <v>3</v>
      </c>
      <c r="F1208">
        <v>2017</v>
      </c>
      <c r="G1208" s="3">
        <v>425000</v>
      </c>
      <c r="H1208">
        <f t="shared" si="109"/>
        <v>150000</v>
      </c>
      <c r="I1208">
        <f t="shared" si="105"/>
        <v>260000</v>
      </c>
      <c r="J1208">
        <f t="shared" si="106"/>
        <v>5000</v>
      </c>
      <c r="K1208">
        <f t="shared" si="107"/>
        <v>10000</v>
      </c>
      <c r="P1208" t="b">
        <f t="shared" si="108"/>
        <v>1</v>
      </c>
      <c r="Q1208" t="str">
        <f t="shared" si="104"/>
        <v>20173</v>
      </c>
    </row>
    <row r="1209" customHeight="1" spans="1:17">
      <c r="A1209">
        <v>842</v>
      </c>
      <c r="B1209" s="3" t="s">
        <v>164</v>
      </c>
      <c r="C1209" s="3">
        <v>8</v>
      </c>
      <c r="D1209" s="4">
        <v>42803</v>
      </c>
      <c r="E1209" s="3">
        <v>3</v>
      </c>
      <c r="F1209">
        <v>2017</v>
      </c>
      <c r="G1209" s="3">
        <v>425000</v>
      </c>
      <c r="H1209">
        <f t="shared" si="109"/>
        <v>150000</v>
      </c>
      <c r="I1209">
        <f t="shared" si="105"/>
        <v>260000</v>
      </c>
      <c r="J1209">
        <f t="shared" si="106"/>
        <v>5000</v>
      </c>
      <c r="K1209">
        <f t="shared" si="107"/>
        <v>10000</v>
      </c>
      <c r="P1209" t="b">
        <f t="shared" si="108"/>
        <v>1</v>
      </c>
      <c r="Q1209" t="str">
        <f t="shared" si="104"/>
        <v>20173</v>
      </c>
    </row>
    <row r="1210" customHeight="1" spans="1:17">
      <c r="A1210">
        <v>842</v>
      </c>
      <c r="B1210" s="3" t="s">
        <v>132</v>
      </c>
      <c r="C1210" s="3">
        <v>7</v>
      </c>
      <c r="D1210" s="4">
        <v>42803</v>
      </c>
      <c r="E1210" s="3">
        <v>3</v>
      </c>
      <c r="F1210">
        <v>2017</v>
      </c>
      <c r="G1210" s="3">
        <v>425000</v>
      </c>
      <c r="H1210">
        <f t="shared" si="109"/>
        <v>150000</v>
      </c>
      <c r="I1210">
        <f t="shared" si="105"/>
        <v>260000</v>
      </c>
      <c r="J1210">
        <f t="shared" si="106"/>
        <v>5000</v>
      </c>
      <c r="K1210">
        <f t="shared" si="107"/>
        <v>10000</v>
      </c>
      <c r="P1210" t="b">
        <f t="shared" si="108"/>
        <v>1</v>
      </c>
      <c r="Q1210" t="str">
        <f t="shared" si="104"/>
        <v>20173</v>
      </c>
    </row>
    <row r="1211" customHeight="1" spans="1:17">
      <c r="A1211">
        <v>842</v>
      </c>
      <c r="B1211" s="3" t="s">
        <v>131</v>
      </c>
      <c r="C1211" s="3">
        <v>7</v>
      </c>
      <c r="D1211" s="4">
        <v>42803</v>
      </c>
      <c r="E1211" s="3">
        <v>3</v>
      </c>
      <c r="F1211">
        <v>2017</v>
      </c>
      <c r="G1211" s="3">
        <v>425000</v>
      </c>
      <c r="H1211">
        <f t="shared" si="109"/>
        <v>150000</v>
      </c>
      <c r="I1211">
        <f t="shared" si="105"/>
        <v>260000</v>
      </c>
      <c r="J1211">
        <f t="shared" si="106"/>
        <v>5000</v>
      </c>
      <c r="K1211">
        <f t="shared" si="107"/>
        <v>10000</v>
      </c>
      <c r="P1211" t="b">
        <f t="shared" si="108"/>
        <v>1</v>
      </c>
      <c r="Q1211" t="str">
        <f t="shared" si="104"/>
        <v>20173</v>
      </c>
    </row>
    <row r="1212" customHeight="1" spans="1:17">
      <c r="A1212">
        <v>842</v>
      </c>
      <c r="B1212" s="3" t="s">
        <v>152</v>
      </c>
      <c r="C1212" s="3">
        <v>7</v>
      </c>
      <c r="D1212" s="4">
        <v>42803</v>
      </c>
      <c r="E1212" s="3">
        <v>3</v>
      </c>
      <c r="F1212">
        <v>2017</v>
      </c>
      <c r="G1212" s="3">
        <v>500000</v>
      </c>
      <c r="H1212">
        <f t="shared" si="109"/>
        <v>150000</v>
      </c>
      <c r="I1212">
        <f t="shared" si="105"/>
        <v>335000</v>
      </c>
      <c r="J1212">
        <f t="shared" si="106"/>
        <v>5000</v>
      </c>
      <c r="K1212">
        <f t="shared" si="107"/>
        <v>10000</v>
      </c>
      <c r="P1212" t="b">
        <f t="shared" si="108"/>
        <v>1</v>
      </c>
      <c r="Q1212" t="str">
        <f t="shared" si="104"/>
        <v>20173</v>
      </c>
    </row>
    <row r="1213" customHeight="1" spans="1:17">
      <c r="A1213">
        <v>842</v>
      </c>
      <c r="B1213" s="3" t="s">
        <v>156</v>
      </c>
      <c r="C1213" s="3">
        <v>7</v>
      </c>
      <c r="D1213" s="4">
        <v>42803</v>
      </c>
      <c r="E1213" s="3">
        <v>2</v>
      </c>
      <c r="F1213">
        <v>2017</v>
      </c>
      <c r="G1213" s="3">
        <v>425000</v>
      </c>
      <c r="H1213">
        <f t="shared" si="109"/>
        <v>150000</v>
      </c>
      <c r="I1213">
        <f t="shared" si="105"/>
        <v>260000</v>
      </c>
      <c r="J1213">
        <f t="shared" si="106"/>
        <v>5000</v>
      </c>
      <c r="K1213">
        <f t="shared" si="107"/>
        <v>10000</v>
      </c>
      <c r="P1213" t="b">
        <f t="shared" si="108"/>
        <v>1</v>
      </c>
      <c r="Q1213" t="str">
        <f t="shared" si="104"/>
        <v>20173</v>
      </c>
    </row>
    <row r="1214" customHeight="1" spans="1:17">
      <c r="A1214">
        <v>842</v>
      </c>
      <c r="B1214" s="3" t="s">
        <v>156</v>
      </c>
      <c r="C1214" s="3">
        <v>7</v>
      </c>
      <c r="D1214" s="4">
        <v>42803</v>
      </c>
      <c r="E1214" s="3">
        <v>3</v>
      </c>
      <c r="F1214">
        <v>2017</v>
      </c>
      <c r="G1214" s="3">
        <v>425000</v>
      </c>
      <c r="H1214">
        <f t="shared" si="109"/>
        <v>150000</v>
      </c>
      <c r="I1214">
        <f t="shared" si="105"/>
        <v>260000</v>
      </c>
      <c r="J1214">
        <f t="shared" si="106"/>
        <v>5000</v>
      </c>
      <c r="K1214">
        <f t="shared" si="107"/>
        <v>10000</v>
      </c>
      <c r="P1214" t="b">
        <f t="shared" si="108"/>
        <v>1</v>
      </c>
      <c r="Q1214" t="str">
        <f t="shared" si="104"/>
        <v>20173</v>
      </c>
    </row>
    <row r="1215" customHeight="1" spans="1:17">
      <c r="A1215">
        <v>844</v>
      </c>
      <c r="B1215" s="3" t="s">
        <v>45</v>
      </c>
      <c r="C1215" s="3">
        <v>2</v>
      </c>
      <c r="D1215" s="4">
        <v>42804</v>
      </c>
      <c r="E1215" s="3">
        <v>1</v>
      </c>
      <c r="F1215">
        <v>2017</v>
      </c>
      <c r="G1215" s="3">
        <v>150000</v>
      </c>
      <c r="H1215">
        <f t="shared" si="109"/>
        <v>150000</v>
      </c>
      <c r="I1215">
        <f t="shared" si="105"/>
        <v>0</v>
      </c>
      <c r="J1215">
        <f t="shared" si="106"/>
        <v>0</v>
      </c>
      <c r="K1215">
        <f t="shared" si="107"/>
        <v>0</v>
      </c>
      <c r="P1215" t="b">
        <f t="shared" si="108"/>
        <v>1</v>
      </c>
      <c r="Q1215" t="str">
        <f t="shared" si="104"/>
        <v>20173</v>
      </c>
    </row>
    <row r="1216" customHeight="1" spans="1:17">
      <c r="A1216">
        <v>844</v>
      </c>
      <c r="B1216" s="3" t="s">
        <v>45</v>
      </c>
      <c r="C1216" s="3">
        <v>2</v>
      </c>
      <c r="D1216" s="4">
        <v>42804</v>
      </c>
      <c r="E1216" s="3">
        <v>2</v>
      </c>
      <c r="F1216">
        <v>2017</v>
      </c>
      <c r="G1216" s="3">
        <v>150000</v>
      </c>
      <c r="H1216">
        <f t="shared" si="109"/>
        <v>150000</v>
      </c>
      <c r="I1216">
        <f t="shared" si="105"/>
        <v>0</v>
      </c>
      <c r="J1216">
        <f t="shared" si="106"/>
        <v>0</v>
      </c>
      <c r="K1216">
        <f t="shared" si="107"/>
        <v>0</v>
      </c>
      <c r="P1216" t="b">
        <f t="shared" si="108"/>
        <v>1</v>
      </c>
      <c r="Q1216" t="str">
        <f t="shared" si="104"/>
        <v>20173</v>
      </c>
    </row>
    <row r="1217" customHeight="1" spans="1:17">
      <c r="A1217">
        <v>844</v>
      </c>
      <c r="B1217" s="3" t="s">
        <v>45</v>
      </c>
      <c r="C1217" s="3">
        <v>2</v>
      </c>
      <c r="D1217" s="4">
        <v>42804</v>
      </c>
      <c r="E1217" s="3">
        <v>3</v>
      </c>
      <c r="F1217">
        <v>2017</v>
      </c>
      <c r="G1217" s="3">
        <v>150000</v>
      </c>
      <c r="H1217">
        <f t="shared" si="109"/>
        <v>150000</v>
      </c>
      <c r="I1217">
        <f t="shared" si="105"/>
        <v>0</v>
      </c>
      <c r="J1217">
        <f t="shared" si="106"/>
        <v>0</v>
      </c>
      <c r="K1217">
        <f t="shared" si="107"/>
        <v>0</v>
      </c>
      <c r="P1217" t="b">
        <f t="shared" si="108"/>
        <v>1</v>
      </c>
      <c r="Q1217" t="str">
        <f t="shared" si="104"/>
        <v>20173</v>
      </c>
    </row>
    <row r="1218" customHeight="1" spans="1:17">
      <c r="A1218">
        <v>845</v>
      </c>
      <c r="B1218" s="3" t="s">
        <v>34</v>
      </c>
      <c r="C1218" s="3">
        <v>1</v>
      </c>
      <c r="D1218" s="4">
        <v>42804</v>
      </c>
      <c r="E1218" s="3">
        <v>3</v>
      </c>
      <c r="F1218">
        <v>2017</v>
      </c>
      <c r="G1218" s="3">
        <v>150000</v>
      </c>
      <c r="H1218">
        <f t="shared" si="109"/>
        <v>150000</v>
      </c>
      <c r="I1218">
        <f t="shared" si="105"/>
        <v>0</v>
      </c>
      <c r="J1218">
        <f t="shared" si="106"/>
        <v>0</v>
      </c>
      <c r="K1218">
        <f t="shared" si="107"/>
        <v>0</v>
      </c>
      <c r="P1218" t="b">
        <f t="shared" si="108"/>
        <v>1</v>
      </c>
      <c r="Q1218" t="str">
        <f t="shared" si="104"/>
        <v>20173</v>
      </c>
    </row>
    <row r="1219" customHeight="1" spans="1:17">
      <c r="A1219">
        <v>845</v>
      </c>
      <c r="B1219" s="3" t="s">
        <v>99</v>
      </c>
      <c r="C1219" s="3">
        <v>4</v>
      </c>
      <c r="D1219" s="4">
        <v>42804</v>
      </c>
      <c r="E1219" s="3">
        <v>3</v>
      </c>
      <c r="F1219">
        <v>2017</v>
      </c>
      <c r="G1219" s="3">
        <v>150000</v>
      </c>
      <c r="H1219">
        <f t="shared" si="109"/>
        <v>150000</v>
      </c>
      <c r="I1219">
        <f t="shared" si="105"/>
        <v>0</v>
      </c>
      <c r="J1219">
        <f t="shared" si="106"/>
        <v>0</v>
      </c>
      <c r="K1219">
        <f t="shared" si="107"/>
        <v>0</v>
      </c>
      <c r="P1219" t="b">
        <f t="shared" si="108"/>
        <v>1</v>
      </c>
      <c r="Q1219" t="str">
        <f t="shared" si="104"/>
        <v>20173</v>
      </c>
    </row>
    <row r="1220" customHeight="1" spans="1:17">
      <c r="A1220">
        <v>846</v>
      </c>
      <c r="B1220" s="3" t="s">
        <v>49</v>
      </c>
      <c r="C1220" s="3">
        <v>2</v>
      </c>
      <c r="D1220" s="4">
        <v>42804</v>
      </c>
      <c r="E1220" s="3">
        <v>3</v>
      </c>
      <c r="F1220">
        <v>2017</v>
      </c>
      <c r="G1220" s="3">
        <v>120000</v>
      </c>
      <c r="H1220">
        <f t="shared" si="109"/>
        <v>120000</v>
      </c>
      <c r="I1220">
        <f t="shared" si="105"/>
        <v>0</v>
      </c>
      <c r="J1220">
        <f t="shared" si="106"/>
        <v>0</v>
      </c>
      <c r="K1220">
        <f t="shared" si="107"/>
        <v>0</v>
      </c>
      <c r="P1220" t="b">
        <f t="shared" si="108"/>
        <v>1</v>
      </c>
      <c r="Q1220" t="str">
        <f t="shared" si="104"/>
        <v>20173</v>
      </c>
    </row>
    <row r="1221" customHeight="1" spans="1:17">
      <c r="A1221">
        <v>847</v>
      </c>
      <c r="B1221" s="3" t="s">
        <v>179</v>
      </c>
      <c r="C1221">
        <v>9</v>
      </c>
      <c r="D1221" s="4">
        <v>42804</v>
      </c>
      <c r="E1221" s="3">
        <v>3</v>
      </c>
      <c r="F1221">
        <v>2017</v>
      </c>
      <c r="G1221" s="3">
        <v>425000</v>
      </c>
      <c r="H1221">
        <f t="shared" si="109"/>
        <v>150000</v>
      </c>
      <c r="I1221">
        <f t="shared" si="105"/>
        <v>260000</v>
      </c>
      <c r="J1221">
        <f t="shared" si="106"/>
        <v>5000</v>
      </c>
      <c r="K1221">
        <f t="shared" si="107"/>
        <v>10000</v>
      </c>
      <c r="P1221" t="b">
        <f t="shared" si="108"/>
        <v>1</v>
      </c>
      <c r="Q1221" t="str">
        <f t="shared" ref="Q1221:Q1283" si="110">CONCATENATE(YEAR(D1221),MONTH(D1221))</f>
        <v>20173</v>
      </c>
    </row>
    <row r="1222" customHeight="1" spans="1:17">
      <c r="A1222">
        <v>847</v>
      </c>
      <c r="B1222" s="3" t="s">
        <v>54</v>
      </c>
      <c r="C1222">
        <v>6</v>
      </c>
      <c r="D1222" s="4">
        <v>42804</v>
      </c>
      <c r="E1222" s="3">
        <v>3</v>
      </c>
      <c r="F1222">
        <v>2017</v>
      </c>
      <c r="G1222" s="3">
        <v>425000</v>
      </c>
      <c r="H1222">
        <f t="shared" si="109"/>
        <v>150000</v>
      </c>
      <c r="I1222">
        <f t="shared" si="105"/>
        <v>260000</v>
      </c>
      <c r="J1222">
        <f t="shared" si="106"/>
        <v>5000</v>
      </c>
      <c r="K1222">
        <f t="shared" si="107"/>
        <v>10000</v>
      </c>
      <c r="P1222" t="b">
        <f t="shared" si="108"/>
        <v>1</v>
      </c>
      <c r="Q1222" t="str">
        <f t="shared" si="110"/>
        <v>20173</v>
      </c>
    </row>
    <row r="1223" customHeight="1" spans="1:17">
      <c r="A1223">
        <v>849</v>
      </c>
      <c r="B1223" s="3" t="s">
        <v>80</v>
      </c>
      <c r="C1223" s="3">
        <v>3</v>
      </c>
      <c r="D1223" s="4">
        <v>42804</v>
      </c>
      <c r="E1223" s="3">
        <v>3</v>
      </c>
      <c r="F1223">
        <v>2017</v>
      </c>
      <c r="G1223" s="3">
        <v>150000</v>
      </c>
      <c r="H1223">
        <f t="shared" si="109"/>
        <v>150000</v>
      </c>
      <c r="I1223">
        <f t="shared" si="105"/>
        <v>0</v>
      </c>
      <c r="J1223">
        <f t="shared" si="106"/>
        <v>0</v>
      </c>
      <c r="K1223">
        <f t="shared" si="107"/>
        <v>0</v>
      </c>
      <c r="P1223" t="b">
        <f t="shared" si="108"/>
        <v>1</v>
      </c>
      <c r="Q1223" t="str">
        <f t="shared" si="110"/>
        <v>20173</v>
      </c>
    </row>
    <row r="1224" customHeight="1" spans="1:17">
      <c r="A1224">
        <v>850</v>
      </c>
      <c r="B1224" s="3" t="s">
        <v>10</v>
      </c>
      <c r="C1224" s="3">
        <v>1</v>
      </c>
      <c r="D1224" s="4">
        <v>42804</v>
      </c>
      <c r="E1224" s="3">
        <v>3</v>
      </c>
      <c r="F1224">
        <v>2017</v>
      </c>
      <c r="G1224" s="3">
        <v>200000</v>
      </c>
      <c r="H1224">
        <f t="shared" si="109"/>
        <v>150000</v>
      </c>
      <c r="I1224">
        <f t="shared" si="105"/>
        <v>0</v>
      </c>
      <c r="J1224">
        <f t="shared" si="106"/>
        <v>0</v>
      </c>
      <c r="K1224">
        <f t="shared" si="107"/>
        <v>0</v>
      </c>
      <c r="O1224">
        <v>50000</v>
      </c>
      <c r="P1224" t="b">
        <f t="shared" si="108"/>
        <v>1</v>
      </c>
      <c r="Q1224" t="str">
        <f t="shared" si="110"/>
        <v>20173</v>
      </c>
    </row>
    <row r="1225" customHeight="1" spans="1:17">
      <c r="A1225">
        <v>851</v>
      </c>
      <c r="B1225" s="3" t="s">
        <v>76</v>
      </c>
      <c r="C1225" s="3">
        <v>3</v>
      </c>
      <c r="D1225" s="4">
        <v>42793</v>
      </c>
      <c r="E1225" s="3">
        <v>2</v>
      </c>
      <c r="F1225">
        <v>2017</v>
      </c>
      <c r="G1225" s="3">
        <v>150000</v>
      </c>
      <c r="H1225">
        <f t="shared" si="109"/>
        <v>150000</v>
      </c>
      <c r="I1225">
        <f t="shared" si="105"/>
        <v>0</v>
      </c>
      <c r="J1225">
        <f t="shared" si="106"/>
        <v>0</v>
      </c>
      <c r="K1225">
        <f t="shared" si="107"/>
        <v>0</v>
      </c>
      <c r="P1225" t="b">
        <f t="shared" si="108"/>
        <v>1</v>
      </c>
      <c r="Q1225" t="str">
        <f t="shared" si="110"/>
        <v>20172</v>
      </c>
    </row>
    <row r="1226" customHeight="1" spans="1:17">
      <c r="A1226">
        <v>853</v>
      </c>
      <c r="B1226" s="3" t="s">
        <v>18</v>
      </c>
      <c r="C1226" s="3">
        <v>1</v>
      </c>
      <c r="D1226" s="4">
        <v>42801</v>
      </c>
      <c r="E1226" s="3">
        <v>12</v>
      </c>
      <c r="F1226">
        <v>2017</v>
      </c>
      <c r="G1226" s="3">
        <v>200000</v>
      </c>
      <c r="H1226">
        <f t="shared" si="109"/>
        <v>150000</v>
      </c>
      <c r="I1226">
        <f t="shared" si="105"/>
        <v>0</v>
      </c>
      <c r="J1226">
        <f t="shared" si="106"/>
        <v>0</v>
      </c>
      <c r="K1226">
        <f t="shared" si="107"/>
        <v>0</v>
      </c>
      <c r="O1226">
        <v>50000</v>
      </c>
      <c r="P1226" t="b">
        <f t="shared" si="108"/>
        <v>1</v>
      </c>
      <c r="Q1226" t="str">
        <f t="shared" si="110"/>
        <v>20173</v>
      </c>
    </row>
    <row r="1227" customHeight="1" spans="1:17">
      <c r="A1227">
        <v>853</v>
      </c>
      <c r="B1227" s="3" t="s">
        <v>18</v>
      </c>
      <c r="C1227" s="3">
        <v>1</v>
      </c>
      <c r="D1227" s="4">
        <v>42801</v>
      </c>
      <c r="E1227" s="3">
        <v>1</v>
      </c>
      <c r="F1227">
        <v>2017</v>
      </c>
      <c r="G1227" s="3">
        <v>200000</v>
      </c>
      <c r="H1227">
        <f t="shared" si="109"/>
        <v>150000</v>
      </c>
      <c r="I1227">
        <f t="shared" si="105"/>
        <v>0</v>
      </c>
      <c r="J1227">
        <f t="shared" si="106"/>
        <v>0</v>
      </c>
      <c r="K1227">
        <f t="shared" si="107"/>
        <v>0</v>
      </c>
      <c r="O1227">
        <v>50000</v>
      </c>
      <c r="P1227" t="b">
        <f t="shared" si="108"/>
        <v>1</v>
      </c>
      <c r="Q1227" t="str">
        <f t="shared" si="110"/>
        <v>20173</v>
      </c>
    </row>
    <row r="1228" customHeight="1" spans="1:17">
      <c r="A1228">
        <v>856</v>
      </c>
      <c r="B1228" s="3" t="s">
        <v>55</v>
      </c>
      <c r="C1228" s="3">
        <v>2</v>
      </c>
      <c r="D1228" s="4">
        <v>42804</v>
      </c>
      <c r="E1228" s="3">
        <v>10</v>
      </c>
      <c r="F1228">
        <v>2016</v>
      </c>
      <c r="G1228" s="3">
        <v>100000</v>
      </c>
      <c r="H1228">
        <f t="shared" si="109"/>
        <v>100000</v>
      </c>
      <c r="I1228">
        <f t="shared" si="105"/>
        <v>0</v>
      </c>
      <c r="J1228">
        <f t="shared" si="106"/>
        <v>0</v>
      </c>
      <c r="K1228">
        <f t="shared" si="107"/>
        <v>0</v>
      </c>
      <c r="P1228" t="b">
        <f t="shared" si="108"/>
        <v>1</v>
      </c>
      <c r="Q1228" t="str">
        <f t="shared" si="110"/>
        <v>20173</v>
      </c>
    </row>
    <row r="1229" customHeight="1" spans="1:17">
      <c r="A1229">
        <v>856</v>
      </c>
      <c r="B1229" s="3" t="s">
        <v>55</v>
      </c>
      <c r="C1229" s="3">
        <v>2</v>
      </c>
      <c r="D1229" s="4">
        <v>42804</v>
      </c>
      <c r="E1229" s="3">
        <v>11</v>
      </c>
      <c r="F1229">
        <v>2016</v>
      </c>
      <c r="G1229" s="3">
        <v>100000</v>
      </c>
      <c r="H1229">
        <f t="shared" si="109"/>
        <v>100000</v>
      </c>
      <c r="I1229">
        <f t="shared" si="105"/>
        <v>0</v>
      </c>
      <c r="J1229">
        <f t="shared" si="106"/>
        <v>0</v>
      </c>
      <c r="K1229">
        <f t="shared" si="107"/>
        <v>0</v>
      </c>
      <c r="P1229" t="b">
        <f t="shared" si="108"/>
        <v>1</v>
      </c>
      <c r="Q1229" t="str">
        <f t="shared" si="110"/>
        <v>20173</v>
      </c>
    </row>
    <row r="1230" customHeight="1" spans="1:17">
      <c r="A1230">
        <v>856</v>
      </c>
      <c r="B1230" s="3" t="s">
        <v>55</v>
      </c>
      <c r="C1230" s="3">
        <v>2</v>
      </c>
      <c r="D1230" s="4">
        <v>42804</v>
      </c>
      <c r="E1230" s="3">
        <v>12</v>
      </c>
      <c r="F1230">
        <v>2016</v>
      </c>
      <c r="G1230" s="3">
        <v>100000</v>
      </c>
      <c r="H1230">
        <f t="shared" si="109"/>
        <v>100000</v>
      </c>
      <c r="I1230">
        <f t="shared" si="105"/>
        <v>0</v>
      </c>
      <c r="J1230">
        <f t="shared" si="106"/>
        <v>0</v>
      </c>
      <c r="K1230">
        <f t="shared" si="107"/>
        <v>0</v>
      </c>
      <c r="P1230" t="b">
        <f t="shared" si="108"/>
        <v>1</v>
      </c>
      <c r="Q1230" t="str">
        <f t="shared" si="110"/>
        <v>20173</v>
      </c>
    </row>
    <row r="1231" customHeight="1" spans="1:17">
      <c r="A1231">
        <v>856</v>
      </c>
      <c r="B1231" s="3" t="s">
        <v>55</v>
      </c>
      <c r="C1231" s="3">
        <v>2</v>
      </c>
      <c r="D1231" s="4">
        <v>42804</v>
      </c>
      <c r="E1231" s="3">
        <v>1</v>
      </c>
      <c r="F1231">
        <v>2017</v>
      </c>
      <c r="G1231" s="3">
        <v>100000</v>
      </c>
      <c r="H1231">
        <f t="shared" si="109"/>
        <v>100000</v>
      </c>
      <c r="I1231">
        <f t="shared" si="105"/>
        <v>0</v>
      </c>
      <c r="J1231">
        <f t="shared" si="106"/>
        <v>0</v>
      </c>
      <c r="K1231">
        <f t="shared" si="107"/>
        <v>0</v>
      </c>
      <c r="P1231" t="b">
        <f t="shared" si="108"/>
        <v>1</v>
      </c>
      <c r="Q1231" t="str">
        <f t="shared" si="110"/>
        <v>20173</v>
      </c>
    </row>
    <row r="1232" customHeight="1" spans="1:17">
      <c r="A1232">
        <v>857</v>
      </c>
      <c r="B1232" s="3" t="s">
        <v>31</v>
      </c>
      <c r="C1232" s="3">
        <v>1</v>
      </c>
      <c r="D1232" s="4">
        <v>42804</v>
      </c>
      <c r="E1232" s="3">
        <v>3</v>
      </c>
      <c r="F1232">
        <v>2017</v>
      </c>
      <c r="G1232" s="3">
        <v>250000</v>
      </c>
      <c r="H1232">
        <f t="shared" si="109"/>
        <v>150000</v>
      </c>
      <c r="I1232">
        <f t="shared" si="105"/>
        <v>0</v>
      </c>
      <c r="J1232">
        <f t="shared" si="106"/>
        <v>0</v>
      </c>
      <c r="K1232">
        <f t="shared" si="107"/>
        <v>0</v>
      </c>
      <c r="O1232">
        <v>100000</v>
      </c>
      <c r="P1232" t="b">
        <f t="shared" si="108"/>
        <v>1</v>
      </c>
      <c r="Q1232" t="str">
        <f t="shared" si="110"/>
        <v>20173</v>
      </c>
    </row>
    <row r="1233" customHeight="1" spans="1:17">
      <c r="A1233">
        <v>858</v>
      </c>
      <c r="B1233" s="3" t="s">
        <v>83</v>
      </c>
      <c r="C1233" s="3">
        <v>3</v>
      </c>
      <c r="D1233" s="4">
        <v>42804</v>
      </c>
      <c r="E1233" s="3">
        <v>2</v>
      </c>
      <c r="F1233">
        <v>2017</v>
      </c>
      <c r="G1233" s="3">
        <v>150000</v>
      </c>
      <c r="H1233">
        <f t="shared" si="109"/>
        <v>150000</v>
      </c>
      <c r="I1233">
        <f t="shared" si="105"/>
        <v>0</v>
      </c>
      <c r="J1233">
        <f t="shared" si="106"/>
        <v>0</v>
      </c>
      <c r="K1233">
        <f t="shared" si="107"/>
        <v>0</v>
      </c>
      <c r="P1233" t="b">
        <f t="shared" si="108"/>
        <v>1</v>
      </c>
      <c r="Q1233" t="str">
        <f t="shared" si="110"/>
        <v>20173</v>
      </c>
    </row>
    <row r="1234" customHeight="1" spans="1:17">
      <c r="A1234">
        <v>858</v>
      </c>
      <c r="B1234" s="3" t="s">
        <v>83</v>
      </c>
      <c r="C1234" s="3">
        <v>3</v>
      </c>
      <c r="D1234" s="4">
        <v>42804</v>
      </c>
      <c r="E1234" s="3">
        <v>3</v>
      </c>
      <c r="F1234" s="3">
        <v>2017</v>
      </c>
      <c r="G1234" s="3">
        <v>150000</v>
      </c>
      <c r="H1234">
        <f t="shared" si="109"/>
        <v>150000</v>
      </c>
      <c r="I1234">
        <f t="shared" si="105"/>
        <v>0</v>
      </c>
      <c r="J1234">
        <f t="shared" si="106"/>
        <v>0</v>
      </c>
      <c r="K1234">
        <f t="shared" si="107"/>
        <v>0</v>
      </c>
      <c r="P1234" t="b">
        <f t="shared" si="108"/>
        <v>1</v>
      </c>
      <c r="Q1234" t="str">
        <f t="shared" si="110"/>
        <v>20173</v>
      </c>
    </row>
    <row r="1235" customHeight="1" spans="1:17">
      <c r="A1235">
        <v>859</v>
      </c>
      <c r="B1235" s="3" t="s">
        <v>68</v>
      </c>
      <c r="C1235" s="3">
        <v>2</v>
      </c>
      <c r="D1235" s="4">
        <v>42804</v>
      </c>
      <c r="E1235" s="3">
        <v>3</v>
      </c>
      <c r="F1235" s="3">
        <v>2017</v>
      </c>
      <c r="G1235" s="3">
        <v>150000</v>
      </c>
      <c r="H1235">
        <f t="shared" si="109"/>
        <v>150000</v>
      </c>
      <c r="I1235">
        <f t="shared" si="105"/>
        <v>0</v>
      </c>
      <c r="J1235">
        <f t="shared" si="106"/>
        <v>0</v>
      </c>
      <c r="K1235">
        <f t="shared" si="107"/>
        <v>0</v>
      </c>
      <c r="P1235" t="b">
        <f t="shared" si="108"/>
        <v>1</v>
      </c>
      <c r="Q1235" t="str">
        <f t="shared" si="110"/>
        <v>20173</v>
      </c>
    </row>
    <row r="1236" customHeight="1" spans="1:17">
      <c r="A1236">
        <v>859</v>
      </c>
      <c r="B1236" s="3" t="s">
        <v>148</v>
      </c>
      <c r="C1236" s="3">
        <v>7</v>
      </c>
      <c r="D1236" s="4">
        <v>42804</v>
      </c>
      <c r="E1236" s="3">
        <v>3</v>
      </c>
      <c r="F1236" s="3">
        <v>2017</v>
      </c>
      <c r="G1236" s="3">
        <v>425000</v>
      </c>
      <c r="H1236">
        <f t="shared" si="109"/>
        <v>150000</v>
      </c>
      <c r="I1236">
        <f t="shared" si="105"/>
        <v>260000</v>
      </c>
      <c r="J1236">
        <f t="shared" si="106"/>
        <v>5000</v>
      </c>
      <c r="K1236">
        <f t="shared" si="107"/>
        <v>10000</v>
      </c>
      <c r="P1236" t="b">
        <f t="shared" si="108"/>
        <v>1</v>
      </c>
      <c r="Q1236" t="str">
        <f t="shared" si="110"/>
        <v>20173</v>
      </c>
    </row>
    <row r="1237" customHeight="1" spans="1:17">
      <c r="A1237">
        <v>860</v>
      </c>
      <c r="B1237" s="3" t="s">
        <v>115</v>
      </c>
      <c r="C1237" s="3">
        <v>5</v>
      </c>
      <c r="D1237" s="4">
        <v>42804</v>
      </c>
      <c r="E1237" s="3">
        <v>3</v>
      </c>
      <c r="F1237" s="3">
        <v>2017</v>
      </c>
      <c r="G1237" s="3">
        <v>150000</v>
      </c>
      <c r="H1237">
        <f t="shared" si="109"/>
        <v>150000</v>
      </c>
      <c r="I1237">
        <f t="shared" si="105"/>
        <v>0</v>
      </c>
      <c r="J1237">
        <f t="shared" si="106"/>
        <v>0</v>
      </c>
      <c r="K1237">
        <f t="shared" si="107"/>
        <v>0</v>
      </c>
      <c r="P1237" t="b">
        <f t="shared" si="108"/>
        <v>1</v>
      </c>
      <c r="Q1237" t="str">
        <f t="shared" si="110"/>
        <v>20173</v>
      </c>
    </row>
    <row r="1238" customHeight="1" spans="1:17">
      <c r="A1238">
        <v>861</v>
      </c>
      <c r="B1238" s="3" t="s">
        <v>87</v>
      </c>
      <c r="C1238" s="3">
        <v>3</v>
      </c>
      <c r="D1238" s="4">
        <v>42804</v>
      </c>
      <c r="E1238" s="3">
        <v>3</v>
      </c>
      <c r="F1238" s="3">
        <v>2017</v>
      </c>
      <c r="G1238" s="3">
        <v>150000</v>
      </c>
      <c r="H1238">
        <f t="shared" si="109"/>
        <v>150000</v>
      </c>
      <c r="I1238">
        <f t="shared" si="105"/>
        <v>0</v>
      </c>
      <c r="J1238">
        <f t="shared" si="106"/>
        <v>0</v>
      </c>
      <c r="K1238">
        <f t="shared" si="107"/>
        <v>0</v>
      </c>
      <c r="P1238" t="b">
        <f t="shared" si="108"/>
        <v>1</v>
      </c>
      <c r="Q1238" t="str">
        <f t="shared" si="110"/>
        <v>20173</v>
      </c>
    </row>
    <row r="1239" customHeight="1" spans="1:17">
      <c r="A1239">
        <v>861</v>
      </c>
      <c r="B1239" s="3" t="s">
        <v>50</v>
      </c>
      <c r="C1239" s="3">
        <v>2</v>
      </c>
      <c r="D1239" s="4">
        <v>42804</v>
      </c>
      <c r="E1239" s="3">
        <v>3</v>
      </c>
      <c r="F1239" s="3">
        <v>2017</v>
      </c>
      <c r="G1239" s="3">
        <v>150000</v>
      </c>
      <c r="H1239">
        <f t="shared" si="109"/>
        <v>150000</v>
      </c>
      <c r="I1239">
        <f t="shared" si="105"/>
        <v>0</v>
      </c>
      <c r="J1239">
        <f t="shared" si="106"/>
        <v>0</v>
      </c>
      <c r="K1239">
        <f t="shared" si="107"/>
        <v>0</v>
      </c>
      <c r="P1239" t="b">
        <f t="shared" si="108"/>
        <v>1</v>
      </c>
      <c r="Q1239" t="str">
        <f t="shared" si="110"/>
        <v>20173</v>
      </c>
    </row>
    <row r="1240" customHeight="1" spans="1:17">
      <c r="A1240">
        <v>862</v>
      </c>
      <c r="B1240" s="3" t="s">
        <v>192</v>
      </c>
      <c r="C1240" s="3">
        <v>11</v>
      </c>
      <c r="D1240" s="4">
        <v>42804</v>
      </c>
      <c r="E1240" s="3">
        <v>3</v>
      </c>
      <c r="F1240" s="3">
        <v>2017</v>
      </c>
      <c r="G1240" s="3">
        <v>435000</v>
      </c>
      <c r="H1240">
        <f t="shared" si="109"/>
        <v>150000</v>
      </c>
      <c r="I1240">
        <f t="shared" si="105"/>
        <v>270000</v>
      </c>
      <c r="J1240">
        <f t="shared" si="106"/>
        <v>5000</v>
      </c>
      <c r="K1240">
        <f t="shared" si="107"/>
        <v>10000</v>
      </c>
      <c r="P1240" t="b">
        <f t="shared" si="108"/>
        <v>1</v>
      </c>
      <c r="Q1240" t="str">
        <f t="shared" si="110"/>
        <v>20173</v>
      </c>
    </row>
    <row r="1241" customHeight="1" spans="1:17">
      <c r="A1241">
        <v>862</v>
      </c>
      <c r="B1241" s="3" t="s">
        <v>176</v>
      </c>
      <c r="C1241" s="3">
        <v>9</v>
      </c>
      <c r="D1241" s="4">
        <v>42804</v>
      </c>
      <c r="E1241" s="3">
        <v>3</v>
      </c>
      <c r="F1241" s="3">
        <v>2017</v>
      </c>
      <c r="G1241" s="3">
        <v>435000</v>
      </c>
      <c r="H1241">
        <f t="shared" si="109"/>
        <v>150000</v>
      </c>
      <c r="I1241">
        <f t="shared" si="105"/>
        <v>270000</v>
      </c>
      <c r="J1241">
        <f t="shared" si="106"/>
        <v>5000</v>
      </c>
      <c r="K1241">
        <f t="shared" si="107"/>
        <v>10000</v>
      </c>
      <c r="P1241" t="b">
        <f t="shared" si="108"/>
        <v>1</v>
      </c>
      <c r="Q1241" t="str">
        <f t="shared" si="110"/>
        <v>20173</v>
      </c>
    </row>
    <row r="1242" customHeight="1" spans="1:17">
      <c r="A1242">
        <v>862</v>
      </c>
      <c r="B1242" s="3" t="s">
        <v>127</v>
      </c>
      <c r="C1242" s="3">
        <v>6</v>
      </c>
      <c r="D1242" s="4">
        <v>42804</v>
      </c>
      <c r="E1242" s="3">
        <v>3</v>
      </c>
      <c r="F1242" s="3">
        <v>2017</v>
      </c>
      <c r="G1242" s="3">
        <v>435000</v>
      </c>
      <c r="H1242">
        <f t="shared" si="109"/>
        <v>150000</v>
      </c>
      <c r="I1242">
        <f t="shared" si="105"/>
        <v>270000</v>
      </c>
      <c r="J1242">
        <f t="shared" si="106"/>
        <v>5000</v>
      </c>
      <c r="K1242">
        <f t="shared" si="107"/>
        <v>10000</v>
      </c>
      <c r="P1242" t="b">
        <f t="shared" si="108"/>
        <v>1</v>
      </c>
      <c r="Q1242" t="str">
        <f t="shared" si="110"/>
        <v>20173</v>
      </c>
    </row>
    <row r="1243" customHeight="1" spans="1:17">
      <c r="A1243">
        <v>863</v>
      </c>
      <c r="B1243" s="3" t="s">
        <v>142</v>
      </c>
      <c r="C1243" s="3">
        <v>7</v>
      </c>
      <c r="D1243" s="4">
        <v>42805</v>
      </c>
      <c r="E1243" s="3">
        <v>3</v>
      </c>
      <c r="F1243" s="3">
        <v>2017</v>
      </c>
      <c r="G1243" s="3">
        <v>425000</v>
      </c>
      <c r="H1243">
        <f t="shared" si="109"/>
        <v>150000</v>
      </c>
      <c r="I1243">
        <f t="shared" si="105"/>
        <v>260000</v>
      </c>
      <c r="J1243">
        <f t="shared" si="106"/>
        <v>5000</v>
      </c>
      <c r="K1243">
        <f t="shared" si="107"/>
        <v>10000</v>
      </c>
      <c r="P1243" t="b">
        <f t="shared" si="108"/>
        <v>1</v>
      </c>
      <c r="Q1243" t="str">
        <f t="shared" si="110"/>
        <v>20173</v>
      </c>
    </row>
    <row r="1244" customHeight="1" spans="1:17">
      <c r="A1244">
        <v>863</v>
      </c>
      <c r="B1244" s="3" t="s">
        <v>150</v>
      </c>
      <c r="C1244" s="3">
        <v>7</v>
      </c>
      <c r="D1244" s="4">
        <v>42805</v>
      </c>
      <c r="E1244" s="3">
        <v>3</v>
      </c>
      <c r="F1244" s="3">
        <v>2017</v>
      </c>
      <c r="G1244" s="3">
        <v>425000</v>
      </c>
      <c r="H1244">
        <f t="shared" si="109"/>
        <v>150000</v>
      </c>
      <c r="I1244">
        <f t="shared" si="105"/>
        <v>260000</v>
      </c>
      <c r="J1244">
        <f t="shared" si="106"/>
        <v>5000</v>
      </c>
      <c r="K1244">
        <f t="shared" si="107"/>
        <v>10000</v>
      </c>
      <c r="P1244" t="b">
        <f t="shared" si="108"/>
        <v>1</v>
      </c>
      <c r="Q1244" t="str">
        <f t="shared" si="110"/>
        <v>20173</v>
      </c>
    </row>
    <row r="1245" customHeight="1" spans="1:17">
      <c r="A1245">
        <v>864</v>
      </c>
      <c r="B1245" s="3" t="s">
        <v>182</v>
      </c>
      <c r="C1245" s="3">
        <v>9</v>
      </c>
      <c r="D1245" s="4">
        <v>42805</v>
      </c>
      <c r="E1245" s="3">
        <v>3</v>
      </c>
      <c r="F1245" s="3">
        <v>2017</v>
      </c>
      <c r="G1245" s="3">
        <v>425000</v>
      </c>
      <c r="H1245">
        <f t="shared" si="109"/>
        <v>150000</v>
      </c>
      <c r="I1245">
        <f t="shared" si="105"/>
        <v>260000</v>
      </c>
      <c r="J1245">
        <f t="shared" si="106"/>
        <v>5000</v>
      </c>
      <c r="K1245">
        <f t="shared" si="107"/>
        <v>10000</v>
      </c>
      <c r="P1245" t="b">
        <f t="shared" si="108"/>
        <v>1</v>
      </c>
      <c r="Q1245" t="str">
        <f t="shared" si="110"/>
        <v>20173</v>
      </c>
    </row>
    <row r="1246" customHeight="1" spans="1:17">
      <c r="A1246">
        <v>864</v>
      </c>
      <c r="B1246" s="3" t="s">
        <v>41</v>
      </c>
      <c r="C1246" s="3">
        <v>2</v>
      </c>
      <c r="D1246" s="4">
        <v>42805</v>
      </c>
      <c r="E1246" s="3">
        <v>3</v>
      </c>
      <c r="F1246" s="3">
        <v>2017</v>
      </c>
      <c r="G1246" s="3">
        <v>150000</v>
      </c>
      <c r="H1246">
        <f t="shared" si="109"/>
        <v>150000</v>
      </c>
      <c r="I1246">
        <f t="shared" si="105"/>
        <v>0</v>
      </c>
      <c r="J1246">
        <f t="shared" si="106"/>
        <v>0</v>
      </c>
      <c r="K1246">
        <f t="shared" si="107"/>
        <v>0</v>
      </c>
      <c r="P1246" t="b">
        <f t="shared" si="108"/>
        <v>1</v>
      </c>
      <c r="Q1246" t="str">
        <f t="shared" si="110"/>
        <v>20173</v>
      </c>
    </row>
    <row r="1247" customHeight="1" spans="1:17">
      <c r="A1247">
        <v>866</v>
      </c>
      <c r="B1247" s="3" t="s">
        <v>160</v>
      </c>
      <c r="C1247" s="3">
        <v>8</v>
      </c>
      <c r="D1247" s="4">
        <v>42805</v>
      </c>
      <c r="E1247" s="3">
        <v>2</v>
      </c>
      <c r="F1247" s="3">
        <v>2017</v>
      </c>
      <c r="G1247" s="3">
        <v>425000</v>
      </c>
      <c r="H1247">
        <f t="shared" si="109"/>
        <v>150000</v>
      </c>
      <c r="I1247">
        <f t="shared" si="105"/>
        <v>260000</v>
      </c>
      <c r="J1247">
        <f t="shared" si="106"/>
        <v>5000</v>
      </c>
      <c r="K1247">
        <f t="shared" si="107"/>
        <v>10000</v>
      </c>
      <c r="P1247" t="b">
        <f t="shared" si="108"/>
        <v>1</v>
      </c>
      <c r="Q1247" t="str">
        <f t="shared" si="110"/>
        <v>20173</v>
      </c>
    </row>
    <row r="1248" customHeight="1" spans="1:17">
      <c r="A1248">
        <v>867</v>
      </c>
      <c r="B1248" s="3" t="s">
        <v>184</v>
      </c>
      <c r="C1248" s="3">
        <v>10</v>
      </c>
      <c r="D1248" s="4">
        <v>42805</v>
      </c>
      <c r="E1248" s="3">
        <v>3</v>
      </c>
      <c r="F1248" s="3">
        <v>2017</v>
      </c>
      <c r="G1248" s="3">
        <v>425000</v>
      </c>
      <c r="H1248">
        <f t="shared" si="109"/>
        <v>150000</v>
      </c>
      <c r="I1248">
        <f t="shared" si="105"/>
        <v>260000</v>
      </c>
      <c r="J1248">
        <f t="shared" si="106"/>
        <v>5000</v>
      </c>
      <c r="K1248">
        <f t="shared" si="107"/>
        <v>10000</v>
      </c>
      <c r="P1248" t="b">
        <f t="shared" si="108"/>
        <v>1</v>
      </c>
      <c r="Q1248" t="str">
        <f t="shared" si="110"/>
        <v>20173</v>
      </c>
    </row>
    <row r="1249" customHeight="1" spans="1:17">
      <c r="A1249">
        <v>868</v>
      </c>
      <c r="B1249" s="3" t="s">
        <v>149</v>
      </c>
      <c r="C1249" s="3">
        <v>7</v>
      </c>
      <c r="D1249" s="4">
        <v>42805</v>
      </c>
      <c r="E1249" s="6">
        <v>12</v>
      </c>
      <c r="F1249" s="3">
        <v>2016</v>
      </c>
      <c r="G1249" s="3">
        <v>425000</v>
      </c>
      <c r="H1249">
        <f t="shared" si="109"/>
        <v>150000</v>
      </c>
      <c r="I1249">
        <f t="shared" si="105"/>
        <v>260000</v>
      </c>
      <c r="J1249">
        <f t="shared" si="106"/>
        <v>5000</v>
      </c>
      <c r="K1249">
        <f t="shared" si="107"/>
        <v>10000</v>
      </c>
      <c r="P1249" t="b">
        <f t="shared" si="108"/>
        <v>1</v>
      </c>
      <c r="Q1249" t="str">
        <f t="shared" si="110"/>
        <v>20173</v>
      </c>
    </row>
    <row r="1250" customHeight="1" spans="1:17">
      <c r="A1250">
        <v>869</v>
      </c>
      <c r="B1250" s="3" t="s">
        <v>155</v>
      </c>
      <c r="C1250" s="3">
        <v>7</v>
      </c>
      <c r="D1250" s="4">
        <v>42805</v>
      </c>
      <c r="E1250" s="3">
        <v>3</v>
      </c>
      <c r="F1250" s="3">
        <v>2017</v>
      </c>
      <c r="G1250" s="3">
        <v>425000</v>
      </c>
      <c r="H1250">
        <f t="shared" si="109"/>
        <v>150000</v>
      </c>
      <c r="I1250">
        <f t="shared" si="105"/>
        <v>260000</v>
      </c>
      <c r="J1250">
        <f t="shared" si="106"/>
        <v>5000</v>
      </c>
      <c r="K1250">
        <f t="shared" si="107"/>
        <v>10000</v>
      </c>
      <c r="P1250" t="b">
        <f t="shared" si="108"/>
        <v>1</v>
      </c>
      <c r="Q1250" t="str">
        <f t="shared" si="110"/>
        <v>20173</v>
      </c>
    </row>
    <row r="1251" customHeight="1" spans="1:17">
      <c r="A1251">
        <v>870</v>
      </c>
      <c r="B1251" s="3" t="s">
        <v>153</v>
      </c>
      <c r="C1251" s="3">
        <v>7</v>
      </c>
      <c r="D1251" s="4">
        <v>42805</v>
      </c>
      <c r="E1251" s="3">
        <v>3</v>
      </c>
      <c r="F1251" s="3">
        <v>2017</v>
      </c>
      <c r="G1251" s="3">
        <v>425000</v>
      </c>
      <c r="H1251">
        <f t="shared" si="109"/>
        <v>150000</v>
      </c>
      <c r="I1251">
        <f t="shared" si="105"/>
        <v>260000</v>
      </c>
      <c r="J1251">
        <f t="shared" si="106"/>
        <v>5000</v>
      </c>
      <c r="K1251">
        <f t="shared" si="107"/>
        <v>10000</v>
      </c>
      <c r="P1251" t="b">
        <f t="shared" si="108"/>
        <v>1</v>
      </c>
      <c r="Q1251" t="str">
        <f t="shared" si="110"/>
        <v>20173</v>
      </c>
    </row>
    <row r="1252" customHeight="1" spans="1:17">
      <c r="A1252">
        <v>870</v>
      </c>
      <c r="B1252" s="3" t="s">
        <v>100</v>
      </c>
      <c r="C1252" s="3">
        <v>4</v>
      </c>
      <c r="D1252" s="4">
        <v>42805</v>
      </c>
      <c r="E1252" s="3">
        <v>3</v>
      </c>
      <c r="F1252" s="3">
        <v>2017</v>
      </c>
      <c r="G1252" s="3">
        <v>150000</v>
      </c>
      <c r="H1252">
        <f t="shared" si="109"/>
        <v>150000</v>
      </c>
      <c r="I1252">
        <f t="shared" si="105"/>
        <v>0</v>
      </c>
      <c r="J1252">
        <f t="shared" si="106"/>
        <v>0</v>
      </c>
      <c r="K1252">
        <f t="shared" si="107"/>
        <v>0</v>
      </c>
      <c r="P1252" t="b">
        <f t="shared" si="108"/>
        <v>1</v>
      </c>
      <c r="Q1252" t="str">
        <f t="shared" si="110"/>
        <v>20173</v>
      </c>
    </row>
    <row r="1253" customHeight="1" spans="1:17">
      <c r="A1253">
        <v>871</v>
      </c>
      <c r="B1253" s="3" t="s">
        <v>75</v>
      </c>
      <c r="C1253" s="3">
        <v>3</v>
      </c>
      <c r="D1253" s="4">
        <v>42805</v>
      </c>
      <c r="E1253" s="3">
        <v>3</v>
      </c>
      <c r="F1253" s="3">
        <v>2017</v>
      </c>
      <c r="G1253" s="3">
        <v>150000</v>
      </c>
      <c r="H1253">
        <f t="shared" si="109"/>
        <v>150000</v>
      </c>
      <c r="I1253">
        <f t="shared" si="105"/>
        <v>0</v>
      </c>
      <c r="J1253">
        <f t="shared" si="106"/>
        <v>0</v>
      </c>
      <c r="K1253">
        <f t="shared" si="107"/>
        <v>0</v>
      </c>
      <c r="P1253" t="b">
        <f t="shared" si="108"/>
        <v>1</v>
      </c>
      <c r="Q1253" t="str">
        <f t="shared" si="110"/>
        <v>20173</v>
      </c>
    </row>
    <row r="1254" customHeight="1" spans="1:17">
      <c r="A1254">
        <v>871</v>
      </c>
      <c r="B1254" s="3" t="s">
        <v>104</v>
      </c>
      <c r="C1254" s="3">
        <v>5</v>
      </c>
      <c r="D1254" s="4">
        <v>42805</v>
      </c>
      <c r="E1254" s="3">
        <v>3</v>
      </c>
      <c r="F1254" s="3">
        <v>2017</v>
      </c>
      <c r="G1254" s="3">
        <v>150000</v>
      </c>
      <c r="H1254">
        <f t="shared" si="109"/>
        <v>150000</v>
      </c>
      <c r="I1254">
        <f t="shared" si="105"/>
        <v>0</v>
      </c>
      <c r="J1254">
        <f t="shared" si="106"/>
        <v>0</v>
      </c>
      <c r="K1254">
        <f t="shared" si="107"/>
        <v>0</v>
      </c>
      <c r="P1254" t="b">
        <f t="shared" si="108"/>
        <v>1</v>
      </c>
      <c r="Q1254" t="str">
        <f t="shared" si="110"/>
        <v>20173</v>
      </c>
    </row>
    <row r="1255" customHeight="1" spans="1:17">
      <c r="A1255">
        <v>872</v>
      </c>
      <c r="B1255" s="3" t="s">
        <v>48</v>
      </c>
      <c r="C1255" s="3">
        <v>2</v>
      </c>
      <c r="D1255" s="4">
        <v>42805</v>
      </c>
      <c r="E1255" s="3">
        <v>2</v>
      </c>
      <c r="F1255" s="3">
        <v>2017</v>
      </c>
      <c r="G1255" s="3">
        <v>150000</v>
      </c>
      <c r="H1255">
        <f t="shared" si="109"/>
        <v>150000</v>
      </c>
      <c r="I1255">
        <f t="shared" si="105"/>
        <v>0</v>
      </c>
      <c r="J1255">
        <f t="shared" si="106"/>
        <v>0</v>
      </c>
      <c r="K1255">
        <f t="shared" si="107"/>
        <v>0</v>
      </c>
      <c r="P1255" t="b">
        <f t="shared" si="108"/>
        <v>1</v>
      </c>
      <c r="Q1255" t="str">
        <f t="shared" si="110"/>
        <v>20173</v>
      </c>
    </row>
    <row r="1256" customHeight="1" spans="1:17">
      <c r="A1256">
        <v>872</v>
      </c>
      <c r="B1256" s="3" t="s">
        <v>48</v>
      </c>
      <c r="C1256" s="3">
        <v>2</v>
      </c>
      <c r="D1256" s="4">
        <v>42805</v>
      </c>
      <c r="E1256" s="3">
        <v>3</v>
      </c>
      <c r="F1256" s="3">
        <v>2017</v>
      </c>
      <c r="G1256" s="3">
        <v>150000</v>
      </c>
      <c r="H1256">
        <f t="shared" si="109"/>
        <v>150000</v>
      </c>
      <c r="I1256">
        <f t="shared" si="105"/>
        <v>0</v>
      </c>
      <c r="J1256">
        <f t="shared" si="106"/>
        <v>0</v>
      </c>
      <c r="K1256">
        <f t="shared" si="107"/>
        <v>0</v>
      </c>
      <c r="P1256" t="b">
        <f t="shared" si="108"/>
        <v>1</v>
      </c>
      <c r="Q1256" t="str">
        <f t="shared" si="110"/>
        <v>20173</v>
      </c>
    </row>
    <row r="1257" customHeight="1" spans="1:17">
      <c r="A1257" s="3" t="s">
        <v>230</v>
      </c>
      <c r="B1257" s="3" t="s">
        <v>178</v>
      </c>
      <c r="C1257" s="3">
        <v>9</v>
      </c>
      <c r="D1257" s="10">
        <v>42605</v>
      </c>
      <c r="E1257" s="3">
        <v>8</v>
      </c>
      <c r="F1257" s="3">
        <v>2016</v>
      </c>
      <c r="G1257" s="3">
        <v>300000</v>
      </c>
      <c r="H1257">
        <f t="shared" si="109"/>
        <v>150000</v>
      </c>
      <c r="I1257">
        <f t="shared" si="105"/>
        <v>135000</v>
      </c>
      <c r="J1257">
        <f t="shared" si="106"/>
        <v>5000</v>
      </c>
      <c r="K1257">
        <f t="shared" si="107"/>
        <v>10000</v>
      </c>
      <c r="P1257" t="b">
        <f t="shared" si="108"/>
        <v>1</v>
      </c>
      <c r="Q1257" t="str">
        <f t="shared" si="110"/>
        <v>20168</v>
      </c>
    </row>
    <row r="1258" customHeight="1" spans="1:17">
      <c r="A1258" s="3" t="s">
        <v>230</v>
      </c>
      <c r="B1258" s="3" t="s">
        <v>178</v>
      </c>
      <c r="C1258" s="3">
        <v>9</v>
      </c>
      <c r="D1258" s="10">
        <v>42636</v>
      </c>
      <c r="E1258" s="3">
        <v>9</v>
      </c>
      <c r="F1258" s="3">
        <v>2016</v>
      </c>
      <c r="G1258" s="3">
        <v>300000</v>
      </c>
      <c r="H1258">
        <f t="shared" si="109"/>
        <v>150000</v>
      </c>
      <c r="I1258">
        <f t="shared" si="105"/>
        <v>135000</v>
      </c>
      <c r="J1258">
        <f t="shared" si="106"/>
        <v>5000</v>
      </c>
      <c r="K1258">
        <f t="shared" si="107"/>
        <v>10000</v>
      </c>
      <c r="P1258" t="b">
        <f t="shared" si="108"/>
        <v>1</v>
      </c>
      <c r="Q1258" t="str">
        <f t="shared" si="110"/>
        <v>20169</v>
      </c>
    </row>
    <row r="1259" customHeight="1" spans="1:17">
      <c r="A1259" s="3" t="s">
        <v>230</v>
      </c>
      <c r="B1259" s="3" t="s">
        <v>178</v>
      </c>
      <c r="C1259" s="3">
        <v>9</v>
      </c>
      <c r="D1259" s="10">
        <v>42666</v>
      </c>
      <c r="E1259" s="3">
        <v>10</v>
      </c>
      <c r="F1259" s="3">
        <v>2016</v>
      </c>
      <c r="G1259" s="3">
        <v>300000</v>
      </c>
      <c r="H1259">
        <f t="shared" si="109"/>
        <v>150000</v>
      </c>
      <c r="I1259">
        <f t="shared" si="105"/>
        <v>135000</v>
      </c>
      <c r="J1259">
        <f t="shared" si="106"/>
        <v>5000</v>
      </c>
      <c r="K1259">
        <f t="shared" si="107"/>
        <v>10000</v>
      </c>
      <c r="P1259" t="b">
        <f t="shared" si="108"/>
        <v>1</v>
      </c>
      <c r="Q1259" t="str">
        <f t="shared" si="110"/>
        <v>201610</v>
      </c>
    </row>
    <row r="1260" customHeight="1" spans="1:17">
      <c r="A1260" s="3" t="s">
        <v>230</v>
      </c>
      <c r="B1260" s="3" t="s">
        <v>178</v>
      </c>
      <c r="C1260" s="3">
        <v>9</v>
      </c>
      <c r="D1260" s="10">
        <v>42697</v>
      </c>
      <c r="E1260" s="3">
        <v>11</v>
      </c>
      <c r="F1260" s="3">
        <v>2016</v>
      </c>
      <c r="G1260" s="3">
        <v>300000</v>
      </c>
      <c r="H1260">
        <f t="shared" si="109"/>
        <v>150000</v>
      </c>
      <c r="I1260">
        <f t="shared" si="105"/>
        <v>135000</v>
      </c>
      <c r="J1260">
        <f t="shared" si="106"/>
        <v>5000</v>
      </c>
      <c r="K1260">
        <f t="shared" si="107"/>
        <v>10000</v>
      </c>
      <c r="P1260" t="b">
        <f t="shared" si="108"/>
        <v>1</v>
      </c>
      <c r="Q1260" t="str">
        <f t="shared" si="110"/>
        <v>201611</v>
      </c>
    </row>
    <row r="1261" customHeight="1" spans="1:17">
      <c r="A1261" s="3" t="s">
        <v>230</v>
      </c>
      <c r="B1261" s="3" t="s">
        <v>178</v>
      </c>
      <c r="C1261" s="3">
        <v>9</v>
      </c>
      <c r="D1261" s="10">
        <v>42727</v>
      </c>
      <c r="E1261" s="3">
        <v>12</v>
      </c>
      <c r="F1261" s="3">
        <v>2016</v>
      </c>
      <c r="G1261" s="3">
        <v>300000</v>
      </c>
      <c r="H1261">
        <f t="shared" si="109"/>
        <v>150000</v>
      </c>
      <c r="I1261">
        <f t="shared" ref="I1261:I1322" si="111">IF(C1261&lt;6,0,G1261-H1261-SUM(J1261:O1261))</f>
        <v>135000</v>
      </c>
      <c r="J1261">
        <f t="shared" ref="J1261:J1322" si="112">IF(C1261&lt;6,0,5000)</f>
        <v>5000</v>
      </c>
      <c r="K1261">
        <f t="shared" ref="K1261:K1322" si="113">IF(C1261&lt;6,0,10000)</f>
        <v>10000</v>
      </c>
      <c r="P1261" t="b">
        <f t="shared" ref="P1261:P1322" si="114">G1261=SUM(H1261:O1261)</f>
        <v>1</v>
      </c>
      <c r="Q1261" t="str">
        <f t="shared" si="110"/>
        <v>201612</v>
      </c>
    </row>
    <row r="1262" customHeight="1" spans="1:17">
      <c r="A1262" s="3" t="s">
        <v>230</v>
      </c>
      <c r="B1262" s="3" t="s">
        <v>191</v>
      </c>
      <c r="C1262" s="3">
        <v>11</v>
      </c>
      <c r="D1262" s="10">
        <v>42605</v>
      </c>
      <c r="E1262" s="3">
        <v>8</v>
      </c>
      <c r="F1262" s="3">
        <v>2016</v>
      </c>
      <c r="G1262" s="3">
        <v>300000</v>
      </c>
      <c r="H1262">
        <f t="shared" ref="H1262:H1324" si="115">IF(C1262&lt;6,IF(E1262&lt;1,0,IF(G1262&gt;150000,150000,G1262)),150000)</f>
        <v>150000</v>
      </c>
      <c r="I1262">
        <f t="shared" si="111"/>
        <v>135000</v>
      </c>
      <c r="J1262">
        <f t="shared" si="112"/>
        <v>5000</v>
      </c>
      <c r="K1262">
        <f t="shared" si="113"/>
        <v>10000</v>
      </c>
      <c r="P1262" t="b">
        <f t="shared" si="114"/>
        <v>1</v>
      </c>
      <c r="Q1262" t="str">
        <f t="shared" si="110"/>
        <v>20168</v>
      </c>
    </row>
    <row r="1263" customHeight="1" spans="1:17">
      <c r="A1263" s="3" t="s">
        <v>230</v>
      </c>
      <c r="B1263" s="3" t="s">
        <v>191</v>
      </c>
      <c r="C1263" s="3">
        <v>11</v>
      </c>
      <c r="D1263" s="10">
        <v>42636</v>
      </c>
      <c r="E1263" s="3">
        <v>9</v>
      </c>
      <c r="F1263" s="3">
        <v>2016</v>
      </c>
      <c r="G1263" s="3">
        <v>300000</v>
      </c>
      <c r="H1263">
        <f t="shared" si="115"/>
        <v>150000</v>
      </c>
      <c r="I1263">
        <f t="shared" si="111"/>
        <v>135000</v>
      </c>
      <c r="J1263">
        <f t="shared" si="112"/>
        <v>5000</v>
      </c>
      <c r="K1263">
        <f t="shared" si="113"/>
        <v>10000</v>
      </c>
      <c r="P1263" t="b">
        <f t="shared" si="114"/>
        <v>1</v>
      </c>
      <c r="Q1263" t="str">
        <f t="shared" si="110"/>
        <v>20169</v>
      </c>
    </row>
    <row r="1264" customHeight="1" spans="1:17">
      <c r="A1264" s="3" t="s">
        <v>230</v>
      </c>
      <c r="B1264" s="3" t="s">
        <v>191</v>
      </c>
      <c r="C1264" s="3">
        <v>11</v>
      </c>
      <c r="D1264" s="10">
        <v>42666</v>
      </c>
      <c r="E1264" s="3">
        <v>10</v>
      </c>
      <c r="F1264" s="3">
        <v>2016</v>
      </c>
      <c r="G1264" s="3">
        <v>300000</v>
      </c>
      <c r="H1264">
        <f t="shared" si="115"/>
        <v>150000</v>
      </c>
      <c r="I1264">
        <f t="shared" si="111"/>
        <v>135000</v>
      </c>
      <c r="J1264">
        <f t="shared" si="112"/>
        <v>5000</v>
      </c>
      <c r="K1264">
        <f t="shared" si="113"/>
        <v>10000</v>
      </c>
      <c r="P1264" t="b">
        <f t="shared" si="114"/>
        <v>1</v>
      </c>
      <c r="Q1264" t="str">
        <f t="shared" si="110"/>
        <v>201610</v>
      </c>
    </row>
    <row r="1265" customHeight="1" spans="1:17">
      <c r="A1265" s="3" t="s">
        <v>230</v>
      </c>
      <c r="B1265" s="3" t="s">
        <v>191</v>
      </c>
      <c r="C1265" s="3">
        <v>11</v>
      </c>
      <c r="D1265" s="10">
        <v>42697</v>
      </c>
      <c r="E1265" s="3">
        <v>11</v>
      </c>
      <c r="F1265" s="3">
        <v>2016</v>
      </c>
      <c r="G1265" s="3">
        <v>300000</v>
      </c>
      <c r="H1265">
        <f t="shared" si="115"/>
        <v>150000</v>
      </c>
      <c r="I1265">
        <f t="shared" si="111"/>
        <v>135000</v>
      </c>
      <c r="J1265">
        <f t="shared" si="112"/>
        <v>5000</v>
      </c>
      <c r="K1265">
        <f t="shared" si="113"/>
        <v>10000</v>
      </c>
      <c r="P1265" t="b">
        <f t="shared" si="114"/>
        <v>1</v>
      </c>
      <c r="Q1265" t="str">
        <f t="shared" si="110"/>
        <v>201611</v>
      </c>
    </row>
    <row r="1266" customHeight="1" spans="1:17">
      <c r="A1266" s="3" t="s">
        <v>230</v>
      </c>
      <c r="B1266" s="3" t="s">
        <v>191</v>
      </c>
      <c r="C1266" s="3">
        <v>11</v>
      </c>
      <c r="D1266" s="10">
        <v>42727</v>
      </c>
      <c r="E1266" s="3">
        <v>12</v>
      </c>
      <c r="F1266" s="3">
        <v>2016</v>
      </c>
      <c r="G1266" s="3">
        <v>300000</v>
      </c>
      <c r="H1266">
        <f t="shared" si="115"/>
        <v>150000</v>
      </c>
      <c r="I1266">
        <f t="shared" si="111"/>
        <v>135000</v>
      </c>
      <c r="J1266">
        <f t="shared" si="112"/>
        <v>5000</v>
      </c>
      <c r="K1266">
        <f t="shared" si="113"/>
        <v>10000</v>
      </c>
      <c r="P1266" t="b">
        <f t="shared" si="114"/>
        <v>1</v>
      </c>
      <c r="Q1266" t="str">
        <f t="shared" si="110"/>
        <v>201612</v>
      </c>
    </row>
    <row r="1267" customHeight="1" spans="1:17">
      <c r="A1267" s="3" t="s">
        <v>230</v>
      </c>
      <c r="B1267" s="3" t="s">
        <v>231</v>
      </c>
      <c r="C1267" s="3">
        <v>8</v>
      </c>
      <c r="D1267" s="10">
        <v>42636</v>
      </c>
      <c r="E1267" s="3">
        <v>9</v>
      </c>
      <c r="F1267" s="3">
        <v>2016</v>
      </c>
      <c r="G1267" s="3">
        <v>300000</v>
      </c>
      <c r="H1267">
        <f t="shared" si="115"/>
        <v>150000</v>
      </c>
      <c r="I1267">
        <f t="shared" si="111"/>
        <v>135000</v>
      </c>
      <c r="J1267">
        <f t="shared" si="112"/>
        <v>5000</v>
      </c>
      <c r="K1267">
        <f t="shared" si="113"/>
        <v>10000</v>
      </c>
      <c r="P1267" t="b">
        <f t="shared" si="114"/>
        <v>1</v>
      </c>
      <c r="Q1267" t="str">
        <f t="shared" si="110"/>
        <v>20169</v>
      </c>
    </row>
    <row r="1268" customHeight="1" spans="1:17">
      <c r="A1268" s="3" t="s">
        <v>230</v>
      </c>
      <c r="B1268" s="3" t="s">
        <v>231</v>
      </c>
      <c r="C1268" s="3">
        <v>8</v>
      </c>
      <c r="D1268" s="10">
        <v>42666</v>
      </c>
      <c r="E1268" s="3">
        <v>10</v>
      </c>
      <c r="F1268" s="3">
        <v>2016</v>
      </c>
      <c r="G1268" s="3">
        <v>300000</v>
      </c>
      <c r="H1268">
        <f t="shared" si="115"/>
        <v>150000</v>
      </c>
      <c r="I1268">
        <f t="shared" si="111"/>
        <v>135000</v>
      </c>
      <c r="J1268">
        <f t="shared" si="112"/>
        <v>5000</v>
      </c>
      <c r="K1268">
        <f t="shared" si="113"/>
        <v>10000</v>
      </c>
      <c r="P1268" t="b">
        <f t="shared" si="114"/>
        <v>1</v>
      </c>
      <c r="Q1268" t="str">
        <f t="shared" si="110"/>
        <v>201610</v>
      </c>
    </row>
    <row r="1269" customHeight="1" spans="1:17">
      <c r="A1269" s="3" t="s">
        <v>230</v>
      </c>
      <c r="B1269" s="3" t="s">
        <v>231</v>
      </c>
      <c r="C1269" s="3">
        <v>8</v>
      </c>
      <c r="D1269" s="10">
        <v>42697</v>
      </c>
      <c r="E1269" s="3">
        <v>11</v>
      </c>
      <c r="F1269" s="3">
        <v>2016</v>
      </c>
      <c r="G1269" s="3">
        <v>300000</v>
      </c>
      <c r="H1269">
        <f t="shared" si="115"/>
        <v>150000</v>
      </c>
      <c r="I1269">
        <f t="shared" si="111"/>
        <v>135000</v>
      </c>
      <c r="J1269">
        <f t="shared" si="112"/>
        <v>5000</v>
      </c>
      <c r="K1269">
        <f t="shared" si="113"/>
        <v>10000</v>
      </c>
      <c r="P1269" t="b">
        <f t="shared" si="114"/>
        <v>1</v>
      </c>
      <c r="Q1269" t="str">
        <f t="shared" si="110"/>
        <v>201611</v>
      </c>
    </row>
    <row r="1270" customHeight="1" spans="1:17">
      <c r="A1270" s="3" t="s">
        <v>230</v>
      </c>
      <c r="B1270" s="3" t="s">
        <v>231</v>
      </c>
      <c r="C1270" s="3">
        <v>8</v>
      </c>
      <c r="D1270" s="10">
        <v>42727</v>
      </c>
      <c r="E1270" s="3">
        <v>12</v>
      </c>
      <c r="F1270" s="3">
        <v>2016</v>
      </c>
      <c r="G1270" s="3">
        <v>300000</v>
      </c>
      <c r="H1270">
        <f t="shared" si="115"/>
        <v>150000</v>
      </c>
      <c r="I1270">
        <f t="shared" si="111"/>
        <v>135000</v>
      </c>
      <c r="J1270">
        <f t="shared" si="112"/>
        <v>5000</v>
      </c>
      <c r="K1270">
        <f t="shared" si="113"/>
        <v>10000</v>
      </c>
      <c r="P1270" t="b">
        <f t="shared" si="114"/>
        <v>1</v>
      </c>
      <c r="Q1270" t="str">
        <f t="shared" si="110"/>
        <v>201612</v>
      </c>
    </row>
    <row r="1271" customHeight="1" spans="1:17">
      <c r="A1271" s="3" t="s">
        <v>230</v>
      </c>
      <c r="B1271" s="3" t="s">
        <v>232</v>
      </c>
      <c r="C1271" s="3">
        <v>7</v>
      </c>
      <c r="D1271" s="10">
        <v>42574</v>
      </c>
      <c r="E1271" s="3">
        <v>7</v>
      </c>
      <c r="F1271" s="3">
        <v>2016</v>
      </c>
      <c r="G1271" s="3">
        <v>300000</v>
      </c>
      <c r="H1271">
        <f t="shared" si="115"/>
        <v>150000</v>
      </c>
      <c r="I1271">
        <f t="shared" si="111"/>
        <v>135000</v>
      </c>
      <c r="J1271">
        <f t="shared" si="112"/>
        <v>5000</v>
      </c>
      <c r="K1271">
        <f t="shared" si="113"/>
        <v>10000</v>
      </c>
      <c r="P1271" t="b">
        <f t="shared" si="114"/>
        <v>1</v>
      </c>
      <c r="Q1271" t="str">
        <f t="shared" si="110"/>
        <v>20167</v>
      </c>
    </row>
    <row r="1272" customHeight="1" spans="1:17">
      <c r="A1272" s="3" t="s">
        <v>230</v>
      </c>
      <c r="B1272" s="3" t="s">
        <v>232</v>
      </c>
      <c r="C1272" s="3">
        <v>7</v>
      </c>
      <c r="D1272" s="10">
        <v>42605</v>
      </c>
      <c r="E1272" s="3">
        <v>8</v>
      </c>
      <c r="F1272" s="3">
        <v>2016</v>
      </c>
      <c r="G1272" s="3">
        <v>300000</v>
      </c>
      <c r="H1272">
        <f t="shared" si="115"/>
        <v>150000</v>
      </c>
      <c r="I1272">
        <f t="shared" si="111"/>
        <v>135000</v>
      </c>
      <c r="J1272">
        <f t="shared" si="112"/>
        <v>5000</v>
      </c>
      <c r="K1272">
        <f t="shared" si="113"/>
        <v>10000</v>
      </c>
      <c r="P1272" t="b">
        <f t="shared" si="114"/>
        <v>1</v>
      </c>
      <c r="Q1272" t="str">
        <f t="shared" si="110"/>
        <v>20168</v>
      </c>
    </row>
    <row r="1273" customHeight="1" spans="1:17">
      <c r="A1273" s="3" t="s">
        <v>230</v>
      </c>
      <c r="B1273" s="3" t="s">
        <v>232</v>
      </c>
      <c r="C1273" s="3">
        <v>7</v>
      </c>
      <c r="D1273" s="10">
        <v>42636</v>
      </c>
      <c r="E1273" s="3">
        <v>9</v>
      </c>
      <c r="F1273" s="3">
        <v>2016</v>
      </c>
      <c r="G1273" s="3">
        <v>300000</v>
      </c>
      <c r="H1273">
        <f t="shared" si="115"/>
        <v>150000</v>
      </c>
      <c r="I1273">
        <f t="shared" si="111"/>
        <v>135000</v>
      </c>
      <c r="J1273">
        <f t="shared" si="112"/>
        <v>5000</v>
      </c>
      <c r="K1273">
        <f t="shared" si="113"/>
        <v>10000</v>
      </c>
      <c r="P1273" t="b">
        <f t="shared" si="114"/>
        <v>1</v>
      </c>
      <c r="Q1273" t="str">
        <f t="shared" si="110"/>
        <v>20169</v>
      </c>
    </row>
    <row r="1274" customHeight="1" spans="1:17">
      <c r="A1274" s="3" t="s">
        <v>230</v>
      </c>
      <c r="B1274" s="3" t="s">
        <v>232</v>
      </c>
      <c r="C1274" s="3">
        <v>7</v>
      </c>
      <c r="D1274" s="10">
        <v>42666</v>
      </c>
      <c r="E1274" s="3">
        <v>10</v>
      </c>
      <c r="F1274" s="3">
        <v>2016</v>
      </c>
      <c r="G1274" s="3">
        <v>300000</v>
      </c>
      <c r="H1274">
        <f t="shared" si="115"/>
        <v>150000</v>
      </c>
      <c r="I1274">
        <f t="shared" si="111"/>
        <v>135000</v>
      </c>
      <c r="J1274">
        <f t="shared" si="112"/>
        <v>5000</v>
      </c>
      <c r="K1274">
        <f t="shared" si="113"/>
        <v>10000</v>
      </c>
      <c r="P1274" t="b">
        <f t="shared" si="114"/>
        <v>1</v>
      </c>
      <c r="Q1274" t="str">
        <f t="shared" si="110"/>
        <v>201610</v>
      </c>
    </row>
    <row r="1275" customHeight="1" spans="1:17">
      <c r="A1275">
        <v>873</v>
      </c>
      <c r="B1275" s="3" t="s">
        <v>159</v>
      </c>
      <c r="C1275" s="3">
        <v>8</v>
      </c>
      <c r="D1275" s="10">
        <v>42812</v>
      </c>
      <c r="E1275">
        <v>3</v>
      </c>
      <c r="F1275">
        <v>2017</v>
      </c>
      <c r="G1275">
        <v>425000</v>
      </c>
      <c r="H1275">
        <f t="shared" si="115"/>
        <v>150000</v>
      </c>
      <c r="I1275">
        <f t="shared" si="111"/>
        <v>260000</v>
      </c>
      <c r="J1275">
        <f t="shared" si="112"/>
        <v>5000</v>
      </c>
      <c r="K1275">
        <f t="shared" si="113"/>
        <v>10000</v>
      </c>
      <c r="P1275" t="b">
        <f t="shared" si="114"/>
        <v>1</v>
      </c>
      <c r="Q1275" t="str">
        <f t="shared" si="110"/>
        <v>20173</v>
      </c>
    </row>
    <row r="1276" customHeight="1" spans="1:17">
      <c r="A1276">
        <v>873</v>
      </c>
      <c r="B1276" s="3" t="s">
        <v>126</v>
      </c>
      <c r="C1276" s="3">
        <v>6</v>
      </c>
      <c r="D1276" s="10">
        <v>42812</v>
      </c>
      <c r="E1276">
        <v>3</v>
      </c>
      <c r="F1276">
        <v>2017</v>
      </c>
      <c r="G1276">
        <v>425000</v>
      </c>
      <c r="H1276">
        <f t="shared" si="115"/>
        <v>150000</v>
      </c>
      <c r="I1276">
        <f t="shared" si="111"/>
        <v>260000</v>
      </c>
      <c r="J1276">
        <f t="shared" si="112"/>
        <v>5000</v>
      </c>
      <c r="K1276">
        <f t="shared" si="113"/>
        <v>10000</v>
      </c>
      <c r="P1276" t="b">
        <f t="shared" si="114"/>
        <v>1</v>
      </c>
      <c r="Q1276" t="str">
        <f t="shared" si="110"/>
        <v>20173</v>
      </c>
    </row>
    <row r="1277" customHeight="1" spans="8:17">
      <c r="H1277">
        <f t="shared" si="115"/>
        <v>0</v>
      </c>
      <c r="I1277">
        <f t="shared" si="111"/>
        <v>0</v>
      </c>
      <c r="J1277">
        <f t="shared" si="112"/>
        <v>0</v>
      </c>
      <c r="K1277">
        <f t="shared" si="113"/>
        <v>0</v>
      </c>
      <c r="P1277" t="b">
        <f t="shared" si="114"/>
        <v>1</v>
      </c>
      <c r="Q1277" t="str">
        <f t="shared" si="110"/>
        <v>19001</v>
      </c>
    </row>
    <row r="1278" customHeight="1" spans="8:17">
      <c r="H1278">
        <f t="shared" si="115"/>
        <v>0</v>
      </c>
      <c r="I1278">
        <f t="shared" si="111"/>
        <v>0</v>
      </c>
      <c r="J1278">
        <f t="shared" si="112"/>
        <v>0</v>
      </c>
      <c r="K1278">
        <f t="shared" si="113"/>
        <v>0</v>
      </c>
      <c r="P1278" t="b">
        <f t="shared" si="114"/>
        <v>1</v>
      </c>
      <c r="Q1278" t="str">
        <f t="shared" si="110"/>
        <v>19001</v>
      </c>
    </row>
    <row r="1279" customHeight="1" spans="8:17">
      <c r="H1279">
        <f t="shared" si="115"/>
        <v>0</v>
      </c>
      <c r="I1279">
        <f t="shared" si="111"/>
        <v>0</v>
      </c>
      <c r="J1279">
        <f t="shared" si="112"/>
        <v>0</v>
      </c>
      <c r="K1279">
        <f t="shared" si="113"/>
        <v>0</v>
      </c>
      <c r="P1279" t="b">
        <f t="shared" si="114"/>
        <v>1</v>
      </c>
      <c r="Q1279" t="str">
        <f t="shared" si="110"/>
        <v>19001</v>
      </c>
    </row>
    <row r="1280" customHeight="1" spans="8:17">
      <c r="H1280">
        <f t="shared" si="115"/>
        <v>0</v>
      </c>
      <c r="I1280">
        <f t="shared" si="111"/>
        <v>0</v>
      </c>
      <c r="J1280">
        <f t="shared" si="112"/>
        <v>0</v>
      </c>
      <c r="K1280">
        <f t="shared" si="113"/>
        <v>0</v>
      </c>
      <c r="P1280" t="b">
        <f t="shared" si="114"/>
        <v>1</v>
      </c>
      <c r="Q1280" t="str">
        <f t="shared" si="110"/>
        <v>19001</v>
      </c>
    </row>
    <row r="1281" customHeight="1" spans="8:17">
      <c r="H1281">
        <f t="shared" si="115"/>
        <v>0</v>
      </c>
      <c r="I1281">
        <f t="shared" si="111"/>
        <v>0</v>
      </c>
      <c r="J1281">
        <f t="shared" si="112"/>
        <v>0</v>
      </c>
      <c r="K1281">
        <f t="shared" si="113"/>
        <v>0</v>
      </c>
      <c r="P1281" t="b">
        <f t="shared" si="114"/>
        <v>1</v>
      </c>
      <c r="Q1281" t="str">
        <f t="shared" si="110"/>
        <v>19001</v>
      </c>
    </row>
    <row r="1282" customHeight="1" spans="8:17">
      <c r="H1282">
        <f t="shared" si="115"/>
        <v>0</v>
      </c>
      <c r="I1282">
        <f t="shared" si="111"/>
        <v>0</v>
      </c>
      <c r="J1282">
        <f t="shared" si="112"/>
        <v>0</v>
      </c>
      <c r="K1282">
        <f t="shared" si="113"/>
        <v>0</v>
      </c>
      <c r="P1282" t="b">
        <f t="shared" si="114"/>
        <v>1</v>
      </c>
      <c r="Q1282" t="str">
        <f t="shared" si="110"/>
        <v>19001</v>
      </c>
    </row>
    <row r="1283" customHeight="1" spans="8:17">
      <c r="H1283">
        <f t="shared" si="115"/>
        <v>0</v>
      </c>
      <c r="I1283">
        <f t="shared" si="111"/>
        <v>0</v>
      </c>
      <c r="J1283">
        <f t="shared" si="112"/>
        <v>0</v>
      </c>
      <c r="K1283">
        <f t="shared" si="113"/>
        <v>0</v>
      </c>
      <c r="P1283" t="b">
        <f t="shared" si="114"/>
        <v>1</v>
      </c>
      <c r="Q1283" t="str">
        <f t="shared" si="110"/>
        <v>19001</v>
      </c>
    </row>
    <row r="1284" customHeight="1" spans="8:17">
      <c r="H1284">
        <f t="shared" si="115"/>
        <v>0</v>
      </c>
      <c r="I1284">
        <f t="shared" si="111"/>
        <v>0</v>
      </c>
      <c r="J1284">
        <f t="shared" si="112"/>
        <v>0</v>
      </c>
      <c r="K1284">
        <f t="shared" si="113"/>
        <v>0</v>
      </c>
      <c r="P1284" t="b">
        <f t="shared" si="114"/>
        <v>1</v>
      </c>
      <c r="Q1284" t="str">
        <f t="shared" ref="Q1284:Q1332" si="116">CONCATENATE(YEAR(D1284),MONTH(D1284))</f>
        <v>19001</v>
      </c>
    </row>
    <row r="1285" customHeight="1" spans="8:17">
      <c r="H1285">
        <f t="shared" si="115"/>
        <v>0</v>
      </c>
      <c r="I1285">
        <f t="shared" si="111"/>
        <v>0</v>
      </c>
      <c r="J1285">
        <f t="shared" si="112"/>
        <v>0</v>
      </c>
      <c r="K1285">
        <f t="shared" si="113"/>
        <v>0</v>
      </c>
      <c r="P1285" t="b">
        <f t="shared" si="114"/>
        <v>1</v>
      </c>
      <c r="Q1285" t="str">
        <f t="shared" si="116"/>
        <v>19001</v>
      </c>
    </row>
    <row r="1286" customHeight="1" spans="8:17">
      <c r="H1286">
        <f t="shared" si="115"/>
        <v>0</v>
      </c>
      <c r="I1286">
        <f t="shared" si="111"/>
        <v>0</v>
      </c>
      <c r="J1286">
        <f t="shared" si="112"/>
        <v>0</v>
      </c>
      <c r="K1286">
        <f t="shared" si="113"/>
        <v>0</v>
      </c>
      <c r="P1286" t="b">
        <f t="shared" si="114"/>
        <v>1</v>
      </c>
      <c r="Q1286" t="str">
        <f t="shared" si="116"/>
        <v>19001</v>
      </c>
    </row>
    <row r="1287" customHeight="1" spans="8:17">
      <c r="H1287">
        <f t="shared" si="115"/>
        <v>0</v>
      </c>
      <c r="I1287">
        <f t="shared" si="111"/>
        <v>0</v>
      </c>
      <c r="J1287">
        <f t="shared" si="112"/>
        <v>0</v>
      </c>
      <c r="K1287">
        <f t="shared" si="113"/>
        <v>0</v>
      </c>
      <c r="P1287" t="b">
        <f t="shared" si="114"/>
        <v>1</v>
      </c>
      <c r="Q1287" t="str">
        <f t="shared" si="116"/>
        <v>19001</v>
      </c>
    </row>
    <row r="1288" customHeight="1" spans="8:17">
      <c r="H1288">
        <f t="shared" si="115"/>
        <v>0</v>
      </c>
      <c r="I1288">
        <f t="shared" si="111"/>
        <v>0</v>
      </c>
      <c r="J1288">
        <f t="shared" si="112"/>
        <v>0</v>
      </c>
      <c r="K1288">
        <f t="shared" si="113"/>
        <v>0</v>
      </c>
      <c r="P1288" t="b">
        <f t="shared" si="114"/>
        <v>1</v>
      </c>
      <c r="Q1288" t="str">
        <f t="shared" si="116"/>
        <v>19001</v>
      </c>
    </row>
    <row r="1289" customHeight="1" spans="8:17">
      <c r="H1289">
        <f t="shared" si="115"/>
        <v>0</v>
      </c>
      <c r="I1289">
        <f t="shared" si="111"/>
        <v>0</v>
      </c>
      <c r="J1289">
        <f t="shared" si="112"/>
        <v>0</v>
      </c>
      <c r="K1289">
        <f t="shared" si="113"/>
        <v>0</v>
      </c>
      <c r="P1289" t="b">
        <f t="shared" si="114"/>
        <v>1</v>
      </c>
      <c r="Q1289" t="str">
        <f t="shared" si="116"/>
        <v>19001</v>
      </c>
    </row>
    <row r="1290" customHeight="1" spans="8:17">
      <c r="H1290">
        <f t="shared" si="115"/>
        <v>0</v>
      </c>
      <c r="I1290">
        <f t="shared" si="111"/>
        <v>0</v>
      </c>
      <c r="J1290">
        <f t="shared" si="112"/>
        <v>0</v>
      </c>
      <c r="K1290">
        <f t="shared" si="113"/>
        <v>0</v>
      </c>
      <c r="P1290" t="b">
        <f t="shared" si="114"/>
        <v>1</v>
      </c>
      <c r="Q1290" t="str">
        <f t="shared" si="116"/>
        <v>19001</v>
      </c>
    </row>
    <row r="1291" customHeight="1" spans="8:17">
      <c r="H1291">
        <f t="shared" si="115"/>
        <v>0</v>
      </c>
      <c r="I1291">
        <f t="shared" si="111"/>
        <v>0</v>
      </c>
      <c r="J1291">
        <f t="shared" si="112"/>
        <v>0</v>
      </c>
      <c r="K1291">
        <f t="shared" si="113"/>
        <v>0</v>
      </c>
      <c r="P1291" t="b">
        <f t="shared" si="114"/>
        <v>1</v>
      </c>
      <c r="Q1291" t="str">
        <f t="shared" si="116"/>
        <v>19001</v>
      </c>
    </row>
    <row r="1292" customHeight="1" spans="8:17">
      <c r="H1292">
        <f t="shared" si="115"/>
        <v>0</v>
      </c>
      <c r="I1292">
        <f t="shared" si="111"/>
        <v>0</v>
      </c>
      <c r="J1292">
        <f t="shared" si="112"/>
        <v>0</v>
      </c>
      <c r="K1292">
        <f t="shared" si="113"/>
        <v>0</v>
      </c>
      <c r="P1292" t="b">
        <f t="shared" si="114"/>
        <v>1</v>
      </c>
      <c r="Q1292" t="str">
        <f t="shared" si="116"/>
        <v>19001</v>
      </c>
    </row>
    <row r="1293" customHeight="1" spans="8:17">
      <c r="H1293">
        <f t="shared" si="115"/>
        <v>0</v>
      </c>
      <c r="I1293">
        <f t="shared" si="111"/>
        <v>0</v>
      </c>
      <c r="J1293">
        <f t="shared" si="112"/>
        <v>0</v>
      </c>
      <c r="K1293">
        <f t="shared" si="113"/>
        <v>0</v>
      </c>
      <c r="P1293" t="b">
        <f t="shared" si="114"/>
        <v>1</v>
      </c>
      <c r="Q1293" t="str">
        <f t="shared" si="116"/>
        <v>19001</v>
      </c>
    </row>
    <row r="1294" customHeight="1" spans="8:17">
      <c r="H1294">
        <f t="shared" si="115"/>
        <v>0</v>
      </c>
      <c r="I1294">
        <f t="shared" si="111"/>
        <v>0</v>
      </c>
      <c r="J1294">
        <f t="shared" si="112"/>
        <v>0</v>
      </c>
      <c r="K1294">
        <f t="shared" si="113"/>
        <v>0</v>
      </c>
      <c r="P1294" t="b">
        <f t="shared" si="114"/>
        <v>1</v>
      </c>
      <c r="Q1294" t="str">
        <f t="shared" si="116"/>
        <v>19001</v>
      </c>
    </row>
    <row r="1295" customHeight="1" spans="8:17">
      <c r="H1295">
        <f t="shared" si="115"/>
        <v>0</v>
      </c>
      <c r="I1295">
        <f t="shared" si="111"/>
        <v>0</v>
      </c>
      <c r="J1295">
        <f t="shared" si="112"/>
        <v>0</v>
      </c>
      <c r="K1295">
        <f t="shared" si="113"/>
        <v>0</v>
      </c>
      <c r="P1295" t="b">
        <f t="shared" si="114"/>
        <v>1</v>
      </c>
      <c r="Q1295" t="str">
        <f t="shared" si="116"/>
        <v>19001</v>
      </c>
    </row>
    <row r="1296" customHeight="1" spans="8:17">
      <c r="H1296">
        <f t="shared" si="115"/>
        <v>0</v>
      </c>
      <c r="I1296">
        <f t="shared" si="111"/>
        <v>0</v>
      </c>
      <c r="J1296">
        <f t="shared" si="112"/>
        <v>0</v>
      </c>
      <c r="K1296">
        <f t="shared" si="113"/>
        <v>0</v>
      </c>
      <c r="P1296" t="b">
        <f t="shared" si="114"/>
        <v>1</v>
      </c>
      <c r="Q1296" t="str">
        <f t="shared" si="116"/>
        <v>19001</v>
      </c>
    </row>
    <row r="1297" customHeight="1" spans="8:17">
      <c r="H1297">
        <f t="shared" si="115"/>
        <v>0</v>
      </c>
      <c r="I1297">
        <f t="shared" si="111"/>
        <v>0</v>
      </c>
      <c r="J1297">
        <f t="shared" si="112"/>
        <v>0</v>
      </c>
      <c r="K1297">
        <f t="shared" si="113"/>
        <v>0</v>
      </c>
      <c r="P1297" t="b">
        <f t="shared" si="114"/>
        <v>1</v>
      </c>
      <c r="Q1297" t="str">
        <f t="shared" si="116"/>
        <v>19001</v>
      </c>
    </row>
    <row r="1298" customHeight="1" spans="8:17">
      <c r="H1298">
        <f t="shared" si="115"/>
        <v>0</v>
      </c>
      <c r="I1298">
        <f t="shared" si="111"/>
        <v>0</v>
      </c>
      <c r="J1298">
        <f t="shared" si="112"/>
        <v>0</v>
      </c>
      <c r="K1298">
        <f t="shared" si="113"/>
        <v>0</v>
      </c>
      <c r="P1298" t="b">
        <f t="shared" si="114"/>
        <v>1</v>
      </c>
      <c r="Q1298" t="str">
        <f t="shared" si="116"/>
        <v>19001</v>
      </c>
    </row>
    <row r="1299" customHeight="1" spans="8:17">
      <c r="H1299">
        <f t="shared" si="115"/>
        <v>0</v>
      </c>
      <c r="I1299">
        <f t="shared" si="111"/>
        <v>0</v>
      </c>
      <c r="J1299">
        <f t="shared" si="112"/>
        <v>0</v>
      </c>
      <c r="K1299">
        <f t="shared" si="113"/>
        <v>0</v>
      </c>
      <c r="P1299" t="b">
        <f t="shared" si="114"/>
        <v>1</v>
      </c>
      <c r="Q1299" t="str">
        <f t="shared" si="116"/>
        <v>19001</v>
      </c>
    </row>
    <row r="1300" customHeight="1" spans="8:17">
      <c r="H1300">
        <f t="shared" si="115"/>
        <v>0</v>
      </c>
      <c r="I1300">
        <f t="shared" si="111"/>
        <v>0</v>
      </c>
      <c r="J1300">
        <f t="shared" si="112"/>
        <v>0</v>
      </c>
      <c r="K1300">
        <f t="shared" si="113"/>
        <v>0</v>
      </c>
      <c r="P1300" t="b">
        <f t="shared" si="114"/>
        <v>1</v>
      </c>
      <c r="Q1300" t="str">
        <f t="shared" si="116"/>
        <v>19001</v>
      </c>
    </row>
    <row r="1301" customHeight="1" spans="8:17">
      <c r="H1301">
        <f t="shared" si="115"/>
        <v>0</v>
      </c>
      <c r="I1301">
        <f t="shared" si="111"/>
        <v>0</v>
      </c>
      <c r="J1301">
        <f t="shared" si="112"/>
        <v>0</v>
      </c>
      <c r="K1301">
        <f t="shared" si="113"/>
        <v>0</v>
      </c>
      <c r="P1301" t="b">
        <f t="shared" si="114"/>
        <v>1</v>
      </c>
      <c r="Q1301" t="str">
        <f t="shared" si="116"/>
        <v>19001</v>
      </c>
    </row>
    <row r="1302" customHeight="1" spans="8:17">
      <c r="H1302">
        <f t="shared" si="115"/>
        <v>0</v>
      </c>
      <c r="I1302">
        <f t="shared" si="111"/>
        <v>0</v>
      </c>
      <c r="J1302">
        <f t="shared" si="112"/>
        <v>0</v>
      </c>
      <c r="K1302">
        <f t="shared" si="113"/>
        <v>0</v>
      </c>
      <c r="P1302" t="b">
        <f t="shared" si="114"/>
        <v>1</v>
      </c>
      <c r="Q1302" t="str">
        <f t="shared" si="116"/>
        <v>19001</v>
      </c>
    </row>
    <row r="1303" customHeight="1" spans="8:17">
      <c r="H1303">
        <f t="shared" si="115"/>
        <v>0</v>
      </c>
      <c r="I1303">
        <f t="shared" si="111"/>
        <v>0</v>
      </c>
      <c r="J1303">
        <f t="shared" si="112"/>
        <v>0</v>
      </c>
      <c r="K1303">
        <f t="shared" si="113"/>
        <v>0</v>
      </c>
      <c r="P1303" t="b">
        <f t="shared" si="114"/>
        <v>1</v>
      </c>
      <c r="Q1303" t="str">
        <f t="shared" si="116"/>
        <v>19001</v>
      </c>
    </row>
    <row r="1304" customHeight="1" spans="8:17">
      <c r="H1304">
        <f t="shared" si="115"/>
        <v>0</v>
      </c>
      <c r="I1304">
        <f t="shared" si="111"/>
        <v>0</v>
      </c>
      <c r="J1304">
        <f t="shared" si="112"/>
        <v>0</v>
      </c>
      <c r="K1304">
        <f t="shared" si="113"/>
        <v>0</v>
      </c>
      <c r="P1304" t="b">
        <f t="shared" si="114"/>
        <v>1</v>
      </c>
      <c r="Q1304" t="str">
        <f t="shared" si="116"/>
        <v>19001</v>
      </c>
    </row>
    <row r="1305" customHeight="1" spans="8:17">
      <c r="H1305">
        <f t="shared" si="115"/>
        <v>0</v>
      </c>
      <c r="I1305">
        <f t="shared" si="111"/>
        <v>0</v>
      </c>
      <c r="J1305">
        <f t="shared" si="112"/>
        <v>0</v>
      </c>
      <c r="K1305">
        <f t="shared" si="113"/>
        <v>0</v>
      </c>
      <c r="P1305" t="b">
        <f t="shared" si="114"/>
        <v>1</v>
      </c>
      <c r="Q1305" t="str">
        <f t="shared" si="116"/>
        <v>19001</v>
      </c>
    </row>
    <row r="1306" customHeight="1" spans="8:17">
      <c r="H1306">
        <f t="shared" si="115"/>
        <v>0</v>
      </c>
      <c r="I1306">
        <f t="shared" si="111"/>
        <v>0</v>
      </c>
      <c r="J1306">
        <f t="shared" si="112"/>
        <v>0</v>
      </c>
      <c r="K1306">
        <f t="shared" si="113"/>
        <v>0</v>
      </c>
      <c r="P1306" t="b">
        <f t="shared" si="114"/>
        <v>1</v>
      </c>
      <c r="Q1306" t="str">
        <f t="shared" si="116"/>
        <v>19001</v>
      </c>
    </row>
    <row r="1307" customHeight="1" spans="8:17">
      <c r="H1307">
        <f t="shared" si="115"/>
        <v>0</v>
      </c>
      <c r="I1307">
        <f t="shared" si="111"/>
        <v>0</v>
      </c>
      <c r="J1307">
        <f t="shared" si="112"/>
        <v>0</v>
      </c>
      <c r="K1307">
        <f t="shared" si="113"/>
        <v>0</v>
      </c>
      <c r="P1307" t="b">
        <f t="shared" si="114"/>
        <v>1</v>
      </c>
      <c r="Q1307" t="str">
        <f t="shared" si="116"/>
        <v>19001</v>
      </c>
    </row>
    <row r="1308" customHeight="1" spans="8:17">
      <c r="H1308">
        <f t="shared" si="115"/>
        <v>0</v>
      </c>
      <c r="I1308">
        <f t="shared" si="111"/>
        <v>0</v>
      </c>
      <c r="J1308">
        <f t="shared" si="112"/>
        <v>0</v>
      </c>
      <c r="K1308">
        <f t="shared" si="113"/>
        <v>0</v>
      </c>
      <c r="P1308" t="b">
        <f t="shared" si="114"/>
        <v>1</v>
      </c>
      <c r="Q1308" t="str">
        <f t="shared" si="116"/>
        <v>19001</v>
      </c>
    </row>
    <row r="1309" customHeight="1" spans="8:17">
      <c r="H1309">
        <f t="shared" si="115"/>
        <v>0</v>
      </c>
      <c r="I1309">
        <f t="shared" si="111"/>
        <v>0</v>
      </c>
      <c r="J1309">
        <f t="shared" si="112"/>
        <v>0</v>
      </c>
      <c r="K1309">
        <f t="shared" si="113"/>
        <v>0</v>
      </c>
      <c r="P1309" t="b">
        <f t="shared" si="114"/>
        <v>1</v>
      </c>
      <c r="Q1309" t="str">
        <f t="shared" si="116"/>
        <v>19001</v>
      </c>
    </row>
    <row r="1310" customHeight="1" spans="8:17">
      <c r="H1310">
        <f t="shared" si="115"/>
        <v>0</v>
      </c>
      <c r="I1310">
        <f t="shared" si="111"/>
        <v>0</v>
      </c>
      <c r="J1310">
        <f t="shared" si="112"/>
        <v>0</v>
      </c>
      <c r="K1310">
        <f t="shared" si="113"/>
        <v>0</v>
      </c>
      <c r="P1310" t="b">
        <f t="shared" si="114"/>
        <v>1</v>
      </c>
      <c r="Q1310" t="str">
        <f t="shared" si="116"/>
        <v>19001</v>
      </c>
    </row>
    <row r="1311" customHeight="1" spans="8:17">
      <c r="H1311">
        <f t="shared" si="115"/>
        <v>0</v>
      </c>
      <c r="I1311">
        <f t="shared" si="111"/>
        <v>0</v>
      </c>
      <c r="J1311">
        <f t="shared" si="112"/>
        <v>0</v>
      </c>
      <c r="K1311">
        <f t="shared" si="113"/>
        <v>0</v>
      </c>
      <c r="P1311" t="b">
        <f t="shared" si="114"/>
        <v>1</v>
      </c>
      <c r="Q1311" t="str">
        <f t="shared" si="116"/>
        <v>19001</v>
      </c>
    </row>
    <row r="1312" customHeight="1" spans="8:17">
      <c r="H1312">
        <f t="shared" si="115"/>
        <v>0</v>
      </c>
      <c r="I1312">
        <f t="shared" si="111"/>
        <v>0</v>
      </c>
      <c r="J1312">
        <f t="shared" si="112"/>
        <v>0</v>
      </c>
      <c r="K1312">
        <f t="shared" si="113"/>
        <v>0</v>
      </c>
      <c r="P1312" t="b">
        <f t="shared" si="114"/>
        <v>1</v>
      </c>
      <c r="Q1312" t="str">
        <f t="shared" si="116"/>
        <v>19001</v>
      </c>
    </row>
    <row r="1313" customHeight="1" spans="8:17">
      <c r="H1313">
        <f t="shared" si="115"/>
        <v>0</v>
      </c>
      <c r="I1313">
        <f t="shared" si="111"/>
        <v>0</v>
      </c>
      <c r="J1313">
        <f t="shared" si="112"/>
        <v>0</v>
      </c>
      <c r="K1313">
        <f t="shared" si="113"/>
        <v>0</v>
      </c>
      <c r="P1313" t="b">
        <f t="shared" si="114"/>
        <v>1</v>
      </c>
      <c r="Q1313" t="str">
        <f t="shared" si="116"/>
        <v>19001</v>
      </c>
    </row>
    <row r="1314" customHeight="1" spans="8:17">
      <c r="H1314">
        <f t="shared" si="115"/>
        <v>0</v>
      </c>
      <c r="I1314">
        <f t="shared" si="111"/>
        <v>0</v>
      </c>
      <c r="J1314">
        <f t="shared" si="112"/>
        <v>0</v>
      </c>
      <c r="K1314">
        <f t="shared" si="113"/>
        <v>0</v>
      </c>
      <c r="P1314" t="b">
        <f t="shared" si="114"/>
        <v>1</v>
      </c>
      <c r="Q1314" t="str">
        <f t="shared" si="116"/>
        <v>19001</v>
      </c>
    </row>
    <row r="1315" customHeight="1" spans="8:17">
      <c r="H1315">
        <f t="shared" si="115"/>
        <v>0</v>
      </c>
      <c r="I1315">
        <f t="shared" si="111"/>
        <v>0</v>
      </c>
      <c r="J1315">
        <f t="shared" si="112"/>
        <v>0</v>
      </c>
      <c r="K1315">
        <f t="shared" si="113"/>
        <v>0</v>
      </c>
      <c r="P1315" t="b">
        <f t="shared" si="114"/>
        <v>1</v>
      </c>
      <c r="Q1315" t="str">
        <f t="shared" si="116"/>
        <v>19001</v>
      </c>
    </row>
    <row r="1316" customHeight="1" spans="8:17">
      <c r="H1316">
        <f t="shared" si="115"/>
        <v>0</v>
      </c>
      <c r="I1316">
        <f t="shared" si="111"/>
        <v>0</v>
      </c>
      <c r="J1316">
        <f t="shared" si="112"/>
        <v>0</v>
      </c>
      <c r="K1316">
        <f t="shared" si="113"/>
        <v>0</v>
      </c>
      <c r="P1316" t="b">
        <f t="shared" si="114"/>
        <v>1</v>
      </c>
      <c r="Q1316" t="str">
        <f t="shared" si="116"/>
        <v>19001</v>
      </c>
    </row>
    <row r="1317" customHeight="1" spans="8:17">
      <c r="H1317">
        <f t="shared" si="115"/>
        <v>0</v>
      </c>
      <c r="I1317">
        <f t="shared" si="111"/>
        <v>0</v>
      </c>
      <c r="J1317">
        <f t="shared" si="112"/>
        <v>0</v>
      </c>
      <c r="K1317">
        <f t="shared" si="113"/>
        <v>0</v>
      </c>
      <c r="P1317" t="b">
        <f t="shared" si="114"/>
        <v>1</v>
      </c>
      <c r="Q1317" t="str">
        <f t="shared" si="116"/>
        <v>19001</v>
      </c>
    </row>
    <row r="1318" customHeight="1" spans="8:17">
      <c r="H1318">
        <f t="shared" si="115"/>
        <v>0</v>
      </c>
      <c r="I1318">
        <f t="shared" si="111"/>
        <v>0</v>
      </c>
      <c r="J1318">
        <f t="shared" si="112"/>
        <v>0</v>
      </c>
      <c r="K1318">
        <f t="shared" si="113"/>
        <v>0</v>
      </c>
      <c r="P1318" t="b">
        <f t="shared" si="114"/>
        <v>1</v>
      </c>
      <c r="Q1318" t="str">
        <f t="shared" si="116"/>
        <v>19001</v>
      </c>
    </row>
    <row r="1319" customHeight="1" spans="8:17">
      <c r="H1319">
        <f t="shared" si="115"/>
        <v>0</v>
      </c>
      <c r="I1319">
        <f t="shared" si="111"/>
        <v>0</v>
      </c>
      <c r="J1319">
        <f t="shared" si="112"/>
        <v>0</v>
      </c>
      <c r="K1319">
        <f t="shared" si="113"/>
        <v>0</v>
      </c>
      <c r="P1319" t="b">
        <f t="shared" si="114"/>
        <v>1</v>
      </c>
      <c r="Q1319" t="str">
        <f t="shared" si="116"/>
        <v>19001</v>
      </c>
    </row>
    <row r="1320" customHeight="1" spans="8:17">
      <c r="H1320">
        <f t="shared" si="115"/>
        <v>0</v>
      </c>
      <c r="I1320">
        <f t="shared" si="111"/>
        <v>0</v>
      </c>
      <c r="J1320">
        <f t="shared" si="112"/>
        <v>0</v>
      </c>
      <c r="K1320">
        <f t="shared" si="113"/>
        <v>0</v>
      </c>
      <c r="P1320" t="b">
        <f t="shared" si="114"/>
        <v>1</v>
      </c>
      <c r="Q1320" t="str">
        <f t="shared" si="116"/>
        <v>19001</v>
      </c>
    </row>
    <row r="1321" customHeight="1" spans="8:17">
      <c r="H1321">
        <f t="shared" si="115"/>
        <v>0</v>
      </c>
      <c r="I1321">
        <f t="shared" si="111"/>
        <v>0</v>
      </c>
      <c r="J1321">
        <f t="shared" si="112"/>
        <v>0</v>
      </c>
      <c r="K1321">
        <f t="shared" si="113"/>
        <v>0</v>
      </c>
      <c r="P1321" t="b">
        <f t="shared" si="114"/>
        <v>1</v>
      </c>
      <c r="Q1321" t="str">
        <f t="shared" si="116"/>
        <v>19001</v>
      </c>
    </row>
    <row r="1322" customHeight="1" spans="8:17">
      <c r="H1322">
        <f t="shared" si="115"/>
        <v>0</v>
      </c>
      <c r="I1322">
        <f t="shared" si="111"/>
        <v>0</v>
      </c>
      <c r="J1322">
        <f t="shared" si="112"/>
        <v>0</v>
      </c>
      <c r="K1322">
        <f t="shared" si="113"/>
        <v>0</v>
      </c>
      <c r="P1322" t="b">
        <f t="shared" si="114"/>
        <v>1</v>
      </c>
      <c r="Q1322" t="str">
        <f t="shared" si="116"/>
        <v>19001</v>
      </c>
    </row>
    <row r="1323" customHeight="1" spans="8:17">
      <c r="H1323">
        <f t="shared" si="115"/>
        <v>0</v>
      </c>
      <c r="I1323">
        <f t="shared" ref="I1323:I1332" si="117">IF(C1323&lt;6,0,G1323-H1323-SUM(J1323:O1323))</f>
        <v>0</v>
      </c>
      <c r="J1323">
        <f t="shared" ref="J1323:J1332" si="118">IF(C1323&lt;6,0,5000)</f>
        <v>0</v>
      </c>
      <c r="K1323">
        <f t="shared" ref="K1323:K1332" si="119">IF(C1323&lt;6,0,10000)</f>
        <v>0</v>
      </c>
      <c r="P1323" t="b">
        <f t="shared" ref="P1323:P1332" si="120">G1323=SUM(H1323:O1323)</f>
        <v>1</v>
      </c>
      <c r="Q1323" t="str">
        <f t="shared" si="116"/>
        <v>19001</v>
      </c>
    </row>
    <row r="1324" customHeight="1" spans="8:17">
      <c r="H1324">
        <f t="shared" si="115"/>
        <v>0</v>
      </c>
      <c r="I1324">
        <f t="shared" si="117"/>
        <v>0</v>
      </c>
      <c r="J1324">
        <f t="shared" si="118"/>
        <v>0</v>
      </c>
      <c r="K1324">
        <f t="shared" si="119"/>
        <v>0</v>
      </c>
      <c r="P1324" t="b">
        <f t="shared" si="120"/>
        <v>1</v>
      </c>
      <c r="Q1324" t="str">
        <f t="shared" si="116"/>
        <v>19001</v>
      </c>
    </row>
    <row r="1325" customHeight="1" spans="8:17">
      <c r="H1325">
        <f t="shared" ref="H1325:H1332" si="121">IF(C1325&lt;6,IF(E1325&lt;1,0,IF(G1325&gt;150000,150000,G1325)),150000)</f>
        <v>0</v>
      </c>
      <c r="I1325">
        <f t="shared" si="117"/>
        <v>0</v>
      </c>
      <c r="J1325">
        <f t="shared" si="118"/>
        <v>0</v>
      </c>
      <c r="K1325">
        <f t="shared" si="119"/>
        <v>0</v>
      </c>
      <c r="P1325" t="b">
        <f t="shared" si="120"/>
        <v>1</v>
      </c>
      <c r="Q1325" t="str">
        <f t="shared" si="116"/>
        <v>19001</v>
      </c>
    </row>
    <row r="1326" customHeight="1" spans="8:17">
      <c r="H1326">
        <f t="shared" si="121"/>
        <v>0</v>
      </c>
      <c r="I1326">
        <f t="shared" si="117"/>
        <v>0</v>
      </c>
      <c r="J1326">
        <f t="shared" si="118"/>
        <v>0</v>
      </c>
      <c r="K1326">
        <f t="shared" si="119"/>
        <v>0</v>
      </c>
      <c r="P1326" t="b">
        <f t="shared" si="120"/>
        <v>1</v>
      </c>
      <c r="Q1326" t="str">
        <f t="shared" si="116"/>
        <v>19001</v>
      </c>
    </row>
    <row r="1327" customHeight="1" spans="8:17">
      <c r="H1327">
        <f t="shared" si="121"/>
        <v>0</v>
      </c>
      <c r="I1327">
        <f t="shared" si="117"/>
        <v>0</v>
      </c>
      <c r="J1327">
        <f t="shared" si="118"/>
        <v>0</v>
      </c>
      <c r="K1327">
        <f t="shared" si="119"/>
        <v>0</v>
      </c>
      <c r="P1327" t="b">
        <f t="shared" si="120"/>
        <v>1</v>
      </c>
      <c r="Q1327" t="str">
        <f t="shared" si="116"/>
        <v>19001</v>
      </c>
    </row>
    <row r="1328" customHeight="1" spans="8:17">
      <c r="H1328">
        <f t="shared" si="121"/>
        <v>0</v>
      </c>
      <c r="I1328">
        <f t="shared" si="117"/>
        <v>0</v>
      </c>
      <c r="J1328">
        <f t="shared" si="118"/>
        <v>0</v>
      </c>
      <c r="K1328">
        <f t="shared" si="119"/>
        <v>0</v>
      </c>
      <c r="P1328" t="b">
        <f t="shared" si="120"/>
        <v>1</v>
      </c>
      <c r="Q1328" t="str">
        <f t="shared" si="116"/>
        <v>19001</v>
      </c>
    </row>
    <row r="1329" customHeight="1" spans="8:17">
      <c r="H1329">
        <f t="shared" si="121"/>
        <v>0</v>
      </c>
      <c r="I1329">
        <f t="shared" si="117"/>
        <v>0</v>
      </c>
      <c r="J1329">
        <f t="shared" si="118"/>
        <v>0</v>
      </c>
      <c r="K1329">
        <f t="shared" si="119"/>
        <v>0</v>
      </c>
      <c r="P1329" t="b">
        <f t="shared" si="120"/>
        <v>1</v>
      </c>
      <c r="Q1329" t="str">
        <f t="shared" si="116"/>
        <v>19001</v>
      </c>
    </row>
    <row r="1330" customHeight="1" spans="8:17">
      <c r="H1330">
        <f t="shared" si="121"/>
        <v>0</v>
      </c>
      <c r="I1330">
        <f t="shared" si="117"/>
        <v>0</v>
      </c>
      <c r="J1330">
        <f t="shared" si="118"/>
        <v>0</v>
      </c>
      <c r="K1330">
        <f t="shared" si="119"/>
        <v>0</v>
      </c>
      <c r="P1330" t="b">
        <f t="shared" si="120"/>
        <v>1</v>
      </c>
      <c r="Q1330" t="str">
        <f t="shared" si="116"/>
        <v>19001</v>
      </c>
    </row>
    <row r="1331" customHeight="1" spans="8:17">
      <c r="H1331">
        <f t="shared" si="121"/>
        <v>0</v>
      </c>
      <c r="I1331">
        <f t="shared" si="117"/>
        <v>0</v>
      </c>
      <c r="J1331">
        <f t="shared" si="118"/>
        <v>0</v>
      </c>
      <c r="K1331">
        <f t="shared" si="119"/>
        <v>0</v>
      </c>
      <c r="P1331" t="b">
        <f t="shared" si="120"/>
        <v>1</v>
      </c>
      <c r="Q1331" t="str">
        <f t="shared" si="116"/>
        <v>19001</v>
      </c>
    </row>
    <row r="1332" customHeight="1" spans="8:17">
      <c r="H1332">
        <f t="shared" si="121"/>
        <v>0</v>
      </c>
      <c r="I1332">
        <f t="shared" si="117"/>
        <v>0</v>
      </c>
      <c r="J1332">
        <f t="shared" si="118"/>
        <v>0</v>
      </c>
      <c r="K1332">
        <f t="shared" si="119"/>
        <v>0</v>
      </c>
      <c r="P1332" t="b">
        <f t="shared" si="120"/>
        <v>1</v>
      </c>
      <c r="Q1332" t="str">
        <f t="shared" si="116"/>
        <v>19001</v>
      </c>
    </row>
  </sheetData>
  <autoFilter ref="A1:Q1332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Sep 2016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2017-05-03T23:00:52Z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