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3"/>
  </bookViews>
  <sheets>
    <sheet name="Sheet1" sheetId="5" r:id="rId1"/>
    <sheet name="Sheet3" sheetId="6" r:id="rId2"/>
    <sheet name="Sheet2" sheetId="7" r:id="rId3"/>
    <sheet name="Sep 2016" sheetId="1" r:id="rId4"/>
  </sheets>
  <definedNames>
    <definedName name="_xlnm._FilterDatabase" localSheetId="3" hidden="1">'Sep 2016'!$A$1:$Q$1010</definedName>
    <definedName name="_xlnm._FilterDatabase" localSheetId="2" hidden="1">Sheet2!$E$2:$F$502</definedName>
  </definedNames>
  <calcPr calcId="124519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H944" i="1"/>
  <c r="H943"/>
  <c r="H919"/>
  <c r="H918"/>
  <c r="H917"/>
  <c r="H916"/>
  <c r="F502" i="7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1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4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H710" i="1"/>
  <c r="Q657"/>
  <c r="K657"/>
  <c r="J657"/>
  <c r="I657"/>
  <c r="H657"/>
  <c r="Q500"/>
  <c r="K500"/>
  <c r="J500"/>
  <c r="I500"/>
  <c r="H500"/>
  <c r="Q1002"/>
  <c r="Q1001"/>
  <c r="Q1000"/>
  <c r="Q999"/>
  <c r="Q998"/>
  <c r="Q997"/>
  <c r="Q996"/>
  <c r="Q995"/>
  <c r="Q994"/>
  <c r="Q993"/>
  <c r="Q992"/>
  <c r="Q991"/>
  <c r="Q990"/>
  <c r="Q989"/>
  <c r="Q988"/>
  <c r="Q987"/>
  <c r="Q986"/>
  <c r="Q985"/>
  <c r="Q984"/>
  <c r="Q983"/>
  <c r="Q982"/>
  <c r="Q981"/>
  <c r="Q980"/>
  <c r="Q979"/>
  <c r="Q978"/>
  <c r="Q977"/>
  <c r="Q976"/>
  <c r="Q975"/>
  <c r="Q974"/>
  <c r="Q973"/>
  <c r="Q972"/>
  <c r="Q971"/>
  <c r="Q970"/>
  <c r="Q969"/>
  <c r="Q968"/>
  <c r="Q967"/>
  <c r="Q966"/>
  <c r="Q965"/>
  <c r="Q964"/>
  <c r="Q963"/>
  <c r="Q962"/>
  <c r="Q961"/>
  <c r="Q960"/>
  <c r="Q959"/>
  <c r="Q958"/>
  <c r="Q957"/>
  <c r="Q956"/>
  <c r="Q955"/>
  <c r="Q954"/>
  <c r="Q953"/>
  <c r="Q952"/>
  <c r="Q951"/>
  <c r="Q950"/>
  <c r="Q949"/>
  <c r="Q948"/>
  <c r="Q947"/>
  <c r="Q946"/>
  <c r="Q945"/>
  <c r="Q944"/>
  <c r="Q943"/>
  <c r="Q942"/>
  <c r="Q941"/>
  <c r="Q940"/>
  <c r="Q939"/>
  <c r="Q938"/>
  <c r="Q937"/>
  <c r="Q936"/>
  <c r="Q935"/>
  <c r="Q934"/>
  <c r="Q933"/>
  <c r="Q932"/>
  <c r="Q931"/>
  <c r="Q930"/>
  <c r="Q929"/>
  <c r="Q928"/>
  <c r="Q927"/>
  <c r="Q926"/>
  <c r="Q925"/>
  <c r="Q924"/>
  <c r="Q923"/>
  <c r="Q922"/>
  <c r="Q921"/>
  <c r="Q920"/>
  <c r="Q919"/>
  <c r="Q918"/>
  <c r="Q917"/>
  <c r="Q916"/>
  <c r="Q915"/>
  <c r="Q914"/>
  <c r="Q913"/>
  <c r="Q912"/>
  <c r="Q911"/>
  <c r="Q910"/>
  <c r="Q909"/>
  <c r="Q908"/>
  <c r="Q907"/>
  <c r="Q906"/>
  <c r="Q905"/>
  <c r="Q904"/>
  <c r="Q903"/>
  <c r="Q902"/>
  <c r="Q901"/>
  <c r="Q900"/>
  <c r="Q899"/>
  <c r="Q898"/>
  <c r="Q897"/>
  <c r="Q896"/>
  <c r="Q895"/>
  <c r="Q894"/>
  <c r="Q893"/>
  <c r="Q892"/>
  <c r="Q891"/>
  <c r="Q890"/>
  <c r="Q889"/>
  <c r="Q888"/>
  <c r="Q887"/>
  <c r="Q886"/>
  <c r="Q885"/>
  <c r="Q884"/>
  <c r="Q883"/>
  <c r="Q882"/>
  <c r="Q881"/>
  <c r="Q880"/>
  <c r="Q879"/>
  <c r="Q878"/>
  <c r="Q877"/>
  <c r="Q876"/>
  <c r="Q875"/>
  <c r="Q874"/>
  <c r="Q873"/>
  <c r="Q872"/>
  <c r="Q871"/>
  <c r="Q870"/>
  <c r="Q869"/>
  <c r="Q868"/>
  <c r="Q867"/>
  <c r="Q866"/>
  <c r="Q865"/>
  <c r="Q864"/>
  <c r="Q863"/>
  <c r="Q862"/>
  <c r="Q861"/>
  <c r="Q860"/>
  <c r="Q859"/>
  <c r="Q858"/>
  <c r="Q857"/>
  <c r="Q856"/>
  <c r="Q855"/>
  <c r="Q854"/>
  <c r="Q853"/>
  <c r="Q852"/>
  <c r="Q851"/>
  <c r="Q850"/>
  <c r="Q849"/>
  <c r="Q848"/>
  <c r="Q847"/>
  <c r="Q846"/>
  <c r="Q845"/>
  <c r="Q844"/>
  <c r="Q843"/>
  <c r="Q842"/>
  <c r="Q841"/>
  <c r="Q840"/>
  <c r="Q839"/>
  <c r="Q838"/>
  <c r="Q837"/>
  <c r="Q836"/>
  <c r="Q835"/>
  <c r="Q834"/>
  <c r="Q833"/>
  <c r="Q832"/>
  <c r="Q831"/>
  <c r="Q830"/>
  <c r="Q829"/>
  <c r="Q828"/>
  <c r="Q827"/>
  <c r="Q826"/>
  <c r="Q825"/>
  <c r="Q824"/>
  <c r="Q823"/>
  <c r="Q822"/>
  <c r="Q821"/>
  <c r="Q820"/>
  <c r="Q819"/>
  <c r="Q818"/>
  <c r="Q817"/>
  <c r="Q816"/>
  <c r="Q815"/>
  <c r="Q814"/>
  <c r="Q813"/>
  <c r="Q812"/>
  <c r="Q811"/>
  <c r="Q810"/>
  <c r="Q809"/>
  <c r="Q808"/>
  <c r="Q807"/>
  <c r="Q806"/>
  <c r="Q805"/>
  <c r="Q804"/>
  <c r="Q803"/>
  <c r="Q802"/>
  <c r="Q801"/>
  <c r="Q800"/>
  <c r="Q799"/>
  <c r="Q798"/>
  <c r="Q797"/>
  <c r="Q796"/>
  <c r="Q795"/>
  <c r="Q794"/>
  <c r="Q793"/>
  <c r="Q792"/>
  <c r="Q791"/>
  <c r="Q790"/>
  <c r="Q789"/>
  <c r="Q788"/>
  <c r="Q787"/>
  <c r="Q786"/>
  <c r="Q785"/>
  <c r="Q784"/>
  <c r="Q783"/>
  <c r="Q782"/>
  <c r="Q781"/>
  <c r="Q780"/>
  <c r="Q779"/>
  <c r="Q778"/>
  <c r="Q777"/>
  <c r="Q776"/>
  <c r="Q775"/>
  <c r="Q774"/>
  <c r="Q773"/>
  <c r="Q772"/>
  <c r="Q771"/>
  <c r="Q770"/>
  <c r="Q769"/>
  <c r="Q768"/>
  <c r="Q767"/>
  <c r="Q766"/>
  <c r="Q765"/>
  <c r="Q764"/>
  <c r="Q763"/>
  <c r="Q762"/>
  <c r="Q761"/>
  <c r="Q760"/>
  <c r="Q759"/>
  <c r="Q758"/>
  <c r="Q757"/>
  <c r="Q756"/>
  <c r="Q755"/>
  <c r="Q754"/>
  <c r="Q753"/>
  <c r="Q752"/>
  <c r="Q751"/>
  <c r="Q750"/>
  <c r="Q749"/>
  <c r="Q748"/>
  <c r="Q747"/>
  <c r="Q746"/>
  <c r="Q745"/>
  <c r="Q744"/>
  <c r="Q743"/>
  <c r="Q742"/>
  <c r="Q741"/>
  <c r="Q740"/>
  <c r="Q739"/>
  <c r="Q738"/>
  <c r="Q737"/>
  <c r="Q736"/>
  <c r="Q735"/>
  <c r="Q734"/>
  <c r="Q733"/>
  <c r="Q732"/>
  <c r="Q731"/>
  <c r="Q730"/>
  <c r="Q729"/>
  <c r="Q728"/>
  <c r="Q727"/>
  <c r="Q726"/>
  <c r="Q725"/>
  <c r="Q724"/>
  <c r="Q723"/>
  <c r="Q722"/>
  <c r="Q721"/>
  <c r="Q720"/>
  <c r="Q719"/>
  <c r="Q718"/>
  <c r="Q717"/>
  <c r="Q716"/>
  <c r="Q715"/>
  <c r="Q714"/>
  <c r="Q713"/>
  <c r="Q712"/>
  <c r="Q711"/>
  <c r="Q710"/>
  <c r="Q709"/>
  <c r="Q708"/>
  <c r="Q707"/>
  <c r="Q706"/>
  <c r="Q705"/>
  <c r="Q704"/>
  <c r="Q703"/>
  <c r="Q702"/>
  <c r="Q701"/>
  <c r="Q700"/>
  <c r="Q699"/>
  <c r="Q698"/>
  <c r="Q697"/>
  <c r="Q696"/>
  <c r="Q695"/>
  <c r="Q694"/>
  <c r="Q693"/>
  <c r="Q692"/>
  <c r="Q691"/>
  <c r="Q690"/>
  <c r="Q689"/>
  <c r="Q688"/>
  <c r="Q687"/>
  <c r="Q686"/>
  <c r="Q685"/>
  <c r="Q684"/>
  <c r="Q683"/>
  <c r="Q682"/>
  <c r="Q681"/>
  <c r="Q680"/>
  <c r="Q679"/>
  <c r="Q678"/>
  <c r="Q677"/>
  <c r="Q676"/>
  <c r="Q675"/>
  <c r="Q674"/>
  <c r="Q673"/>
  <c r="Q672"/>
  <c r="Q671"/>
  <c r="Q670"/>
  <c r="Q669"/>
  <c r="Q668"/>
  <c r="Q667"/>
  <c r="Q666"/>
  <c r="Q665"/>
  <c r="Q664"/>
  <c r="Q663"/>
  <c r="Q662"/>
  <c r="Q661"/>
  <c r="Q660"/>
  <c r="Q659"/>
  <c r="Q658"/>
  <c r="Q656"/>
  <c r="Q655"/>
  <c r="Q654"/>
  <c r="Q653"/>
  <c r="Q652"/>
  <c r="Q651"/>
  <c r="Q650"/>
  <c r="Q649"/>
  <c r="Q648"/>
  <c r="Q647"/>
  <c r="Q646"/>
  <c r="Q645"/>
  <c r="Q644"/>
  <c r="Q643"/>
  <c r="Q642"/>
  <c r="Q641"/>
  <c r="Q640"/>
  <c r="Q639"/>
  <c r="Q638"/>
  <c r="Q637"/>
  <c r="Q636"/>
  <c r="Q635"/>
  <c r="Q634"/>
  <c r="Q633"/>
  <c r="Q632"/>
  <c r="Q631"/>
  <c r="Q630"/>
  <c r="Q629"/>
  <c r="Q628"/>
  <c r="Q627"/>
  <c r="Q626"/>
  <c r="Q625"/>
  <c r="Q624"/>
  <c r="Q623"/>
  <c r="Q622"/>
  <c r="Q621"/>
  <c r="Q620"/>
  <c r="Q619"/>
  <c r="Q618"/>
  <c r="Q617"/>
  <c r="Q616"/>
  <c r="Q615"/>
  <c r="Q614"/>
  <c r="Q613"/>
  <c r="Q612"/>
  <c r="Q611"/>
  <c r="Q610"/>
  <c r="Q609"/>
  <c r="Q608"/>
  <c r="Q607"/>
  <c r="Q606"/>
  <c r="Q605"/>
  <c r="Q604"/>
  <c r="Q603"/>
  <c r="Q602"/>
  <c r="Q601"/>
  <c r="Q600"/>
  <c r="Q599"/>
  <c r="Q598"/>
  <c r="Q597"/>
  <c r="Q596"/>
  <c r="Q595"/>
  <c r="Q594"/>
  <c r="Q593"/>
  <c r="Q592"/>
  <c r="Q591"/>
  <c r="Q590"/>
  <c r="Q589"/>
  <c r="Q588"/>
  <c r="Q587"/>
  <c r="Q586"/>
  <c r="Q585"/>
  <c r="Q584"/>
  <c r="Q583"/>
  <c r="Q582"/>
  <c r="Q581"/>
  <c r="Q580"/>
  <c r="Q579"/>
  <c r="Q578"/>
  <c r="Q577"/>
  <c r="Q576"/>
  <c r="Q575"/>
  <c r="Q574"/>
  <c r="Q573"/>
  <c r="Q572"/>
  <c r="Q571"/>
  <c r="Q570"/>
  <c r="Q569"/>
  <c r="Q568"/>
  <c r="Q567"/>
  <c r="Q566"/>
  <c r="Q565"/>
  <c r="Q564"/>
  <c r="Q563"/>
  <c r="Q562"/>
  <c r="Q561"/>
  <c r="Q560"/>
  <c r="Q559"/>
  <c r="Q558"/>
  <c r="Q557"/>
  <c r="Q556"/>
  <c r="Q555"/>
  <c r="Q554"/>
  <c r="Q553"/>
  <c r="Q552"/>
  <c r="Q551"/>
  <c r="Q550"/>
  <c r="Q549"/>
  <c r="Q548"/>
  <c r="Q547"/>
  <c r="Q546"/>
  <c r="Q545"/>
  <c r="Q544"/>
  <c r="Q543"/>
  <c r="Q542"/>
  <c r="Q541"/>
  <c r="Q540"/>
  <c r="Q539"/>
  <c r="Q538"/>
  <c r="Q537"/>
  <c r="Q536"/>
  <c r="Q535"/>
  <c r="Q534"/>
  <c r="Q533"/>
  <c r="Q532"/>
  <c r="Q531"/>
  <c r="Q530"/>
  <c r="Q529"/>
  <c r="Q528"/>
  <c r="Q527"/>
  <c r="Q526"/>
  <c r="Q525"/>
  <c r="Q524"/>
  <c r="Q523"/>
  <c r="Q522"/>
  <c r="Q521"/>
  <c r="Q520"/>
  <c r="Q519"/>
  <c r="Q518"/>
  <c r="Q517"/>
  <c r="Q516"/>
  <c r="Q515"/>
  <c r="Q514"/>
  <c r="Q513"/>
  <c r="Q512"/>
  <c r="Q511"/>
  <c r="Q510"/>
  <c r="Q509"/>
  <c r="Q508"/>
  <c r="Q507"/>
  <c r="Q506"/>
  <c r="Q505"/>
  <c r="Q504"/>
  <c r="Q503"/>
  <c r="Q502"/>
  <c r="Q501"/>
  <c r="Q499"/>
  <c r="Q498"/>
  <c r="Q497"/>
  <c r="Q496"/>
  <c r="Q495"/>
  <c r="Q494"/>
  <c r="Q493"/>
  <c r="Q492"/>
  <c r="Q491"/>
  <c r="Q490"/>
  <c r="Q489"/>
  <c r="Q488"/>
  <c r="Q487"/>
  <c r="Q486"/>
  <c r="Q485"/>
  <c r="Q484"/>
  <c r="Q483"/>
  <c r="Q482"/>
  <c r="Q481"/>
  <c r="Q480"/>
  <c r="Q479"/>
  <c r="Q478"/>
  <c r="Q477"/>
  <c r="Q476"/>
  <c r="Q475"/>
  <c r="Q474"/>
  <c r="Q473"/>
  <c r="Q472"/>
  <c r="Q471"/>
  <c r="Q470"/>
  <c r="Q469"/>
  <c r="Q468"/>
  <c r="Q467"/>
  <c r="Q466"/>
  <c r="Q465"/>
  <c r="Q464"/>
  <c r="Q463"/>
  <c r="Q462"/>
  <c r="Q461"/>
  <c r="Q460"/>
  <c r="Q459"/>
  <c r="Q458"/>
  <c r="Q457"/>
  <c r="Q456"/>
  <c r="Q455"/>
  <c r="Q454"/>
  <c r="Q453"/>
  <c r="Q452"/>
  <c r="Q451"/>
  <c r="Q450"/>
  <c r="Q449"/>
  <c r="Q448"/>
  <c r="Q447"/>
  <c r="Q446"/>
  <c r="Q445"/>
  <c r="Q444"/>
  <c r="Q443"/>
  <c r="Q442"/>
  <c r="Q441"/>
  <c r="Q440"/>
  <c r="Q439"/>
  <c r="Q438"/>
  <c r="Q437"/>
  <c r="Q436"/>
  <c r="Q435"/>
  <c r="Q434"/>
  <c r="Q433"/>
  <c r="Q432"/>
  <c r="Q431"/>
  <c r="Q430"/>
  <c r="Q429"/>
  <c r="Q428"/>
  <c r="Q427"/>
  <c r="Q426"/>
  <c r="Q425"/>
  <c r="Q424"/>
  <c r="Q423"/>
  <c r="Q422"/>
  <c r="Q421"/>
  <c r="Q420"/>
  <c r="Q419"/>
  <c r="Q418"/>
  <c r="Q417"/>
  <c r="Q416"/>
  <c r="Q415"/>
  <c r="Q414"/>
  <c r="Q413"/>
  <c r="Q412"/>
  <c r="Q411"/>
  <c r="Q410"/>
  <c r="Q409"/>
  <c r="Q408"/>
  <c r="Q407"/>
  <c r="Q406"/>
  <c r="Q405"/>
  <c r="Q404"/>
  <c r="Q403"/>
  <c r="Q402"/>
  <c r="Q401"/>
  <c r="Q400"/>
  <c r="Q399"/>
  <c r="Q398"/>
  <c r="Q397"/>
  <c r="Q396"/>
  <c r="Q395"/>
  <c r="Q394"/>
  <c r="Q393"/>
  <c r="Q392"/>
  <c r="Q391"/>
  <c r="Q390"/>
  <c r="Q389"/>
  <c r="Q388"/>
  <c r="Q387"/>
  <c r="Q386"/>
  <c r="Q385"/>
  <c r="Q384"/>
  <c r="Q383"/>
  <c r="Q382"/>
  <c r="Q381"/>
  <c r="Q380"/>
  <c r="Q379"/>
  <c r="Q378"/>
  <c r="Q377"/>
  <c r="Q376"/>
  <c r="Q375"/>
  <c r="Q374"/>
  <c r="Q373"/>
  <c r="Q372"/>
  <c r="Q371"/>
  <c r="Q370"/>
  <c r="Q369"/>
  <c r="Q368"/>
  <c r="Q367"/>
  <c r="Q366"/>
  <c r="Q365"/>
  <c r="Q364"/>
  <c r="Q363"/>
  <c r="Q362"/>
  <c r="Q361"/>
  <c r="Q360"/>
  <c r="Q359"/>
  <c r="Q358"/>
  <c r="Q357"/>
  <c r="Q356"/>
  <c r="Q355"/>
  <c r="Q354"/>
  <c r="Q353"/>
  <c r="Q352"/>
  <c r="Q351"/>
  <c r="Q350"/>
  <c r="Q349"/>
  <c r="Q348"/>
  <c r="Q347"/>
  <c r="Q346"/>
  <c r="Q345"/>
  <c r="Q344"/>
  <c r="Q343"/>
  <c r="Q342"/>
  <c r="Q341"/>
  <c r="Q340"/>
  <c r="Q339"/>
  <c r="Q338"/>
  <c r="Q337"/>
  <c r="Q336"/>
  <c r="Q335"/>
  <c r="Q334"/>
  <c r="Q333"/>
  <c r="Q332"/>
  <c r="Q331"/>
  <c r="Q330"/>
  <c r="Q329"/>
  <c r="Q328"/>
  <c r="Q327"/>
  <c r="Q326"/>
  <c r="Q325"/>
  <c r="Q324"/>
  <c r="Q323"/>
  <c r="Q322"/>
  <c r="Q321"/>
  <c r="Q320"/>
  <c r="Q319"/>
  <c r="Q318"/>
  <c r="Q317"/>
  <c r="Q316"/>
  <c r="Q315"/>
  <c r="Q314"/>
  <c r="Q313"/>
  <c r="Q312"/>
  <c r="Q311"/>
  <c r="Q310"/>
  <c r="Q309"/>
  <c r="Q308"/>
  <c r="Q307"/>
  <c r="Q306"/>
  <c r="Q305"/>
  <c r="Q304"/>
  <c r="Q303"/>
  <c r="Q302"/>
  <c r="Q301"/>
  <c r="Q300"/>
  <c r="Q299"/>
  <c r="Q298"/>
  <c r="Q297"/>
  <c r="Q296"/>
  <c r="Q295"/>
  <c r="Q294"/>
  <c r="Q293"/>
  <c r="Q292"/>
  <c r="Q291"/>
  <c r="Q290"/>
  <c r="Q289"/>
  <c r="Q288"/>
  <c r="Q287"/>
  <c r="Q286"/>
  <c r="Q285"/>
  <c r="Q284"/>
  <c r="Q283"/>
  <c r="Q282"/>
  <c r="Q281"/>
  <c r="Q280"/>
  <c r="Q279"/>
  <c r="Q278"/>
  <c r="Q277"/>
  <c r="Q276"/>
  <c r="Q275"/>
  <c r="Q274"/>
  <c r="Q273"/>
  <c r="Q272"/>
  <c r="Q271"/>
  <c r="Q270"/>
  <c r="Q269"/>
  <c r="Q268"/>
  <c r="Q267"/>
  <c r="Q266"/>
  <c r="Q265"/>
  <c r="Q264"/>
  <c r="Q263"/>
  <c r="Q262"/>
  <c r="Q261"/>
  <c r="Q260"/>
  <c r="Q259"/>
  <c r="Q258"/>
  <c r="Q257"/>
  <c r="Q256"/>
  <c r="Q255"/>
  <c r="Q254"/>
  <c r="Q253"/>
  <c r="Q252"/>
  <c r="Q251"/>
  <c r="Q250"/>
  <c r="Q249"/>
  <c r="Q248"/>
  <c r="Q247"/>
  <c r="Q246"/>
  <c r="Q245"/>
  <c r="Q244"/>
  <c r="Q243"/>
  <c r="Q242"/>
  <c r="Q241"/>
  <c r="Q240"/>
  <c r="Q239"/>
  <c r="Q238"/>
  <c r="Q237"/>
  <c r="Q236"/>
  <c r="Q235"/>
  <c r="Q234"/>
  <c r="Q233"/>
  <c r="Q232"/>
  <c r="Q231"/>
  <c r="Q230"/>
  <c r="Q229"/>
  <c r="Q228"/>
  <c r="Q227"/>
  <c r="Q226"/>
  <c r="Q225"/>
  <c r="Q224"/>
  <c r="Q223"/>
  <c r="Q222"/>
  <c r="Q221"/>
  <c r="Q220"/>
  <c r="Q219"/>
  <c r="Q218"/>
  <c r="Q217"/>
  <c r="Q216"/>
  <c r="Q215"/>
  <c r="Q214"/>
  <c r="Q213"/>
  <c r="Q212"/>
  <c r="Q211"/>
  <c r="Q210"/>
  <c r="Q209"/>
  <c r="Q208"/>
  <c r="Q207"/>
  <c r="Q206"/>
  <c r="Q205"/>
  <c r="Q204"/>
  <c r="Q203"/>
  <c r="Q202"/>
  <c r="Q201"/>
  <c r="Q200"/>
  <c r="Q199"/>
  <c r="Q198"/>
  <c r="Q197"/>
  <c r="Q196"/>
  <c r="Q195"/>
  <c r="Q194"/>
  <c r="Q193"/>
  <c r="Q192"/>
  <c r="Q191"/>
  <c r="Q190"/>
  <c r="Q189"/>
  <c r="Q188"/>
  <c r="Q187"/>
  <c r="Q186"/>
  <c r="Q185"/>
  <c r="Q184"/>
  <c r="Q183"/>
  <c r="Q182"/>
  <c r="Q181"/>
  <c r="Q180"/>
  <c r="Q179"/>
  <c r="Q178"/>
  <c r="Q177"/>
  <c r="Q176"/>
  <c r="Q175"/>
  <c r="Q174"/>
  <c r="Q173"/>
  <c r="Q172"/>
  <c r="Q171"/>
  <c r="Q170"/>
  <c r="Q169"/>
  <c r="Q168"/>
  <c r="Q167"/>
  <c r="Q166"/>
  <c r="Q165"/>
  <c r="Q164"/>
  <c r="Q163"/>
  <c r="Q162"/>
  <c r="Q161"/>
  <c r="Q160"/>
  <c r="Q159"/>
  <c r="Q158"/>
  <c r="Q157"/>
  <c r="Q156"/>
  <c r="Q155"/>
  <c r="Q154"/>
  <c r="Q153"/>
  <c r="Q152"/>
  <c r="Q151"/>
  <c r="Q150"/>
  <c r="Q149"/>
  <c r="Q148"/>
  <c r="Q147"/>
  <c r="Q146"/>
  <c r="Q145"/>
  <c r="Q144"/>
  <c r="Q143"/>
  <c r="Q142"/>
  <c r="Q141"/>
  <c r="Q140"/>
  <c r="Q139"/>
  <c r="Q138"/>
  <c r="Q137"/>
  <c r="Q136"/>
  <c r="Q135"/>
  <c r="Q134"/>
  <c r="Q133"/>
  <c r="Q132"/>
  <c r="Q131"/>
  <c r="Q130"/>
  <c r="Q129"/>
  <c r="Q128"/>
  <c r="Q127"/>
  <c r="Q126"/>
  <c r="Q125"/>
  <c r="Q124"/>
  <c r="Q123"/>
  <c r="Q122"/>
  <c r="Q121"/>
  <c r="Q120"/>
  <c r="Q119"/>
  <c r="Q118"/>
  <c r="Q117"/>
  <c r="Q116"/>
  <c r="Q115"/>
  <c r="Q114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2"/>
  <c r="H403"/>
  <c r="H402"/>
  <c r="K1002"/>
  <c r="J1002"/>
  <c r="I1002"/>
  <c r="H1002"/>
  <c r="K1001"/>
  <c r="J1001"/>
  <c r="I1001"/>
  <c r="H1001"/>
  <c r="K1000"/>
  <c r="J1000"/>
  <c r="I1000"/>
  <c r="H1000"/>
  <c r="K999"/>
  <c r="J999"/>
  <c r="I999"/>
  <c r="H999"/>
  <c r="K998"/>
  <c r="J998"/>
  <c r="I998"/>
  <c r="H998"/>
  <c r="K997"/>
  <c r="J997"/>
  <c r="I997"/>
  <c r="H997"/>
  <c r="K996"/>
  <c r="J996"/>
  <c r="I996"/>
  <c r="H996"/>
  <c r="K995"/>
  <c r="J995"/>
  <c r="I995"/>
  <c r="H995"/>
  <c r="K994"/>
  <c r="J994"/>
  <c r="I994"/>
  <c r="H994"/>
  <c r="K993"/>
  <c r="J993"/>
  <c r="I993"/>
  <c r="H993"/>
  <c r="K992"/>
  <c r="J992"/>
  <c r="I992"/>
  <c r="H992"/>
  <c r="K991"/>
  <c r="J991"/>
  <c r="I991"/>
  <c r="H991"/>
  <c r="K990"/>
  <c r="J990"/>
  <c r="I990"/>
  <c r="H990"/>
  <c r="K989"/>
  <c r="J989"/>
  <c r="I989"/>
  <c r="H989"/>
  <c r="K988"/>
  <c r="J988"/>
  <c r="I988"/>
  <c r="H988"/>
  <c r="K987"/>
  <c r="J987"/>
  <c r="I987"/>
  <c r="H987"/>
  <c r="K986"/>
  <c r="J986"/>
  <c r="I986"/>
  <c r="H986"/>
  <c r="K985"/>
  <c r="J985"/>
  <c r="I985"/>
  <c r="H985"/>
  <c r="K984"/>
  <c r="J984"/>
  <c r="I984"/>
  <c r="H984"/>
  <c r="K983"/>
  <c r="J983"/>
  <c r="I983"/>
  <c r="H983"/>
  <c r="K982"/>
  <c r="J982"/>
  <c r="I982"/>
  <c r="H982"/>
  <c r="K981"/>
  <c r="J981"/>
  <c r="I981"/>
  <c r="H981"/>
  <c r="K980"/>
  <c r="J980"/>
  <c r="I980"/>
  <c r="H980"/>
  <c r="K979"/>
  <c r="J979"/>
  <c r="I979"/>
  <c r="H979"/>
  <c r="K978"/>
  <c r="J978"/>
  <c r="I978"/>
  <c r="H978"/>
  <c r="K977"/>
  <c r="J977"/>
  <c r="I977"/>
  <c r="H977"/>
  <c r="K976"/>
  <c r="J976"/>
  <c r="I976"/>
  <c r="H976"/>
  <c r="K975"/>
  <c r="J975"/>
  <c r="I975"/>
  <c r="H975"/>
  <c r="K974"/>
  <c r="J974"/>
  <c r="I974"/>
  <c r="H974"/>
  <c r="K973"/>
  <c r="J973"/>
  <c r="I973"/>
  <c r="H973"/>
  <c r="K972"/>
  <c r="J972"/>
  <c r="I972"/>
  <c r="H972"/>
  <c r="K971"/>
  <c r="J971"/>
  <c r="I971"/>
  <c r="H971"/>
  <c r="K970"/>
  <c r="J970"/>
  <c r="I970"/>
  <c r="H970"/>
  <c r="K969"/>
  <c r="J969"/>
  <c r="I969"/>
  <c r="H969"/>
  <c r="K968"/>
  <c r="J968"/>
  <c r="I968"/>
  <c r="H968"/>
  <c r="K967"/>
  <c r="J967"/>
  <c r="I967"/>
  <c r="H967"/>
  <c r="K966"/>
  <c r="J966"/>
  <c r="I966"/>
  <c r="H966"/>
  <c r="K965"/>
  <c r="J965"/>
  <c r="I965"/>
  <c r="H965"/>
  <c r="K964"/>
  <c r="J964"/>
  <c r="I964"/>
  <c r="H964"/>
  <c r="K963"/>
  <c r="J963"/>
  <c r="I963"/>
  <c r="H963"/>
  <c r="K962"/>
  <c r="J962"/>
  <c r="I962"/>
  <c r="H962"/>
  <c r="K961"/>
  <c r="J961"/>
  <c r="H961"/>
  <c r="I961" s="1"/>
  <c r="K960"/>
  <c r="J960"/>
  <c r="I960"/>
  <c r="H960"/>
  <c r="K959"/>
  <c r="J959"/>
  <c r="I959"/>
  <c r="H959"/>
  <c r="K958"/>
  <c r="J958"/>
  <c r="I958"/>
  <c r="H958"/>
  <c r="K957"/>
  <c r="J957"/>
  <c r="I957"/>
  <c r="H957"/>
  <c r="K956"/>
  <c r="J956"/>
  <c r="I956"/>
  <c r="H956"/>
  <c r="K955"/>
  <c r="J955"/>
  <c r="H955"/>
  <c r="K954"/>
  <c r="J954"/>
  <c r="I954"/>
  <c r="H954"/>
  <c r="K953"/>
  <c r="J953"/>
  <c r="I953"/>
  <c r="H953"/>
  <c r="K952"/>
  <c r="J952"/>
  <c r="I952"/>
  <c r="H952"/>
  <c r="K951"/>
  <c r="J951"/>
  <c r="I951"/>
  <c r="H951"/>
  <c r="K950"/>
  <c r="J950"/>
  <c r="I950"/>
  <c r="H950"/>
  <c r="K949"/>
  <c r="J949"/>
  <c r="I949"/>
  <c r="H949"/>
  <c r="K948"/>
  <c r="J948"/>
  <c r="I948"/>
  <c r="H948"/>
  <c r="K947"/>
  <c r="J947"/>
  <c r="I947"/>
  <c r="H947"/>
  <c r="K946"/>
  <c r="J946"/>
  <c r="I946"/>
  <c r="H946"/>
  <c r="K945"/>
  <c r="J945"/>
  <c r="I945"/>
  <c r="H945"/>
  <c r="K944"/>
  <c r="J944"/>
  <c r="I944"/>
  <c r="K943"/>
  <c r="J943"/>
  <c r="I943"/>
  <c r="K942"/>
  <c r="J942"/>
  <c r="I942"/>
  <c r="H942"/>
  <c r="K941"/>
  <c r="J941"/>
  <c r="H941"/>
  <c r="K940"/>
  <c r="J940"/>
  <c r="H940"/>
  <c r="K939"/>
  <c r="J939"/>
  <c r="H939"/>
  <c r="K938"/>
  <c r="J938"/>
  <c r="I938"/>
  <c r="H938"/>
  <c r="K937"/>
  <c r="J937"/>
  <c r="I937"/>
  <c r="H937"/>
  <c r="K936"/>
  <c r="J936"/>
  <c r="I936"/>
  <c r="H936"/>
  <c r="K935"/>
  <c r="J935"/>
  <c r="I935"/>
  <c r="H935"/>
  <c r="K934"/>
  <c r="J934"/>
  <c r="I934"/>
  <c r="H934"/>
  <c r="K933"/>
  <c r="J933"/>
  <c r="I933"/>
  <c r="H933"/>
  <c r="K932"/>
  <c r="J932"/>
  <c r="I932"/>
  <c r="H932"/>
  <c r="K931"/>
  <c r="J931"/>
  <c r="I931"/>
  <c r="H931"/>
  <c r="K930"/>
  <c r="J930"/>
  <c r="I930"/>
  <c r="H930"/>
  <c r="K929"/>
  <c r="J929"/>
  <c r="I929"/>
  <c r="H929"/>
  <c r="K928"/>
  <c r="J928"/>
  <c r="I928"/>
  <c r="H928"/>
  <c r="K927"/>
  <c r="J927"/>
  <c r="I927"/>
  <c r="H927"/>
  <c r="K926"/>
  <c r="J926"/>
  <c r="I926"/>
  <c r="H926"/>
  <c r="K925"/>
  <c r="J925"/>
  <c r="I925"/>
  <c r="H925"/>
  <c r="K924"/>
  <c r="J924"/>
  <c r="I924"/>
  <c r="H924"/>
  <c r="K923"/>
  <c r="J923"/>
  <c r="I923"/>
  <c r="H923"/>
  <c r="K922"/>
  <c r="J922"/>
  <c r="H922"/>
  <c r="K921"/>
  <c r="J921"/>
  <c r="H921"/>
  <c r="K920"/>
  <c r="J920"/>
  <c r="H920"/>
  <c r="K919"/>
  <c r="J919"/>
  <c r="I919"/>
  <c r="K918"/>
  <c r="J918"/>
  <c r="I918"/>
  <c r="K917"/>
  <c r="J917"/>
  <c r="I917"/>
  <c r="K916"/>
  <c r="J916"/>
  <c r="I916"/>
  <c r="K915"/>
  <c r="J915"/>
  <c r="I915"/>
  <c r="H915"/>
  <c r="K914"/>
  <c r="J914"/>
  <c r="I914"/>
  <c r="H914"/>
  <c r="K913"/>
  <c r="J913"/>
  <c r="I913"/>
  <c r="H913"/>
  <c r="K912"/>
  <c r="J912"/>
  <c r="I912"/>
  <c r="H912"/>
  <c r="K911"/>
  <c r="J911"/>
  <c r="I911"/>
  <c r="H911"/>
  <c r="K910"/>
  <c r="J910"/>
  <c r="I910"/>
  <c r="H910"/>
  <c r="K909"/>
  <c r="J909"/>
  <c r="I909"/>
  <c r="H909"/>
  <c r="K908"/>
  <c r="J908"/>
  <c r="H908"/>
  <c r="K907"/>
  <c r="J907"/>
  <c r="H907"/>
  <c r="K906"/>
  <c r="J906"/>
  <c r="H906"/>
  <c r="K905"/>
  <c r="J905"/>
  <c r="H905"/>
  <c r="K904"/>
  <c r="J904"/>
  <c r="I904"/>
  <c r="H904"/>
  <c r="K903"/>
  <c r="J903"/>
  <c r="I903"/>
  <c r="H903"/>
  <c r="K902"/>
  <c r="J902"/>
  <c r="I902"/>
  <c r="H902"/>
  <c r="K901"/>
  <c r="J901"/>
  <c r="H901"/>
  <c r="K900"/>
  <c r="J900"/>
  <c r="I900"/>
  <c r="H900"/>
  <c r="K899"/>
  <c r="J899"/>
  <c r="H899"/>
  <c r="K898"/>
  <c r="J898"/>
  <c r="I898"/>
  <c r="H898"/>
  <c r="K897"/>
  <c r="J897"/>
  <c r="I897"/>
  <c r="H897"/>
  <c r="K896"/>
  <c r="J896"/>
  <c r="I896"/>
  <c r="H896"/>
  <c r="K895"/>
  <c r="J895"/>
  <c r="I895"/>
  <c r="H895"/>
  <c r="K894"/>
  <c r="J894"/>
  <c r="I894"/>
  <c r="H894"/>
  <c r="K893"/>
  <c r="J893"/>
  <c r="I893"/>
  <c r="H893"/>
  <c r="K892"/>
  <c r="J892"/>
  <c r="I892"/>
  <c r="H892"/>
  <c r="K891"/>
  <c r="J891"/>
  <c r="I891"/>
  <c r="H891"/>
  <c r="K890"/>
  <c r="J890"/>
  <c r="H890"/>
  <c r="K889"/>
  <c r="J889"/>
  <c r="I889"/>
  <c r="H889"/>
  <c r="K888"/>
  <c r="J888"/>
  <c r="H888"/>
  <c r="K887"/>
  <c r="J887"/>
  <c r="I887"/>
  <c r="H887"/>
  <c r="K886"/>
  <c r="J886"/>
  <c r="I886"/>
  <c r="H886"/>
  <c r="K885"/>
  <c r="J885"/>
  <c r="H885"/>
  <c r="K884"/>
  <c r="J884"/>
  <c r="I884"/>
  <c r="H884"/>
  <c r="K883"/>
  <c r="J883"/>
  <c r="I883"/>
  <c r="H883"/>
  <c r="K882"/>
  <c r="J882"/>
  <c r="I882"/>
  <c r="H882"/>
  <c r="K881"/>
  <c r="J881"/>
  <c r="I881"/>
  <c r="H881"/>
  <c r="K880"/>
  <c r="J880"/>
  <c r="I880"/>
  <c r="H880"/>
  <c r="K879"/>
  <c r="J879"/>
  <c r="I879"/>
  <c r="H879"/>
  <c r="K878"/>
  <c r="J878"/>
  <c r="I878"/>
  <c r="H878"/>
  <c r="K877"/>
  <c r="J877"/>
  <c r="I877"/>
  <c r="H877"/>
  <c r="K876"/>
  <c r="J876"/>
  <c r="I876"/>
  <c r="H876"/>
  <c r="K875"/>
  <c r="J875"/>
  <c r="I875"/>
  <c r="H875"/>
  <c r="K874"/>
  <c r="J874"/>
  <c r="I874"/>
  <c r="H874"/>
  <c r="K873"/>
  <c r="J873"/>
  <c r="I873"/>
  <c r="H873"/>
  <c r="K872"/>
  <c r="J872"/>
  <c r="I872"/>
  <c r="H872"/>
  <c r="K871"/>
  <c r="J871"/>
  <c r="I871"/>
  <c r="H871"/>
  <c r="K870"/>
  <c r="J870"/>
  <c r="H870"/>
  <c r="I870" s="1"/>
  <c r="K869"/>
  <c r="J869"/>
  <c r="H869"/>
  <c r="K868"/>
  <c r="J868"/>
  <c r="H868"/>
  <c r="K867"/>
  <c r="J867"/>
  <c r="H867"/>
  <c r="K866"/>
  <c r="J866"/>
  <c r="H866"/>
  <c r="K865"/>
  <c r="J865"/>
  <c r="H865"/>
  <c r="K864"/>
  <c r="J864"/>
  <c r="I864"/>
  <c r="H864"/>
  <c r="K863"/>
  <c r="J863"/>
  <c r="I863"/>
  <c r="H863"/>
  <c r="K862"/>
  <c r="J862"/>
  <c r="H862"/>
  <c r="K861"/>
  <c r="J861"/>
  <c r="I861"/>
  <c r="H861"/>
  <c r="K860"/>
  <c r="J860"/>
  <c r="I860"/>
  <c r="H860"/>
  <c r="K859"/>
  <c r="J859"/>
  <c r="I859"/>
  <c r="H859"/>
  <c r="K858"/>
  <c r="J858"/>
  <c r="H858"/>
  <c r="K857"/>
  <c r="J857"/>
  <c r="I857"/>
  <c r="H857"/>
  <c r="K856"/>
  <c r="J856"/>
  <c r="H856"/>
  <c r="K855"/>
  <c r="J855"/>
  <c r="H855"/>
  <c r="K854"/>
  <c r="J854"/>
  <c r="I854"/>
  <c r="H854"/>
  <c r="K853"/>
  <c r="J853"/>
  <c r="I853"/>
  <c r="H853"/>
  <c r="K852"/>
  <c r="J852"/>
  <c r="H852"/>
  <c r="K851"/>
  <c r="J851"/>
  <c r="I851"/>
  <c r="H851"/>
  <c r="K850"/>
  <c r="J850"/>
  <c r="I850"/>
  <c r="H850"/>
  <c r="K849"/>
  <c r="J849"/>
  <c r="I849"/>
  <c r="H849"/>
  <c r="K848"/>
  <c r="J848"/>
  <c r="H848"/>
  <c r="I848" s="1"/>
  <c r="K847"/>
  <c r="J847"/>
  <c r="H847"/>
  <c r="K846"/>
  <c r="J846"/>
  <c r="H846"/>
  <c r="K845"/>
  <c r="J845"/>
  <c r="H845"/>
  <c r="K844"/>
  <c r="J844"/>
  <c r="H844"/>
  <c r="K843"/>
  <c r="J843"/>
  <c r="I843"/>
  <c r="H843"/>
  <c r="K842"/>
  <c r="J842"/>
  <c r="I842"/>
  <c r="H842"/>
  <c r="K841"/>
  <c r="J841"/>
  <c r="I841"/>
  <c r="H841"/>
  <c r="K840"/>
  <c r="J840"/>
  <c r="I840"/>
  <c r="H840"/>
  <c r="K839"/>
  <c r="J839"/>
  <c r="I839"/>
  <c r="H839"/>
  <c r="K838"/>
  <c r="J838"/>
  <c r="I838"/>
  <c r="H838"/>
  <c r="K837"/>
  <c r="J837"/>
  <c r="I837"/>
  <c r="H837"/>
  <c r="K836"/>
  <c r="J836"/>
  <c r="I836"/>
  <c r="H836"/>
  <c r="K835"/>
  <c r="J835"/>
  <c r="I835"/>
  <c r="H835"/>
  <c r="K834"/>
  <c r="J834"/>
  <c r="H834"/>
  <c r="K833"/>
  <c r="J833"/>
  <c r="H833"/>
  <c r="K832"/>
  <c r="J832"/>
  <c r="I832"/>
  <c r="H832"/>
  <c r="K831"/>
  <c r="J831"/>
  <c r="I831"/>
  <c r="H831"/>
  <c r="K830"/>
  <c r="J830"/>
  <c r="I830"/>
  <c r="H830"/>
  <c r="K829"/>
  <c r="J829"/>
  <c r="I829"/>
  <c r="H829"/>
  <c r="K828"/>
  <c r="J828"/>
  <c r="I828"/>
  <c r="H828"/>
  <c r="K827"/>
  <c r="J827"/>
  <c r="H827"/>
  <c r="K826"/>
  <c r="J826"/>
  <c r="H826"/>
  <c r="K825"/>
  <c r="J825"/>
  <c r="H825"/>
  <c r="K824"/>
  <c r="J824"/>
  <c r="H824"/>
  <c r="K823"/>
  <c r="J823"/>
  <c r="H823"/>
  <c r="K822"/>
  <c r="J822"/>
  <c r="H822"/>
  <c r="K821"/>
  <c r="J821"/>
  <c r="H821"/>
  <c r="K820"/>
  <c r="J820"/>
  <c r="H820"/>
  <c r="K819"/>
  <c r="J819"/>
  <c r="H819"/>
  <c r="K818"/>
  <c r="J818"/>
  <c r="H818"/>
  <c r="K817"/>
  <c r="J817"/>
  <c r="H817"/>
  <c r="K816"/>
  <c r="J816"/>
  <c r="I816"/>
  <c r="H816"/>
  <c r="K815"/>
  <c r="J815"/>
  <c r="I815"/>
  <c r="H815"/>
  <c r="K814"/>
  <c r="J814"/>
  <c r="I814"/>
  <c r="H814"/>
  <c r="K813"/>
  <c r="J813"/>
  <c r="I813"/>
  <c r="H813"/>
  <c r="K812"/>
  <c r="J812"/>
  <c r="H812"/>
  <c r="I812" s="1"/>
  <c r="K811"/>
  <c r="J811"/>
  <c r="I811"/>
  <c r="H811"/>
  <c r="K810"/>
  <c r="J810"/>
  <c r="I810"/>
  <c r="H810"/>
  <c r="K809"/>
  <c r="J809"/>
  <c r="I809"/>
  <c r="H809"/>
  <c r="K808"/>
  <c r="J808"/>
  <c r="I808"/>
  <c r="H808"/>
  <c r="K807"/>
  <c r="J807"/>
  <c r="I807"/>
  <c r="H807"/>
  <c r="K806"/>
  <c r="J806"/>
  <c r="I806"/>
  <c r="H806"/>
  <c r="K805"/>
  <c r="J805"/>
  <c r="I805"/>
  <c r="H805"/>
  <c r="K804"/>
  <c r="J804"/>
  <c r="H804"/>
  <c r="I804" s="1"/>
  <c r="K803"/>
  <c r="J803"/>
  <c r="I803"/>
  <c r="H803"/>
  <c r="K802"/>
  <c r="J802"/>
  <c r="I802"/>
  <c r="H802"/>
  <c r="K801"/>
  <c r="J801"/>
  <c r="H801"/>
  <c r="I801" s="1"/>
  <c r="K800"/>
  <c r="J800"/>
  <c r="I800"/>
  <c r="H800"/>
  <c r="K799"/>
  <c r="J799"/>
  <c r="I799"/>
  <c r="H799"/>
  <c r="K798"/>
  <c r="J798"/>
  <c r="H798"/>
  <c r="K797"/>
  <c r="J797"/>
  <c r="H797"/>
  <c r="K796"/>
  <c r="J796"/>
  <c r="H796"/>
  <c r="K795"/>
  <c r="J795"/>
  <c r="H795"/>
  <c r="K794"/>
  <c r="J794"/>
  <c r="H794"/>
  <c r="K793"/>
  <c r="J793"/>
  <c r="I793"/>
  <c r="H793"/>
  <c r="K792"/>
  <c r="J792"/>
  <c r="H792"/>
  <c r="K791"/>
  <c r="J791"/>
  <c r="I791"/>
  <c r="H791"/>
  <c r="K790"/>
  <c r="J790"/>
  <c r="H790"/>
  <c r="K789"/>
  <c r="J789"/>
  <c r="H789"/>
  <c r="I789" s="1"/>
  <c r="K788"/>
  <c r="J788"/>
  <c r="H788"/>
  <c r="K787"/>
  <c r="J787"/>
  <c r="I787"/>
  <c r="H787"/>
  <c r="K786"/>
  <c r="J786"/>
  <c r="H786"/>
  <c r="K785"/>
  <c r="J785"/>
  <c r="H785"/>
  <c r="K784"/>
  <c r="J784"/>
  <c r="H784"/>
  <c r="K783"/>
  <c r="J783"/>
  <c r="H783"/>
  <c r="K782"/>
  <c r="J782"/>
  <c r="I782"/>
  <c r="H782"/>
  <c r="K781"/>
  <c r="J781"/>
  <c r="I781"/>
  <c r="H781"/>
  <c r="K780"/>
  <c r="J780"/>
  <c r="I780"/>
  <c r="H780"/>
  <c r="K779"/>
  <c r="J779"/>
  <c r="I779"/>
  <c r="H779"/>
  <c r="K778"/>
  <c r="J778"/>
  <c r="I778"/>
  <c r="H778"/>
  <c r="K777"/>
  <c r="J777"/>
  <c r="H777"/>
  <c r="K776"/>
  <c r="J776"/>
  <c r="H776"/>
  <c r="K775"/>
  <c r="J775"/>
  <c r="I775"/>
  <c r="H775"/>
  <c r="K774"/>
  <c r="J774"/>
  <c r="H774"/>
  <c r="K773"/>
  <c r="J773"/>
  <c r="H773"/>
  <c r="K772"/>
  <c r="J772"/>
  <c r="H772"/>
  <c r="K771"/>
  <c r="J771"/>
  <c r="H771"/>
  <c r="K770"/>
  <c r="J770"/>
  <c r="H770"/>
  <c r="K769"/>
  <c r="J769"/>
  <c r="H769"/>
  <c r="K768"/>
  <c r="J768"/>
  <c r="I768"/>
  <c r="H768"/>
  <c r="K767"/>
  <c r="J767"/>
  <c r="H767"/>
  <c r="K766"/>
  <c r="J766"/>
  <c r="H766"/>
  <c r="K765"/>
  <c r="J765"/>
  <c r="I765"/>
  <c r="H765"/>
  <c r="K764"/>
  <c r="J764"/>
  <c r="I764"/>
  <c r="H764"/>
  <c r="K763"/>
  <c r="J763"/>
  <c r="I763"/>
  <c r="H763"/>
  <c r="K762"/>
  <c r="J762"/>
  <c r="I762"/>
  <c r="H762"/>
  <c r="K761"/>
  <c r="J761"/>
  <c r="I761"/>
  <c r="H761"/>
  <c r="K760"/>
  <c r="J760"/>
  <c r="I760"/>
  <c r="H760"/>
  <c r="K759"/>
  <c r="J759"/>
  <c r="I759"/>
  <c r="H759"/>
  <c r="K758"/>
  <c r="J758"/>
  <c r="I758"/>
  <c r="H758"/>
  <c r="K757"/>
  <c r="J757"/>
  <c r="I757"/>
  <c r="H757"/>
  <c r="K756"/>
  <c r="J756"/>
  <c r="H756"/>
  <c r="K755"/>
  <c r="J755"/>
  <c r="H755"/>
  <c r="K754"/>
  <c r="J754"/>
  <c r="I754"/>
  <c r="H754"/>
  <c r="K753"/>
  <c r="J753"/>
  <c r="I753"/>
  <c r="H753"/>
  <c r="K752"/>
  <c r="J752"/>
  <c r="I752"/>
  <c r="H752"/>
  <c r="K751"/>
  <c r="J751"/>
  <c r="I751"/>
  <c r="H751"/>
  <c r="K750"/>
  <c r="J750"/>
  <c r="I750"/>
  <c r="H750"/>
  <c r="K749"/>
  <c r="J749"/>
  <c r="I749"/>
  <c r="H749"/>
  <c r="K748"/>
  <c r="J748"/>
  <c r="I748"/>
  <c r="H748"/>
  <c r="K747"/>
  <c r="J747"/>
  <c r="I747"/>
  <c r="H747"/>
  <c r="K746"/>
  <c r="J746"/>
  <c r="I746"/>
  <c r="H746"/>
  <c r="K745"/>
  <c r="J745"/>
  <c r="I745"/>
  <c r="H745"/>
  <c r="K744"/>
  <c r="J744"/>
  <c r="H744"/>
  <c r="K743"/>
  <c r="J743"/>
  <c r="H743"/>
  <c r="K742"/>
  <c r="J742"/>
  <c r="H742"/>
  <c r="K741"/>
  <c r="J741"/>
  <c r="H741"/>
  <c r="K740"/>
  <c r="J740"/>
  <c r="H740"/>
  <c r="K739"/>
  <c r="J739"/>
  <c r="H739"/>
  <c r="K738"/>
  <c r="J738"/>
  <c r="H738"/>
  <c r="K737"/>
  <c r="J737"/>
  <c r="H737"/>
  <c r="K736"/>
  <c r="J736"/>
  <c r="H736"/>
  <c r="K735"/>
  <c r="J735"/>
  <c r="H735"/>
  <c r="K734"/>
  <c r="J734"/>
  <c r="H734"/>
  <c r="K733"/>
  <c r="J733"/>
  <c r="H733"/>
  <c r="K732"/>
  <c r="J732"/>
  <c r="H732"/>
  <c r="K731"/>
  <c r="J731"/>
  <c r="H731"/>
  <c r="K730"/>
  <c r="J730"/>
  <c r="H730"/>
  <c r="K729"/>
  <c r="J729"/>
  <c r="H729"/>
  <c r="K728"/>
  <c r="J728"/>
  <c r="H728"/>
  <c r="K727"/>
  <c r="J727"/>
  <c r="I727"/>
  <c r="H727"/>
  <c r="K726"/>
  <c r="J726"/>
  <c r="H726"/>
  <c r="K725"/>
  <c r="J725"/>
  <c r="H725"/>
  <c r="K724"/>
  <c r="J724"/>
  <c r="H724"/>
  <c r="K723"/>
  <c r="J723"/>
  <c r="H723"/>
  <c r="K722"/>
  <c r="J722"/>
  <c r="H722"/>
  <c r="K721"/>
  <c r="J721"/>
  <c r="H721"/>
  <c r="K720"/>
  <c r="J720"/>
  <c r="H720"/>
  <c r="K719"/>
  <c r="J719"/>
  <c r="H719"/>
  <c r="K718"/>
  <c r="J718"/>
  <c r="H718"/>
  <c r="K717"/>
  <c r="J717"/>
  <c r="H717"/>
  <c r="K716"/>
  <c r="J716"/>
  <c r="I716"/>
  <c r="H716"/>
  <c r="K715"/>
  <c r="J715"/>
  <c r="I715"/>
  <c r="H715"/>
  <c r="K714"/>
  <c r="J714"/>
  <c r="H714"/>
  <c r="K713"/>
  <c r="J713"/>
  <c r="I713"/>
  <c r="H713"/>
  <c r="K712"/>
  <c r="J712"/>
  <c r="I712"/>
  <c r="H712"/>
  <c r="K711"/>
  <c r="J711"/>
  <c r="I711"/>
  <c r="H711"/>
  <c r="K710"/>
  <c r="J710"/>
  <c r="I710"/>
  <c r="K709"/>
  <c r="J709"/>
  <c r="I709"/>
  <c r="H709"/>
  <c r="K708"/>
  <c r="J708"/>
  <c r="I708"/>
  <c r="H708"/>
  <c r="K707"/>
  <c r="J707"/>
  <c r="H707"/>
  <c r="I707" s="1"/>
  <c r="K706"/>
  <c r="J706"/>
  <c r="H706"/>
  <c r="K705"/>
  <c r="J705"/>
  <c r="H705"/>
  <c r="K704"/>
  <c r="J704"/>
  <c r="H704"/>
  <c r="K703"/>
  <c r="J703"/>
  <c r="I703"/>
  <c r="H703"/>
  <c r="K702"/>
  <c r="J702"/>
  <c r="I702"/>
  <c r="H702"/>
  <c r="K701"/>
  <c r="J701"/>
  <c r="H701"/>
  <c r="K700"/>
  <c r="J700"/>
  <c r="I700"/>
  <c r="H700"/>
  <c r="K699"/>
  <c r="J699"/>
  <c r="H699"/>
  <c r="K698"/>
  <c r="J698"/>
  <c r="H698"/>
  <c r="K697"/>
  <c r="J697"/>
  <c r="I697"/>
  <c r="H697"/>
  <c r="K696"/>
  <c r="J696"/>
  <c r="I696"/>
  <c r="H696"/>
  <c r="K695"/>
  <c r="J695"/>
  <c r="H695"/>
  <c r="K694"/>
  <c r="J694"/>
  <c r="I694"/>
  <c r="H694"/>
  <c r="K693"/>
  <c r="J693"/>
  <c r="I693"/>
  <c r="H693"/>
  <c r="K692"/>
  <c r="J692"/>
  <c r="H692"/>
  <c r="K691"/>
  <c r="J691"/>
  <c r="H691"/>
  <c r="K690"/>
  <c r="J690"/>
  <c r="H690"/>
  <c r="K689"/>
  <c r="J689"/>
  <c r="H689"/>
  <c r="K688"/>
  <c r="J688"/>
  <c r="H688"/>
  <c r="K687"/>
  <c r="J687"/>
  <c r="H687"/>
  <c r="K686"/>
  <c r="J686"/>
  <c r="H686"/>
  <c r="K685"/>
  <c r="J685"/>
  <c r="H685"/>
  <c r="K684"/>
  <c r="J684"/>
  <c r="H684"/>
  <c r="K683"/>
  <c r="J683"/>
  <c r="H683"/>
  <c r="K682"/>
  <c r="J682"/>
  <c r="H682"/>
  <c r="K681"/>
  <c r="J681"/>
  <c r="H681"/>
  <c r="K680"/>
  <c r="J680"/>
  <c r="H680"/>
  <c r="K679"/>
  <c r="J679"/>
  <c r="H679"/>
  <c r="K678"/>
  <c r="J678"/>
  <c r="I678"/>
  <c r="H678"/>
  <c r="K677"/>
  <c r="J677"/>
  <c r="H677"/>
  <c r="K676"/>
  <c r="J676"/>
  <c r="H676"/>
  <c r="K675"/>
  <c r="J675"/>
  <c r="I675"/>
  <c r="H675"/>
  <c r="K674"/>
  <c r="J674"/>
  <c r="I674"/>
  <c r="H674"/>
  <c r="K673"/>
  <c r="J673"/>
  <c r="I673"/>
  <c r="H673"/>
  <c r="K672"/>
  <c r="J672"/>
  <c r="I672"/>
  <c r="H672"/>
  <c r="K671"/>
  <c r="J671"/>
  <c r="I671"/>
  <c r="H671"/>
  <c r="K670"/>
  <c r="J670"/>
  <c r="I670"/>
  <c r="H670"/>
  <c r="K669"/>
  <c r="J669"/>
  <c r="H669"/>
  <c r="K668"/>
  <c r="J668"/>
  <c r="H668"/>
  <c r="K667"/>
  <c r="J667"/>
  <c r="I667"/>
  <c r="H667"/>
  <c r="K666"/>
  <c r="J666"/>
  <c r="I666"/>
  <c r="H666"/>
  <c r="K665"/>
  <c r="J665"/>
  <c r="I665"/>
  <c r="H665"/>
  <c r="K664"/>
  <c r="J664"/>
  <c r="I664"/>
  <c r="H664"/>
  <c r="K663"/>
  <c r="J663"/>
  <c r="I663"/>
  <c r="H663"/>
  <c r="K662"/>
  <c r="J662"/>
  <c r="I662"/>
  <c r="H662"/>
  <c r="K661"/>
  <c r="J661"/>
  <c r="H661"/>
  <c r="K660"/>
  <c r="J660"/>
  <c r="H660"/>
  <c r="K659"/>
  <c r="J659"/>
  <c r="I659"/>
  <c r="H659"/>
  <c r="K658"/>
  <c r="J658"/>
  <c r="I658"/>
  <c r="H658"/>
  <c r="K656"/>
  <c r="J656"/>
  <c r="H656"/>
  <c r="K655"/>
  <c r="J655"/>
  <c r="H655"/>
  <c r="K654"/>
  <c r="J654"/>
  <c r="I654"/>
  <c r="H654"/>
  <c r="K653"/>
  <c r="J653"/>
  <c r="I653"/>
  <c r="H653"/>
  <c r="K652"/>
  <c r="J652"/>
  <c r="I652"/>
  <c r="H652"/>
  <c r="K651"/>
  <c r="J651"/>
  <c r="I651"/>
  <c r="H651"/>
  <c r="K650"/>
  <c r="J650"/>
  <c r="I650"/>
  <c r="H650"/>
  <c r="K649"/>
  <c r="J649"/>
  <c r="I649"/>
  <c r="H649"/>
  <c r="K648"/>
  <c r="J648"/>
  <c r="H648"/>
  <c r="K647"/>
  <c r="J647"/>
  <c r="H647"/>
  <c r="K646"/>
  <c r="J646"/>
  <c r="H646"/>
  <c r="K645"/>
  <c r="J645"/>
  <c r="H645"/>
  <c r="K644"/>
  <c r="J644"/>
  <c r="H644"/>
  <c r="K643"/>
  <c r="J643"/>
  <c r="H643"/>
  <c r="K642"/>
  <c r="J642"/>
  <c r="H642"/>
  <c r="K641"/>
  <c r="J641"/>
  <c r="H641"/>
  <c r="K640"/>
  <c r="J640"/>
  <c r="H640"/>
  <c r="K639"/>
  <c r="J639"/>
  <c r="H639"/>
  <c r="K638"/>
  <c r="J638"/>
  <c r="H638"/>
  <c r="K637"/>
  <c r="J637"/>
  <c r="I637"/>
  <c r="H637"/>
  <c r="K636"/>
  <c r="J636"/>
  <c r="H636"/>
  <c r="K635"/>
  <c r="J635"/>
  <c r="H635"/>
  <c r="K634"/>
  <c r="J634"/>
  <c r="H634"/>
  <c r="K633"/>
  <c r="J633"/>
  <c r="H633"/>
  <c r="K632"/>
  <c r="J632"/>
  <c r="H632"/>
  <c r="K631"/>
  <c r="J631"/>
  <c r="H631"/>
  <c r="K630"/>
  <c r="J630"/>
  <c r="I630"/>
  <c r="H630"/>
  <c r="K629"/>
  <c r="J629"/>
  <c r="I629"/>
  <c r="H629"/>
  <c r="K628"/>
  <c r="J628"/>
  <c r="H628"/>
  <c r="K627"/>
  <c r="J627"/>
  <c r="H627"/>
  <c r="K626"/>
  <c r="J626"/>
  <c r="H626"/>
  <c r="K625"/>
  <c r="J625"/>
  <c r="I625"/>
  <c r="H625"/>
  <c r="K624"/>
  <c r="J624"/>
  <c r="I624"/>
  <c r="H624"/>
  <c r="K623"/>
  <c r="J623"/>
  <c r="I623"/>
  <c r="H623"/>
  <c r="K622"/>
  <c r="J622"/>
  <c r="H622"/>
  <c r="K621"/>
  <c r="J621"/>
  <c r="H621"/>
  <c r="K620"/>
  <c r="J620"/>
  <c r="H620"/>
  <c r="K619"/>
  <c r="J619"/>
  <c r="I619"/>
  <c r="H619"/>
  <c r="K618"/>
  <c r="J618"/>
  <c r="I618"/>
  <c r="H618"/>
  <c r="K617"/>
  <c r="J617"/>
  <c r="H617"/>
  <c r="K616"/>
  <c r="J616"/>
  <c r="I616"/>
  <c r="H616"/>
  <c r="K615"/>
  <c r="J615"/>
  <c r="I615"/>
  <c r="H615"/>
  <c r="K614"/>
  <c r="J614"/>
  <c r="I614"/>
  <c r="H614"/>
  <c r="K613"/>
  <c r="J613"/>
  <c r="I613"/>
  <c r="H613"/>
  <c r="K612"/>
  <c r="J612"/>
  <c r="H612"/>
  <c r="K611"/>
  <c r="J611"/>
  <c r="H611"/>
  <c r="K610"/>
  <c r="J610"/>
  <c r="I610"/>
  <c r="H610"/>
  <c r="K609"/>
  <c r="J609"/>
  <c r="I609"/>
  <c r="H609"/>
  <c r="K608"/>
  <c r="J608"/>
  <c r="I608"/>
  <c r="H608"/>
  <c r="K607"/>
  <c r="J607"/>
  <c r="I607"/>
  <c r="H607"/>
  <c r="K606"/>
  <c r="J606"/>
  <c r="H606"/>
  <c r="K605"/>
  <c r="J605"/>
  <c r="I605"/>
  <c r="H605"/>
  <c r="K604"/>
  <c r="J604"/>
  <c r="I604"/>
  <c r="H604"/>
  <c r="K603"/>
  <c r="J603"/>
  <c r="H603"/>
  <c r="K602"/>
  <c r="J602"/>
  <c r="I602"/>
  <c r="H602"/>
  <c r="K601"/>
  <c r="J601"/>
  <c r="I601"/>
  <c r="H601"/>
  <c r="K600"/>
  <c r="J600"/>
  <c r="I600"/>
  <c r="H600"/>
  <c r="K599"/>
  <c r="J599"/>
  <c r="I599"/>
  <c r="H599"/>
  <c r="K598"/>
  <c r="J598"/>
  <c r="H598"/>
  <c r="K597"/>
  <c r="J597"/>
  <c r="H597"/>
  <c r="K596"/>
  <c r="J596"/>
  <c r="H596"/>
  <c r="K595"/>
  <c r="J595"/>
  <c r="I595"/>
  <c r="H595"/>
  <c r="K594"/>
  <c r="J594"/>
  <c r="I594"/>
  <c r="H594"/>
  <c r="K593"/>
  <c r="J593"/>
  <c r="I593"/>
  <c r="H593"/>
  <c r="K592"/>
  <c r="J592"/>
  <c r="H592"/>
  <c r="K591"/>
  <c r="J591"/>
  <c r="I591"/>
  <c r="H591"/>
  <c r="K590"/>
  <c r="J590"/>
  <c r="I590"/>
  <c r="H590"/>
  <c r="K589"/>
  <c r="J589"/>
  <c r="I589"/>
  <c r="H589"/>
  <c r="K588"/>
  <c r="J588"/>
  <c r="H588"/>
  <c r="K587"/>
  <c r="J587"/>
  <c r="I587"/>
  <c r="H587"/>
  <c r="K586"/>
  <c r="J586"/>
  <c r="I586"/>
  <c r="H586"/>
  <c r="K585"/>
  <c r="J585"/>
  <c r="I585"/>
  <c r="H585"/>
  <c r="K584"/>
  <c r="J584"/>
  <c r="I584"/>
  <c r="H584"/>
  <c r="K583"/>
  <c r="J583"/>
  <c r="I583"/>
  <c r="H583"/>
  <c r="K582"/>
  <c r="J582"/>
  <c r="I582"/>
  <c r="H582"/>
  <c r="K581"/>
  <c r="J581"/>
  <c r="I581"/>
  <c r="H581"/>
  <c r="K580"/>
  <c r="J580"/>
  <c r="I580"/>
  <c r="H580"/>
  <c r="K579"/>
  <c r="J579"/>
  <c r="I579"/>
  <c r="H579"/>
  <c r="K578"/>
  <c r="J578"/>
  <c r="I578"/>
  <c r="H578"/>
  <c r="K577"/>
  <c r="J577"/>
  <c r="I577"/>
  <c r="H577"/>
  <c r="K576"/>
  <c r="J576"/>
  <c r="I576"/>
  <c r="H576"/>
  <c r="K575"/>
  <c r="J575"/>
  <c r="H575"/>
  <c r="K574"/>
  <c r="J574"/>
  <c r="I574"/>
  <c r="H574"/>
  <c r="K573"/>
  <c r="J573"/>
  <c r="I573"/>
  <c r="H573"/>
  <c r="K572"/>
  <c r="J572"/>
  <c r="I572"/>
  <c r="H572"/>
  <c r="K571"/>
  <c r="J571"/>
  <c r="I571"/>
  <c r="H571"/>
  <c r="K570"/>
  <c r="J570"/>
  <c r="I570"/>
  <c r="H570"/>
  <c r="K569"/>
  <c r="J569"/>
  <c r="H569"/>
  <c r="K568"/>
  <c r="J568"/>
  <c r="I568"/>
  <c r="H568"/>
  <c r="K567"/>
  <c r="J567"/>
  <c r="I567"/>
  <c r="H567"/>
  <c r="K566"/>
  <c r="J566"/>
  <c r="H566"/>
  <c r="K565"/>
  <c r="J565"/>
  <c r="I565"/>
  <c r="H565"/>
  <c r="K564"/>
  <c r="J564"/>
  <c r="I564"/>
  <c r="H564"/>
  <c r="K563"/>
  <c r="J563"/>
  <c r="I563"/>
  <c r="H563"/>
  <c r="K562"/>
  <c r="J562"/>
  <c r="I562"/>
  <c r="H562"/>
  <c r="K561"/>
  <c r="J561"/>
  <c r="I561"/>
  <c r="H561"/>
  <c r="K560"/>
  <c r="J560"/>
  <c r="I560"/>
  <c r="H560"/>
  <c r="K559"/>
  <c r="J559"/>
  <c r="H559"/>
  <c r="K558"/>
  <c r="J558"/>
  <c r="H558"/>
  <c r="K557"/>
  <c r="J557"/>
  <c r="H557"/>
  <c r="K556"/>
  <c r="J556"/>
  <c r="H556"/>
  <c r="K555"/>
  <c r="J555"/>
  <c r="H555"/>
  <c r="K554"/>
  <c r="J554"/>
  <c r="I554"/>
  <c r="H554"/>
  <c r="K553"/>
  <c r="J553"/>
  <c r="I553"/>
  <c r="H553"/>
  <c r="K552"/>
  <c r="J552"/>
  <c r="I552"/>
  <c r="H552"/>
  <c r="K551"/>
  <c r="J551"/>
  <c r="I551"/>
  <c r="H551"/>
  <c r="K550"/>
  <c r="J550"/>
  <c r="H550"/>
  <c r="K549"/>
  <c r="J549"/>
  <c r="H549"/>
  <c r="K548"/>
  <c r="J548"/>
  <c r="H548"/>
  <c r="K547"/>
  <c r="J547"/>
  <c r="I547"/>
  <c r="H547"/>
  <c r="K546"/>
  <c r="J546"/>
  <c r="I546"/>
  <c r="H546"/>
  <c r="K545"/>
  <c r="J545"/>
  <c r="I545"/>
  <c r="H545"/>
  <c r="K544"/>
  <c r="J544"/>
  <c r="I544"/>
  <c r="H544"/>
  <c r="K543"/>
  <c r="J543"/>
  <c r="I543"/>
  <c r="H543"/>
  <c r="K542"/>
  <c r="J542"/>
  <c r="H542"/>
  <c r="K541"/>
  <c r="J541"/>
  <c r="I541"/>
  <c r="H541"/>
  <c r="K540"/>
  <c r="J540"/>
  <c r="I540"/>
  <c r="H540"/>
  <c r="K539"/>
  <c r="J539"/>
  <c r="I539"/>
  <c r="H539"/>
  <c r="K538"/>
  <c r="J538"/>
  <c r="I538"/>
  <c r="H538"/>
  <c r="K537"/>
  <c r="J537"/>
  <c r="I537"/>
  <c r="H537"/>
  <c r="K536"/>
  <c r="J536"/>
  <c r="I536"/>
  <c r="H536"/>
  <c r="K535"/>
  <c r="J535"/>
  <c r="I535"/>
  <c r="H535"/>
  <c r="K534"/>
  <c r="J534"/>
  <c r="I534"/>
  <c r="H534"/>
  <c r="K533"/>
  <c r="J533"/>
  <c r="I533"/>
  <c r="H533"/>
  <c r="K532"/>
  <c r="J532"/>
  <c r="H532"/>
  <c r="K531"/>
  <c r="J531"/>
  <c r="H531"/>
  <c r="K530"/>
  <c r="J530"/>
  <c r="H530"/>
  <c r="K529"/>
  <c r="J529"/>
  <c r="H529"/>
  <c r="K528"/>
  <c r="J528"/>
  <c r="H528"/>
  <c r="K527"/>
  <c r="J527"/>
  <c r="H527"/>
  <c r="K526"/>
  <c r="J526"/>
  <c r="H526"/>
  <c r="K525"/>
  <c r="J525"/>
  <c r="H525"/>
  <c r="K524"/>
  <c r="J524"/>
  <c r="H524"/>
  <c r="K523"/>
  <c r="J523"/>
  <c r="H523"/>
  <c r="K522"/>
  <c r="J522"/>
  <c r="H522"/>
  <c r="K521"/>
  <c r="J521"/>
  <c r="H521"/>
  <c r="K520"/>
  <c r="J520"/>
  <c r="I520"/>
  <c r="H520"/>
  <c r="K519"/>
  <c r="J519"/>
  <c r="H519"/>
  <c r="K518"/>
  <c r="J518"/>
  <c r="H518"/>
  <c r="K517"/>
  <c r="J517"/>
  <c r="H517"/>
  <c r="K516"/>
  <c r="J516"/>
  <c r="H516"/>
  <c r="K515"/>
  <c r="J515"/>
  <c r="I515"/>
  <c r="H515"/>
  <c r="K514"/>
  <c r="J514"/>
  <c r="H514"/>
  <c r="K513"/>
  <c r="J513"/>
  <c r="H513"/>
  <c r="K512"/>
  <c r="J512"/>
  <c r="I512"/>
  <c r="H512"/>
  <c r="K511"/>
  <c r="J511"/>
  <c r="I511"/>
  <c r="H511"/>
  <c r="K510"/>
  <c r="J510"/>
  <c r="I510"/>
  <c r="H510"/>
  <c r="K509"/>
  <c r="J509"/>
  <c r="I509"/>
  <c r="H509"/>
  <c r="K508"/>
  <c r="J508"/>
  <c r="H508"/>
  <c r="I508" s="1"/>
  <c r="K507"/>
  <c r="J507"/>
  <c r="H507"/>
  <c r="K506"/>
  <c r="J506"/>
  <c r="H506"/>
  <c r="K505"/>
  <c r="J505"/>
  <c r="I505"/>
  <c r="H505"/>
  <c r="K504"/>
  <c r="J504"/>
  <c r="H504"/>
  <c r="K503"/>
  <c r="J503"/>
  <c r="H503"/>
  <c r="K502"/>
  <c r="J502"/>
  <c r="H502"/>
  <c r="K501"/>
  <c r="J501"/>
  <c r="H501"/>
  <c r="K499"/>
  <c r="J499"/>
  <c r="I499"/>
  <c r="H499"/>
  <c r="K498"/>
  <c r="J498"/>
  <c r="H498"/>
  <c r="K497"/>
  <c r="J497"/>
  <c r="H497"/>
  <c r="K496"/>
  <c r="J496"/>
  <c r="H496"/>
  <c r="K495"/>
  <c r="J495"/>
  <c r="H495"/>
  <c r="K494"/>
  <c r="J494"/>
  <c r="H494"/>
  <c r="K493"/>
  <c r="J493"/>
  <c r="H493"/>
  <c r="K492"/>
  <c r="J492"/>
  <c r="H492"/>
  <c r="K491"/>
  <c r="J491"/>
  <c r="H491"/>
  <c r="K490"/>
  <c r="J490"/>
  <c r="H490"/>
  <c r="K489"/>
  <c r="J489"/>
  <c r="H489"/>
  <c r="K488"/>
  <c r="J488"/>
  <c r="H488"/>
  <c r="K487"/>
  <c r="J487"/>
  <c r="I487"/>
  <c r="H487"/>
  <c r="K486"/>
  <c r="J486"/>
  <c r="I486"/>
  <c r="H486"/>
  <c r="K485"/>
  <c r="J485"/>
  <c r="I485"/>
  <c r="H485"/>
  <c r="K484"/>
  <c r="J484"/>
  <c r="I484"/>
  <c r="H484"/>
  <c r="K483"/>
  <c r="J483"/>
  <c r="I483"/>
  <c r="H483"/>
  <c r="K482"/>
  <c r="J482"/>
  <c r="I482"/>
  <c r="H482"/>
  <c r="K481"/>
  <c r="J481"/>
  <c r="I481"/>
  <c r="H481"/>
  <c r="K480"/>
  <c r="J480"/>
  <c r="H480"/>
  <c r="I480" s="1"/>
  <c r="K479"/>
  <c r="J479"/>
  <c r="H479"/>
  <c r="K478"/>
  <c r="J478"/>
  <c r="I478"/>
  <c r="H478"/>
  <c r="K477"/>
  <c r="J477"/>
  <c r="I477"/>
  <c r="H477"/>
  <c r="K476"/>
  <c r="J476"/>
  <c r="I476"/>
  <c r="H476"/>
  <c r="K475"/>
  <c r="J475"/>
  <c r="I475"/>
  <c r="H475"/>
  <c r="K474"/>
  <c r="J474"/>
  <c r="I474"/>
  <c r="H474"/>
  <c r="K473"/>
  <c r="J473"/>
  <c r="I473"/>
  <c r="H473"/>
  <c r="K472"/>
  <c r="J472"/>
  <c r="I472"/>
  <c r="H472"/>
  <c r="K471"/>
  <c r="J471"/>
  <c r="I471"/>
  <c r="H471"/>
  <c r="K470"/>
  <c r="J470"/>
  <c r="I470"/>
  <c r="H470"/>
  <c r="K469"/>
  <c r="J469"/>
  <c r="I469"/>
  <c r="H469"/>
  <c r="K468"/>
  <c r="J468"/>
  <c r="I468"/>
  <c r="H468"/>
  <c r="K467"/>
  <c r="J467"/>
  <c r="I467"/>
  <c r="H467"/>
  <c r="K466"/>
  <c r="J466"/>
  <c r="I466"/>
  <c r="H466"/>
  <c r="K465"/>
  <c r="J465"/>
  <c r="I465"/>
  <c r="H465"/>
  <c r="K464"/>
  <c r="J464"/>
  <c r="I464"/>
  <c r="H464"/>
  <c r="K463"/>
  <c r="J463"/>
  <c r="I463"/>
  <c r="H463"/>
  <c r="K462"/>
  <c r="J462"/>
  <c r="I462"/>
  <c r="H462"/>
  <c r="K461"/>
  <c r="J461"/>
  <c r="I461"/>
  <c r="H461"/>
  <c r="K460"/>
  <c r="J460"/>
  <c r="I460"/>
  <c r="H460"/>
  <c r="K459"/>
  <c r="J459"/>
  <c r="I459"/>
  <c r="H459"/>
  <c r="K458"/>
  <c r="J458"/>
  <c r="H458"/>
  <c r="K457"/>
  <c r="J457"/>
  <c r="H457"/>
  <c r="K456"/>
  <c r="J456"/>
  <c r="H456"/>
  <c r="K455"/>
  <c r="J455"/>
  <c r="I455"/>
  <c r="H455"/>
  <c r="K454"/>
  <c r="J454"/>
  <c r="I454"/>
  <c r="H454"/>
  <c r="K453"/>
  <c r="J453"/>
  <c r="I453"/>
  <c r="H453"/>
  <c r="K452"/>
  <c r="J452"/>
  <c r="I452"/>
  <c r="H452"/>
  <c r="K451"/>
  <c r="J451"/>
  <c r="H451"/>
  <c r="K450"/>
  <c r="J450"/>
  <c r="I450"/>
  <c r="H450"/>
  <c r="K449"/>
  <c r="J449"/>
  <c r="I449"/>
  <c r="H449"/>
  <c r="K448"/>
  <c r="J448"/>
  <c r="H448"/>
  <c r="K447"/>
  <c r="J447"/>
  <c r="I447"/>
  <c r="H447"/>
  <c r="K446"/>
  <c r="J446"/>
  <c r="I446"/>
  <c r="H446"/>
  <c r="K445"/>
  <c r="J445"/>
  <c r="I445"/>
  <c r="H445"/>
  <c r="K444"/>
  <c r="J444"/>
  <c r="I444"/>
  <c r="H444"/>
  <c r="K443"/>
  <c r="J443"/>
  <c r="I443"/>
  <c r="H443"/>
  <c r="K442"/>
  <c r="J442"/>
  <c r="I442"/>
  <c r="H442"/>
  <c r="K441"/>
  <c r="J441"/>
  <c r="H441"/>
  <c r="K440"/>
  <c r="J440"/>
  <c r="H440"/>
  <c r="K439"/>
  <c r="J439"/>
  <c r="H439"/>
  <c r="K438"/>
  <c r="J438"/>
  <c r="I438"/>
  <c r="H438"/>
  <c r="K437"/>
  <c r="J437"/>
  <c r="H437"/>
  <c r="K436"/>
  <c r="J436"/>
  <c r="I436"/>
  <c r="H436"/>
  <c r="K435"/>
  <c r="J435"/>
  <c r="I435"/>
  <c r="H435"/>
  <c r="K434"/>
  <c r="J434"/>
  <c r="I434"/>
  <c r="H434"/>
  <c r="K433"/>
  <c r="J433"/>
  <c r="H433"/>
  <c r="K432"/>
  <c r="J432"/>
  <c r="H432"/>
  <c r="K431"/>
  <c r="J431"/>
  <c r="I431"/>
  <c r="H431"/>
  <c r="K430"/>
  <c r="J430"/>
  <c r="I430"/>
  <c r="H430"/>
  <c r="K429"/>
  <c r="J429"/>
  <c r="I429"/>
  <c r="H429"/>
  <c r="K428"/>
  <c r="J428"/>
  <c r="I428"/>
  <c r="H428"/>
  <c r="K427"/>
  <c r="J427"/>
  <c r="I427"/>
  <c r="H427"/>
  <c r="K426"/>
  <c r="J426"/>
  <c r="I426"/>
  <c r="H426"/>
  <c r="K425"/>
  <c r="J425"/>
  <c r="I425"/>
  <c r="H425"/>
  <c r="K424"/>
  <c r="J424"/>
  <c r="I424"/>
  <c r="H424"/>
  <c r="K423"/>
  <c r="J423"/>
  <c r="I423"/>
  <c r="H423"/>
  <c r="K422"/>
  <c r="J422"/>
  <c r="I422"/>
  <c r="H422"/>
  <c r="K421"/>
  <c r="J421"/>
  <c r="H421"/>
  <c r="I421" s="1"/>
  <c r="K420"/>
  <c r="J420"/>
  <c r="I420"/>
  <c r="H420"/>
  <c r="K419"/>
  <c r="J419"/>
  <c r="I419"/>
  <c r="H419"/>
  <c r="K418"/>
  <c r="J418"/>
  <c r="H418"/>
  <c r="K417"/>
  <c r="J417"/>
  <c r="I417"/>
  <c r="H417"/>
  <c r="K416"/>
  <c r="J416"/>
  <c r="I416"/>
  <c r="H416"/>
  <c r="K415"/>
  <c r="J415"/>
  <c r="I415"/>
  <c r="H415"/>
  <c r="K414"/>
  <c r="J414"/>
  <c r="H414"/>
  <c r="I414" s="1"/>
  <c r="K413"/>
  <c r="J413"/>
  <c r="H413"/>
  <c r="I413" s="1"/>
  <c r="K412"/>
  <c r="J412"/>
  <c r="H412"/>
  <c r="K411"/>
  <c r="J411"/>
  <c r="H411"/>
  <c r="K410"/>
  <c r="J410"/>
  <c r="H410"/>
  <c r="K409"/>
  <c r="J409"/>
  <c r="I409"/>
  <c r="H409"/>
  <c r="K408"/>
  <c r="J408"/>
  <c r="I408"/>
  <c r="H408"/>
  <c r="K407"/>
  <c r="J407"/>
  <c r="I407"/>
  <c r="H407"/>
  <c r="K406"/>
  <c r="J406"/>
  <c r="H406"/>
  <c r="K405"/>
  <c r="J405"/>
  <c r="I405"/>
  <c r="H405"/>
  <c r="K404"/>
  <c r="J404"/>
  <c r="I404"/>
  <c r="H404"/>
  <c r="K403"/>
  <c r="J403"/>
  <c r="K402"/>
  <c r="J402"/>
  <c r="K401"/>
  <c r="J401"/>
  <c r="H401"/>
  <c r="K400"/>
  <c r="J400"/>
  <c r="H400"/>
  <c r="K399"/>
  <c r="J399"/>
  <c r="I399"/>
  <c r="H399"/>
  <c r="K398"/>
  <c r="J398"/>
  <c r="H398"/>
  <c r="K397"/>
  <c r="J397"/>
  <c r="H397"/>
  <c r="K396"/>
  <c r="J396"/>
  <c r="H396"/>
  <c r="K395"/>
  <c r="J395"/>
  <c r="H395"/>
  <c r="K394"/>
  <c r="J394"/>
  <c r="I394"/>
  <c r="H394"/>
  <c r="K393"/>
  <c r="J393"/>
  <c r="I393"/>
  <c r="H393"/>
  <c r="K392"/>
  <c r="J392"/>
  <c r="I392"/>
  <c r="H392"/>
  <c r="K391"/>
  <c r="J391"/>
  <c r="I391"/>
  <c r="H391"/>
  <c r="K390"/>
  <c r="J390"/>
  <c r="H390"/>
  <c r="K389"/>
  <c r="J389"/>
  <c r="I389"/>
  <c r="H389"/>
  <c r="K388"/>
  <c r="J388"/>
  <c r="I388"/>
  <c r="H388"/>
  <c r="K387"/>
  <c r="J387"/>
  <c r="H387"/>
  <c r="K386"/>
  <c r="J386"/>
  <c r="H386"/>
  <c r="K385"/>
  <c r="J385"/>
  <c r="H385"/>
  <c r="K384"/>
  <c r="J384"/>
  <c r="H384"/>
  <c r="K383"/>
  <c r="J383"/>
  <c r="H383"/>
  <c r="K382"/>
  <c r="J382"/>
  <c r="H382"/>
  <c r="K381"/>
  <c r="J381"/>
  <c r="H381"/>
  <c r="K380"/>
  <c r="J380"/>
  <c r="I380"/>
  <c r="H380"/>
  <c r="K379"/>
  <c r="J379"/>
  <c r="I379"/>
  <c r="H379"/>
  <c r="K378"/>
  <c r="J378"/>
  <c r="I378"/>
  <c r="H378"/>
  <c r="K377"/>
  <c r="J377"/>
  <c r="I377"/>
  <c r="H377"/>
  <c r="K376"/>
  <c r="J376"/>
  <c r="H376"/>
  <c r="K375"/>
  <c r="J375"/>
  <c r="H375"/>
  <c r="K374"/>
  <c r="J374"/>
  <c r="H374"/>
  <c r="K373"/>
  <c r="J373"/>
  <c r="I373"/>
  <c r="H373"/>
  <c r="K372"/>
  <c r="J372"/>
  <c r="I372"/>
  <c r="H372"/>
  <c r="K371"/>
  <c r="J371"/>
  <c r="I371"/>
  <c r="H371"/>
  <c r="K370"/>
  <c r="J370"/>
  <c r="I370"/>
  <c r="H370"/>
  <c r="K369"/>
  <c r="J369"/>
  <c r="H369"/>
  <c r="K368"/>
  <c r="J368"/>
  <c r="H368"/>
  <c r="K367"/>
  <c r="J367"/>
  <c r="H367"/>
  <c r="K366"/>
  <c r="J366"/>
  <c r="H366"/>
  <c r="K365"/>
  <c r="J365"/>
  <c r="H365"/>
  <c r="K364"/>
  <c r="J364"/>
  <c r="H364"/>
  <c r="K363"/>
  <c r="J363"/>
  <c r="H363"/>
  <c r="K362"/>
  <c r="J362"/>
  <c r="H362"/>
  <c r="K361"/>
  <c r="J361"/>
  <c r="H361"/>
  <c r="K360"/>
  <c r="J360"/>
  <c r="H360"/>
  <c r="K359"/>
  <c r="J359"/>
  <c r="H359"/>
  <c r="K358"/>
  <c r="J358"/>
  <c r="H358"/>
  <c r="K357"/>
  <c r="J357"/>
  <c r="H357"/>
  <c r="K356"/>
  <c r="J356"/>
  <c r="H356"/>
  <c r="K355"/>
  <c r="J355"/>
  <c r="I355"/>
  <c r="H355"/>
  <c r="K354"/>
  <c r="J354"/>
  <c r="H354"/>
  <c r="K353"/>
  <c r="J353"/>
  <c r="H353"/>
  <c r="K352"/>
  <c r="J352"/>
  <c r="H352"/>
  <c r="K351"/>
  <c r="J351"/>
  <c r="I351"/>
  <c r="H351"/>
  <c r="K350"/>
  <c r="J350"/>
  <c r="I350"/>
  <c r="H350"/>
  <c r="K349"/>
  <c r="J349"/>
  <c r="I349"/>
  <c r="H349"/>
  <c r="K348"/>
  <c r="J348"/>
  <c r="I348"/>
  <c r="H348"/>
  <c r="K347"/>
  <c r="J347"/>
  <c r="H347"/>
  <c r="K346"/>
  <c r="J346"/>
  <c r="I346"/>
  <c r="H346"/>
  <c r="K345"/>
  <c r="J345"/>
  <c r="H345"/>
  <c r="K344"/>
  <c r="J344"/>
  <c r="I344"/>
  <c r="H344"/>
  <c r="K343"/>
  <c r="J343"/>
  <c r="I343"/>
  <c r="H343"/>
  <c r="K342"/>
  <c r="J342"/>
  <c r="H342"/>
  <c r="K341"/>
  <c r="J341"/>
  <c r="I341"/>
  <c r="H341"/>
  <c r="K340"/>
  <c r="J340"/>
  <c r="I340"/>
  <c r="H340"/>
  <c r="K339"/>
  <c r="J339"/>
  <c r="H339"/>
  <c r="K338"/>
  <c r="J338"/>
  <c r="H338"/>
  <c r="K337"/>
  <c r="J337"/>
  <c r="H337"/>
  <c r="K336"/>
  <c r="J336"/>
  <c r="I336"/>
  <c r="H336"/>
  <c r="K335"/>
  <c r="J335"/>
  <c r="I335"/>
  <c r="H335"/>
  <c r="K334"/>
  <c r="J334"/>
  <c r="I334"/>
  <c r="H334"/>
  <c r="K333"/>
  <c r="J333"/>
  <c r="I333"/>
  <c r="H333"/>
  <c r="K332"/>
  <c r="J332"/>
  <c r="I332"/>
  <c r="H332"/>
  <c r="K331"/>
  <c r="J331"/>
  <c r="I331"/>
  <c r="H331"/>
  <c r="K330"/>
  <c r="J330"/>
  <c r="H330"/>
  <c r="K329"/>
  <c r="J329"/>
  <c r="H329"/>
  <c r="K328"/>
  <c r="J328"/>
  <c r="I328"/>
  <c r="H328"/>
  <c r="K327"/>
  <c r="J327"/>
  <c r="H327"/>
  <c r="K326"/>
  <c r="J326"/>
  <c r="I326"/>
  <c r="H326"/>
  <c r="K325"/>
  <c r="J325"/>
  <c r="H325"/>
  <c r="K324"/>
  <c r="J324"/>
  <c r="I324"/>
  <c r="H324"/>
  <c r="K323"/>
  <c r="J323"/>
  <c r="I323"/>
  <c r="H323"/>
  <c r="K322"/>
  <c r="J322"/>
  <c r="H322"/>
  <c r="K321"/>
  <c r="J321"/>
  <c r="I321"/>
  <c r="H321"/>
  <c r="K320"/>
  <c r="J320"/>
  <c r="I320"/>
  <c r="H320"/>
  <c r="K319"/>
  <c r="J319"/>
  <c r="I319"/>
  <c r="H319"/>
  <c r="K318"/>
  <c r="J318"/>
  <c r="I318"/>
  <c r="H318"/>
  <c r="K317"/>
  <c r="J317"/>
  <c r="I317"/>
  <c r="H317"/>
  <c r="K316"/>
  <c r="J316"/>
  <c r="I316"/>
  <c r="H316"/>
  <c r="K315"/>
  <c r="J315"/>
  <c r="I315"/>
  <c r="H315"/>
  <c r="K314"/>
  <c r="J314"/>
  <c r="I314"/>
  <c r="H314"/>
  <c r="K313"/>
  <c r="J313"/>
  <c r="H313"/>
  <c r="K312"/>
  <c r="J312"/>
  <c r="H312"/>
  <c r="K311"/>
  <c r="J311"/>
  <c r="I311"/>
  <c r="H311"/>
  <c r="K310"/>
  <c r="J310"/>
  <c r="H310"/>
  <c r="K309"/>
  <c r="J309"/>
  <c r="I309"/>
  <c r="H309"/>
  <c r="K308"/>
  <c r="J308"/>
  <c r="H308"/>
  <c r="K307"/>
  <c r="J307"/>
  <c r="H307"/>
  <c r="K306"/>
  <c r="J306"/>
  <c r="H306"/>
  <c r="K305"/>
  <c r="J305"/>
  <c r="H305"/>
  <c r="K304"/>
  <c r="J304"/>
  <c r="I304"/>
  <c r="H304"/>
  <c r="K303"/>
  <c r="J303"/>
  <c r="I303"/>
  <c r="H303"/>
  <c r="K302"/>
  <c r="J302"/>
  <c r="I302"/>
  <c r="H302"/>
  <c r="K301"/>
  <c r="J301"/>
  <c r="I301"/>
  <c r="H301"/>
  <c r="K300"/>
  <c r="J300"/>
  <c r="H300"/>
  <c r="K299"/>
  <c r="J299"/>
  <c r="I299"/>
  <c r="H299"/>
  <c r="K298"/>
  <c r="J298"/>
  <c r="H298"/>
  <c r="K297"/>
  <c r="J297"/>
  <c r="I297"/>
  <c r="H297"/>
  <c r="K296"/>
  <c r="J296"/>
  <c r="I296"/>
  <c r="H296"/>
  <c r="K295"/>
  <c r="J295"/>
  <c r="I295"/>
  <c r="H295"/>
  <c r="K294"/>
  <c r="J294"/>
  <c r="H294"/>
  <c r="K293"/>
  <c r="J293"/>
  <c r="I293"/>
  <c r="H293"/>
  <c r="K292"/>
  <c r="J292"/>
  <c r="I292"/>
  <c r="H292"/>
  <c r="K291"/>
  <c r="J291"/>
  <c r="I291"/>
  <c r="H291"/>
  <c r="K290"/>
  <c r="J290"/>
  <c r="I290"/>
  <c r="H290"/>
  <c r="K289"/>
  <c r="J289"/>
  <c r="I289"/>
  <c r="H289"/>
  <c r="K288"/>
  <c r="J288"/>
  <c r="H288"/>
  <c r="K287"/>
  <c r="J287"/>
  <c r="I287"/>
  <c r="H287"/>
  <c r="K286"/>
  <c r="J286"/>
  <c r="I286"/>
  <c r="H286"/>
  <c r="K285"/>
  <c r="J285"/>
  <c r="H285"/>
  <c r="K284"/>
  <c r="J284"/>
  <c r="H284"/>
  <c r="K283"/>
  <c r="J283"/>
  <c r="H283"/>
  <c r="K282"/>
  <c r="J282"/>
  <c r="H282"/>
  <c r="K281"/>
  <c r="J281"/>
  <c r="H281"/>
  <c r="K280"/>
  <c r="J280"/>
  <c r="H280"/>
  <c r="K279"/>
  <c r="J279"/>
  <c r="H279"/>
  <c r="K278"/>
  <c r="J278"/>
  <c r="H278"/>
  <c r="K277"/>
  <c r="J277"/>
  <c r="H277"/>
  <c r="K276"/>
  <c r="J276"/>
  <c r="H276"/>
  <c r="K275"/>
  <c r="J275"/>
  <c r="I275"/>
  <c r="H275"/>
  <c r="K274"/>
  <c r="J274"/>
  <c r="I274"/>
  <c r="H274"/>
  <c r="K273"/>
  <c r="J273"/>
  <c r="I273"/>
  <c r="H273"/>
  <c r="K272"/>
  <c r="J272"/>
  <c r="H272"/>
  <c r="K271"/>
  <c r="J271"/>
  <c r="H271"/>
  <c r="K270"/>
  <c r="J270"/>
  <c r="H270"/>
  <c r="K269"/>
  <c r="J269"/>
  <c r="H269"/>
  <c r="K268"/>
  <c r="J268"/>
  <c r="H268"/>
  <c r="K267"/>
  <c r="J267"/>
  <c r="H267"/>
  <c r="K266"/>
  <c r="J266"/>
  <c r="H266"/>
  <c r="K265"/>
  <c r="J265"/>
  <c r="H265"/>
  <c r="K264"/>
  <c r="J264"/>
  <c r="I264"/>
  <c r="H264"/>
  <c r="K263"/>
  <c r="J263"/>
  <c r="H263"/>
  <c r="K262"/>
  <c r="J262"/>
  <c r="H262"/>
  <c r="K261"/>
  <c r="J261"/>
  <c r="H261"/>
  <c r="K260"/>
  <c r="J260"/>
  <c r="H260"/>
  <c r="K259"/>
  <c r="J259"/>
  <c r="I259"/>
  <c r="H259"/>
  <c r="K258"/>
  <c r="J258"/>
  <c r="I258"/>
  <c r="H258"/>
  <c r="K257"/>
  <c r="J257"/>
  <c r="I257"/>
  <c r="H257"/>
  <c r="K256"/>
  <c r="J256"/>
  <c r="I256"/>
  <c r="H256"/>
  <c r="K255"/>
  <c r="J255"/>
  <c r="I255"/>
  <c r="H255"/>
  <c r="K254"/>
  <c r="J254"/>
  <c r="H254"/>
  <c r="K253"/>
  <c r="J253"/>
  <c r="H253"/>
  <c r="K252"/>
  <c r="J252"/>
  <c r="H252"/>
  <c r="K251"/>
  <c r="J251"/>
  <c r="H251"/>
  <c r="K250"/>
  <c r="J250"/>
  <c r="H250"/>
  <c r="K249"/>
  <c r="J249"/>
  <c r="I249"/>
  <c r="H249"/>
  <c r="K248"/>
  <c r="J248"/>
  <c r="I248"/>
  <c r="H248"/>
  <c r="H247"/>
  <c r="P247" s="1"/>
  <c r="K246"/>
  <c r="J246"/>
  <c r="H246"/>
  <c r="K245"/>
  <c r="J245"/>
  <c r="H245"/>
  <c r="K244"/>
  <c r="J244"/>
  <c r="H244"/>
  <c r="K243"/>
  <c r="J243"/>
  <c r="H243"/>
  <c r="K242"/>
  <c r="J242"/>
  <c r="H242"/>
  <c r="K241"/>
  <c r="J241"/>
  <c r="H241"/>
  <c r="K240"/>
  <c r="J240"/>
  <c r="H240"/>
  <c r="K239"/>
  <c r="J239"/>
  <c r="H239"/>
  <c r="K238"/>
  <c r="J238"/>
  <c r="H238"/>
  <c r="K237"/>
  <c r="J237"/>
  <c r="H237"/>
  <c r="K236"/>
  <c r="J236"/>
  <c r="H236"/>
  <c r="K235"/>
  <c r="J235"/>
  <c r="H235"/>
  <c r="K234"/>
  <c r="J234"/>
  <c r="H234"/>
  <c r="K233"/>
  <c r="J233"/>
  <c r="H233"/>
  <c r="K232"/>
  <c r="J232"/>
  <c r="I232"/>
  <c r="H232"/>
  <c r="K231"/>
  <c r="J231"/>
  <c r="I231"/>
  <c r="H231"/>
  <c r="K230"/>
  <c r="J230"/>
  <c r="H230"/>
  <c r="K229"/>
  <c r="J229"/>
  <c r="I229"/>
  <c r="H229"/>
  <c r="K228"/>
  <c r="J228"/>
  <c r="I228"/>
  <c r="H228"/>
  <c r="K227"/>
  <c r="J227"/>
  <c r="I227"/>
  <c r="H227"/>
  <c r="K226"/>
  <c r="J226"/>
  <c r="I226"/>
  <c r="H226"/>
  <c r="K225"/>
  <c r="J225"/>
  <c r="I225"/>
  <c r="H225"/>
  <c r="K224"/>
  <c r="J224"/>
  <c r="I224"/>
  <c r="H224"/>
  <c r="K223"/>
  <c r="J223"/>
  <c r="I223"/>
  <c r="H223"/>
  <c r="K222"/>
  <c r="J222"/>
  <c r="I222"/>
  <c r="H222"/>
  <c r="K221"/>
  <c r="J221"/>
  <c r="I221"/>
  <c r="H221"/>
  <c r="K220"/>
  <c r="J220"/>
  <c r="I220"/>
  <c r="H220"/>
  <c r="K219"/>
  <c r="J219"/>
  <c r="I219"/>
  <c r="H219"/>
  <c r="K218"/>
  <c r="J218"/>
  <c r="H218"/>
  <c r="K217"/>
  <c r="J217"/>
  <c r="I217"/>
  <c r="H217"/>
  <c r="K216"/>
  <c r="J216"/>
  <c r="H216"/>
  <c r="K215"/>
  <c r="J215"/>
  <c r="H215"/>
  <c r="K214"/>
  <c r="J214"/>
  <c r="I214"/>
  <c r="H214"/>
  <c r="K213"/>
  <c r="J213"/>
  <c r="H213"/>
  <c r="K212"/>
  <c r="J212"/>
  <c r="H212"/>
  <c r="K211"/>
  <c r="J211"/>
  <c r="H211"/>
  <c r="K210"/>
  <c r="J210"/>
  <c r="I210"/>
  <c r="H210"/>
  <c r="K209"/>
  <c r="J209"/>
  <c r="H209"/>
  <c r="K208"/>
  <c r="J208"/>
  <c r="H208"/>
  <c r="K207"/>
  <c r="J207"/>
  <c r="H207"/>
  <c r="K206"/>
  <c r="J206"/>
  <c r="H206"/>
  <c r="K205"/>
  <c r="J205"/>
  <c r="H205"/>
  <c r="K204"/>
  <c r="J204"/>
  <c r="H204"/>
  <c r="K203"/>
  <c r="J203"/>
  <c r="H203"/>
  <c r="K202"/>
  <c r="J202"/>
  <c r="H202"/>
  <c r="K201"/>
  <c r="J201"/>
  <c r="H201"/>
  <c r="K200"/>
  <c r="J200"/>
  <c r="I200"/>
  <c r="H200"/>
  <c r="K199"/>
  <c r="J199"/>
  <c r="H199"/>
  <c r="K198"/>
  <c r="J198"/>
  <c r="H198"/>
  <c r="K197"/>
  <c r="J197"/>
  <c r="H197"/>
  <c r="K196"/>
  <c r="J196"/>
  <c r="H196"/>
  <c r="K195"/>
  <c r="J195"/>
  <c r="I195"/>
  <c r="H195"/>
  <c r="K194"/>
  <c r="J194"/>
  <c r="I194"/>
  <c r="H194"/>
  <c r="K193"/>
  <c r="J193"/>
  <c r="H193"/>
  <c r="K192"/>
  <c r="J192"/>
  <c r="H192"/>
  <c r="K191"/>
  <c r="J191"/>
  <c r="I191"/>
  <c r="H191"/>
  <c r="K190"/>
  <c r="J190"/>
  <c r="I190"/>
  <c r="H190"/>
  <c r="K189"/>
  <c r="J189"/>
  <c r="I189"/>
  <c r="H189"/>
  <c r="K188"/>
  <c r="J188"/>
  <c r="H188"/>
  <c r="K187"/>
  <c r="J187"/>
  <c r="H187"/>
  <c r="K186"/>
  <c r="J186"/>
  <c r="I186"/>
  <c r="H186"/>
  <c r="K185"/>
  <c r="J185"/>
  <c r="I185"/>
  <c r="H185"/>
  <c r="K184"/>
  <c r="J184"/>
  <c r="I184"/>
  <c r="H184"/>
  <c r="K183"/>
  <c r="J183"/>
  <c r="I183"/>
  <c r="H183"/>
  <c r="K182"/>
  <c r="J182"/>
  <c r="I182"/>
  <c r="H182"/>
  <c r="K181"/>
  <c r="J181"/>
  <c r="I181"/>
  <c r="H181"/>
  <c r="K180"/>
  <c r="J180"/>
  <c r="I180"/>
  <c r="H180"/>
  <c r="K179"/>
  <c r="J179"/>
  <c r="I179"/>
  <c r="H179"/>
  <c r="K178"/>
  <c r="J178"/>
  <c r="I178"/>
  <c r="H178"/>
  <c r="K177"/>
  <c r="J177"/>
  <c r="I177"/>
  <c r="H177"/>
  <c r="K176"/>
  <c r="J176"/>
  <c r="I176"/>
  <c r="H176"/>
  <c r="K175"/>
  <c r="J175"/>
  <c r="I175"/>
  <c r="H175"/>
  <c r="K174"/>
  <c r="J174"/>
  <c r="I174"/>
  <c r="H174"/>
  <c r="K173"/>
  <c r="J173"/>
  <c r="I173"/>
  <c r="H173"/>
  <c r="K172"/>
  <c r="J172"/>
  <c r="I172"/>
  <c r="H172"/>
  <c r="K171"/>
  <c r="J171"/>
  <c r="H171"/>
  <c r="K170"/>
  <c r="J170"/>
  <c r="H170"/>
  <c r="K169"/>
  <c r="J169"/>
  <c r="H169"/>
  <c r="K168"/>
  <c r="J168"/>
  <c r="H168"/>
  <c r="K167"/>
  <c r="J167"/>
  <c r="I167"/>
  <c r="H167"/>
  <c r="K166"/>
  <c r="J166"/>
  <c r="I166"/>
  <c r="H166"/>
  <c r="K165"/>
  <c r="J165"/>
  <c r="H165"/>
  <c r="K164"/>
  <c r="J164"/>
  <c r="H164"/>
  <c r="K163"/>
  <c r="J163"/>
  <c r="H163"/>
  <c r="K162"/>
  <c r="J162"/>
  <c r="H162"/>
  <c r="K161"/>
  <c r="J161"/>
  <c r="I161"/>
  <c r="H161"/>
  <c r="K160"/>
  <c r="J160"/>
  <c r="I160"/>
  <c r="H160"/>
  <c r="K159"/>
  <c r="J159"/>
  <c r="I159"/>
  <c r="H159"/>
  <c r="K158"/>
  <c r="J158"/>
  <c r="I158"/>
  <c r="H158"/>
  <c r="K157"/>
  <c r="J157"/>
  <c r="I157"/>
  <c r="H157"/>
  <c r="K156"/>
  <c r="J156"/>
  <c r="I156"/>
  <c r="H156"/>
  <c r="K155"/>
  <c r="J155"/>
  <c r="I155"/>
  <c r="H155"/>
  <c r="K154"/>
  <c r="J154"/>
  <c r="H154"/>
  <c r="K153"/>
  <c r="J153"/>
  <c r="H153"/>
  <c r="K152"/>
  <c r="J152"/>
  <c r="I152"/>
  <c r="H152"/>
  <c r="K151"/>
  <c r="J151"/>
  <c r="I151"/>
  <c r="H151"/>
  <c r="K150"/>
  <c r="J150"/>
  <c r="I150"/>
  <c r="H150"/>
  <c r="K149"/>
  <c r="J149"/>
  <c r="I149"/>
  <c r="H149"/>
  <c r="K148"/>
  <c r="J148"/>
  <c r="H148"/>
  <c r="K147"/>
  <c r="J147"/>
  <c r="H147"/>
  <c r="K146"/>
  <c r="J146"/>
  <c r="H146"/>
  <c r="K145"/>
  <c r="J145"/>
  <c r="I145"/>
  <c r="H145"/>
  <c r="K144"/>
  <c r="J144"/>
  <c r="I144"/>
  <c r="H144"/>
  <c r="K143"/>
  <c r="J143"/>
  <c r="I143"/>
  <c r="H143"/>
  <c r="K142"/>
  <c r="J142"/>
  <c r="I142"/>
  <c r="H142"/>
  <c r="K141"/>
  <c r="J141"/>
  <c r="I141"/>
  <c r="H141"/>
  <c r="K140"/>
  <c r="J140"/>
  <c r="I140"/>
  <c r="H140"/>
  <c r="K139"/>
  <c r="J139"/>
  <c r="H139"/>
  <c r="K138"/>
  <c r="J138"/>
  <c r="H138"/>
  <c r="K137"/>
  <c r="J137"/>
  <c r="I137"/>
  <c r="H137"/>
  <c r="K136"/>
  <c r="J136"/>
  <c r="I136"/>
  <c r="H136"/>
  <c r="K135"/>
  <c r="J135"/>
  <c r="I135"/>
  <c r="H135"/>
  <c r="K134"/>
  <c r="J134"/>
  <c r="I134"/>
  <c r="H134"/>
  <c r="K133"/>
  <c r="J133"/>
  <c r="I133"/>
  <c r="H133"/>
  <c r="K132"/>
  <c r="J132"/>
  <c r="I132"/>
  <c r="H132"/>
  <c r="K131"/>
  <c r="J131"/>
  <c r="I131"/>
  <c r="H131"/>
  <c r="K130"/>
  <c r="J130"/>
  <c r="I130"/>
  <c r="H130"/>
  <c r="K129"/>
  <c r="J129"/>
  <c r="H129"/>
  <c r="K128"/>
  <c r="J128"/>
  <c r="I128"/>
  <c r="H128"/>
  <c r="K127"/>
  <c r="J127"/>
  <c r="I127"/>
  <c r="H127"/>
  <c r="K126"/>
  <c r="J126"/>
  <c r="H126"/>
  <c r="K125"/>
  <c r="J125"/>
  <c r="H125"/>
  <c r="K124"/>
  <c r="J124"/>
  <c r="H124"/>
  <c r="K123"/>
  <c r="J123"/>
  <c r="H123"/>
  <c r="K122"/>
  <c r="J122"/>
  <c r="I122"/>
  <c r="H122"/>
  <c r="K121"/>
  <c r="J121"/>
  <c r="I121"/>
  <c r="H121"/>
  <c r="K120"/>
  <c r="J120"/>
  <c r="I120"/>
  <c r="H120"/>
  <c r="K119"/>
  <c r="J119"/>
  <c r="H119"/>
  <c r="K118"/>
  <c r="J118"/>
  <c r="I118"/>
  <c r="H118"/>
  <c r="K117"/>
  <c r="J117"/>
  <c r="I117"/>
  <c r="H117"/>
  <c r="K116"/>
  <c r="J116"/>
  <c r="I116"/>
  <c r="H116"/>
  <c r="K115"/>
  <c r="J115"/>
  <c r="I115"/>
  <c r="H115"/>
  <c r="K114"/>
  <c r="J114"/>
  <c r="H114"/>
  <c r="K113"/>
  <c r="J113"/>
  <c r="I113"/>
  <c r="H113"/>
  <c r="K112"/>
  <c r="J112"/>
  <c r="I112"/>
  <c r="H112"/>
  <c r="K111"/>
  <c r="J111"/>
  <c r="I111"/>
  <c r="H111"/>
  <c r="K110"/>
  <c r="J110"/>
  <c r="H110"/>
  <c r="K109"/>
  <c r="J109"/>
  <c r="I109"/>
  <c r="H109"/>
  <c r="K108"/>
  <c r="J108"/>
  <c r="H108"/>
  <c r="K107"/>
  <c r="J107"/>
  <c r="H107"/>
  <c r="K106"/>
  <c r="J106"/>
  <c r="I106"/>
  <c r="H106"/>
  <c r="K105"/>
  <c r="J105"/>
  <c r="I105"/>
  <c r="H105"/>
  <c r="K104"/>
  <c r="J104"/>
  <c r="H104"/>
  <c r="K103"/>
  <c r="J103"/>
  <c r="I103"/>
  <c r="H103"/>
  <c r="K102"/>
  <c r="J102"/>
  <c r="I102"/>
  <c r="H102"/>
  <c r="K101"/>
  <c r="J101"/>
  <c r="H101"/>
  <c r="K100"/>
  <c r="J100"/>
  <c r="H100"/>
  <c r="K99"/>
  <c r="J99"/>
  <c r="H99"/>
  <c r="K98"/>
  <c r="J98"/>
  <c r="I98"/>
  <c r="H98"/>
  <c r="K97"/>
  <c r="J97"/>
  <c r="I97"/>
  <c r="H97"/>
  <c r="K96"/>
  <c r="J96"/>
  <c r="I96"/>
  <c r="H96"/>
  <c r="K95"/>
  <c r="J95"/>
  <c r="I95"/>
  <c r="H95"/>
  <c r="K94"/>
  <c r="J94"/>
  <c r="I94"/>
  <c r="H94"/>
  <c r="K93"/>
  <c r="J93"/>
  <c r="I93"/>
  <c r="H93"/>
  <c r="K92"/>
  <c r="J92"/>
  <c r="I92"/>
  <c r="H92"/>
  <c r="K91"/>
  <c r="J91"/>
  <c r="I91"/>
  <c r="H91"/>
  <c r="K90"/>
  <c r="J90"/>
  <c r="I90"/>
  <c r="H90"/>
  <c r="K89"/>
  <c r="J89"/>
  <c r="I89"/>
  <c r="H89"/>
  <c r="K88"/>
  <c r="J88"/>
  <c r="I88"/>
  <c r="H88"/>
  <c r="K87"/>
  <c r="J87"/>
  <c r="H87"/>
  <c r="K86"/>
  <c r="J86"/>
  <c r="H86"/>
  <c r="K85"/>
  <c r="J85"/>
  <c r="H85"/>
  <c r="K84"/>
  <c r="J84"/>
  <c r="H84"/>
  <c r="K83"/>
  <c r="J83"/>
  <c r="I83"/>
  <c r="H83"/>
  <c r="K82"/>
  <c r="J82"/>
  <c r="I82"/>
  <c r="H82"/>
  <c r="K81"/>
  <c r="J81"/>
  <c r="I81"/>
  <c r="H81"/>
  <c r="K80"/>
  <c r="J80"/>
  <c r="I80"/>
  <c r="H80"/>
  <c r="K79"/>
  <c r="J79"/>
  <c r="I79"/>
  <c r="H79"/>
  <c r="K78"/>
  <c r="J78"/>
  <c r="H78"/>
  <c r="K77"/>
  <c r="J77"/>
  <c r="I77"/>
  <c r="H77"/>
  <c r="K76"/>
  <c r="J76"/>
  <c r="I76"/>
  <c r="H76"/>
  <c r="K75"/>
  <c r="J75"/>
  <c r="I75"/>
  <c r="H75"/>
  <c r="K74"/>
  <c r="J74"/>
  <c r="H74"/>
  <c r="K73"/>
  <c r="J73"/>
  <c r="H73"/>
  <c r="K72"/>
  <c r="J72"/>
  <c r="H72"/>
  <c r="K71"/>
  <c r="J71"/>
  <c r="H71"/>
  <c r="K70"/>
  <c r="J70"/>
  <c r="H70"/>
  <c r="K69"/>
  <c r="J69"/>
  <c r="H69"/>
  <c r="K68"/>
  <c r="J68"/>
  <c r="H68"/>
  <c r="K67"/>
  <c r="J67"/>
  <c r="H67"/>
  <c r="K66"/>
  <c r="J66"/>
  <c r="H66"/>
  <c r="K65"/>
  <c r="J65"/>
  <c r="H65"/>
  <c r="K64"/>
  <c r="J64"/>
  <c r="H64"/>
  <c r="K63"/>
  <c r="J63"/>
  <c r="H63"/>
  <c r="K62"/>
  <c r="J62"/>
  <c r="H62"/>
  <c r="K61"/>
  <c r="J61"/>
  <c r="H61"/>
  <c r="K60"/>
  <c r="J60"/>
  <c r="H60"/>
  <c r="K59"/>
  <c r="J59"/>
  <c r="H59"/>
  <c r="K58"/>
  <c r="J58"/>
  <c r="H58"/>
  <c r="K57"/>
  <c r="J57"/>
  <c r="H57"/>
  <c r="K56"/>
  <c r="J56"/>
  <c r="H56"/>
  <c r="K55"/>
  <c r="J55"/>
  <c r="I55"/>
  <c r="H55"/>
  <c r="K54"/>
  <c r="J54"/>
  <c r="I54"/>
  <c r="H54"/>
  <c r="K53"/>
  <c r="J53"/>
  <c r="I53"/>
  <c r="H53"/>
  <c r="K52"/>
  <c r="J52"/>
  <c r="I52"/>
  <c r="H52"/>
  <c r="K51"/>
  <c r="J51"/>
  <c r="I51"/>
  <c r="H51"/>
  <c r="K50"/>
  <c r="J50"/>
  <c r="I50"/>
  <c r="H50"/>
  <c r="K49"/>
  <c r="J49"/>
  <c r="H49"/>
  <c r="K48"/>
  <c r="J48"/>
  <c r="H48"/>
  <c r="K47"/>
  <c r="J47"/>
  <c r="I47"/>
  <c r="H47"/>
  <c r="K46"/>
  <c r="J46"/>
  <c r="I46"/>
  <c r="H46"/>
  <c r="K45"/>
  <c r="J45"/>
  <c r="I45"/>
  <c r="H45"/>
  <c r="K44"/>
  <c r="J44"/>
  <c r="I44"/>
  <c r="H44"/>
  <c r="K43"/>
  <c r="J43"/>
  <c r="I43"/>
  <c r="H43"/>
  <c r="K42"/>
  <c r="J42"/>
  <c r="I42"/>
  <c r="H42"/>
  <c r="K41"/>
  <c r="J41"/>
  <c r="I41"/>
  <c r="H41"/>
  <c r="K40"/>
  <c r="J40"/>
  <c r="I40"/>
  <c r="H40"/>
  <c r="K39"/>
  <c r="J39"/>
  <c r="I39"/>
  <c r="H39"/>
  <c r="K38"/>
  <c r="J38"/>
  <c r="I38"/>
  <c r="H38"/>
  <c r="K37"/>
  <c r="J37"/>
  <c r="I37"/>
  <c r="H37"/>
  <c r="K36"/>
  <c r="J36"/>
  <c r="H36"/>
  <c r="K35"/>
  <c r="J35"/>
  <c r="H35"/>
  <c r="K34"/>
  <c r="J34"/>
  <c r="H34"/>
  <c r="K33"/>
  <c r="J33"/>
  <c r="I33"/>
  <c r="H33"/>
  <c r="K32"/>
  <c r="J32"/>
  <c r="I32"/>
  <c r="H32"/>
  <c r="K31"/>
  <c r="J31"/>
  <c r="I31"/>
  <c r="H31"/>
  <c r="K30"/>
  <c r="J30"/>
  <c r="H30"/>
  <c r="K29"/>
  <c r="J29"/>
  <c r="I29"/>
  <c r="H29"/>
  <c r="K28"/>
  <c r="J28"/>
  <c r="I28"/>
  <c r="H28"/>
  <c r="K27"/>
  <c r="J27"/>
  <c r="I27"/>
  <c r="H27"/>
  <c r="K26"/>
  <c r="J26"/>
  <c r="I26"/>
  <c r="H26"/>
  <c r="K25"/>
  <c r="J25"/>
  <c r="I25"/>
  <c r="H25"/>
  <c r="K24"/>
  <c r="J24"/>
  <c r="I24"/>
  <c r="H24"/>
  <c r="K23"/>
  <c r="J23"/>
  <c r="I23"/>
  <c r="H23"/>
  <c r="K22"/>
  <c r="J22"/>
  <c r="I22"/>
  <c r="H22"/>
  <c r="K21"/>
  <c r="J21"/>
  <c r="H21"/>
  <c r="K20"/>
  <c r="J20"/>
  <c r="H20"/>
  <c r="K19"/>
  <c r="J19"/>
  <c r="I19"/>
  <c r="H19"/>
  <c r="K18"/>
  <c r="J18"/>
  <c r="I18"/>
  <c r="H18"/>
  <c r="K17"/>
  <c r="J17"/>
  <c r="I17"/>
  <c r="H17"/>
  <c r="K16"/>
  <c r="J16"/>
  <c r="I16"/>
  <c r="H16"/>
  <c r="K15"/>
  <c r="J15"/>
  <c r="I15"/>
  <c r="H15"/>
  <c r="K14"/>
  <c r="J14"/>
  <c r="I14"/>
  <c r="H14"/>
  <c r="K13"/>
  <c r="J13"/>
  <c r="I13"/>
  <c r="H13"/>
  <c r="K12"/>
  <c r="J12"/>
  <c r="I12"/>
  <c r="H12"/>
  <c r="K11"/>
  <c r="J11"/>
  <c r="I11"/>
  <c r="H11"/>
  <c r="K10"/>
  <c r="J10"/>
  <c r="H10"/>
  <c r="K9"/>
  <c r="J9"/>
  <c r="H9"/>
  <c r="K8"/>
  <c r="J8"/>
  <c r="I8"/>
  <c r="H8"/>
  <c r="K7"/>
  <c r="J7"/>
  <c r="I7"/>
  <c r="H7"/>
  <c r="K6"/>
  <c r="J6"/>
  <c r="H6"/>
  <c r="K5"/>
  <c r="J5"/>
  <c r="H5"/>
  <c r="K4"/>
  <c r="J4"/>
  <c r="H4"/>
  <c r="K3"/>
  <c r="J3"/>
  <c r="I3"/>
  <c r="H3"/>
  <c r="K2"/>
  <c r="J2"/>
  <c r="I2"/>
  <c r="H2"/>
  <c r="I955" l="1"/>
  <c r="I941"/>
  <c r="I940"/>
  <c r="I939"/>
  <c r="I921"/>
  <c r="P921" s="1"/>
  <c r="I920"/>
  <c r="P920" s="1"/>
  <c r="I922"/>
  <c r="I901"/>
  <c r="I908"/>
  <c r="P908" s="1"/>
  <c r="I905"/>
  <c r="P905" s="1"/>
  <c r="I906"/>
  <c r="I899"/>
  <c r="I907"/>
  <c r="P907" s="1"/>
  <c r="I890"/>
  <c r="P890" s="1"/>
  <c r="I888"/>
  <c r="I867"/>
  <c r="I885"/>
  <c r="P885" s="1"/>
  <c r="I868"/>
  <c r="P868" s="1"/>
  <c r="I869"/>
  <c r="I866"/>
  <c r="I865"/>
  <c r="P865" s="1"/>
  <c r="I862"/>
  <c r="P862" s="1"/>
  <c r="I844"/>
  <c r="I858"/>
  <c r="I852"/>
  <c r="P852" s="1"/>
  <c r="I855"/>
  <c r="P855" s="1"/>
  <c r="I856"/>
  <c r="I845"/>
  <c r="I820"/>
  <c r="P820" s="1"/>
  <c r="I824"/>
  <c r="P824" s="1"/>
  <c r="I833"/>
  <c r="I846"/>
  <c r="I834"/>
  <c r="P834" s="1"/>
  <c r="I847"/>
  <c r="P847" s="1"/>
  <c r="I817"/>
  <c r="I821"/>
  <c r="I825"/>
  <c r="P825" s="1"/>
  <c r="I818"/>
  <c r="P818" s="1"/>
  <c r="I822"/>
  <c r="I826"/>
  <c r="I819"/>
  <c r="P819" s="1"/>
  <c r="I823"/>
  <c r="P823" s="1"/>
  <c r="I827"/>
  <c r="I797"/>
  <c r="I798"/>
  <c r="P798" s="1"/>
  <c r="I790"/>
  <c r="P790" s="1"/>
  <c r="I796"/>
  <c r="I792"/>
  <c r="I794"/>
  <c r="P794" s="1"/>
  <c r="I795"/>
  <c r="P795" s="1"/>
  <c r="I788"/>
  <c r="P788" s="1"/>
  <c r="I786"/>
  <c r="I783"/>
  <c r="P783" s="1"/>
  <c r="I784"/>
  <c r="P784" s="1"/>
  <c r="I785"/>
  <c r="I776"/>
  <c r="I777"/>
  <c r="P777" s="1"/>
  <c r="I773"/>
  <c r="P773" s="1"/>
  <c r="I774"/>
  <c r="P774" s="1"/>
  <c r="I770"/>
  <c r="I767"/>
  <c r="P767" s="1"/>
  <c r="I769"/>
  <c r="P769" s="1"/>
  <c r="I771"/>
  <c r="P771" s="1"/>
  <c r="I772"/>
  <c r="I766"/>
  <c r="P766" s="1"/>
  <c r="I755"/>
  <c r="P755" s="1"/>
  <c r="I756"/>
  <c r="P756" s="1"/>
  <c r="I736"/>
  <c r="I740"/>
  <c r="P740" s="1"/>
  <c r="I744"/>
  <c r="P744" s="1"/>
  <c r="I737"/>
  <c r="P737" s="1"/>
  <c r="I741"/>
  <c r="I738"/>
  <c r="P738" s="1"/>
  <c r="I742"/>
  <c r="P742" s="1"/>
  <c r="I735"/>
  <c r="P735" s="1"/>
  <c r="I739"/>
  <c r="I743"/>
  <c r="P743" s="1"/>
  <c r="I733"/>
  <c r="P733" s="1"/>
  <c r="I734"/>
  <c r="I730"/>
  <c r="I731"/>
  <c r="P731" s="1"/>
  <c r="I732"/>
  <c r="P732" s="1"/>
  <c r="I729"/>
  <c r="I728"/>
  <c r="P728" s="1"/>
  <c r="I725"/>
  <c r="P725" s="1"/>
  <c r="I726"/>
  <c r="P726" s="1"/>
  <c r="I724"/>
  <c r="P724" s="1"/>
  <c r="I719"/>
  <c r="P719" s="1"/>
  <c r="I723"/>
  <c r="P723" s="1"/>
  <c r="I720"/>
  <c r="P720" s="1"/>
  <c r="I721"/>
  <c r="P721" s="1"/>
  <c r="I722"/>
  <c r="I718"/>
  <c r="P718" s="1"/>
  <c r="I714"/>
  <c r="P714" s="1"/>
  <c r="I717"/>
  <c r="P717" s="1"/>
  <c r="I677"/>
  <c r="P677" s="1"/>
  <c r="I682"/>
  <c r="P682" s="1"/>
  <c r="I686"/>
  <c r="P686" s="1"/>
  <c r="I690"/>
  <c r="P690" s="1"/>
  <c r="I698"/>
  <c r="I705"/>
  <c r="I683"/>
  <c r="P683" s="1"/>
  <c r="I687"/>
  <c r="P687" s="1"/>
  <c r="I691"/>
  <c r="P691" s="1"/>
  <c r="I699"/>
  <c r="P699" s="1"/>
  <c r="I706"/>
  <c r="P706" s="1"/>
  <c r="I688"/>
  <c r="I692"/>
  <c r="P692" s="1"/>
  <c r="I701"/>
  <c r="P701" s="1"/>
  <c r="I689"/>
  <c r="P689" s="1"/>
  <c r="I695"/>
  <c r="I704"/>
  <c r="P704" s="1"/>
  <c r="I681"/>
  <c r="P681" s="1"/>
  <c r="I679"/>
  <c r="P679" s="1"/>
  <c r="I684"/>
  <c r="P684" s="1"/>
  <c r="I680"/>
  <c r="P680" s="1"/>
  <c r="I685"/>
  <c r="P685" s="1"/>
  <c r="I676"/>
  <c r="P676" s="1"/>
  <c r="P657"/>
  <c r="I669"/>
  <c r="P669" s="1"/>
  <c r="I668"/>
  <c r="P668" s="1"/>
  <c r="I661"/>
  <c r="P661" s="1"/>
  <c r="I660"/>
  <c r="P660" s="1"/>
  <c r="I655"/>
  <c r="P655" s="1"/>
  <c r="I656"/>
  <c r="P656" s="1"/>
  <c r="I639"/>
  <c r="P639" s="1"/>
  <c r="I643"/>
  <c r="P643" s="1"/>
  <c r="I647"/>
  <c r="P647" s="1"/>
  <c r="I648"/>
  <c r="P648" s="1"/>
  <c r="I620"/>
  <c r="P620" s="1"/>
  <c r="I627"/>
  <c r="I633"/>
  <c r="P633" s="1"/>
  <c r="I638"/>
  <c r="P638" s="1"/>
  <c r="I642"/>
  <c r="P642" s="1"/>
  <c r="I646"/>
  <c r="P646" s="1"/>
  <c r="I641"/>
  <c r="P641" s="1"/>
  <c r="I645"/>
  <c r="P645" s="1"/>
  <c r="I640"/>
  <c r="P640" s="1"/>
  <c r="I644"/>
  <c r="I621"/>
  <c r="P621" s="1"/>
  <c r="I628"/>
  <c r="P628" s="1"/>
  <c r="I634"/>
  <c r="P634" s="1"/>
  <c r="I622"/>
  <c r="I631"/>
  <c r="P631" s="1"/>
  <c r="I635"/>
  <c r="P635" s="1"/>
  <c r="I626"/>
  <c r="P626" s="1"/>
  <c r="I632"/>
  <c r="I636"/>
  <c r="P636" s="1"/>
  <c r="I250"/>
  <c r="P250" s="1"/>
  <c r="I603"/>
  <c r="P603" s="1"/>
  <c r="I617"/>
  <c r="I611"/>
  <c r="P611" s="1"/>
  <c r="I612"/>
  <c r="P612" s="1"/>
  <c r="I606"/>
  <c r="P606" s="1"/>
  <c r="I597"/>
  <c r="P597" s="1"/>
  <c r="I598"/>
  <c r="P598" s="1"/>
  <c r="I596"/>
  <c r="P596" s="1"/>
  <c r="I592"/>
  <c r="P592" s="1"/>
  <c r="I588"/>
  <c r="P588" s="1"/>
  <c r="I575"/>
  <c r="P575" s="1"/>
  <c r="I566"/>
  <c r="P566" s="1"/>
  <c r="I569"/>
  <c r="P569" s="1"/>
  <c r="I550"/>
  <c r="P550" s="1"/>
  <c r="I558"/>
  <c r="P558" s="1"/>
  <c r="I549"/>
  <c r="P549" s="1"/>
  <c r="I557"/>
  <c r="P557" s="1"/>
  <c r="I555"/>
  <c r="P555" s="1"/>
  <c r="I548"/>
  <c r="P548" s="1"/>
  <c r="I556"/>
  <c r="P556" s="1"/>
  <c r="I559"/>
  <c r="P559" s="1"/>
  <c r="I542"/>
  <c r="P542" s="1"/>
  <c r="P500"/>
  <c r="I518"/>
  <c r="P518" s="1"/>
  <c r="I523"/>
  <c r="P523" s="1"/>
  <c r="I531"/>
  <c r="I519"/>
  <c r="P519" s="1"/>
  <c r="I524"/>
  <c r="P524" s="1"/>
  <c r="I528"/>
  <c r="P528" s="1"/>
  <c r="I532"/>
  <c r="P532" s="1"/>
  <c r="I507"/>
  <c r="P507" s="1"/>
  <c r="I516"/>
  <c r="P516" s="1"/>
  <c r="I521"/>
  <c r="P521" s="1"/>
  <c r="I525"/>
  <c r="P525" s="1"/>
  <c r="I529"/>
  <c r="P529" s="1"/>
  <c r="I517"/>
  <c r="P517" s="1"/>
  <c r="I522"/>
  <c r="P522" s="1"/>
  <c r="I530"/>
  <c r="I527"/>
  <c r="P527" s="1"/>
  <c r="I526"/>
  <c r="P526" s="1"/>
  <c r="I498"/>
  <c r="P498" s="1"/>
  <c r="I513"/>
  <c r="I501"/>
  <c r="P501" s="1"/>
  <c r="I506"/>
  <c r="P506" s="1"/>
  <c r="I514"/>
  <c r="P514" s="1"/>
  <c r="I496"/>
  <c r="P496" s="1"/>
  <c r="I503"/>
  <c r="P503" s="1"/>
  <c r="I497"/>
  <c r="P497" s="1"/>
  <c r="I504"/>
  <c r="P504" s="1"/>
  <c r="I491"/>
  <c r="P491" s="1"/>
  <c r="I495"/>
  <c r="P495" s="1"/>
  <c r="I502"/>
  <c r="P502" s="1"/>
  <c r="I488"/>
  <c r="P488" s="1"/>
  <c r="I492"/>
  <c r="P492" s="1"/>
  <c r="I489"/>
  <c r="P489" s="1"/>
  <c r="I493"/>
  <c r="P493" s="1"/>
  <c r="I490"/>
  <c r="P490" s="1"/>
  <c r="I494"/>
  <c r="P494" s="1"/>
  <c r="I479"/>
  <c r="P479" s="1"/>
  <c r="I458"/>
  <c r="P458" s="1"/>
  <c r="I457"/>
  <c r="P457" s="1"/>
  <c r="I456"/>
  <c r="P456" s="1"/>
  <c r="I451"/>
  <c r="P451" s="1"/>
  <c r="I437"/>
  <c r="P437" s="1"/>
  <c r="I448"/>
  <c r="P448" s="1"/>
  <c r="I433"/>
  <c r="P433" s="1"/>
  <c r="I441"/>
  <c r="P441" s="1"/>
  <c r="I439"/>
  <c r="P439" s="1"/>
  <c r="I432"/>
  <c r="P432" s="1"/>
  <c r="I440"/>
  <c r="P440" s="1"/>
  <c r="I362"/>
  <c r="P362" s="1"/>
  <c r="I366"/>
  <c r="P366" s="1"/>
  <c r="I374"/>
  <c r="P374" s="1"/>
  <c r="I382"/>
  <c r="P382" s="1"/>
  <c r="I386"/>
  <c r="P386" s="1"/>
  <c r="I396"/>
  <c r="P396" s="1"/>
  <c r="I401"/>
  <c r="P401" s="1"/>
  <c r="I412"/>
  <c r="P412" s="1"/>
  <c r="I369"/>
  <c r="P369" s="1"/>
  <c r="I381"/>
  <c r="P381" s="1"/>
  <c r="I385"/>
  <c r="P385" s="1"/>
  <c r="I395"/>
  <c r="P395" s="1"/>
  <c r="I400"/>
  <c r="P400" s="1"/>
  <c r="I402"/>
  <c r="P402" s="1"/>
  <c r="I406"/>
  <c r="P406" s="1"/>
  <c r="I376"/>
  <c r="P376" s="1"/>
  <c r="I384"/>
  <c r="P384" s="1"/>
  <c r="I390"/>
  <c r="P390" s="1"/>
  <c r="I398"/>
  <c r="P398" s="1"/>
  <c r="I403"/>
  <c r="P403" s="1"/>
  <c r="I411"/>
  <c r="P411" s="1"/>
  <c r="I418"/>
  <c r="P418" s="1"/>
  <c r="I375"/>
  <c r="P375" s="1"/>
  <c r="I383"/>
  <c r="P383" s="1"/>
  <c r="I387"/>
  <c r="P387" s="1"/>
  <c r="I397"/>
  <c r="P397" s="1"/>
  <c r="I410"/>
  <c r="P410" s="1"/>
  <c r="I367"/>
  <c r="P367" s="1"/>
  <c r="I368"/>
  <c r="P368" s="1"/>
  <c r="I363"/>
  <c r="P363" s="1"/>
  <c r="I364"/>
  <c r="P364" s="1"/>
  <c r="I365"/>
  <c r="P365" s="1"/>
  <c r="I361"/>
  <c r="P361" s="1"/>
  <c r="I359"/>
  <c r="P359" s="1"/>
  <c r="I360"/>
  <c r="P360" s="1"/>
  <c r="I358"/>
  <c r="P358" s="1"/>
  <c r="I357"/>
  <c r="P357" s="1"/>
  <c r="I356"/>
  <c r="P356" s="1"/>
  <c r="I354"/>
  <c r="P354" s="1"/>
  <c r="I352"/>
  <c r="P352" s="1"/>
  <c r="I353"/>
  <c r="P353" s="1"/>
  <c r="I339"/>
  <c r="P339" s="1"/>
  <c r="I347"/>
  <c r="P347" s="1"/>
  <c r="I342"/>
  <c r="P342" s="1"/>
  <c r="I337"/>
  <c r="P337" s="1"/>
  <c r="I345"/>
  <c r="P345" s="1"/>
  <c r="I338"/>
  <c r="P338" s="1"/>
  <c r="I329"/>
  <c r="P329" s="1"/>
  <c r="I330"/>
  <c r="P330" s="1"/>
  <c r="I283"/>
  <c r="P283" s="1"/>
  <c r="I265"/>
  <c r="P265" s="1"/>
  <c r="I267"/>
  <c r="P267" s="1"/>
  <c r="I269"/>
  <c r="P269" s="1"/>
  <c r="P328"/>
  <c r="P331"/>
  <c r="P332"/>
  <c r="P333"/>
  <c r="P334"/>
  <c r="P335"/>
  <c r="P336"/>
  <c r="P340"/>
  <c r="P341"/>
  <c r="P343"/>
  <c r="P344"/>
  <c r="P346"/>
  <c r="P348"/>
  <c r="P349"/>
  <c r="P350"/>
  <c r="P351"/>
  <c r="P355"/>
  <c r="P370"/>
  <c r="P371"/>
  <c r="P372"/>
  <c r="P373"/>
  <c r="P377"/>
  <c r="P378"/>
  <c r="P379"/>
  <c r="P380"/>
  <c r="P388"/>
  <c r="P389"/>
  <c r="P391"/>
  <c r="P392"/>
  <c r="P393"/>
  <c r="P394"/>
  <c r="P399"/>
  <c r="P404"/>
  <c r="P405"/>
  <c r="P407"/>
  <c r="P408"/>
  <c r="P409"/>
  <c r="P413"/>
  <c r="P414"/>
  <c r="P415"/>
  <c r="P416"/>
  <c r="P417"/>
  <c r="P419"/>
  <c r="P420"/>
  <c r="P421"/>
  <c r="P422"/>
  <c r="P423"/>
  <c r="P424"/>
  <c r="P425"/>
  <c r="P426"/>
  <c r="P427"/>
  <c r="P428"/>
  <c r="P429"/>
  <c r="P430"/>
  <c r="P431"/>
  <c r="P434"/>
  <c r="P435"/>
  <c r="P436"/>
  <c r="P438"/>
  <c r="P442"/>
  <c r="P443"/>
  <c r="P444"/>
  <c r="P445"/>
  <c r="P446"/>
  <c r="P447"/>
  <c r="P449"/>
  <c r="P450"/>
  <c r="P452"/>
  <c r="P453"/>
  <c r="P454"/>
  <c r="P455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80"/>
  <c r="P481"/>
  <c r="P482"/>
  <c r="P483"/>
  <c r="P484"/>
  <c r="P485"/>
  <c r="P486"/>
  <c r="P487"/>
  <c r="P499"/>
  <c r="P508"/>
  <c r="P512"/>
  <c r="P520"/>
  <c r="P536"/>
  <c r="P537"/>
  <c r="P540"/>
  <c r="P544"/>
  <c r="P545"/>
  <c r="P546"/>
  <c r="P547"/>
  <c r="P551"/>
  <c r="P552"/>
  <c r="P553"/>
  <c r="P554"/>
  <c r="P560"/>
  <c r="P561"/>
  <c r="P562"/>
  <c r="P563"/>
  <c r="P564"/>
  <c r="P565"/>
  <c r="P567"/>
  <c r="P568"/>
  <c r="P570"/>
  <c r="P571"/>
  <c r="P572"/>
  <c r="P573"/>
  <c r="P574"/>
  <c r="P576"/>
  <c r="P577"/>
  <c r="P578"/>
  <c r="P579"/>
  <c r="P580"/>
  <c r="P581"/>
  <c r="P582"/>
  <c r="P583"/>
  <c r="P584"/>
  <c r="P585"/>
  <c r="P586"/>
  <c r="P587"/>
  <c r="P589"/>
  <c r="P590"/>
  <c r="P591"/>
  <c r="P593"/>
  <c r="P594"/>
  <c r="P595"/>
  <c r="P599"/>
  <c r="P600"/>
  <c r="P601"/>
  <c r="P602"/>
  <c r="P604"/>
  <c r="P605"/>
  <c r="P607"/>
  <c r="P608"/>
  <c r="P609"/>
  <c r="P610"/>
  <c r="P613"/>
  <c r="P614"/>
  <c r="P615"/>
  <c r="P616"/>
  <c r="P617"/>
  <c r="P618"/>
  <c r="P619"/>
  <c r="P622"/>
  <c r="P623"/>
  <c r="P624"/>
  <c r="P625"/>
  <c r="P627"/>
  <c r="P629"/>
  <c r="P630"/>
  <c r="P632"/>
  <c r="P637"/>
  <c r="P644"/>
  <c r="P649"/>
  <c r="P650"/>
  <c r="P651"/>
  <c r="P652"/>
  <c r="P653"/>
  <c r="P654"/>
  <c r="P658"/>
  <c r="P659"/>
  <c r="P662"/>
  <c r="P663"/>
  <c r="P664"/>
  <c r="P665"/>
  <c r="P666"/>
  <c r="P667"/>
  <c r="P670"/>
  <c r="P671"/>
  <c r="P672"/>
  <c r="P673"/>
  <c r="P674"/>
  <c r="P675"/>
  <c r="P678"/>
  <c r="P688"/>
  <c r="P693"/>
  <c r="P694"/>
  <c r="P695"/>
  <c r="P696"/>
  <c r="P697"/>
  <c r="P698"/>
  <c r="P700"/>
  <c r="P702"/>
  <c r="P703"/>
  <c r="P705"/>
  <c r="P707"/>
  <c r="P708"/>
  <c r="P709"/>
  <c r="P710"/>
  <c r="P711"/>
  <c r="P712"/>
  <c r="P713"/>
  <c r="P715"/>
  <c r="P716"/>
  <c r="P722"/>
  <c r="P727"/>
  <c r="P729"/>
  <c r="P730"/>
  <c r="P734"/>
  <c r="P736"/>
  <c r="P739"/>
  <c r="P741"/>
  <c r="P745"/>
  <c r="P746"/>
  <c r="I327"/>
  <c r="P327" s="1"/>
  <c r="P747"/>
  <c r="P748"/>
  <c r="P749"/>
  <c r="P750"/>
  <c r="P751"/>
  <c r="P752"/>
  <c r="P753"/>
  <c r="P754"/>
  <c r="P757"/>
  <c r="P758"/>
  <c r="P759"/>
  <c r="P760"/>
  <c r="P761"/>
  <c r="P762"/>
  <c r="P763"/>
  <c r="P764"/>
  <c r="P765"/>
  <c r="P768"/>
  <c r="P770"/>
  <c r="P772"/>
  <c r="P775"/>
  <c r="P776"/>
  <c r="P778"/>
  <c r="P779"/>
  <c r="P780"/>
  <c r="P781"/>
  <c r="P782"/>
  <c r="P785"/>
  <c r="P786"/>
  <c r="P787"/>
  <c r="P789"/>
  <c r="P791"/>
  <c r="P792"/>
  <c r="P793"/>
  <c r="P796"/>
  <c r="P797"/>
  <c r="P799"/>
  <c r="P800"/>
  <c r="P801"/>
  <c r="P802"/>
  <c r="P803"/>
  <c r="P804"/>
  <c r="P805"/>
  <c r="P806"/>
  <c r="P807"/>
  <c r="P808"/>
  <c r="P809"/>
  <c r="P810"/>
  <c r="P811"/>
  <c r="P812"/>
  <c r="P813"/>
  <c r="P814"/>
  <c r="P815"/>
  <c r="P816"/>
  <c r="P817"/>
  <c r="P821"/>
  <c r="P822"/>
  <c r="P826"/>
  <c r="P827"/>
  <c r="P828"/>
  <c r="P829"/>
  <c r="P830"/>
  <c r="P831"/>
  <c r="P832"/>
  <c r="P833"/>
  <c r="P835"/>
  <c r="P836"/>
  <c r="P837"/>
  <c r="P838"/>
  <c r="P839"/>
  <c r="P840"/>
  <c r="P841"/>
  <c r="P842"/>
  <c r="P843"/>
  <c r="P844"/>
  <c r="P845"/>
  <c r="P846"/>
  <c r="P848"/>
  <c r="P849"/>
  <c r="P850"/>
  <c r="P851"/>
  <c r="P853"/>
  <c r="P854"/>
  <c r="P856"/>
  <c r="P857"/>
  <c r="P858"/>
  <c r="P859"/>
  <c r="P860"/>
  <c r="P861"/>
  <c r="P863"/>
  <c r="P864"/>
  <c r="P866"/>
  <c r="P867"/>
  <c r="P869"/>
  <c r="P870"/>
  <c r="P871"/>
  <c r="P872"/>
  <c r="P873"/>
  <c r="P874"/>
  <c r="P875"/>
  <c r="P876"/>
  <c r="P877"/>
  <c r="P878"/>
  <c r="P879"/>
  <c r="P880"/>
  <c r="P881"/>
  <c r="P882"/>
  <c r="P883"/>
  <c r="P884"/>
  <c r="P886"/>
  <c r="P887"/>
  <c r="P888"/>
  <c r="P889"/>
  <c r="P891"/>
  <c r="P892"/>
  <c r="P893"/>
  <c r="P894"/>
  <c r="P895"/>
  <c r="P896"/>
  <c r="P897"/>
  <c r="P898"/>
  <c r="P899"/>
  <c r="P900"/>
  <c r="P901"/>
  <c r="P902"/>
  <c r="P903"/>
  <c r="P904"/>
  <c r="P906"/>
  <c r="P909"/>
  <c r="P910"/>
  <c r="P911"/>
  <c r="P912"/>
  <c r="P913"/>
  <c r="P914"/>
  <c r="P915"/>
  <c r="P916"/>
  <c r="P917"/>
  <c r="P918"/>
  <c r="P919"/>
  <c r="P922"/>
  <c r="P923"/>
  <c r="P924"/>
  <c r="P925"/>
  <c r="P926"/>
  <c r="P927"/>
  <c r="P928"/>
  <c r="P929"/>
  <c r="P930"/>
  <c r="P931"/>
  <c r="P932"/>
  <c r="P933"/>
  <c r="P934"/>
  <c r="P935"/>
  <c r="P936"/>
  <c r="P937"/>
  <c r="P938"/>
  <c r="P939"/>
  <c r="P940"/>
  <c r="P941"/>
  <c r="P942"/>
  <c r="P943"/>
  <c r="P944"/>
  <c r="P945"/>
  <c r="P946"/>
  <c r="P947"/>
  <c r="P948"/>
  <c r="P949"/>
  <c r="P950"/>
  <c r="P951"/>
  <c r="P952"/>
  <c r="P953"/>
  <c r="P954"/>
  <c r="P955"/>
  <c r="P956"/>
  <c r="P957"/>
  <c r="P958"/>
  <c r="P959"/>
  <c r="P960"/>
  <c r="P961"/>
  <c r="P962"/>
  <c r="P963"/>
  <c r="P964"/>
  <c r="P965"/>
  <c r="P966"/>
  <c r="P967"/>
  <c r="P968"/>
  <c r="P969"/>
  <c r="P970"/>
  <c r="P971"/>
  <c r="P972"/>
  <c r="P973"/>
  <c r="P974"/>
  <c r="P975"/>
  <c r="P976"/>
  <c r="P977"/>
  <c r="P978"/>
  <c r="P979"/>
  <c r="P980"/>
  <c r="P981"/>
  <c r="P982"/>
  <c r="P983"/>
  <c r="P984"/>
  <c r="P985"/>
  <c r="P986"/>
  <c r="P987"/>
  <c r="P988"/>
  <c r="P989"/>
  <c r="P990"/>
  <c r="P991"/>
  <c r="P992"/>
  <c r="P993"/>
  <c r="P994"/>
  <c r="P995"/>
  <c r="P996"/>
  <c r="P997"/>
  <c r="P998"/>
  <c r="P999"/>
  <c r="P1000"/>
  <c r="P1001"/>
  <c r="P1002"/>
  <c r="I148"/>
  <c r="P148" s="1"/>
  <c r="I170"/>
  <c r="P170" s="1"/>
  <c r="I56"/>
  <c r="P56" s="1"/>
  <c r="I64"/>
  <c r="P64" s="1"/>
  <c r="I126"/>
  <c r="P126" s="1"/>
  <c r="I206"/>
  <c r="P206" s="1"/>
  <c r="I251"/>
  <c r="P251" s="1"/>
  <c r="I20"/>
  <c r="P20" s="1"/>
  <c r="I6"/>
  <c r="P6" s="1"/>
  <c r="I59"/>
  <c r="P59" s="1"/>
  <c r="I100"/>
  <c r="P100" s="1"/>
  <c r="I114"/>
  <c r="P114" s="1"/>
  <c r="I187"/>
  <c r="P187" s="1"/>
  <c r="I198"/>
  <c r="P198" s="1"/>
  <c r="I60"/>
  <c r="P60" s="1"/>
  <c r="I66"/>
  <c r="P66" s="1"/>
  <c r="I68"/>
  <c r="P68" s="1"/>
  <c r="I70"/>
  <c r="P70" s="1"/>
  <c r="I124"/>
  <c r="P124" s="1"/>
  <c r="I202"/>
  <c r="P202" s="1"/>
  <c r="I204"/>
  <c r="P204" s="1"/>
  <c r="P2"/>
  <c r="P3"/>
  <c r="I72"/>
  <c r="P72" s="1"/>
  <c r="I78"/>
  <c r="P78" s="1"/>
  <c r="I85"/>
  <c r="P85" s="1"/>
  <c r="P231"/>
  <c r="P232"/>
  <c r="I30"/>
  <c r="P30" s="1"/>
  <c r="I86"/>
  <c r="P86" s="1"/>
  <c r="I110"/>
  <c r="P110" s="1"/>
  <c r="I263"/>
  <c r="P263" s="1"/>
  <c r="I34"/>
  <c r="P34" s="1"/>
  <c r="I36"/>
  <c r="P36" s="1"/>
  <c r="I58"/>
  <c r="P58" s="1"/>
  <c r="I84"/>
  <c r="P84" s="1"/>
  <c r="P88"/>
  <c r="P89"/>
  <c r="P90"/>
  <c r="P91"/>
  <c r="P92"/>
  <c r="P93"/>
  <c r="P94"/>
  <c r="P95"/>
  <c r="P96"/>
  <c r="P97"/>
  <c r="P98"/>
  <c r="P120"/>
  <c r="P121"/>
  <c r="P122"/>
  <c r="I188"/>
  <c r="P188" s="1"/>
  <c r="I216"/>
  <c r="P216" s="1"/>
  <c r="I254"/>
  <c r="P254" s="1"/>
  <c r="I261"/>
  <c r="P261" s="1"/>
  <c r="I288"/>
  <c r="P288" s="1"/>
  <c r="P295"/>
  <c r="P296"/>
  <c r="P297"/>
  <c r="I313"/>
  <c r="P313" s="1"/>
  <c r="P37"/>
  <c r="P38"/>
  <c r="P39"/>
  <c r="P40"/>
  <c r="P41"/>
  <c r="P42"/>
  <c r="P43"/>
  <c r="P44"/>
  <c r="P45"/>
  <c r="P46"/>
  <c r="P47"/>
  <c r="I107"/>
  <c r="P107" s="1"/>
  <c r="I129"/>
  <c r="P129" s="1"/>
  <c r="I154"/>
  <c r="P154" s="1"/>
  <c r="I163"/>
  <c r="P163" s="1"/>
  <c r="I192"/>
  <c r="P192" s="1"/>
  <c r="P194"/>
  <c r="P195"/>
  <c r="I209"/>
  <c r="P209" s="1"/>
  <c r="I212"/>
  <c r="P212" s="1"/>
  <c r="I253"/>
  <c r="P253" s="1"/>
  <c r="I278"/>
  <c r="P278" s="1"/>
  <c r="I285"/>
  <c r="P285" s="1"/>
  <c r="I306"/>
  <c r="P306" s="1"/>
  <c r="I10"/>
  <c r="P10" s="1"/>
  <c r="I21"/>
  <c r="P21" s="1"/>
  <c r="I67"/>
  <c r="P67" s="1"/>
  <c r="I74"/>
  <c r="P74" s="1"/>
  <c r="I104"/>
  <c r="P104" s="1"/>
  <c r="I108"/>
  <c r="P108" s="1"/>
  <c r="I138"/>
  <c r="P138" s="1"/>
  <c r="P140"/>
  <c r="P141"/>
  <c r="P142"/>
  <c r="P143"/>
  <c r="P144"/>
  <c r="P145"/>
  <c r="I162"/>
  <c r="P162" s="1"/>
  <c r="I164"/>
  <c r="P164" s="1"/>
  <c r="P166"/>
  <c r="P167"/>
  <c r="I201"/>
  <c r="P201" s="1"/>
  <c r="I208"/>
  <c r="P208" s="1"/>
  <c r="I215"/>
  <c r="P215" s="1"/>
  <c r="I268"/>
  <c r="P268" s="1"/>
  <c r="I277"/>
  <c r="P277" s="1"/>
  <c r="I279"/>
  <c r="P279" s="1"/>
  <c r="I281"/>
  <c r="P281" s="1"/>
  <c r="I305"/>
  <c r="P305" s="1"/>
  <c r="I307"/>
  <c r="P307" s="1"/>
  <c r="P309"/>
  <c r="P7"/>
  <c r="P8"/>
  <c r="I35"/>
  <c r="P35" s="1"/>
  <c r="P50"/>
  <c r="P51"/>
  <c r="P52"/>
  <c r="P53"/>
  <c r="P54"/>
  <c r="P55"/>
  <c r="I61"/>
  <c r="P61" s="1"/>
  <c r="I69"/>
  <c r="P69" s="1"/>
  <c r="I87"/>
  <c r="P87" s="1"/>
  <c r="I119"/>
  <c r="P119" s="1"/>
  <c r="I139"/>
  <c r="P139" s="1"/>
  <c r="P149"/>
  <c r="P150"/>
  <c r="P151"/>
  <c r="P152"/>
  <c r="I165"/>
  <c r="P165" s="1"/>
  <c r="I193"/>
  <c r="P193" s="1"/>
  <c r="I203"/>
  <c r="P203" s="1"/>
  <c r="I211"/>
  <c r="P211" s="1"/>
  <c r="P214"/>
  <c r="P248"/>
  <c r="P249"/>
  <c r="I260"/>
  <c r="P260" s="1"/>
  <c r="P264"/>
  <c r="I270"/>
  <c r="P270" s="1"/>
  <c r="P273"/>
  <c r="P274"/>
  <c r="P275"/>
  <c r="I280"/>
  <c r="P280" s="1"/>
  <c r="I294"/>
  <c r="P294" s="1"/>
  <c r="P299"/>
  <c r="I308"/>
  <c r="P308" s="1"/>
  <c r="P311"/>
  <c r="I312"/>
  <c r="P312" s="1"/>
  <c r="P12"/>
  <c r="P14"/>
  <c r="P16"/>
  <c r="P18"/>
  <c r="I49"/>
  <c r="P49" s="1"/>
  <c r="I63"/>
  <c r="P63" s="1"/>
  <c r="I71"/>
  <c r="P71" s="1"/>
  <c r="P75"/>
  <c r="P76"/>
  <c r="P77"/>
  <c r="P79"/>
  <c r="P80"/>
  <c r="P81"/>
  <c r="P82"/>
  <c r="P83"/>
  <c r="I99"/>
  <c r="P99" s="1"/>
  <c r="P102"/>
  <c r="P103"/>
  <c r="P105"/>
  <c r="P106"/>
  <c r="I123"/>
  <c r="P123" s="1"/>
  <c r="P127"/>
  <c r="P128"/>
  <c r="I147"/>
  <c r="P147" s="1"/>
  <c r="P155"/>
  <c r="P156"/>
  <c r="P157"/>
  <c r="P158"/>
  <c r="P159"/>
  <c r="P160"/>
  <c r="P161"/>
  <c r="I169"/>
  <c r="P169" s="1"/>
  <c r="P172"/>
  <c r="P173"/>
  <c r="P174"/>
  <c r="P175"/>
  <c r="P176"/>
  <c r="P177"/>
  <c r="P178"/>
  <c r="P179"/>
  <c r="P180"/>
  <c r="P181"/>
  <c r="P182"/>
  <c r="P183"/>
  <c r="P184"/>
  <c r="P185"/>
  <c r="P186"/>
  <c r="I197"/>
  <c r="P197" s="1"/>
  <c r="P200"/>
  <c r="I205"/>
  <c r="P205" s="1"/>
  <c r="P217"/>
  <c r="I262"/>
  <c r="P262" s="1"/>
  <c r="I272"/>
  <c r="P272" s="1"/>
  <c r="I282"/>
  <c r="P282" s="1"/>
  <c r="P286"/>
  <c r="P287"/>
  <c r="I298"/>
  <c r="P298" s="1"/>
  <c r="P301"/>
  <c r="P302"/>
  <c r="P303"/>
  <c r="P304"/>
  <c r="I310"/>
  <c r="P310" s="1"/>
  <c r="P314"/>
  <c r="P315"/>
  <c r="P316"/>
  <c r="P317"/>
  <c r="P318"/>
  <c r="P319"/>
  <c r="P320"/>
  <c r="P321"/>
  <c r="I322"/>
  <c r="P322" s="1"/>
  <c r="I5"/>
  <c r="P5" s="1"/>
  <c r="P11"/>
  <c r="P13"/>
  <c r="P15"/>
  <c r="P17"/>
  <c r="P19"/>
  <c r="I4"/>
  <c r="P4" s="1"/>
  <c r="I9"/>
  <c r="P9" s="1"/>
  <c r="P22"/>
  <c r="P23"/>
  <c r="P24"/>
  <c r="P25"/>
  <c r="P26"/>
  <c r="P27"/>
  <c r="P28"/>
  <c r="P29"/>
  <c r="P31"/>
  <c r="P32"/>
  <c r="P33"/>
  <c r="I48"/>
  <c r="P48" s="1"/>
  <c r="I57"/>
  <c r="P57" s="1"/>
  <c r="I62"/>
  <c r="P62" s="1"/>
  <c r="I65"/>
  <c r="P65" s="1"/>
  <c r="I73"/>
  <c r="P73" s="1"/>
  <c r="I101"/>
  <c r="P101" s="1"/>
  <c r="P109"/>
  <c r="P111"/>
  <c r="P112"/>
  <c r="P113"/>
  <c r="P115"/>
  <c r="P116"/>
  <c r="P117"/>
  <c r="P118"/>
  <c r="I125"/>
  <c r="P125" s="1"/>
  <c r="P130"/>
  <c r="P131"/>
  <c r="P132"/>
  <c r="P133"/>
  <c r="P134"/>
  <c r="P135"/>
  <c r="P136"/>
  <c r="P137"/>
  <c r="I146"/>
  <c r="P146" s="1"/>
  <c r="I153"/>
  <c r="P153" s="1"/>
  <c r="I168"/>
  <c r="P168" s="1"/>
  <c r="I171"/>
  <c r="P171" s="1"/>
  <c r="P189"/>
  <c r="P190"/>
  <c r="P191"/>
  <c r="I196"/>
  <c r="P196" s="1"/>
  <c r="I199"/>
  <c r="P199" s="1"/>
  <c r="I207"/>
  <c r="P207" s="1"/>
  <c r="P210"/>
  <c r="I213"/>
  <c r="P213" s="1"/>
  <c r="P219"/>
  <c r="P220"/>
  <c r="P221"/>
  <c r="P222"/>
  <c r="P223"/>
  <c r="P224"/>
  <c r="P225"/>
  <c r="P226"/>
  <c r="P227"/>
  <c r="P228"/>
  <c r="P229"/>
  <c r="I252"/>
  <c r="P252" s="1"/>
  <c r="P255"/>
  <c r="P256"/>
  <c r="P257"/>
  <c r="P258"/>
  <c r="P259"/>
  <c r="I266"/>
  <c r="P266" s="1"/>
  <c r="I271"/>
  <c r="P271" s="1"/>
  <c r="I276"/>
  <c r="P276" s="1"/>
  <c r="I284"/>
  <c r="P284" s="1"/>
  <c r="P289"/>
  <c r="P290"/>
  <c r="P291"/>
  <c r="P292"/>
  <c r="P293"/>
  <c r="I300"/>
  <c r="P300" s="1"/>
  <c r="P323"/>
  <c r="P324"/>
  <c r="I325"/>
  <c r="P325" s="1"/>
  <c r="P326"/>
  <c r="I218"/>
  <c r="P218" s="1"/>
  <c r="I230"/>
  <c r="P230" s="1"/>
  <c r="I234"/>
  <c r="P234" s="1"/>
  <c r="I236"/>
  <c r="P236" s="1"/>
  <c r="I238"/>
  <c r="P238" s="1"/>
  <c r="I240"/>
  <c r="P240" s="1"/>
  <c r="I242"/>
  <c r="P242" s="1"/>
  <c r="I244"/>
  <c r="P244" s="1"/>
  <c r="I246"/>
  <c r="P246" s="1"/>
  <c r="P511"/>
  <c r="P515"/>
  <c r="P531"/>
  <c r="P535"/>
  <c r="P543"/>
  <c r="P510"/>
  <c r="P530"/>
  <c r="P534"/>
  <c r="P541"/>
  <c r="I233"/>
  <c r="P233" s="1"/>
  <c r="I235"/>
  <c r="P235" s="1"/>
  <c r="I237"/>
  <c r="P237" s="1"/>
  <c r="I239"/>
  <c r="P239" s="1"/>
  <c r="I241"/>
  <c r="P241" s="1"/>
  <c r="I243"/>
  <c r="P243" s="1"/>
  <c r="I245"/>
  <c r="P245" s="1"/>
  <c r="P505"/>
  <c r="P509"/>
  <c r="P513"/>
  <c r="P533"/>
  <c r="P538"/>
  <c r="P539"/>
</calcChain>
</file>

<file path=xl/sharedStrings.xml><?xml version="1.0" encoding="utf-8"?>
<sst xmlns="http://schemas.openxmlformats.org/spreadsheetml/2006/main" count="1237" uniqueCount="260">
  <si>
    <t>No</t>
  </si>
  <si>
    <t>Nama</t>
  </si>
  <si>
    <t>Kelas</t>
  </si>
  <si>
    <t>Tanggal</t>
  </si>
  <si>
    <t>Bulan</t>
  </si>
  <si>
    <t>Tahun</t>
  </si>
  <si>
    <t>Nominal</t>
  </si>
  <si>
    <t>SPP</t>
  </si>
  <si>
    <t>Konsumsi</t>
  </si>
  <si>
    <t>Maktabah</t>
  </si>
  <si>
    <t>Kesehatan</t>
  </si>
  <si>
    <t>Komite</t>
  </si>
  <si>
    <t>Uang Gedung</t>
  </si>
  <si>
    <t>Ronda</t>
  </si>
  <si>
    <t>Infaq</t>
  </si>
  <si>
    <t>Kontrol</t>
  </si>
  <si>
    <t>Periode</t>
  </si>
  <si>
    <t>Hamam</t>
  </si>
  <si>
    <t>Khairul Anwar</t>
  </si>
  <si>
    <t>Muhammad Fauzan</t>
  </si>
  <si>
    <t>Fadli Hamzah</t>
  </si>
  <si>
    <t>Muhammad Fathin</t>
  </si>
  <si>
    <t>Yazid Bin Yani</t>
  </si>
  <si>
    <t>Ihsan</t>
  </si>
  <si>
    <t>Hasan</t>
  </si>
  <si>
    <t>Tubagus Hafidh</t>
  </si>
  <si>
    <t>Abdullah Bin Hari</t>
  </si>
  <si>
    <t>Ilyas</t>
  </si>
  <si>
    <t>Isa Adiknya Ilyas</t>
  </si>
  <si>
    <t>Husein</t>
  </si>
  <si>
    <t>Anas</t>
  </si>
  <si>
    <t>Abdullah Al Maghribi</t>
  </si>
  <si>
    <t>Yusuf Bin Wahid</t>
  </si>
  <si>
    <t>Hanif</t>
  </si>
  <si>
    <t>M Haidar Yahya</t>
  </si>
  <si>
    <t>Daffa Izzudin</t>
  </si>
  <si>
    <t>Ishaq</t>
  </si>
  <si>
    <t>Muhammad Irbadh</t>
  </si>
  <si>
    <t>Muhammad Shofiyurrahman</t>
  </si>
  <si>
    <t>Zerico Bin Jatmiko</t>
  </si>
  <si>
    <t>Muhammad Sufyan A Bin Sholih</t>
  </si>
  <si>
    <t>Hambali Bin Dadi</t>
  </si>
  <si>
    <t>Hanafi Bin Dadi</t>
  </si>
  <si>
    <t>Alfin Al Mujahid</t>
  </si>
  <si>
    <t>Azzam</t>
  </si>
  <si>
    <t>Azzam Bin Heru</t>
  </si>
  <si>
    <t>Haikal</t>
  </si>
  <si>
    <t>Zidane Faiz R</t>
  </si>
  <si>
    <t>Imam Muhammad Shalih</t>
  </si>
  <si>
    <t>Ahmad Harits</t>
  </si>
  <si>
    <t>Abdurrasyid</t>
  </si>
  <si>
    <t>Zuhair Sa'di</t>
  </si>
  <si>
    <t>Afrizal M Zain</t>
  </si>
  <si>
    <t>Muhammad Bin Sawa</t>
  </si>
  <si>
    <t>Ukasyah Bin Syakri</t>
  </si>
  <si>
    <t>Ibrahim Khalilullah</t>
  </si>
  <si>
    <t>Hamim Al Habib</t>
  </si>
  <si>
    <t>Muhammad Qodafi</t>
  </si>
  <si>
    <t>Kiflan</t>
  </si>
  <si>
    <t>Muhammad Hambali</t>
  </si>
  <si>
    <t>Tsaqif Luthfi</t>
  </si>
  <si>
    <t>Farhan Y</t>
  </si>
  <si>
    <t>Abdul Khaliq</t>
  </si>
  <si>
    <t>Fikri M Sidiq</t>
  </si>
  <si>
    <t>Yahya Bin Lirim</t>
  </si>
  <si>
    <t>Yahya</t>
  </si>
  <si>
    <t>Abdul Aziz Bin Agung</t>
  </si>
  <si>
    <t>Muhammad Adrian</t>
  </si>
  <si>
    <t>Musa Fairuz Abadi</t>
  </si>
  <si>
    <t>Muhammad Naufal</t>
  </si>
  <si>
    <t>Aubaidullah</t>
  </si>
  <si>
    <t>Ammar Said</t>
  </si>
  <si>
    <t>Anas Musthofa</t>
  </si>
  <si>
    <t>Ahmad Bin Arifin</t>
  </si>
  <si>
    <t>Adam Nur Faqih</t>
  </si>
  <si>
    <t>Auzai</t>
  </si>
  <si>
    <t>Ibrahim Bin Hamzah</t>
  </si>
  <si>
    <t>Yusuf Bin Polo</t>
  </si>
  <si>
    <t>Usamah</t>
  </si>
  <si>
    <t>Usamah Bin Kamto</t>
  </si>
  <si>
    <t>Ikhwanuddin</t>
  </si>
  <si>
    <t>Muhammad Umar A</t>
  </si>
  <si>
    <t>Muhammad Gawok</t>
  </si>
  <si>
    <t>Abu Mubarok Uwais</t>
  </si>
  <si>
    <t>Ali Hasan</t>
  </si>
  <si>
    <t>Muawiyah Abu Anas</t>
  </si>
  <si>
    <t>Muhammad Sufyan A</t>
  </si>
  <si>
    <t>Ali Al Auzai</t>
  </si>
  <si>
    <t>Muhammad As Salafy</t>
  </si>
  <si>
    <t>Hudzaifah</t>
  </si>
  <si>
    <t>Muhammad Fakhrudin</t>
  </si>
  <si>
    <t>Raya Elmiredo Zufar</t>
  </si>
  <si>
    <t>Muhammad Sholih</t>
  </si>
  <si>
    <t>Bukhori</t>
  </si>
  <si>
    <t>Muslim</t>
  </si>
  <si>
    <t>Qudamah</t>
  </si>
  <si>
    <t>Abdurrahim</t>
  </si>
  <si>
    <t>Musa Bin Icok</t>
  </si>
  <si>
    <t>Abdurrazaq Bin Icok</t>
  </si>
  <si>
    <t>Ibrahim Yusuf</t>
  </si>
  <si>
    <t>Abdurrahman Bin Nashir</t>
  </si>
  <si>
    <t>Ahmad Bin Nashir</t>
  </si>
  <si>
    <t>Kafka</t>
  </si>
  <si>
    <t>Dipa Suryana</t>
  </si>
  <si>
    <t>Aziz Syahdan Rasyid</t>
  </si>
  <si>
    <t>Erdian Danuarta Utsman</t>
  </si>
  <si>
    <t>Musa Bin Zakaria</t>
  </si>
  <si>
    <t>Ubaidullah</t>
  </si>
  <si>
    <t>Muhammad Ammar</t>
  </si>
  <si>
    <t>Harits Abdullah</t>
  </si>
  <si>
    <t>Adin</t>
  </si>
  <si>
    <t>Muhammad Bin Agus</t>
  </si>
  <si>
    <t>Muhammad Zuhdi</t>
  </si>
  <si>
    <t>Nizar</t>
  </si>
  <si>
    <t>Muhammad Bin Panuju</t>
  </si>
  <si>
    <t>Faqihuddin</t>
  </si>
  <si>
    <t>Zaid Bin Mugo</t>
  </si>
  <si>
    <t>Anab Silafy</t>
  </si>
  <si>
    <t>Muhammad Afifuddin</t>
  </si>
  <si>
    <t>M Faridz</t>
  </si>
  <si>
    <t>Ismail</t>
  </si>
  <si>
    <t>Abdullah Salman</t>
  </si>
  <si>
    <t>Ikhsan Badrudin</t>
  </si>
  <si>
    <t>Harun Bin Rusydi</t>
  </si>
  <si>
    <t>Muhammad Bin Rusydi</t>
  </si>
  <si>
    <t>Abiyu</t>
  </si>
  <si>
    <t>Muhammad Arifan</t>
  </si>
  <si>
    <t>Umar Al Faruq</t>
  </si>
  <si>
    <t>Khuzaimah</t>
  </si>
  <si>
    <t>Sufyan Atsari</t>
  </si>
  <si>
    <t>Saifurrahman</t>
  </si>
  <si>
    <t>Harits Banjar</t>
  </si>
  <si>
    <t>Faqih Abdul Aziz</t>
  </si>
  <si>
    <t>Ilham Rino A</t>
  </si>
  <si>
    <t>Bayu Sawiji</t>
  </si>
  <si>
    <t>Ubaidullah Bin Waluyo</t>
  </si>
  <si>
    <t>Ammar Purwosari</t>
  </si>
  <si>
    <t>Muhammad Salafy</t>
  </si>
  <si>
    <t>Elmiredo Zufar</t>
  </si>
  <si>
    <t>Muhammad Rafi A Shidiq</t>
  </si>
  <si>
    <t>Ahmad Zain</t>
  </si>
  <si>
    <t>Hakim Ahmad</t>
  </si>
  <si>
    <t>Anas Fauzan</t>
  </si>
  <si>
    <t>Falah</t>
  </si>
  <si>
    <t>Faruq</t>
  </si>
  <si>
    <t>Grand Total</t>
  </si>
  <si>
    <t>Muhammad Nashir Al Bana</t>
  </si>
  <si>
    <t>Abdurrazaq</t>
  </si>
  <si>
    <t>Ibrahim Al Atsari</t>
  </si>
  <si>
    <t>Ahmad</t>
  </si>
  <si>
    <t>Shafiyurrahman A</t>
  </si>
  <si>
    <t>Muhammad Sufyan Al Atsari</t>
  </si>
  <si>
    <t>Isa</t>
  </si>
  <si>
    <t>Faridz Amirul Haq</t>
  </si>
  <si>
    <t>Urwah</t>
  </si>
  <si>
    <t>Sholih</t>
  </si>
  <si>
    <t xml:space="preserve">Kafka </t>
  </si>
  <si>
    <t>Muhammad Farid</t>
  </si>
  <si>
    <t>Farhan Faruq</t>
  </si>
  <si>
    <t>Harits Aceh</t>
  </si>
  <si>
    <t>Hamzah bin hendy</t>
  </si>
  <si>
    <t>Abdurrahman Bin Hendy</t>
  </si>
  <si>
    <t>Haidar Yahya</t>
  </si>
  <si>
    <t>Zakaria</t>
  </si>
  <si>
    <t>Abu Sufyan</t>
  </si>
  <si>
    <t>Jabir Bin Abu Taqiyan</t>
  </si>
  <si>
    <t>Thufail Bin Abu Taqiyan</t>
  </si>
  <si>
    <t>Abdullah Bin Rian</t>
  </si>
  <si>
    <t>Yusuf Gawok</t>
  </si>
  <si>
    <t>Ilyasa Gawok</t>
  </si>
  <si>
    <t>Haidar Bin Abu Haidar</t>
  </si>
  <si>
    <t>Ayub bin polo</t>
  </si>
  <si>
    <t>Ayub Bin Polo</t>
  </si>
  <si>
    <t>Hasyim Papua</t>
  </si>
  <si>
    <t>Muawiyah Bin Hasan</t>
  </si>
  <si>
    <t>Muhammad Emir</t>
  </si>
  <si>
    <t>Muhammad Fino</t>
  </si>
  <si>
    <t>(blank)</t>
  </si>
  <si>
    <t>Count of SPP</t>
  </si>
  <si>
    <t>Zainur Yusuf Arjani</t>
  </si>
  <si>
    <t>Fauzan Perdana</t>
  </si>
  <si>
    <t>Abdurrahman Bin Jarot</t>
  </si>
  <si>
    <t>Amjad Al Murtadho</t>
  </si>
  <si>
    <t>Farhan Semarang</t>
  </si>
  <si>
    <t>Taymullah</t>
  </si>
  <si>
    <t>Muhammad Ibrahim</t>
  </si>
  <si>
    <t>Abdullah bin Tanto</t>
  </si>
  <si>
    <t>Abdullah Bin Luthfi Nasution</t>
  </si>
  <si>
    <t>Abdul Aziz Bin Sriyadi</t>
  </si>
  <si>
    <t>Fauzi</t>
  </si>
  <si>
    <t>Fauzan</t>
  </si>
  <si>
    <t>Elyas K</t>
  </si>
  <si>
    <t>Muhammad Umair Al Atsari</t>
  </si>
  <si>
    <t>Row Labels</t>
  </si>
  <si>
    <t>19001</t>
  </si>
  <si>
    <t>201610</t>
  </si>
  <si>
    <t>201611</t>
  </si>
  <si>
    <t>20167</t>
  </si>
  <si>
    <t>20168</t>
  </si>
  <si>
    <t>20169</t>
  </si>
  <si>
    <t>Values</t>
  </si>
  <si>
    <t>Sum of SPP</t>
  </si>
  <si>
    <t>Sum of Konsumsi</t>
  </si>
  <si>
    <t>Sum of Maktabah</t>
  </si>
  <si>
    <t>Sum of Kesehatan</t>
  </si>
  <si>
    <t>Sum of Kesehatan2</t>
  </si>
  <si>
    <t>Sum of Nominal</t>
  </si>
  <si>
    <t>Ayub Azzahiri</t>
  </si>
  <si>
    <t>Musa Al Atsari</t>
  </si>
  <si>
    <t>Hafidz</t>
  </si>
  <si>
    <t>Muhammad Auzai bin bini</t>
  </si>
  <si>
    <t>Sulaiman bin Wahid</t>
  </si>
  <si>
    <t>Usamah bin kamto</t>
  </si>
  <si>
    <t>Hanif Sumber</t>
  </si>
  <si>
    <t>Ismail bin Kasturi</t>
  </si>
  <si>
    <t>Ibrahim</t>
  </si>
  <si>
    <t>Haidar</t>
  </si>
  <si>
    <t>Sufyan AtTsaury</t>
  </si>
  <si>
    <t>Imron</t>
  </si>
  <si>
    <t>Khairul Huda</t>
  </si>
  <si>
    <t>Jundi Malik</t>
  </si>
  <si>
    <t>Ahmad Muslim</t>
  </si>
  <si>
    <t>Ahmad Bukhari</t>
  </si>
  <si>
    <t>Muhammad Bin Budi</t>
  </si>
  <si>
    <t>Abdullah bin ahmad padang</t>
  </si>
  <si>
    <t>Haikal Utsman</t>
  </si>
  <si>
    <t>Muawiyah</t>
  </si>
  <si>
    <t>Zakaria Amin</t>
  </si>
  <si>
    <t>Hanif Asy Syidad</t>
  </si>
  <si>
    <t>Musa bin icok</t>
  </si>
  <si>
    <t>Zidane</t>
  </si>
  <si>
    <t>Kafka Solo</t>
  </si>
  <si>
    <t>Faruq bin Ayip S</t>
  </si>
  <si>
    <t>Falah bin Ayip S</t>
  </si>
  <si>
    <t>Hambali</t>
  </si>
  <si>
    <t>Fikri m sidiq</t>
  </si>
  <si>
    <t>Azzam bin Mulyono</t>
  </si>
  <si>
    <t>Azzam bin mulyono</t>
  </si>
  <si>
    <t>Azzam bin heru</t>
  </si>
  <si>
    <t>Abdul Hakim Gorontalo</t>
  </si>
  <si>
    <t>Husein Semarang</t>
  </si>
  <si>
    <t>Addin</t>
  </si>
  <si>
    <t>Ibrahim al atsari</t>
  </si>
  <si>
    <t>Hambali bin Dadi</t>
  </si>
  <si>
    <t>Hanafi bin Dadi</t>
  </si>
  <si>
    <t>Fauzan Zain</t>
  </si>
  <si>
    <t>Abdul Hakim Ahmad</t>
  </si>
  <si>
    <t>Zaid Abdul Qadir</t>
  </si>
  <si>
    <t>Count of Nama</t>
  </si>
  <si>
    <t>Selisih</t>
  </si>
  <si>
    <t>Muhammad Fakhrudin Mutsaqif</t>
  </si>
  <si>
    <t>Dipa Surya Purnama</t>
  </si>
  <si>
    <t>Yahya bin Abu Musa</t>
  </si>
  <si>
    <t>17/12/2016</t>
  </si>
  <si>
    <t>Ubaidullah Bin Husein</t>
  </si>
  <si>
    <t>Urwah Abdurrahman</t>
  </si>
  <si>
    <t>Uthbah Abdurrahman</t>
  </si>
  <si>
    <t>30/11/2017</t>
  </si>
  <si>
    <t>xxx</t>
  </si>
  <si>
    <t>Ismail bin panuju</t>
  </si>
</sst>
</file>

<file path=xl/styles.xml><?xml version="1.0" encoding="utf-8"?>
<styleSheet xmlns="http://schemas.openxmlformats.org/spreadsheetml/2006/main">
  <numFmts count="1">
    <numFmt numFmtId="164" formatCode="mm/dd/yyyy"/>
  </numFmts>
  <fonts count="3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14" fontId="2" fillId="2" borderId="0" xfId="0" applyNumberFormat="1" applyFont="1" applyFill="1" applyAlignment="1"/>
    <xf numFmtId="0" fontId="2" fillId="2" borderId="0" xfId="0" applyFont="1" applyFill="1"/>
    <xf numFmtId="14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0" fontId="0" fillId="0" borderId="0" xfId="0" applyFont="1" applyAlignment="1">
      <alignment horizontal="left"/>
    </xf>
    <xf numFmtId="0" fontId="0" fillId="0" borderId="0" xfId="0" applyAlignment="1"/>
    <xf numFmtId="14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ic" refreshedDate="42725.017565393522" createdVersion="3" refreshedVersion="3" minRefreshableVersion="3" recordCount="1001">
  <cacheSource type="worksheet">
    <worksheetSource ref="A1:Q1003" sheet="Sep 2016"/>
  </cacheSource>
  <cacheFields count="17">
    <cacheField name="No" numFmtId="0">
      <sharedItems containsString="0" containsBlank="1" containsNumber="1" containsInteger="1" minValue="1" maxValue="467"/>
    </cacheField>
    <cacheField name="Nama" numFmtId="0">
      <sharedItems containsBlank="1" count="196">
        <s v="Hamam"/>
        <s v="Khairul Anwar"/>
        <s v="Muhammad Fauzan"/>
        <s v="Fadli Hamzah"/>
        <s v="Muhammad Fathin"/>
        <s v="Yazid Bin Yani"/>
        <s v="Ihsan"/>
        <s v="Hasan"/>
        <s v="Tubagus Hafidh"/>
        <s v="Abdullah Bin Hari"/>
        <s v="Ilyas"/>
        <s v="Isa Adiknya Ilyas"/>
        <s v="Farhan Semarang"/>
        <s v="Husein"/>
        <s v="Anas"/>
        <s v="Ibrahim Al Atsari"/>
        <s v="Abdullah Al Maghribi"/>
        <s v="Sulaiman bin Wahid"/>
        <s v="Yusuf Bin Wahid"/>
        <s v="Hanif"/>
        <s v="M Haidar Yahya"/>
        <s v="Daffa Izzudin"/>
        <s v="Ishaq"/>
        <s v="Muhammad Irbadh"/>
        <s v="Muhammad Shofiyurrahman"/>
        <s v="Zerico Bin Jatmiko"/>
        <s v="Muhammad Sufyan A Bin Sholih"/>
        <s v="Hambali Bin Dadi"/>
        <s v="Hanafi Bin Dadi"/>
        <s v="Alfin Al Mujahid"/>
        <s v="Azzam"/>
        <s v="Azzam Bin Heru"/>
        <s v="Haikal"/>
        <s v="Zidane Faiz R"/>
        <s v="Imam Muhammad Shalih"/>
        <s v="Ahmad Harits"/>
        <s v="Abdurrasyid"/>
        <s v="Zuhair Sa'di"/>
        <s v="Afrizal M Zain"/>
        <s v="Muhammad Bin Sawa"/>
        <s v="Ukasyah Bin Syakri"/>
        <s v="Ibrahim Khalilullah"/>
        <s v="Hamim Al Habib"/>
        <s v="Muhammad Qodafi"/>
        <s v="Kiflan"/>
        <s v="Muhammad Hambali"/>
        <s v="Tsaqif Luthfi"/>
        <s v="Farhan Y"/>
        <s v="Abdul Khaliq"/>
        <s v="Fikri M Sidiq"/>
        <s v="Yahya Bin Lirim"/>
        <s v="Yahya"/>
        <s v="Abdul Aziz Bin Agung"/>
        <s v="Muhammad Adrian"/>
        <s v="Musa Fairuz Abadi"/>
        <s v="Muhammad Naufal"/>
        <s v="Amjad Al Murtadho"/>
        <s v="Aubaidullah"/>
        <s v="Ammar Said"/>
        <s v="Anas Musthofa"/>
        <s v="Ahmad Bin Arifin"/>
        <s v="Adam Nur Faqih"/>
        <s v="Auzai"/>
        <s v="Ibrahim Bin Hamzah"/>
        <s v="Yusuf Bin Polo"/>
        <s v="Ayub Bin Polo"/>
        <s v="Usamah"/>
        <s v="Usamah Bin Kamto"/>
        <s v="Muawiyah Bin Hasan"/>
        <s v="Ikhwanuddin"/>
        <s v="Muhammad Umar A"/>
        <s v="Yusuf Gawok"/>
        <s v="Ilyasa Gawok"/>
        <s v="Muhammad Gawok"/>
        <s v="Abu Mubarok Uwais"/>
        <s v="Ali Hasan"/>
        <s v="Muawiyah Abu Anas"/>
        <s v="Muhammad Sufyan A"/>
        <s v="Ali Al Auzai"/>
        <s v="Muhammad As Salafy"/>
        <s v="Hudzaifah"/>
        <s v="Muhammad Fakhrudin"/>
        <s v="Raya Elmiredo Zufar"/>
        <s v="Muhammad Sholih"/>
        <s v="Bukhori"/>
        <s v="Muslim"/>
        <s v="Qudamah"/>
        <s v="Abdurrahim"/>
        <s v="Musa Bin Icok"/>
        <s v="Abdurrazaq Bin Icok"/>
        <s v="Ibrahim Yusuf"/>
        <s v="Abdurrahman Bin Nashir"/>
        <s v="Ahmad Bin Nashir"/>
        <s v="Kafka"/>
        <s v="Dipa Suryana"/>
        <s v="Aziz Syahdan Rasyid"/>
        <s v="Abdurrahman Bin Hendy"/>
        <s v="Hamzah bin hendy"/>
        <s v="Erdian Danuarta Utsman"/>
        <s v="Abdurrazaq"/>
        <s v="Musa Bin Zakaria"/>
        <s v="Ubaidullah"/>
        <s v="Muhammad Ammar"/>
        <s v="Harits Abdullah"/>
        <s v="Adin"/>
        <s v="Muhammad Auzai bin bini"/>
        <s v="Muhammad Bin Agus"/>
        <s v="Muhammad Zuhdi"/>
        <s v="Nizar"/>
        <s v="Muhammad Bin Panuju"/>
        <s v="Thufail Bin Abu Taqiyan"/>
        <s v="Jabir Bin Abu Taqiyan"/>
        <s v="Faqihuddin"/>
        <s v="Abdul Aziz Bin Sriyadi"/>
        <s v="Zaid Bin Mugo"/>
        <s v="Anab Silafy"/>
        <s v="Muhammad Afifuddin"/>
        <s v="M Faridz"/>
        <s v="Ismail"/>
        <s v="Abdullah Salman"/>
        <s v="Ikhsan Badrudin"/>
        <s v="Harun Bin Rusydi"/>
        <s v="Muhammad Bin Rusydi"/>
        <s v="Abiyu"/>
        <s v="Muhammad Arifan"/>
        <s v="Umar Al Faruq"/>
        <s v="Khuzaimah"/>
        <s v="Sufyan Atsari"/>
        <s v="Saifurrahman"/>
        <s v="Harits Banjar"/>
        <s v="Faqih Abdul Aziz"/>
        <s v="Ilham Rino A"/>
        <s v="Bayu Sawiji"/>
        <s v="Ubaidullah Bin Waluyo"/>
        <s v="Ammar Purwosari"/>
        <s v="Taymullah"/>
        <s v="Muhammad Salafy"/>
        <s v="Elmiredo Zufar"/>
        <s v="Muhammad Rafi A Shidiq"/>
        <s v="Ahmad Zain"/>
        <s v="Hakim Ahmad"/>
        <s v="Anas Fauzan"/>
        <s v="Falah"/>
        <s v="Faruq"/>
        <s v="Muhammad Nashir Al Bana"/>
        <s v="Ahmad"/>
        <s v="Shafiyurrahman A"/>
        <s v="Muhammad Sufyan Al Atsari"/>
        <s v="Isa"/>
        <s v="Faridz Amirul Haq"/>
        <s v="Urwah"/>
        <s v="Sholih"/>
        <s v="Kafka "/>
        <s v="Muhammad Farid"/>
        <s v="Farhan Faruq"/>
        <s v="Harits Aceh"/>
        <s v="Haidar Yahya"/>
        <s v="Zakaria"/>
        <s v="Abdullah Bin Rian"/>
        <s v="Abu Sufyan"/>
        <s v="Haidar Bin Abu Haidar"/>
        <s v="Hasyim Papua"/>
        <s v="Muhammad Emir"/>
        <s v="Muhammad Fino"/>
        <s v="Zainur Yusuf Arjani"/>
        <s v="Fauzan Perdana"/>
        <s v="Abdurrahman Bin Jarot"/>
        <s v="Muhammad Ibrahim"/>
        <s v="Abdullah bin Tanto"/>
        <s v="Abdullah Bin Luthfi Nasution"/>
        <s v="Fauzi"/>
        <s v="Fauzan"/>
        <s v="Elyas K"/>
        <s v="Muhammad Umair Al Atsari"/>
        <s v="Ayub Azzahiri"/>
        <s v="Musa Al Atsari"/>
        <s v="Hafidz"/>
        <s v="Hanif Sumber"/>
        <s v="Ismail bin Kasturi"/>
        <s v="Ibrahim"/>
        <s v="Haidar"/>
        <s v="Sufyan AtTsaury"/>
        <s v="Imron"/>
        <s v="Khairul Huda"/>
        <s v="Jundi Malik"/>
        <s v="Ahmad Muslim"/>
        <s v="Ahmad Bukhari"/>
        <s v="Muhammad Bin Budi"/>
        <s v="Abdullah bin ahmad padang"/>
        <m/>
        <s v="Sulaiman" u="1"/>
        <s v="Farhan S" u="1"/>
        <s v="Abdul Aziz" u="1"/>
        <s v="Taiymullah" u="1"/>
        <s v="Amjad" u="1"/>
        <s v="Muhammad Auzai" u="1"/>
      </sharedItems>
    </cacheField>
    <cacheField name="Kelas" numFmtId="0">
      <sharedItems containsString="0" containsBlank="1" containsNumber="1" containsInteger="1" minValue="0" maxValue="1000" count="14">
        <n v="4"/>
        <n v="8"/>
        <n v="2"/>
        <n v="9"/>
        <n v="1"/>
        <n v="7"/>
        <n v="3"/>
        <n v="6"/>
        <n v="5"/>
        <n v="10"/>
        <n v="11"/>
        <n v="0"/>
        <n v="1000"/>
        <m/>
      </sharedItems>
    </cacheField>
    <cacheField name="Tanggal" numFmtId="0">
      <sharedItems containsNonDate="0" containsDate="1" containsString="0" containsBlank="1" minDate="2016-07-19T00:00:00" maxDate="2016-11-20T00:00:00"/>
    </cacheField>
    <cacheField name="Bulan" numFmtId="0">
      <sharedItems containsString="0" containsBlank="1" containsNumber="1" containsInteger="1" minValue="0" maxValue="12" count="14">
        <n v="7"/>
        <n v="8"/>
        <n v="6"/>
        <m/>
        <n v="4"/>
        <n v="5"/>
        <n v="9"/>
        <n v="10"/>
        <n v="2"/>
        <n v="1"/>
        <n v="3"/>
        <n v="0"/>
        <n v="11"/>
        <n v="12"/>
      </sharedItems>
    </cacheField>
    <cacheField name="Tahun" numFmtId="0">
      <sharedItems containsSemiMixedTypes="0" containsString="0" containsNumber="1" containsInteger="1" minValue="2015" maxValue="2016"/>
    </cacheField>
    <cacheField name="Nominal" numFmtId="0">
      <sharedItems containsString="0" containsBlank="1" containsNumber="1" containsInteger="1" minValue="75000" maxValue="750000"/>
    </cacheField>
    <cacheField name="SPP" numFmtId="0">
      <sharedItems containsString="0" containsBlank="1" containsNumber="1" containsInteger="1" minValue="0" maxValue="150000"/>
    </cacheField>
    <cacheField name="Konsumsi" numFmtId="0">
      <sharedItems containsString="0" containsBlank="1" containsNumber="1" containsInteger="1" minValue="-165000" maxValue="335000"/>
    </cacheField>
    <cacheField name="Maktabah" numFmtId="0">
      <sharedItems containsString="0" containsBlank="1" containsNumber="1" containsInteger="1" minValue="0" maxValue="5000"/>
    </cacheField>
    <cacheField name="Kesehatan" numFmtId="0">
      <sharedItems containsString="0" containsBlank="1" containsNumber="1" containsInteger="1" minValue="0" maxValue="10000"/>
    </cacheField>
    <cacheField name="Komite" numFmtId="0">
      <sharedItems containsString="0" containsBlank="1" containsNumber="1" containsInteger="1" minValue="10000" maxValue="20000"/>
    </cacheField>
    <cacheField name="Uang Gedung" numFmtId="0">
      <sharedItems containsString="0" containsBlank="1" containsNumber="1" containsInteger="1" minValue="50000" maxValue="600000"/>
    </cacheField>
    <cacheField name="Ronda" numFmtId="0">
      <sharedItems containsString="0" containsBlank="1" containsNumber="1" containsInteger="1" minValue="0" maxValue="500000"/>
    </cacheField>
    <cacheField name="Infaq" numFmtId="0">
      <sharedItems containsString="0" containsBlank="1" containsNumber="1" containsInteger="1" minValue="0" maxValue="356000"/>
    </cacheField>
    <cacheField name="Kontrol" numFmtId="0">
      <sharedItems containsBlank="1"/>
    </cacheField>
    <cacheField name="Periode" numFmtId="0">
      <sharedItems containsBlank="1" count="7">
        <s v="20168"/>
        <s v="20169"/>
        <s v="201610"/>
        <s v="20167"/>
        <s v="201611"/>
        <s v="19001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sic" refreshedDate="42772.213197569443" createdVersion="3" refreshedVersion="3" minRefreshableVersion="3" recordCount="823">
  <cacheSource type="worksheet">
    <worksheetSource ref="A1:B824" sheet="Sep 2016"/>
  </cacheSource>
  <cacheFields count="2">
    <cacheField name="No" numFmtId="0">
      <sharedItems containsSemiMixedTypes="0" containsString="0" containsNumber="1" containsInteger="1" minValue="1" maxValue="610" count="499">
        <n v="51"/>
        <n v="52"/>
        <n v="53"/>
        <n v="54"/>
        <n v="55"/>
        <n v="56"/>
        <n v="57"/>
        <n v="59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5"/>
        <n v="116"/>
        <n v="117"/>
        <n v="118"/>
        <n v="119"/>
        <n v="120"/>
        <n v="121"/>
        <n v="122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301"/>
        <n v="302"/>
        <n v="303"/>
        <n v="305"/>
        <n v="306"/>
        <n v="307"/>
        <n v="308"/>
        <n v="309"/>
        <n v="310"/>
        <n v="311"/>
        <n v="312"/>
        <n v="313"/>
        <n v="314"/>
        <n v="315"/>
        <n v="316"/>
        <n v="318"/>
        <n v="319"/>
        <n v="320"/>
        <n v="321"/>
        <n v="322"/>
        <n v="323"/>
        <n v="324"/>
        <n v="325"/>
        <n v="326"/>
        <n v="327"/>
        <n v="328"/>
        <n v="329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3"/>
        <n v="374"/>
        <n v="375"/>
        <n v="376"/>
        <n v="377"/>
        <n v="378"/>
        <n v="379"/>
        <n v="380"/>
        <n v="381"/>
        <n v="383"/>
        <n v="384"/>
        <n v="385"/>
        <n v="387"/>
        <n v="388"/>
        <n v="389"/>
        <n v="390"/>
        <n v="391"/>
        <n v="392"/>
        <n v="393"/>
        <n v="395"/>
        <n v="396"/>
        <n v="397"/>
        <n v="398"/>
        <n v="399"/>
        <n v="400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402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403"/>
        <n v="404"/>
        <n v="407"/>
        <n v="408"/>
        <n v="409"/>
        <n v="410"/>
        <n v="411"/>
        <n v="413"/>
        <n v="414"/>
        <n v="415"/>
        <n v="416"/>
        <n v="417"/>
        <n v="418"/>
        <n v="419"/>
        <n v="420"/>
        <n v="421"/>
        <n v="422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01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9"/>
        <n v="460"/>
        <n v="461"/>
        <n v="462"/>
        <n v="463"/>
        <n v="464"/>
        <n v="465"/>
        <n v="466"/>
        <n v="467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8"/>
        <n v="349"/>
        <n v="350"/>
        <n v="468"/>
        <n v="469"/>
        <n v="470"/>
        <n v="475"/>
        <n v="476"/>
        <n v="477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5"/>
        <n v="506"/>
        <n v="507"/>
        <n v="508"/>
        <n v="509"/>
        <n v="510"/>
        <n v="511"/>
        <n v="512"/>
        <n v="513"/>
        <n v="514"/>
        <n v="516"/>
        <n v="527"/>
        <n v="531"/>
        <n v="530"/>
        <n v="517"/>
        <n v="533"/>
        <n v="528"/>
        <n v="532"/>
        <n v="529"/>
        <n v="518"/>
        <n v="519"/>
        <n v="520"/>
        <n v="521"/>
        <n v="524"/>
        <n v="525"/>
        <n v="526"/>
        <n v="534"/>
        <n v="535"/>
        <n v="537"/>
        <n v="538"/>
        <n v="541"/>
        <n v="542"/>
        <n v="543"/>
        <n v="545"/>
        <n v="546"/>
        <n v="547"/>
        <n v="548"/>
        <n v="549"/>
        <n v="550"/>
        <n v="552"/>
        <n v="553"/>
        <n v="554"/>
        <n v="556"/>
        <n v="557"/>
        <n v="558"/>
        <n v="559"/>
        <n v="560"/>
        <n v="561"/>
        <n v="563"/>
        <n v="565"/>
        <n v="566"/>
        <n v="567"/>
        <n v="568"/>
        <n v="570"/>
        <n v="572"/>
        <n v="580"/>
        <n v="581"/>
        <n v="582"/>
        <n v="583"/>
        <n v="584"/>
        <n v="586"/>
        <n v="587"/>
        <n v="588"/>
        <n v="589"/>
        <n v="590"/>
        <n v="591"/>
        <n v="596"/>
        <n v="597"/>
        <n v="598"/>
        <n v="599"/>
        <n v="600"/>
        <n v="601"/>
        <n v="602"/>
        <n v="603"/>
        <n v="604"/>
        <n v="605"/>
        <n v="609"/>
        <n v="610"/>
      </sharedItems>
    </cacheField>
    <cacheField name="Nama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n v="51"/>
    <x v="0"/>
    <x v="0"/>
    <d v="2016-08-28T00:00:00"/>
    <x v="0"/>
    <n v="2016"/>
    <n v="150000"/>
    <n v="150000"/>
    <n v="0"/>
    <n v="0"/>
    <n v="0"/>
    <m/>
    <m/>
    <m/>
    <m/>
    <b v="1"/>
    <x v="0"/>
  </r>
  <r>
    <n v="51"/>
    <x v="0"/>
    <x v="0"/>
    <d v="2016-08-28T00:00:00"/>
    <x v="1"/>
    <n v="2016"/>
    <n v="150000"/>
    <n v="150000"/>
    <n v="0"/>
    <n v="0"/>
    <n v="0"/>
    <m/>
    <m/>
    <m/>
    <m/>
    <b v="1"/>
    <x v="0"/>
  </r>
  <r>
    <n v="52"/>
    <x v="1"/>
    <x v="1"/>
    <d v="2016-08-28T00:00:00"/>
    <x v="2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0"/>
    <n v="2016"/>
    <n v="250000"/>
    <n v="150000"/>
    <n v="85000"/>
    <n v="5000"/>
    <n v="10000"/>
    <m/>
    <m/>
    <m/>
    <m/>
    <b v="1"/>
    <x v="0"/>
  </r>
  <r>
    <n v="52"/>
    <x v="1"/>
    <x v="1"/>
    <d v="2016-08-28T00:00:00"/>
    <x v="1"/>
    <n v="2016"/>
    <n v="250000"/>
    <n v="150000"/>
    <n v="85000"/>
    <n v="5000"/>
    <n v="10000"/>
    <m/>
    <m/>
    <m/>
    <m/>
    <b v="1"/>
    <x v="0"/>
  </r>
  <r>
    <n v="52"/>
    <x v="2"/>
    <x v="2"/>
    <d v="2016-08-28T00:00:00"/>
    <x v="0"/>
    <n v="2016"/>
    <n v="120000"/>
    <n v="120000"/>
    <n v="0"/>
    <n v="0"/>
    <n v="0"/>
    <m/>
    <m/>
    <m/>
    <m/>
    <b v="1"/>
    <x v="0"/>
  </r>
  <r>
    <n v="52"/>
    <x v="2"/>
    <x v="2"/>
    <d v="2016-08-28T00:00:00"/>
    <x v="1"/>
    <n v="2016"/>
    <n v="120000"/>
    <n v="120000"/>
    <n v="0"/>
    <n v="0"/>
    <n v="0"/>
    <m/>
    <m/>
    <m/>
    <m/>
    <b v="1"/>
    <x v="0"/>
  </r>
  <r>
    <n v="53"/>
    <x v="3"/>
    <x v="3"/>
    <d v="2016-08-28T00:00:00"/>
    <x v="1"/>
    <n v="2016"/>
    <n v="425000"/>
    <n v="150000"/>
    <n v="260000"/>
    <n v="5000"/>
    <n v="10000"/>
    <m/>
    <m/>
    <m/>
    <m/>
    <b v="1"/>
    <x v="0"/>
  </r>
  <r>
    <n v="53"/>
    <x v="4"/>
    <x v="3"/>
    <d v="2016-08-28T00:00:00"/>
    <x v="1"/>
    <n v="2016"/>
    <n v="425000"/>
    <n v="150000"/>
    <n v="260000"/>
    <n v="5000"/>
    <n v="10000"/>
    <m/>
    <m/>
    <m/>
    <m/>
    <b v="1"/>
    <x v="0"/>
  </r>
  <r>
    <n v="54"/>
    <x v="5"/>
    <x v="2"/>
    <d v="2016-08-28T00:00:00"/>
    <x v="0"/>
    <n v="2016"/>
    <n v="150000"/>
    <n v="150000"/>
    <n v="0"/>
    <n v="0"/>
    <n v="0"/>
    <m/>
    <m/>
    <m/>
    <m/>
    <b v="1"/>
    <x v="0"/>
  </r>
  <r>
    <n v="54"/>
    <x v="5"/>
    <x v="2"/>
    <d v="2016-08-28T00:00:00"/>
    <x v="1"/>
    <n v="2016"/>
    <n v="150000"/>
    <n v="150000"/>
    <n v="0"/>
    <n v="0"/>
    <n v="0"/>
    <m/>
    <m/>
    <m/>
    <m/>
    <b v="1"/>
    <x v="0"/>
  </r>
  <r>
    <n v="55"/>
    <x v="6"/>
    <x v="2"/>
    <d v="2016-08-27T00:00:00"/>
    <x v="1"/>
    <n v="2016"/>
    <n v="150000"/>
    <n v="150000"/>
    <n v="0"/>
    <n v="0"/>
    <n v="0"/>
    <m/>
    <m/>
    <m/>
    <m/>
    <b v="1"/>
    <x v="0"/>
  </r>
  <r>
    <n v="55"/>
    <x v="7"/>
    <x v="2"/>
    <d v="2016-08-27T00:00:00"/>
    <x v="1"/>
    <n v="2016"/>
    <n v="150000"/>
    <n v="150000"/>
    <n v="0"/>
    <n v="0"/>
    <n v="0"/>
    <m/>
    <m/>
    <m/>
    <m/>
    <b v="1"/>
    <x v="0"/>
  </r>
  <r>
    <n v="56"/>
    <x v="8"/>
    <x v="4"/>
    <d v="2016-08-27T00:00:00"/>
    <x v="3"/>
    <n v="2016"/>
    <n v="500000"/>
    <n v="0"/>
    <n v="0"/>
    <n v="0"/>
    <n v="0"/>
    <m/>
    <m/>
    <n v="500000"/>
    <m/>
    <b v="1"/>
    <x v="0"/>
  </r>
  <r>
    <n v="57"/>
    <x v="9"/>
    <x v="2"/>
    <d v="2016-08-27T00:00:00"/>
    <x v="0"/>
    <n v="2016"/>
    <n v="150000"/>
    <n v="150000"/>
    <n v="0"/>
    <n v="0"/>
    <n v="0"/>
    <m/>
    <m/>
    <m/>
    <m/>
    <b v="1"/>
    <x v="0"/>
  </r>
  <r>
    <n v="57"/>
    <x v="9"/>
    <x v="2"/>
    <d v="2016-08-27T00:00:00"/>
    <x v="1"/>
    <n v="2016"/>
    <n v="150000"/>
    <n v="150000"/>
    <n v="0"/>
    <n v="0"/>
    <n v="0"/>
    <m/>
    <m/>
    <m/>
    <m/>
    <b v="1"/>
    <x v="0"/>
  </r>
  <r>
    <n v="59"/>
    <x v="10"/>
    <x v="0"/>
    <d v="2016-08-27T00:00:00"/>
    <x v="1"/>
    <n v="2016"/>
    <n v="150000"/>
    <n v="150000"/>
    <n v="0"/>
    <n v="0"/>
    <n v="0"/>
    <m/>
    <m/>
    <m/>
    <m/>
    <b v="1"/>
    <x v="0"/>
  </r>
  <r>
    <n v="59"/>
    <x v="11"/>
    <x v="2"/>
    <d v="2016-08-27T00:00:00"/>
    <x v="1"/>
    <n v="2016"/>
    <n v="150000"/>
    <n v="150000"/>
    <n v="0"/>
    <n v="0"/>
    <n v="0"/>
    <m/>
    <m/>
    <m/>
    <m/>
    <b v="1"/>
    <x v="0"/>
  </r>
  <r>
    <n v="61"/>
    <x v="12"/>
    <x v="5"/>
    <d v="2016-08-27T00:00:00"/>
    <x v="1"/>
    <n v="2016"/>
    <n v="425000"/>
    <n v="150000"/>
    <n v="260000"/>
    <n v="5000"/>
    <n v="10000"/>
    <m/>
    <m/>
    <m/>
    <m/>
    <b v="1"/>
    <x v="0"/>
  </r>
  <r>
    <n v="61"/>
    <x v="13"/>
    <x v="5"/>
    <d v="2016-08-27T00:00:00"/>
    <x v="1"/>
    <n v="2016"/>
    <n v="425000"/>
    <n v="150000"/>
    <n v="260000"/>
    <n v="5000"/>
    <n v="10000"/>
    <m/>
    <m/>
    <m/>
    <m/>
    <b v="1"/>
    <x v="0"/>
  </r>
  <r>
    <n v="62"/>
    <x v="14"/>
    <x v="2"/>
    <d v="2016-09-03T00:00:00"/>
    <x v="4"/>
    <n v="2016"/>
    <n v="100000"/>
    <n v="100000"/>
    <n v="0"/>
    <n v="0"/>
    <n v="0"/>
    <m/>
    <m/>
    <m/>
    <m/>
    <b v="1"/>
    <x v="1"/>
  </r>
  <r>
    <n v="62"/>
    <x v="14"/>
    <x v="2"/>
    <d v="2016-09-03T00:00:00"/>
    <x v="5"/>
    <n v="2016"/>
    <n v="100000"/>
    <n v="100000"/>
    <n v="0"/>
    <n v="0"/>
    <n v="0"/>
    <m/>
    <m/>
    <m/>
    <m/>
    <b v="1"/>
    <x v="1"/>
  </r>
  <r>
    <n v="62"/>
    <x v="14"/>
    <x v="2"/>
    <d v="2016-09-03T00:00:00"/>
    <x v="2"/>
    <n v="2016"/>
    <n v="100000"/>
    <n v="100000"/>
    <n v="0"/>
    <n v="0"/>
    <n v="0"/>
    <m/>
    <m/>
    <m/>
    <m/>
    <b v="1"/>
    <x v="1"/>
  </r>
  <r>
    <n v="63"/>
    <x v="15"/>
    <x v="4"/>
    <d v="2016-09-03T00:00:00"/>
    <x v="6"/>
    <n v="2016"/>
    <n v="150000"/>
    <n v="150000"/>
    <n v="0"/>
    <n v="0"/>
    <n v="0"/>
    <m/>
    <m/>
    <m/>
    <m/>
    <b v="1"/>
    <x v="1"/>
  </r>
  <r>
    <n v="63"/>
    <x v="16"/>
    <x v="6"/>
    <d v="2016-09-03T00:00:00"/>
    <x v="0"/>
    <n v="2016"/>
    <n v="150000"/>
    <n v="150000"/>
    <n v="0"/>
    <n v="0"/>
    <n v="0"/>
    <m/>
    <m/>
    <m/>
    <m/>
    <b v="1"/>
    <x v="1"/>
  </r>
  <r>
    <n v="63"/>
    <x v="16"/>
    <x v="6"/>
    <d v="2016-09-03T00:00:00"/>
    <x v="1"/>
    <n v="2016"/>
    <n v="150000"/>
    <n v="150000"/>
    <n v="0"/>
    <n v="0"/>
    <n v="0"/>
    <m/>
    <m/>
    <m/>
    <m/>
    <b v="1"/>
    <x v="1"/>
  </r>
  <r>
    <n v="63"/>
    <x v="16"/>
    <x v="6"/>
    <d v="2016-09-03T00:00:00"/>
    <x v="6"/>
    <n v="2016"/>
    <n v="160000"/>
    <n v="150000"/>
    <n v="0"/>
    <n v="0"/>
    <n v="0"/>
    <m/>
    <m/>
    <m/>
    <n v="10000"/>
    <b v="1"/>
    <x v="1"/>
  </r>
  <r>
    <n v="64"/>
    <x v="17"/>
    <x v="4"/>
    <d v="2016-09-03T00:00:00"/>
    <x v="6"/>
    <n v="2016"/>
    <n v="160000"/>
    <n v="150000"/>
    <n v="0"/>
    <n v="0"/>
    <n v="0"/>
    <m/>
    <m/>
    <m/>
    <n v="10000"/>
    <b v="1"/>
    <x v="1"/>
  </r>
  <r>
    <n v="64"/>
    <x v="18"/>
    <x v="7"/>
    <d v="2016-09-03T00:00:00"/>
    <x v="6"/>
    <n v="2016"/>
    <n v="425000"/>
    <n v="150000"/>
    <n v="260000"/>
    <n v="5000"/>
    <n v="10000"/>
    <m/>
    <m/>
    <m/>
    <m/>
    <b v="1"/>
    <x v="1"/>
  </r>
  <r>
    <n v="65"/>
    <x v="5"/>
    <x v="2"/>
    <d v="2016-09-03T00:00:00"/>
    <x v="6"/>
    <n v="2016"/>
    <n v="150000"/>
    <n v="150000"/>
    <n v="0"/>
    <n v="0"/>
    <n v="0"/>
    <m/>
    <m/>
    <m/>
    <m/>
    <b v="1"/>
    <x v="1"/>
  </r>
  <r>
    <n v="66"/>
    <x v="19"/>
    <x v="2"/>
    <d v="2016-09-03T00:00:00"/>
    <x v="1"/>
    <n v="2016"/>
    <n v="150000"/>
    <n v="150000"/>
    <n v="0"/>
    <n v="0"/>
    <n v="0"/>
    <m/>
    <m/>
    <m/>
    <m/>
    <b v="1"/>
    <x v="1"/>
  </r>
  <r>
    <n v="67"/>
    <x v="20"/>
    <x v="4"/>
    <d v="2016-09-03T00:00:00"/>
    <x v="6"/>
    <n v="2016"/>
    <n v="200000"/>
    <n v="150000"/>
    <n v="0"/>
    <n v="0"/>
    <n v="0"/>
    <m/>
    <m/>
    <m/>
    <n v="50000"/>
    <b v="1"/>
    <x v="1"/>
  </r>
  <r>
    <n v="68"/>
    <x v="21"/>
    <x v="5"/>
    <d v="2016-09-03T00:00:00"/>
    <x v="0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1"/>
    <n v="2016"/>
    <n v="425000"/>
    <n v="150000"/>
    <n v="260000"/>
    <n v="5000"/>
    <n v="10000"/>
    <m/>
    <m/>
    <m/>
    <m/>
    <b v="1"/>
    <x v="1"/>
  </r>
  <r>
    <n v="68"/>
    <x v="21"/>
    <x v="5"/>
    <d v="2016-09-03T00:00:00"/>
    <x v="6"/>
    <n v="2016"/>
    <n v="425000"/>
    <n v="150000"/>
    <n v="260000"/>
    <n v="5000"/>
    <n v="10000"/>
    <m/>
    <m/>
    <m/>
    <m/>
    <b v="1"/>
    <x v="1"/>
  </r>
  <r>
    <n v="69"/>
    <x v="22"/>
    <x v="2"/>
    <d v="2016-09-03T00:00:00"/>
    <x v="1"/>
    <n v="2016"/>
    <n v="150000"/>
    <n v="150000"/>
    <n v="0"/>
    <n v="0"/>
    <n v="0"/>
    <m/>
    <m/>
    <m/>
    <m/>
    <b v="1"/>
    <x v="1"/>
  </r>
  <r>
    <n v="69"/>
    <x v="22"/>
    <x v="2"/>
    <d v="2016-09-03T00:00:00"/>
    <x v="6"/>
    <n v="2016"/>
    <n v="150000"/>
    <n v="150000"/>
    <n v="0"/>
    <n v="0"/>
    <n v="0"/>
    <m/>
    <m/>
    <m/>
    <m/>
    <b v="1"/>
    <x v="1"/>
  </r>
  <r>
    <n v="70"/>
    <x v="23"/>
    <x v="6"/>
    <d v="2016-09-03T00:00:00"/>
    <x v="1"/>
    <n v="2016"/>
    <n v="150000"/>
    <n v="150000"/>
    <n v="0"/>
    <n v="0"/>
    <n v="0"/>
    <m/>
    <m/>
    <m/>
    <m/>
    <b v="1"/>
    <x v="1"/>
  </r>
  <r>
    <n v="70"/>
    <x v="23"/>
    <x v="6"/>
    <d v="2016-09-03T00:00:00"/>
    <x v="6"/>
    <n v="2016"/>
    <n v="150000"/>
    <n v="150000"/>
    <n v="0"/>
    <n v="0"/>
    <n v="0"/>
    <m/>
    <m/>
    <m/>
    <m/>
    <b v="1"/>
    <x v="1"/>
  </r>
  <r>
    <n v="71"/>
    <x v="24"/>
    <x v="2"/>
    <d v="2016-09-03T00:00:00"/>
    <x v="0"/>
    <n v="2016"/>
    <n v="150000"/>
    <n v="150000"/>
    <n v="0"/>
    <n v="0"/>
    <n v="0"/>
    <m/>
    <m/>
    <m/>
    <m/>
    <b v="1"/>
    <x v="1"/>
  </r>
  <r>
    <n v="71"/>
    <x v="24"/>
    <x v="2"/>
    <d v="2016-09-03T00:00:00"/>
    <x v="1"/>
    <n v="2016"/>
    <n v="150000"/>
    <n v="150000"/>
    <n v="0"/>
    <n v="0"/>
    <n v="0"/>
    <m/>
    <m/>
    <m/>
    <m/>
    <b v="1"/>
    <x v="1"/>
  </r>
  <r>
    <n v="72"/>
    <x v="25"/>
    <x v="2"/>
    <d v="2016-09-03T00:00:00"/>
    <x v="6"/>
    <n v="2016"/>
    <n v="170000"/>
    <n v="150000"/>
    <n v="0"/>
    <n v="0"/>
    <n v="0"/>
    <m/>
    <m/>
    <n v="20000"/>
    <m/>
    <b v="1"/>
    <x v="1"/>
  </r>
  <r>
    <n v="73"/>
    <x v="26"/>
    <x v="4"/>
    <d v="2016-09-03T00:00:00"/>
    <x v="6"/>
    <n v="2016"/>
    <n v="150000"/>
    <n v="150000"/>
    <n v="0"/>
    <n v="0"/>
    <n v="0"/>
    <m/>
    <m/>
    <m/>
    <m/>
    <b v="1"/>
    <x v="1"/>
  </r>
  <r>
    <n v="74"/>
    <x v="27"/>
    <x v="0"/>
    <d v="2016-09-03T00:00:00"/>
    <x v="6"/>
    <n v="2016"/>
    <n v="150000"/>
    <n v="150000"/>
    <n v="0"/>
    <n v="0"/>
    <n v="0"/>
    <m/>
    <m/>
    <m/>
    <m/>
    <b v="1"/>
    <x v="1"/>
  </r>
  <r>
    <n v="74"/>
    <x v="28"/>
    <x v="4"/>
    <d v="2016-09-03T00:00:00"/>
    <x v="6"/>
    <n v="2016"/>
    <n v="150000"/>
    <n v="150000"/>
    <n v="0"/>
    <n v="0"/>
    <n v="0"/>
    <m/>
    <m/>
    <m/>
    <m/>
    <b v="1"/>
    <x v="1"/>
  </r>
  <r>
    <n v="75"/>
    <x v="8"/>
    <x v="4"/>
    <d v="2016-09-03T00:00:00"/>
    <x v="6"/>
    <n v="2016"/>
    <n v="250000"/>
    <n v="150000"/>
    <n v="0"/>
    <n v="0"/>
    <n v="0"/>
    <m/>
    <m/>
    <m/>
    <n v="100000"/>
    <b v="1"/>
    <x v="1"/>
  </r>
  <r>
    <n v="76"/>
    <x v="29"/>
    <x v="3"/>
    <d v="2016-09-03T00:00:00"/>
    <x v="2"/>
    <n v="2016"/>
    <n v="250000"/>
    <n v="150000"/>
    <n v="85000"/>
    <n v="5000"/>
    <n v="10000"/>
    <m/>
    <m/>
    <m/>
    <m/>
    <b v="1"/>
    <x v="1"/>
  </r>
  <r>
    <n v="76"/>
    <x v="29"/>
    <x v="3"/>
    <d v="2016-09-03T00:00:00"/>
    <x v="0"/>
    <n v="2016"/>
    <n v="250000"/>
    <n v="150000"/>
    <n v="85000"/>
    <n v="5000"/>
    <n v="10000"/>
    <m/>
    <m/>
    <m/>
    <m/>
    <b v="1"/>
    <x v="1"/>
  </r>
  <r>
    <n v="77"/>
    <x v="30"/>
    <x v="2"/>
    <d v="2016-09-03T00:00:00"/>
    <x v="0"/>
    <n v="2016"/>
    <n v="150000"/>
    <n v="150000"/>
    <n v="0"/>
    <n v="0"/>
    <n v="0"/>
    <m/>
    <m/>
    <m/>
    <m/>
    <b v="1"/>
    <x v="1"/>
  </r>
  <r>
    <n v="77"/>
    <x v="30"/>
    <x v="2"/>
    <d v="2016-09-03T00:00:00"/>
    <x v="1"/>
    <n v="2016"/>
    <n v="150000"/>
    <n v="150000"/>
    <n v="0"/>
    <n v="0"/>
    <n v="0"/>
    <m/>
    <m/>
    <m/>
    <m/>
    <b v="1"/>
    <x v="1"/>
  </r>
  <r>
    <n v="77"/>
    <x v="30"/>
    <x v="2"/>
    <d v="2016-09-03T00:00:00"/>
    <x v="6"/>
    <n v="2016"/>
    <n v="150000"/>
    <n v="150000"/>
    <n v="0"/>
    <n v="0"/>
    <n v="0"/>
    <m/>
    <m/>
    <m/>
    <m/>
    <b v="1"/>
    <x v="1"/>
  </r>
  <r>
    <n v="77"/>
    <x v="30"/>
    <x v="2"/>
    <d v="2016-09-03T00:00:00"/>
    <x v="7"/>
    <n v="2016"/>
    <n v="210000"/>
    <n v="150000"/>
    <n v="0"/>
    <n v="0"/>
    <n v="0"/>
    <m/>
    <m/>
    <n v="60000"/>
    <m/>
    <b v="1"/>
    <x v="1"/>
  </r>
  <r>
    <n v="78"/>
    <x v="31"/>
    <x v="8"/>
    <d v="2016-09-03T00:00:00"/>
    <x v="0"/>
    <n v="2016"/>
    <n v="150000"/>
    <n v="150000"/>
    <n v="0"/>
    <n v="0"/>
    <n v="0"/>
    <m/>
    <m/>
    <m/>
    <m/>
    <b v="1"/>
    <x v="1"/>
  </r>
  <r>
    <n v="79"/>
    <x v="32"/>
    <x v="6"/>
    <d v="2016-09-03T00:00:00"/>
    <x v="6"/>
    <n v="2016"/>
    <n v="150000"/>
    <n v="150000"/>
    <n v="0"/>
    <n v="0"/>
    <n v="0"/>
    <m/>
    <m/>
    <m/>
    <m/>
    <b v="1"/>
    <x v="1"/>
  </r>
  <r>
    <n v="80"/>
    <x v="33"/>
    <x v="5"/>
    <d v="2016-09-03T00:00:00"/>
    <x v="6"/>
    <n v="2016"/>
    <n v="425000"/>
    <n v="150000"/>
    <n v="260000"/>
    <n v="5000"/>
    <n v="10000"/>
    <m/>
    <m/>
    <m/>
    <m/>
    <b v="1"/>
    <x v="1"/>
  </r>
  <r>
    <n v="80"/>
    <x v="33"/>
    <x v="5"/>
    <d v="2016-09-03T00:00:00"/>
    <x v="7"/>
    <n v="2016"/>
    <n v="425000"/>
    <n v="150000"/>
    <n v="260000"/>
    <n v="5000"/>
    <n v="10000"/>
    <m/>
    <m/>
    <m/>
    <m/>
    <b v="1"/>
    <x v="1"/>
  </r>
  <r>
    <n v="81"/>
    <x v="34"/>
    <x v="3"/>
    <d v="2016-09-03T00:00:00"/>
    <x v="6"/>
    <n v="2016"/>
    <n v="425000"/>
    <n v="150000"/>
    <n v="260000"/>
    <n v="5000"/>
    <n v="10000"/>
    <m/>
    <m/>
    <m/>
    <m/>
    <b v="1"/>
    <x v="1"/>
  </r>
  <r>
    <n v="82"/>
    <x v="35"/>
    <x v="9"/>
    <d v="2016-09-03T00:00:00"/>
    <x v="6"/>
    <n v="2016"/>
    <n v="425000"/>
    <n v="150000"/>
    <n v="260000"/>
    <n v="5000"/>
    <n v="10000"/>
    <m/>
    <m/>
    <m/>
    <m/>
    <b v="1"/>
    <x v="1"/>
  </r>
  <r>
    <n v="83"/>
    <x v="36"/>
    <x v="5"/>
    <d v="2016-09-03T00:00:00"/>
    <x v="6"/>
    <n v="2016"/>
    <n v="425000"/>
    <n v="150000"/>
    <n v="260000"/>
    <n v="5000"/>
    <n v="10000"/>
    <m/>
    <m/>
    <m/>
    <m/>
    <b v="1"/>
    <x v="1"/>
  </r>
  <r>
    <n v="84"/>
    <x v="37"/>
    <x v="1"/>
    <d v="2016-09-03T00:00:00"/>
    <x v="6"/>
    <n v="2016"/>
    <n v="425000"/>
    <n v="150000"/>
    <n v="260000"/>
    <n v="5000"/>
    <n v="10000"/>
    <m/>
    <m/>
    <m/>
    <m/>
    <b v="1"/>
    <x v="1"/>
  </r>
  <r>
    <n v="85"/>
    <x v="38"/>
    <x v="1"/>
    <d v="2016-09-04T00:00:00"/>
    <x v="1"/>
    <n v="2016"/>
    <n v="425000"/>
    <n v="150000"/>
    <n v="260000"/>
    <n v="5000"/>
    <n v="10000"/>
    <m/>
    <m/>
    <m/>
    <m/>
    <b v="1"/>
    <x v="1"/>
  </r>
  <r>
    <n v="86"/>
    <x v="39"/>
    <x v="9"/>
    <d v="2016-09-04T00:00:00"/>
    <x v="6"/>
    <n v="2016"/>
    <n v="425000"/>
    <n v="150000"/>
    <n v="260000"/>
    <n v="5000"/>
    <n v="10000"/>
    <m/>
    <m/>
    <m/>
    <m/>
    <b v="1"/>
    <x v="1"/>
  </r>
  <r>
    <n v="87"/>
    <x v="40"/>
    <x v="5"/>
    <d v="2016-09-07T00:00:00"/>
    <x v="6"/>
    <n v="2016"/>
    <n v="425000"/>
    <n v="150000"/>
    <n v="260000"/>
    <n v="5000"/>
    <n v="10000"/>
    <m/>
    <m/>
    <m/>
    <m/>
    <b v="1"/>
    <x v="1"/>
  </r>
  <r>
    <n v="88"/>
    <x v="41"/>
    <x v="1"/>
    <d v="2016-09-09T00:00:00"/>
    <x v="6"/>
    <n v="2016"/>
    <n v="400000"/>
    <n v="150000"/>
    <n v="235000"/>
    <n v="5000"/>
    <n v="10000"/>
    <m/>
    <m/>
    <m/>
    <m/>
    <b v="1"/>
    <x v="1"/>
  </r>
  <r>
    <n v="89"/>
    <x v="42"/>
    <x v="5"/>
    <d v="2016-09-09T00:00:00"/>
    <x v="6"/>
    <n v="2016"/>
    <n v="425000"/>
    <n v="150000"/>
    <n v="260000"/>
    <n v="5000"/>
    <n v="10000"/>
    <m/>
    <m/>
    <m/>
    <m/>
    <b v="1"/>
    <x v="1"/>
  </r>
  <r>
    <n v="90"/>
    <x v="43"/>
    <x v="5"/>
    <d v="2016-09-09T00:00:00"/>
    <x v="1"/>
    <n v="2016"/>
    <n v="425000"/>
    <n v="150000"/>
    <n v="260000"/>
    <n v="5000"/>
    <n v="10000"/>
    <m/>
    <m/>
    <m/>
    <m/>
    <b v="1"/>
    <x v="1"/>
  </r>
  <r>
    <n v="91"/>
    <x v="44"/>
    <x v="5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6"/>
    <n v="2016"/>
    <n v="425000"/>
    <n v="150000"/>
    <n v="260000"/>
    <n v="5000"/>
    <n v="10000"/>
    <m/>
    <m/>
    <m/>
    <m/>
    <b v="1"/>
    <x v="1"/>
  </r>
  <r>
    <n v="92"/>
    <x v="45"/>
    <x v="1"/>
    <d v="2016-09-09T00:00:00"/>
    <x v="7"/>
    <n v="2016"/>
    <n v="425000"/>
    <n v="150000"/>
    <n v="260000"/>
    <n v="5000"/>
    <n v="10000"/>
    <m/>
    <m/>
    <m/>
    <m/>
    <b v="1"/>
    <x v="1"/>
  </r>
  <r>
    <n v="93"/>
    <x v="46"/>
    <x v="5"/>
    <d v="2016-09-09T00:00:00"/>
    <x v="6"/>
    <n v="2016"/>
    <n v="425000"/>
    <n v="150000"/>
    <n v="260000"/>
    <n v="5000"/>
    <n v="10000"/>
    <m/>
    <m/>
    <m/>
    <m/>
    <b v="1"/>
    <x v="1"/>
  </r>
  <r>
    <n v="94"/>
    <x v="47"/>
    <x v="1"/>
    <d v="2016-09-09T00:00:00"/>
    <x v="6"/>
    <n v="2016"/>
    <n v="425000"/>
    <n v="150000"/>
    <n v="260000"/>
    <n v="5000"/>
    <n v="10000"/>
    <m/>
    <m/>
    <m/>
    <m/>
    <b v="1"/>
    <x v="1"/>
  </r>
  <r>
    <n v="95"/>
    <x v="48"/>
    <x v="5"/>
    <d v="2016-09-09T00:00:00"/>
    <x v="6"/>
    <n v="2016"/>
    <n v="425000"/>
    <n v="150000"/>
    <n v="260000"/>
    <n v="5000"/>
    <n v="10000"/>
    <m/>
    <m/>
    <m/>
    <m/>
    <b v="1"/>
    <x v="1"/>
  </r>
  <r>
    <n v="96"/>
    <x v="49"/>
    <x v="7"/>
    <d v="2016-09-09T00:00:00"/>
    <x v="6"/>
    <n v="2016"/>
    <n v="425000"/>
    <n v="150000"/>
    <n v="260000"/>
    <n v="5000"/>
    <n v="10000"/>
    <m/>
    <m/>
    <m/>
    <m/>
    <b v="1"/>
    <x v="1"/>
  </r>
  <r>
    <n v="97"/>
    <x v="50"/>
    <x v="0"/>
    <d v="2016-09-09T00:00:00"/>
    <x v="6"/>
    <n v="2016"/>
    <n v="150000"/>
    <n v="150000"/>
    <n v="0"/>
    <n v="0"/>
    <n v="0"/>
    <m/>
    <m/>
    <m/>
    <m/>
    <b v="1"/>
    <x v="1"/>
  </r>
  <r>
    <n v="98"/>
    <x v="51"/>
    <x v="2"/>
    <d v="2016-09-09T00:00:00"/>
    <x v="6"/>
    <n v="2016"/>
    <n v="150000"/>
    <n v="150000"/>
    <n v="0"/>
    <n v="0"/>
    <n v="0"/>
    <m/>
    <m/>
    <m/>
    <m/>
    <b v="1"/>
    <x v="1"/>
  </r>
  <r>
    <n v="99"/>
    <x v="52"/>
    <x v="2"/>
    <d v="2016-09-10T00:00:00"/>
    <x v="6"/>
    <n v="2016"/>
    <n v="150000"/>
    <n v="150000"/>
    <n v="0"/>
    <n v="0"/>
    <n v="0"/>
    <m/>
    <m/>
    <m/>
    <m/>
    <b v="1"/>
    <x v="1"/>
  </r>
  <r>
    <n v="100"/>
    <x v="53"/>
    <x v="7"/>
    <d v="2016-09-10T00:00:00"/>
    <x v="6"/>
    <n v="2016"/>
    <n v="425000"/>
    <n v="150000"/>
    <n v="260000"/>
    <n v="5000"/>
    <n v="10000"/>
    <m/>
    <m/>
    <m/>
    <m/>
    <b v="1"/>
    <x v="1"/>
  </r>
  <r>
    <n v="101"/>
    <x v="54"/>
    <x v="0"/>
    <d v="2016-09-10T00:00:00"/>
    <x v="6"/>
    <n v="2016"/>
    <n v="150000"/>
    <n v="150000"/>
    <n v="0"/>
    <n v="0"/>
    <n v="0"/>
    <m/>
    <m/>
    <m/>
    <m/>
    <b v="1"/>
    <x v="1"/>
  </r>
  <r>
    <n v="101"/>
    <x v="51"/>
    <x v="4"/>
    <d v="2016-09-10T00:00:00"/>
    <x v="6"/>
    <n v="2016"/>
    <n v="150000"/>
    <n v="150000"/>
    <n v="0"/>
    <n v="0"/>
    <n v="0"/>
    <m/>
    <m/>
    <m/>
    <m/>
    <b v="1"/>
    <x v="1"/>
  </r>
  <r>
    <n v="102"/>
    <x v="55"/>
    <x v="0"/>
    <d v="2016-09-10T00:00:00"/>
    <x v="6"/>
    <n v="2016"/>
    <n v="150000"/>
    <n v="150000"/>
    <n v="0"/>
    <n v="0"/>
    <n v="0"/>
    <m/>
    <m/>
    <m/>
    <m/>
    <b v="1"/>
    <x v="1"/>
  </r>
  <r>
    <n v="103"/>
    <x v="56"/>
    <x v="2"/>
    <d v="2016-09-10T00:00:00"/>
    <x v="6"/>
    <n v="2016"/>
    <n v="160000"/>
    <n v="150000"/>
    <n v="0"/>
    <n v="0"/>
    <n v="0"/>
    <m/>
    <m/>
    <n v="10000"/>
    <m/>
    <b v="1"/>
    <x v="1"/>
  </r>
  <r>
    <n v="104"/>
    <x v="57"/>
    <x v="0"/>
    <d v="2016-09-10T00:00:00"/>
    <x v="6"/>
    <n v="2016"/>
    <n v="125000"/>
    <n v="125000"/>
    <n v="0"/>
    <n v="0"/>
    <n v="0"/>
    <m/>
    <m/>
    <m/>
    <m/>
    <b v="1"/>
    <x v="1"/>
  </r>
  <r>
    <n v="104"/>
    <x v="58"/>
    <x v="7"/>
    <d v="2016-09-10T00:00:00"/>
    <x v="6"/>
    <n v="2016"/>
    <n v="425000"/>
    <n v="150000"/>
    <n v="260000"/>
    <n v="5000"/>
    <n v="10000"/>
    <m/>
    <m/>
    <m/>
    <m/>
    <b v="1"/>
    <x v="1"/>
  </r>
  <r>
    <n v="104"/>
    <x v="59"/>
    <x v="3"/>
    <d v="2016-09-10T00:00:00"/>
    <x v="6"/>
    <n v="2016"/>
    <n v="425000"/>
    <n v="150000"/>
    <n v="260000"/>
    <n v="5000"/>
    <n v="10000"/>
    <m/>
    <m/>
    <m/>
    <m/>
    <b v="1"/>
    <x v="1"/>
  </r>
  <r>
    <n v="105"/>
    <x v="60"/>
    <x v="7"/>
    <d v="2016-09-10T00:00:00"/>
    <x v="6"/>
    <n v="2016"/>
    <n v="350000"/>
    <n v="150000"/>
    <n v="185000"/>
    <n v="5000"/>
    <n v="10000"/>
    <m/>
    <m/>
    <m/>
    <m/>
    <b v="1"/>
    <x v="1"/>
  </r>
  <r>
    <n v="106"/>
    <x v="61"/>
    <x v="5"/>
    <d v="2016-09-10T00:00:00"/>
    <x v="6"/>
    <n v="2016"/>
    <n v="350000"/>
    <n v="150000"/>
    <n v="185000"/>
    <n v="5000"/>
    <n v="10000"/>
    <m/>
    <m/>
    <m/>
    <m/>
    <b v="1"/>
    <x v="1"/>
  </r>
  <r>
    <n v="106"/>
    <x v="62"/>
    <x v="2"/>
    <d v="2016-09-10T00:00:00"/>
    <x v="6"/>
    <n v="2016"/>
    <n v="120000"/>
    <n v="120000"/>
    <n v="0"/>
    <n v="0"/>
    <n v="0"/>
    <m/>
    <m/>
    <m/>
    <m/>
    <b v="1"/>
    <x v="1"/>
  </r>
  <r>
    <n v="107"/>
    <x v="63"/>
    <x v="2"/>
    <d v="2016-09-10T00:00:00"/>
    <x v="0"/>
    <n v="2016"/>
    <n v="100000"/>
    <n v="100000"/>
    <n v="0"/>
    <n v="0"/>
    <n v="0"/>
    <m/>
    <m/>
    <m/>
    <m/>
    <b v="1"/>
    <x v="1"/>
  </r>
  <r>
    <n v="107"/>
    <x v="63"/>
    <x v="2"/>
    <d v="2016-09-10T00:00:00"/>
    <x v="1"/>
    <n v="2016"/>
    <n v="100000"/>
    <n v="100000"/>
    <n v="0"/>
    <n v="0"/>
    <n v="0"/>
    <m/>
    <m/>
    <m/>
    <m/>
    <b v="1"/>
    <x v="1"/>
  </r>
  <r>
    <n v="107"/>
    <x v="63"/>
    <x v="2"/>
    <d v="2016-09-10T00:00:00"/>
    <x v="6"/>
    <n v="2016"/>
    <n v="100000"/>
    <n v="100000"/>
    <n v="0"/>
    <n v="0"/>
    <n v="0"/>
    <m/>
    <m/>
    <m/>
    <m/>
    <b v="1"/>
    <x v="1"/>
  </r>
  <r>
    <n v="108"/>
    <x v="64"/>
    <x v="6"/>
    <d v="2016-09-10T00:00:00"/>
    <x v="6"/>
    <n v="2016"/>
    <n v="100000"/>
    <n v="100000"/>
    <n v="0"/>
    <n v="0"/>
    <n v="0"/>
    <m/>
    <m/>
    <m/>
    <m/>
    <b v="1"/>
    <x v="1"/>
  </r>
  <r>
    <n v="108"/>
    <x v="65"/>
    <x v="2"/>
    <d v="2016-09-10T00:00:00"/>
    <x v="6"/>
    <n v="2016"/>
    <n v="100000"/>
    <n v="100000"/>
    <n v="0"/>
    <n v="0"/>
    <n v="0"/>
    <m/>
    <m/>
    <m/>
    <m/>
    <b v="1"/>
    <x v="1"/>
  </r>
  <r>
    <n v="109"/>
    <x v="66"/>
    <x v="6"/>
    <d v="2016-09-10T00:00:00"/>
    <x v="6"/>
    <n v="2016"/>
    <n v="150000"/>
    <n v="150000"/>
    <n v="0"/>
    <n v="0"/>
    <n v="0"/>
    <m/>
    <m/>
    <m/>
    <m/>
    <b v="1"/>
    <x v="1"/>
  </r>
  <r>
    <n v="110"/>
    <x v="67"/>
    <x v="4"/>
    <d v="2016-09-10T00:00:00"/>
    <x v="6"/>
    <n v="2016"/>
    <n v="150000"/>
    <n v="150000"/>
    <n v="0"/>
    <n v="0"/>
    <n v="0"/>
    <m/>
    <m/>
    <m/>
    <m/>
    <b v="1"/>
    <x v="1"/>
  </r>
  <r>
    <n v="111"/>
    <x v="68"/>
    <x v="4"/>
    <d v="2016-09-10T00:00:00"/>
    <x v="1"/>
    <n v="2016"/>
    <n v="150000"/>
    <n v="150000"/>
    <n v="0"/>
    <n v="0"/>
    <n v="0"/>
    <m/>
    <m/>
    <m/>
    <m/>
    <b v="1"/>
    <x v="1"/>
  </r>
  <r>
    <n v="112"/>
    <x v="69"/>
    <x v="4"/>
    <d v="2016-09-10T00:00:00"/>
    <x v="6"/>
    <n v="2016"/>
    <n v="150000"/>
    <n v="150000"/>
    <n v="0"/>
    <n v="0"/>
    <n v="0"/>
    <m/>
    <m/>
    <m/>
    <m/>
    <b v="1"/>
    <x v="1"/>
  </r>
  <r>
    <n v="113"/>
    <x v="70"/>
    <x v="4"/>
    <d v="2016-09-10T00:00:00"/>
    <x v="6"/>
    <n v="2016"/>
    <n v="150000"/>
    <n v="150000"/>
    <n v="0"/>
    <n v="0"/>
    <n v="0"/>
    <m/>
    <m/>
    <m/>
    <m/>
    <b v="1"/>
    <x v="1"/>
  </r>
  <r>
    <n v="115"/>
    <x v="71"/>
    <x v="10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2"/>
    <x v="3"/>
    <d v="2016-09-10T00:00:00"/>
    <x v="6"/>
    <n v="2016"/>
    <n v="435000"/>
    <n v="150000"/>
    <n v="260000"/>
    <n v="5000"/>
    <n v="10000"/>
    <n v="10000"/>
    <m/>
    <m/>
    <m/>
    <b v="1"/>
    <x v="1"/>
  </r>
  <r>
    <n v="115"/>
    <x v="73"/>
    <x v="7"/>
    <d v="2016-09-10T00:00:00"/>
    <x v="6"/>
    <n v="2016"/>
    <n v="435000"/>
    <n v="150000"/>
    <n v="260000"/>
    <n v="5000"/>
    <n v="10000"/>
    <n v="10000"/>
    <m/>
    <m/>
    <m/>
    <b v="1"/>
    <x v="1"/>
  </r>
  <r>
    <n v="116"/>
    <x v="74"/>
    <x v="2"/>
    <d v="2016-09-15T00:00:00"/>
    <x v="1"/>
    <n v="2016"/>
    <n v="100000"/>
    <n v="100000"/>
    <n v="0"/>
    <n v="0"/>
    <n v="0"/>
    <m/>
    <m/>
    <m/>
    <m/>
    <b v="1"/>
    <x v="1"/>
  </r>
  <r>
    <n v="116"/>
    <x v="75"/>
    <x v="8"/>
    <d v="2016-09-15T00:00:00"/>
    <x v="1"/>
    <n v="2016"/>
    <n v="100000"/>
    <n v="100000"/>
    <n v="0"/>
    <n v="0"/>
    <n v="0"/>
    <m/>
    <m/>
    <m/>
    <m/>
    <b v="1"/>
    <x v="1"/>
  </r>
  <r>
    <n v="116"/>
    <x v="76"/>
    <x v="7"/>
    <d v="2016-09-15T00:00:00"/>
    <x v="0"/>
    <n v="2016"/>
    <n v="300000"/>
    <n v="150000"/>
    <n v="135000"/>
    <n v="5000"/>
    <n v="10000"/>
    <m/>
    <m/>
    <m/>
    <m/>
    <b v="1"/>
    <x v="1"/>
  </r>
  <r>
    <n v="117"/>
    <x v="77"/>
    <x v="8"/>
    <d v="2016-09-17T00:00:00"/>
    <x v="6"/>
    <n v="2016"/>
    <n v="160000"/>
    <n v="150000"/>
    <n v="0"/>
    <n v="0"/>
    <n v="0"/>
    <m/>
    <m/>
    <m/>
    <n v="10000"/>
    <b v="1"/>
    <x v="1"/>
  </r>
  <r>
    <n v="117"/>
    <x v="78"/>
    <x v="4"/>
    <d v="2016-09-17T00:00:00"/>
    <x v="6"/>
    <n v="2016"/>
    <n v="360000"/>
    <n v="150000"/>
    <n v="0"/>
    <n v="0"/>
    <n v="0"/>
    <m/>
    <n v="200000"/>
    <m/>
    <n v="10000"/>
    <b v="1"/>
    <x v="1"/>
  </r>
  <r>
    <n v="118"/>
    <x v="79"/>
    <x v="3"/>
    <d v="2016-09-17T00:00:00"/>
    <x v="1"/>
    <n v="2016"/>
    <n v="425000"/>
    <n v="150000"/>
    <n v="260000"/>
    <n v="5000"/>
    <n v="10000"/>
    <m/>
    <m/>
    <m/>
    <m/>
    <b v="1"/>
    <x v="1"/>
  </r>
  <r>
    <n v="118"/>
    <x v="80"/>
    <x v="7"/>
    <d v="2016-09-17T00:00:00"/>
    <x v="6"/>
    <n v="2016"/>
    <n v="425000"/>
    <n v="150000"/>
    <n v="260000"/>
    <n v="5000"/>
    <n v="10000"/>
    <m/>
    <m/>
    <m/>
    <m/>
    <b v="1"/>
    <x v="1"/>
  </r>
  <r>
    <n v="119"/>
    <x v="81"/>
    <x v="4"/>
    <d v="2016-09-17T00:00:00"/>
    <x v="6"/>
    <n v="2016"/>
    <n v="150000"/>
    <n v="150000"/>
    <n v="0"/>
    <n v="0"/>
    <n v="0"/>
    <m/>
    <m/>
    <m/>
    <m/>
    <b v="1"/>
    <x v="1"/>
  </r>
  <r>
    <n v="120"/>
    <x v="82"/>
    <x v="5"/>
    <d v="2016-09-17T00:00:00"/>
    <x v="6"/>
    <n v="2016"/>
    <n v="500000"/>
    <n v="150000"/>
    <n v="260000"/>
    <n v="5000"/>
    <n v="10000"/>
    <m/>
    <m/>
    <m/>
    <n v="75000"/>
    <b v="1"/>
    <x v="1"/>
  </r>
  <r>
    <n v="121"/>
    <x v="83"/>
    <x v="4"/>
    <d v="2016-09-17T00:00:00"/>
    <x v="1"/>
    <n v="2016"/>
    <n v="150000"/>
    <n v="150000"/>
    <n v="0"/>
    <n v="0"/>
    <n v="0"/>
    <m/>
    <m/>
    <m/>
    <m/>
    <b v="1"/>
    <x v="1"/>
  </r>
  <r>
    <n v="122"/>
    <x v="84"/>
    <x v="8"/>
    <d v="2016-09-17T00:00:00"/>
    <x v="6"/>
    <n v="2016"/>
    <n v="150000"/>
    <n v="150000"/>
    <n v="0"/>
    <n v="0"/>
    <n v="0"/>
    <m/>
    <m/>
    <m/>
    <m/>
    <b v="1"/>
    <x v="1"/>
  </r>
  <r>
    <n v="122"/>
    <x v="85"/>
    <x v="8"/>
    <d v="2016-09-17T00:00:00"/>
    <x v="6"/>
    <n v="2016"/>
    <n v="150000"/>
    <n v="150000"/>
    <n v="0"/>
    <n v="0"/>
    <n v="0"/>
    <m/>
    <m/>
    <m/>
    <m/>
    <b v="1"/>
    <x v="1"/>
  </r>
  <r>
    <n v="124"/>
    <x v="86"/>
    <x v="3"/>
    <d v="2016-09-17T00:00:00"/>
    <x v="6"/>
    <n v="2016"/>
    <n v="425000"/>
    <n v="150000"/>
    <n v="260000"/>
    <n v="5000"/>
    <n v="10000"/>
    <m/>
    <m/>
    <m/>
    <m/>
    <b v="1"/>
    <x v="1"/>
  </r>
  <r>
    <n v="124"/>
    <x v="87"/>
    <x v="2"/>
    <d v="2016-09-17T00:00:00"/>
    <x v="6"/>
    <n v="2016"/>
    <n v="150000"/>
    <n v="150000"/>
    <n v="0"/>
    <n v="0"/>
    <n v="0"/>
    <m/>
    <m/>
    <m/>
    <m/>
    <b v="1"/>
    <x v="1"/>
  </r>
  <r>
    <n v="125"/>
    <x v="31"/>
    <x v="8"/>
    <d v="2016-09-17T00:00:00"/>
    <x v="1"/>
    <n v="2016"/>
    <n v="150000"/>
    <n v="150000"/>
    <n v="0"/>
    <n v="0"/>
    <n v="0"/>
    <m/>
    <m/>
    <m/>
    <m/>
    <b v="1"/>
    <x v="1"/>
  </r>
  <r>
    <n v="126"/>
    <x v="88"/>
    <x v="4"/>
    <d v="2016-09-17T00:00:00"/>
    <x v="6"/>
    <n v="2016"/>
    <n v="160000"/>
    <n v="150000"/>
    <n v="0"/>
    <n v="0"/>
    <n v="0"/>
    <m/>
    <m/>
    <m/>
    <n v="10000"/>
    <b v="1"/>
    <x v="1"/>
  </r>
  <r>
    <n v="126"/>
    <x v="89"/>
    <x v="2"/>
    <d v="2016-09-17T00:00:00"/>
    <x v="6"/>
    <n v="2016"/>
    <n v="160000"/>
    <n v="150000"/>
    <n v="0"/>
    <n v="0"/>
    <n v="0"/>
    <m/>
    <m/>
    <m/>
    <n v="10000"/>
    <b v="1"/>
    <x v="1"/>
  </r>
  <r>
    <n v="127"/>
    <x v="90"/>
    <x v="5"/>
    <d v="2016-09-17T00:00:00"/>
    <x v="6"/>
    <n v="2016"/>
    <n v="425000"/>
    <n v="150000"/>
    <n v="260000"/>
    <n v="5000"/>
    <n v="10000"/>
    <m/>
    <m/>
    <m/>
    <m/>
    <b v="1"/>
    <x v="1"/>
  </r>
  <r>
    <n v="128"/>
    <x v="91"/>
    <x v="6"/>
    <d v="2016-09-17T00:00:00"/>
    <x v="6"/>
    <n v="2016"/>
    <n v="150000"/>
    <n v="150000"/>
    <n v="0"/>
    <n v="0"/>
    <n v="0"/>
    <m/>
    <m/>
    <m/>
    <m/>
    <b v="1"/>
    <x v="1"/>
  </r>
  <r>
    <n v="128"/>
    <x v="92"/>
    <x v="8"/>
    <d v="2016-09-17T00:00:00"/>
    <x v="6"/>
    <n v="2016"/>
    <n v="200000"/>
    <n v="150000"/>
    <n v="0"/>
    <n v="0"/>
    <n v="0"/>
    <m/>
    <m/>
    <n v="50000"/>
    <m/>
    <b v="1"/>
    <x v="1"/>
  </r>
  <r>
    <n v="129"/>
    <x v="93"/>
    <x v="6"/>
    <d v="2016-09-17T00:00:00"/>
    <x v="6"/>
    <n v="2016"/>
    <n v="200000"/>
    <n v="150000"/>
    <n v="0"/>
    <n v="0"/>
    <n v="0"/>
    <m/>
    <m/>
    <n v="15000"/>
    <n v="35000"/>
    <b v="1"/>
    <x v="1"/>
  </r>
  <r>
    <n v="130"/>
    <x v="94"/>
    <x v="7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0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1"/>
    <n v="2016"/>
    <n v="425000"/>
    <n v="150000"/>
    <n v="260000"/>
    <n v="5000"/>
    <n v="10000"/>
    <m/>
    <m/>
    <m/>
    <m/>
    <b v="1"/>
    <x v="1"/>
  </r>
  <r>
    <n v="131"/>
    <x v="95"/>
    <x v="1"/>
    <d v="2016-09-17T00:00:00"/>
    <x v="6"/>
    <n v="2016"/>
    <n v="425000"/>
    <n v="150000"/>
    <n v="260000"/>
    <n v="5000"/>
    <n v="10000"/>
    <m/>
    <m/>
    <m/>
    <m/>
    <b v="1"/>
    <x v="1"/>
  </r>
  <r>
    <n v="132"/>
    <x v="96"/>
    <x v="4"/>
    <d v="2016-09-17T00:00:00"/>
    <x v="6"/>
    <n v="2016"/>
    <n v="150000"/>
    <n v="150000"/>
    <n v="0"/>
    <n v="0"/>
    <n v="0"/>
    <m/>
    <m/>
    <m/>
    <m/>
    <b v="1"/>
    <x v="1"/>
  </r>
  <r>
    <n v="132"/>
    <x v="97"/>
    <x v="0"/>
    <d v="2016-09-17T00:00:00"/>
    <x v="6"/>
    <n v="2016"/>
    <n v="150000"/>
    <n v="150000"/>
    <n v="0"/>
    <n v="0"/>
    <n v="0"/>
    <m/>
    <m/>
    <m/>
    <m/>
    <b v="1"/>
    <x v="1"/>
  </r>
  <r>
    <n v="133"/>
    <x v="98"/>
    <x v="5"/>
    <d v="2016-09-17T00:00:00"/>
    <x v="1"/>
    <n v="2016"/>
    <n v="375000"/>
    <n v="150000"/>
    <n v="210000"/>
    <n v="5000"/>
    <n v="10000"/>
    <m/>
    <m/>
    <m/>
    <m/>
    <b v="1"/>
    <x v="1"/>
  </r>
  <r>
    <n v="134"/>
    <x v="6"/>
    <x v="2"/>
    <d v="2016-09-17T00:00:00"/>
    <x v="6"/>
    <n v="2016"/>
    <n v="75000"/>
    <n v="75000"/>
    <n v="0"/>
    <n v="0"/>
    <n v="0"/>
    <m/>
    <m/>
    <m/>
    <m/>
    <b v="1"/>
    <x v="1"/>
  </r>
  <r>
    <n v="134"/>
    <x v="7"/>
    <x v="2"/>
    <d v="2016-09-17T00:00:00"/>
    <x v="6"/>
    <n v="2016"/>
    <n v="75000"/>
    <n v="75000"/>
    <n v="0"/>
    <n v="0"/>
    <n v="0"/>
    <m/>
    <m/>
    <m/>
    <m/>
    <b v="1"/>
    <x v="1"/>
  </r>
  <r>
    <n v="135"/>
    <x v="99"/>
    <x v="0"/>
    <d v="2016-09-17T00:00:00"/>
    <x v="6"/>
    <n v="2016"/>
    <n v="200000"/>
    <n v="150000"/>
    <n v="0"/>
    <n v="0"/>
    <n v="0"/>
    <m/>
    <m/>
    <m/>
    <n v="50000"/>
    <b v="1"/>
    <x v="1"/>
  </r>
  <r>
    <n v="136"/>
    <x v="100"/>
    <x v="6"/>
    <d v="2016-09-17T00:00:00"/>
    <x v="6"/>
    <n v="2016"/>
    <n v="150000"/>
    <n v="150000"/>
    <n v="0"/>
    <n v="0"/>
    <n v="0"/>
    <m/>
    <m/>
    <m/>
    <m/>
    <b v="1"/>
    <x v="1"/>
  </r>
  <r>
    <n v="137"/>
    <x v="101"/>
    <x v="4"/>
    <d v="2016-09-17T00:00:00"/>
    <x v="6"/>
    <n v="2016"/>
    <n v="120000"/>
    <n v="120000"/>
    <n v="0"/>
    <n v="0"/>
    <n v="0"/>
    <m/>
    <m/>
    <m/>
    <m/>
    <b v="1"/>
    <x v="1"/>
  </r>
  <r>
    <n v="137"/>
    <x v="102"/>
    <x v="2"/>
    <d v="2016-09-17T00:00:00"/>
    <x v="0"/>
    <n v="2016"/>
    <n v="120000"/>
    <n v="120000"/>
    <n v="0"/>
    <n v="0"/>
    <n v="0"/>
    <m/>
    <m/>
    <m/>
    <m/>
    <b v="1"/>
    <x v="1"/>
  </r>
  <r>
    <n v="137"/>
    <x v="102"/>
    <x v="2"/>
    <d v="2016-09-17T00:00:00"/>
    <x v="1"/>
    <n v="2016"/>
    <n v="120000"/>
    <n v="120000"/>
    <n v="0"/>
    <n v="0"/>
    <n v="0"/>
    <m/>
    <m/>
    <m/>
    <m/>
    <b v="1"/>
    <x v="1"/>
  </r>
  <r>
    <n v="137"/>
    <x v="102"/>
    <x v="2"/>
    <d v="2016-09-17T00:00:00"/>
    <x v="6"/>
    <n v="2016"/>
    <n v="120000"/>
    <n v="120000"/>
    <n v="0"/>
    <n v="0"/>
    <n v="0"/>
    <m/>
    <m/>
    <m/>
    <m/>
    <b v="1"/>
    <x v="1"/>
  </r>
  <r>
    <n v="138"/>
    <x v="103"/>
    <x v="5"/>
    <d v="2016-09-17T00:00:00"/>
    <x v="6"/>
    <n v="2016"/>
    <n v="425000"/>
    <n v="150000"/>
    <n v="260000"/>
    <n v="5000"/>
    <n v="10000"/>
    <m/>
    <m/>
    <m/>
    <m/>
    <b v="1"/>
    <x v="1"/>
  </r>
  <r>
    <n v="139"/>
    <x v="104"/>
    <x v="9"/>
    <d v="2016-09-17T00:00:00"/>
    <x v="6"/>
    <n v="2016"/>
    <n v="425000"/>
    <n v="150000"/>
    <n v="260000"/>
    <n v="5000"/>
    <n v="10000"/>
    <m/>
    <m/>
    <m/>
    <m/>
    <b v="1"/>
    <x v="1"/>
  </r>
  <r>
    <n v="140"/>
    <x v="105"/>
    <x v="0"/>
    <d v="2016-09-17T00:00:00"/>
    <x v="6"/>
    <n v="2016"/>
    <n v="120000"/>
    <n v="120000"/>
    <n v="0"/>
    <n v="0"/>
    <n v="0"/>
    <m/>
    <m/>
    <m/>
    <m/>
    <b v="1"/>
    <x v="1"/>
  </r>
  <r>
    <n v="141"/>
    <x v="106"/>
    <x v="4"/>
    <d v="2016-09-17T00:00:00"/>
    <x v="6"/>
    <n v="2016"/>
    <n v="150000"/>
    <n v="150000"/>
    <n v="0"/>
    <n v="0"/>
    <n v="0"/>
    <m/>
    <m/>
    <m/>
    <m/>
    <b v="1"/>
    <x v="1"/>
  </r>
  <r>
    <n v="142"/>
    <x v="107"/>
    <x v="4"/>
    <d v="2016-09-17T00:00:00"/>
    <x v="6"/>
    <n v="2016"/>
    <n v="150000"/>
    <n v="150000"/>
    <n v="0"/>
    <n v="0"/>
    <n v="0"/>
    <m/>
    <m/>
    <m/>
    <m/>
    <b v="1"/>
    <x v="1"/>
  </r>
  <r>
    <n v="143"/>
    <x v="108"/>
    <x v="4"/>
    <d v="2016-09-17T00:00:00"/>
    <x v="6"/>
    <n v="2016"/>
    <n v="150000"/>
    <n v="150000"/>
    <n v="0"/>
    <n v="0"/>
    <n v="0"/>
    <m/>
    <m/>
    <m/>
    <m/>
    <b v="1"/>
    <x v="1"/>
  </r>
  <r>
    <n v="144"/>
    <x v="109"/>
    <x v="2"/>
    <d v="2016-09-17T00:00:00"/>
    <x v="0"/>
    <n v="2016"/>
    <n v="120000"/>
    <n v="120000"/>
    <n v="0"/>
    <n v="0"/>
    <n v="0"/>
    <m/>
    <m/>
    <m/>
    <m/>
    <b v="1"/>
    <x v="1"/>
  </r>
  <r>
    <n v="145"/>
    <x v="110"/>
    <x v="2"/>
    <d v="2016-09-17T00:00:00"/>
    <x v="6"/>
    <n v="2016"/>
    <n v="150000"/>
    <n v="150000"/>
    <n v="0"/>
    <n v="0"/>
    <n v="0"/>
    <m/>
    <m/>
    <m/>
    <m/>
    <b v="1"/>
    <x v="1"/>
  </r>
  <r>
    <n v="145"/>
    <x v="111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2"/>
    <x v="5"/>
    <d v="2016-09-17T00:00:00"/>
    <x v="6"/>
    <n v="2016"/>
    <n v="425000"/>
    <n v="150000"/>
    <n v="260000"/>
    <n v="5000"/>
    <n v="10000"/>
    <m/>
    <m/>
    <m/>
    <m/>
    <b v="1"/>
    <x v="1"/>
  </r>
  <r>
    <n v="146"/>
    <x v="13"/>
    <x v="5"/>
    <d v="2016-09-19T00:00:00"/>
    <x v="6"/>
    <n v="2016"/>
    <n v="425000"/>
    <n v="150000"/>
    <n v="260000"/>
    <n v="5000"/>
    <n v="10000"/>
    <m/>
    <m/>
    <m/>
    <m/>
    <b v="1"/>
    <x v="1"/>
  </r>
  <r>
    <n v="147"/>
    <x v="112"/>
    <x v="6"/>
    <d v="2016-09-19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6"/>
    <n v="2016"/>
    <n v="150000"/>
    <n v="150000"/>
    <n v="0"/>
    <n v="0"/>
    <n v="0"/>
    <m/>
    <m/>
    <m/>
    <m/>
    <b v="1"/>
    <x v="1"/>
  </r>
  <r>
    <n v="148"/>
    <x v="113"/>
    <x v="2"/>
    <d v="2016-09-21T00:00:00"/>
    <x v="7"/>
    <n v="2016"/>
    <n v="150000"/>
    <n v="150000"/>
    <n v="0"/>
    <n v="0"/>
    <n v="0"/>
    <m/>
    <m/>
    <m/>
    <m/>
    <b v="1"/>
    <x v="1"/>
  </r>
  <r>
    <n v="149"/>
    <x v="114"/>
    <x v="8"/>
    <d v="2016-09-24T00:00:00"/>
    <x v="6"/>
    <n v="2016"/>
    <n v="165000"/>
    <n v="150000"/>
    <n v="0"/>
    <n v="0"/>
    <n v="0"/>
    <m/>
    <m/>
    <n v="15000"/>
    <m/>
    <b v="1"/>
    <x v="1"/>
  </r>
  <r>
    <n v="150"/>
    <x v="115"/>
    <x v="1"/>
    <d v="2016-09-24T00:00:00"/>
    <x v="6"/>
    <n v="2016"/>
    <n v="425000"/>
    <n v="150000"/>
    <n v="260000"/>
    <n v="5000"/>
    <n v="10000"/>
    <m/>
    <m/>
    <m/>
    <m/>
    <b v="1"/>
    <x v="1"/>
  </r>
  <r>
    <n v="150"/>
    <x v="116"/>
    <x v="7"/>
    <d v="2016-09-24T00:00:00"/>
    <x v="6"/>
    <n v="2016"/>
    <n v="425000"/>
    <n v="150000"/>
    <n v="260000"/>
    <n v="5000"/>
    <n v="10000"/>
    <m/>
    <m/>
    <m/>
    <m/>
    <b v="1"/>
    <x v="1"/>
  </r>
  <r>
    <n v="151"/>
    <x v="80"/>
    <x v="2"/>
    <d v="2016-09-24T00:00:00"/>
    <x v="1"/>
    <n v="2016"/>
    <n v="150000"/>
    <n v="150000"/>
    <n v="0"/>
    <n v="0"/>
    <n v="0"/>
    <m/>
    <m/>
    <m/>
    <m/>
    <b v="1"/>
    <x v="1"/>
  </r>
  <r>
    <n v="152"/>
    <x v="117"/>
    <x v="2"/>
    <d v="2016-09-24T00:00:00"/>
    <x v="6"/>
    <n v="2016"/>
    <n v="150000"/>
    <n v="150000"/>
    <n v="0"/>
    <n v="0"/>
    <n v="0"/>
    <m/>
    <m/>
    <m/>
    <m/>
    <b v="1"/>
    <x v="1"/>
  </r>
  <r>
    <n v="153"/>
    <x v="118"/>
    <x v="4"/>
    <d v="2016-09-24T00:00:00"/>
    <x v="6"/>
    <n v="2016"/>
    <n v="250000"/>
    <n v="150000"/>
    <n v="0"/>
    <n v="0"/>
    <n v="0"/>
    <m/>
    <n v="100000"/>
    <m/>
    <m/>
    <b v="1"/>
    <x v="1"/>
  </r>
  <r>
    <n v="154"/>
    <x v="119"/>
    <x v="2"/>
    <d v="2016-09-24T00:00:00"/>
    <x v="2"/>
    <n v="2016"/>
    <n v="150000"/>
    <n v="150000"/>
    <n v="0"/>
    <n v="0"/>
    <n v="0"/>
    <m/>
    <m/>
    <m/>
    <m/>
    <b v="1"/>
    <x v="1"/>
  </r>
  <r>
    <n v="154"/>
    <x v="119"/>
    <x v="2"/>
    <d v="2016-09-24T00:00:00"/>
    <x v="0"/>
    <n v="2016"/>
    <n v="150000"/>
    <n v="150000"/>
    <n v="0"/>
    <n v="0"/>
    <n v="0"/>
    <m/>
    <m/>
    <m/>
    <m/>
    <b v="1"/>
    <x v="1"/>
  </r>
  <r>
    <n v="154"/>
    <x v="119"/>
    <x v="2"/>
    <d v="2016-09-24T00:00:00"/>
    <x v="1"/>
    <n v="2016"/>
    <n v="150000"/>
    <n v="150000"/>
    <n v="0"/>
    <n v="0"/>
    <n v="0"/>
    <m/>
    <m/>
    <m/>
    <m/>
    <b v="1"/>
    <x v="1"/>
  </r>
  <r>
    <n v="154"/>
    <x v="119"/>
    <x v="2"/>
    <d v="2016-09-24T00:00:00"/>
    <x v="6"/>
    <n v="2016"/>
    <n v="150000"/>
    <n v="150000"/>
    <n v="0"/>
    <n v="0"/>
    <n v="0"/>
    <m/>
    <m/>
    <m/>
    <m/>
    <b v="1"/>
    <x v="1"/>
  </r>
  <r>
    <n v="155"/>
    <x v="120"/>
    <x v="1"/>
    <d v="2016-09-24T00:00:00"/>
    <x v="6"/>
    <n v="2016"/>
    <n v="425000"/>
    <n v="150000"/>
    <n v="260000"/>
    <n v="5000"/>
    <n v="10000"/>
    <m/>
    <m/>
    <m/>
    <m/>
    <b v="1"/>
    <x v="1"/>
  </r>
  <r>
    <n v="156"/>
    <x v="121"/>
    <x v="5"/>
    <d v="2016-09-24T00:00:00"/>
    <x v="6"/>
    <n v="2016"/>
    <n v="425000"/>
    <n v="150000"/>
    <n v="260000"/>
    <n v="5000"/>
    <n v="10000"/>
    <m/>
    <m/>
    <m/>
    <m/>
    <b v="1"/>
    <x v="1"/>
  </r>
  <r>
    <n v="156"/>
    <x v="122"/>
    <x v="5"/>
    <d v="2016-09-24T00:00:00"/>
    <x v="6"/>
    <n v="2016"/>
    <n v="425000"/>
    <n v="150000"/>
    <n v="260000"/>
    <n v="5000"/>
    <n v="10000"/>
    <m/>
    <m/>
    <m/>
    <m/>
    <b v="1"/>
    <x v="1"/>
  </r>
  <r>
    <n v="157"/>
    <x v="123"/>
    <x v="5"/>
    <d v="2016-09-24T00:00:00"/>
    <x v="6"/>
    <n v="2016"/>
    <n v="350000"/>
    <n v="150000"/>
    <n v="185000"/>
    <n v="5000"/>
    <n v="10000"/>
    <m/>
    <m/>
    <m/>
    <m/>
    <b v="1"/>
    <x v="1"/>
  </r>
  <r>
    <n v="157"/>
    <x v="19"/>
    <x v="2"/>
    <d v="2016-09-24T00:00:00"/>
    <x v="8"/>
    <n v="2016"/>
    <n v="150000"/>
    <n v="150000"/>
    <n v="0"/>
    <n v="0"/>
    <n v="0"/>
    <m/>
    <m/>
    <m/>
    <m/>
    <b v="1"/>
    <x v="1"/>
  </r>
  <r>
    <n v="158"/>
    <x v="124"/>
    <x v="4"/>
    <d v="2016-09-24T00:00:00"/>
    <x v="6"/>
    <n v="2016"/>
    <n v="200000"/>
    <n v="150000"/>
    <n v="0"/>
    <n v="0"/>
    <n v="0"/>
    <m/>
    <n v="50000"/>
    <m/>
    <m/>
    <b v="1"/>
    <x v="1"/>
  </r>
  <r>
    <n v="159"/>
    <x v="94"/>
    <x v="7"/>
    <d v="2016-10-01T00:00:00"/>
    <x v="6"/>
    <n v="2016"/>
    <n v="425000"/>
    <n v="150000"/>
    <n v="260000"/>
    <n v="5000"/>
    <n v="10000"/>
    <m/>
    <m/>
    <m/>
    <m/>
    <b v="1"/>
    <x v="2"/>
  </r>
  <r>
    <n v="160"/>
    <x v="125"/>
    <x v="10"/>
    <d v="2016-10-01T00:00:00"/>
    <x v="6"/>
    <n v="2016"/>
    <n v="425000"/>
    <n v="150000"/>
    <n v="260000"/>
    <n v="5000"/>
    <n v="10000"/>
    <m/>
    <m/>
    <m/>
    <m/>
    <b v="1"/>
    <x v="2"/>
  </r>
  <r>
    <n v="161"/>
    <x v="35"/>
    <x v="9"/>
    <d v="2016-10-01T00:00:00"/>
    <x v="7"/>
    <n v="2016"/>
    <n v="425000"/>
    <n v="150000"/>
    <n v="260000"/>
    <n v="5000"/>
    <n v="10000"/>
    <m/>
    <m/>
    <m/>
    <m/>
    <b v="1"/>
    <x v="2"/>
  </r>
  <r>
    <n v="162"/>
    <x v="39"/>
    <x v="9"/>
    <d v="2016-10-01T00:00:00"/>
    <x v="7"/>
    <n v="2016"/>
    <n v="425000"/>
    <n v="150000"/>
    <n v="260000"/>
    <n v="5000"/>
    <n v="10000"/>
    <m/>
    <m/>
    <m/>
    <m/>
    <b v="1"/>
    <x v="2"/>
  </r>
  <r>
    <n v="163"/>
    <x v="126"/>
    <x v="2"/>
    <d v="2016-10-01T00:00:00"/>
    <x v="9"/>
    <n v="2016"/>
    <n v="150000"/>
    <n v="150000"/>
    <n v="0"/>
    <n v="0"/>
    <n v="0"/>
    <m/>
    <m/>
    <m/>
    <m/>
    <b v="1"/>
    <x v="2"/>
  </r>
  <r>
    <n v="163"/>
    <x v="126"/>
    <x v="2"/>
    <d v="2016-10-01T00:00:00"/>
    <x v="8"/>
    <n v="2016"/>
    <n v="150000"/>
    <n v="150000"/>
    <n v="0"/>
    <n v="0"/>
    <n v="0"/>
    <m/>
    <m/>
    <m/>
    <m/>
    <b v="1"/>
    <x v="2"/>
  </r>
  <r>
    <n v="163"/>
    <x v="126"/>
    <x v="2"/>
    <d v="2016-10-01T00:00:00"/>
    <x v="10"/>
    <n v="2016"/>
    <n v="150000"/>
    <n v="150000"/>
    <n v="0"/>
    <n v="0"/>
    <n v="0"/>
    <m/>
    <m/>
    <m/>
    <m/>
    <b v="1"/>
    <x v="2"/>
  </r>
  <r>
    <n v="163"/>
    <x v="126"/>
    <x v="2"/>
    <d v="2016-10-01T00:00:00"/>
    <x v="4"/>
    <n v="2016"/>
    <n v="150000"/>
    <n v="150000"/>
    <n v="0"/>
    <n v="0"/>
    <n v="0"/>
    <m/>
    <m/>
    <m/>
    <m/>
    <b v="1"/>
    <x v="2"/>
  </r>
  <r>
    <n v="163"/>
    <x v="126"/>
    <x v="2"/>
    <d v="2016-10-01T00:00:00"/>
    <x v="5"/>
    <n v="2016"/>
    <n v="150000"/>
    <n v="150000"/>
    <n v="0"/>
    <n v="0"/>
    <n v="0"/>
    <m/>
    <m/>
    <m/>
    <m/>
    <b v="1"/>
    <x v="2"/>
  </r>
  <r>
    <n v="163"/>
    <x v="126"/>
    <x v="2"/>
    <d v="2016-10-01T00:00:00"/>
    <x v="2"/>
    <n v="2016"/>
    <n v="150000"/>
    <n v="150000"/>
    <n v="0"/>
    <n v="0"/>
    <n v="0"/>
    <m/>
    <m/>
    <m/>
    <m/>
    <b v="1"/>
    <x v="2"/>
  </r>
  <r>
    <n v="164"/>
    <x v="64"/>
    <x v="6"/>
    <d v="2016-10-01T00:00:00"/>
    <x v="7"/>
    <n v="2016"/>
    <n v="100000"/>
    <n v="100000"/>
    <n v="0"/>
    <n v="0"/>
    <n v="0"/>
    <m/>
    <m/>
    <m/>
    <m/>
    <b v="1"/>
    <x v="2"/>
  </r>
  <r>
    <n v="164"/>
    <x v="65"/>
    <x v="2"/>
    <d v="2016-10-01T00:00:00"/>
    <x v="7"/>
    <n v="2016"/>
    <n v="100000"/>
    <n v="100000"/>
    <n v="0"/>
    <n v="0"/>
    <n v="0"/>
    <m/>
    <m/>
    <m/>
    <m/>
    <b v="1"/>
    <x v="2"/>
  </r>
  <r>
    <n v="165"/>
    <x v="68"/>
    <x v="4"/>
    <d v="2016-10-01T00:00:00"/>
    <x v="6"/>
    <n v="2016"/>
    <n v="550000"/>
    <n v="150000"/>
    <n v="0"/>
    <n v="0"/>
    <n v="0"/>
    <m/>
    <n v="400000"/>
    <m/>
    <m/>
    <b v="1"/>
    <x v="2"/>
  </r>
  <r>
    <n v="166"/>
    <x v="126"/>
    <x v="2"/>
    <d v="2016-10-01T00:00:00"/>
    <x v="0"/>
    <n v="2016"/>
    <n v="150000"/>
    <n v="150000"/>
    <n v="0"/>
    <n v="0"/>
    <n v="0"/>
    <m/>
    <m/>
    <m/>
    <m/>
    <b v="1"/>
    <x v="2"/>
  </r>
  <r>
    <n v="166"/>
    <x v="126"/>
    <x v="2"/>
    <d v="2016-10-01T00:00:00"/>
    <x v="1"/>
    <n v="2016"/>
    <n v="150000"/>
    <n v="150000"/>
    <n v="0"/>
    <n v="0"/>
    <n v="0"/>
    <m/>
    <m/>
    <m/>
    <m/>
    <b v="1"/>
    <x v="2"/>
  </r>
  <r>
    <n v="166"/>
    <x v="126"/>
    <x v="2"/>
    <d v="2016-10-01T00:00:00"/>
    <x v="6"/>
    <n v="2016"/>
    <n v="150000"/>
    <n v="150000"/>
    <n v="0"/>
    <n v="0"/>
    <n v="0"/>
    <m/>
    <m/>
    <m/>
    <m/>
    <b v="1"/>
    <x v="2"/>
  </r>
  <r>
    <n v="166"/>
    <x v="126"/>
    <x v="2"/>
    <d v="2016-10-01T00:00:00"/>
    <x v="7"/>
    <n v="2016"/>
    <n v="150000"/>
    <n v="150000"/>
    <n v="0"/>
    <n v="0"/>
    <n v="0"/>
    <m/>
    <m/>
    <m/>
    <m/>
    <b v="1"/>
    <x v="2"/>
  </r>
  <r>
    <n v="167"/>
    <x v="127"/>
    <x v="0"/>
    <d v="2016-10-01T00:00:00"/>
    <x v="1"/>
    <n v="2016"/>
    <n v="150000"/>
    <n v="150000"/>
    <n v="0"/>
    <n v="0"/>
    <n v="0"/>
    <m/>
    <m/>
    <m/>
    <m/>
    <b v="1"/>
    <x v="2"/>
  </r>
  <r>
    <n v="167"/>
    <x v="127"/>
    <x v="0"/>
    <d v="2016-10-01T00:00:00"/>
    <x v="6"/>
    <n v="2016"/>
    <n v="150000"/>
    <n v="150000"/>
    <n v="0"/>
    <n v="0"/>
    <n v="0"/>
    <m/>
    <m/>
    <m/>
    <m/>
    <b v="1"/>
    <x v="2"/>
  </r>
  <r>
    <n v="167"/>
    <x v="128"/>
    <x v="5"/>
    <d v="2016-10-01T00:00:00"/>
    <x v="1"/>
    <n v="2016"/>
    <n v="425000"/>
    <n v="150000"/>
    <n v="260000"/>
    <n v="5000"/>
    <n v="10000"/>
    <m/>
    <m/>
    <m/>
    <m/>
    <b v="1"/>
    <x v="2"/>
  </r>
  <r>
    <n v="167"/>
    <x v="128"/>
    <x v="5"/>
    <d v="2016-10-01T00:00:00"/>
    <x v="6"/>
    <n v="2016"/>
    <n v="425000"/>
    <n v="150000"/>
    <n v="260000"/>
    <n v="5000"/>
    <n v="10000"/>
    <m/>
    <m/>
    <m/>
    <m/>
    <b v="1"/>
    <x v="2"/>
  </r>
  <r>
    <n v="168"/>
    <x v="51"/>
    <x v="2"/>
    <d v="2016-10-01T00:00:00"/>
    <x v="7"/>
    <n v="2016"/>
    <n v="150000"/>
    <n v="150000"/>
    <n v="0"/>
    <n v="0"/>
    <n v="0"/>
    <m/>
    <m/>
    <m/>
    <m/>
    <b v="1"/>
    <x v="2"/>
  </r>
  <r>
    <n v="169"/>
    <x v="107"/>
    <x v="4"/>
    <d v="2016-10-01T00:00:00"/>
    <x v="11"/>
    <n v="2016"/>
    <n v="300000"/>
    <n v="0"/>
    <n v="0"/>
    <n v="0"/>
    <n v="0"/>
    <m/>
    <n v="300000"/>
    <m/>
    <m/>
    <b v="1"/>
    <x v="2"/>
  </r>
  <r>
    <n v="170"/>
    <x v="32"/>
    <x v="6"/>
    <d v="2016-10-01T00:00:00"/>
    <x v="7"/>
    <n v="2016"/>
    <n v="150000"/>
    <n v="150000"/>
    <n v="0"/>
    <n v="0"/>
    <n v="0"/>
    <m/>
    <m/>
    <m/>
    <m/>
    <b v="1"/>
    <x v="2"/>
  </r>
  <r>
    <n v="171"/>
    <x v="3"/>
    <x v="3"/>
    <d v="2016-10-01T00:00:00"/>
    <x v="6"/>
    <n v="2016"/>
    <n v="425000"/>
    <n v="150000"/>
    <n v="260000"/>
    <n v="5000"/>
    <n v="10000"/>
    <m/>
    <m/>
    <m/>
    <m/>
    <b v="1"/>
    <x v="2"/>
  </r>
  <r>
    <n v="171"/>
    <x v="4"/>
    <x v="3"/>
    <d v="2016-10-01T00:00:00"/>
    <x v="6"/>
    <n v="2016"/>
    <n v="425000"/>
    <n v="150000"/>
    <n v="260000"/>
    <n v="5000"/>
    <n v="10000"/>
    <m/>
    <m/>
    <m/>
    <m/>
    <b v="1"/>
    <x v="2"/>
  </r>
  <r>
    <n v="172"/>
    <x v="77"/>
    <x v="8"/>
    <d v="2016-10-02T00:00:00"/>
    <x v="7"/>
    <n v="2016"/>
    <n v="160000"/>
    <n v="150000"/>
    <n v="0"/>
    <n v="0"/>
    <n v="0"/>
    <m/>
    <m/>
    <m/>
    <n v="10000"/>
    <b v="1"/>
    <x v="2"/>
  </r>
  <r>
    <n v="172"/>
    <x v="78"/>
    <x v="4"/>
    <d v="2016-10-02T00:00:00"/>
    <x v="7"/>
    <n v="2016"/>
    <n v="160000"/>
    <n v="150000"/>
    <n v="0"/>
    <n v="0"/>
    <n v="0"/>
    <m/>
    <m/>
    <m/>
    <n v="10000"/>
    <b v="1"/>
    <x v="2"/>
  </r>
  <r>
    <n v="173"/>
    <x v="129"/>
    <x v="3"/>
    <d v="2016-10-04T00:00:00"/>
    <x v="6"/>
    <n v="2016"/>
    <n v="400000"/>
    <n v="150000"/>
    <n v="235000"/>
    <n v="5000"/>
    <n v="10000"/>
    <m/>
    <m/>
    <m/>
    <m/>
    <b v="1"/>
    <x v="2"/>
  </r>
  <r>
    <n v="174"/>
    <x v="130"/>
    <x v="7"/>
    <d v="2016-10-03T00:00:00"/>
    <x v="6"/>
    <n v="2016"/>
    <n v="350000"/>
    <n v="150000"/>
    <n v="185000"/>
    <n v="5000"/>
    <n v="10000"/>
    <m/>
    <m/>
    <m/>
    <m/>
    <b v="1"/>
    <x v="2"/>
  </r>
  <r>
    <n v="174"/>
    <x v="130"/>
    <x v="7"/>
    <d v="2016-10-03T00:00:00"/>
    <x v="7"/>
    <n v="2016"/>
    <n v="350000"/>
    <n v="150000"/>
    <n v="185000"/>
    <n v="5000"/>
    <n v="10000"/>
    <m/>
    <m/>
    <m/>
    <m/>
    <b v="1"/>
    <x v="2"/>
  </r>
  <r>
    <n v="175"/>
    <x v="131"/>
    <x v="1"/>
    <d v="2016-10-03T00:00:00"/>
    <x v="1"/>
    <n v="2016"/>
    <n v="400000"/>
    <n v="150000"/>
    <n v="235000"/>
    <n v="5000"/>
    <n v="10000"/>
    <m/>
    <m/>
    <m/>
    <m/>
    <b v="1"/>
    <x v="2"/>
  </r>
  <r>
    <n v="176"/>
    <x v="30"/>
    <x v="8"/>
    <d v="2016-10-05T00:00:00"/>
    <x v="6"/>
    <n v="2016"/>
    <n v="150000"/>
    <n v="150000"/>
    <n v="0"/>
    <n v="0"/>
    <n v="0"/>
    <m/>
    <m/>
    <m/>
    <m/>
    <b v="1"/>
    <x v="2"/>
  </r>
  <r>
    <n v="301"/>
    <x v="132"/>
    <x v="1"/>
    <d v="2016-07-19T00:00:00"/>
    <x v="10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4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5"/>
    <n v="2016"/>
    <n v="425000"/>
    <n v="150000"/>
    <n v="260000"/>
    <n v="5000"/>
    <n v="10000"/>
    <m/>
    <m/>
    <m/>
    <m/>
    <b v="1"/>
    <x v="3"/>
  </r>
  <r>
    <n v="301"/>
    <x v="132"/>
    <x v="1"/>
    <d v="2016-07-19T00:00:00"/>
    <x v="2"/>
    <n v="2016"/>
    <n v="429000"/>
    <n v="150000"/>
    <n v="224000"/>
    <n v="5000"/>
    <n v="10000"/>
    <m/>
    <m/>
    <n v="40000"/>
    <m/>
    <b v="1"/>
    <x v="3"/>
  </r>
  <r>
    <n v="302"/>
    <x v="33"/>
    <x v="5"/>
    <d v="2016-07-19T00:00:00"/>
    <x v="0"/>
    <n v="2016"/>
    <n v="425000"/>
    <n v="150000"/>
    <n v="260000"/>
    <n v="5000"/>
    <n v="10000"/>
    <m/>
    <m/>
    <m/>
    <m/>
    <b v="1"/>
    <x v="3"/>
  </r>
  <r>
    <n v="302"/>
    <x v="33"/>
    <x v="1"/>
    <d v="2016-07-19T00:00:00"/>
    <x v="0"/>
    <n v="2016"/>
    <n v="425000"/>
    <n v="150000"/>
    <n v="260000"/>
    <n v="5000"/>
    <n v="10000"/>
    <m/>
    <m/>
    <m/>
    <m/>
    <b v="1"/>
    <x v="3"/>
  </r>
  <r>
    <n v="303"/>
    <x v="44"/>
    <x v="5"/>
    <d v="2016-07-19T00:00:00"/>
    <x v="2"/>
    <n v="2016"/>
    <n v="425000"/>
    <n v="150000"/>
    <n v="260000"/>
    <n v="5000"/>
    <n v="10000"/>
    <m/>
    <m/>
    <m/>
    <m/>
    <b v="1"/>
    <x v="3"/>
  </r>
  <r>
    <n v="305"/>
    <x v="43"/>
    <x v="1"/>
    <d v="2016-07-19T00:00:00"/>
    <x v="2"/>
    <n v="2016"/>
    <n v="425000"/>
    <n v="150000"/>
    <n v="260000"/>
    <n v="5000"/>
    <n v="10000"/>
    <m/>
    <m/>
    <m/>
    <m/>
    <b v="1"/>
    <x v="3"/>
  </r>
  <r>
    <n v="306"/>
    <x v="35"/>
    <x v="9"/>
    <d v="2016-07-19T00:00:00"/>
    <x v="0"/>
    <n v="2016"/>
    <n v="425000"/>
    <n v="150000"/>
    <n v="260000"/>
    <n v="5000"/>
    <n v="10000"/>
    <m/>
    <m/>
    <m/>
    <m/>
    <b v="1"/>
    <x v="3"/>
  </r>
  <r>
    <n v="307"/>
    <x v="51"/>
    <x v="2"/>
    <d v="2016-07-19T00:00:00"/>
    <x v="2"/>
    <n v="2016"/>
    <n v="150000"/>
    <n v="150000"/>
    <n v="0"/>
    <n v="0"/>
    <n v="0"/>
    <m/>
    <m/>
    <m/>
    <m/>
    <b v="1"/>
    <x v="3"/>
  </r>
  <r>
    <n v="308"/>
    <x v="72"/>
    <x v="3"/>
    <d v="2016-07-19T00:00:00"/>
    <x v="2"/>
    <n v="2016"/>
    <n v="425000"/>
    <n v="150000"/>
    <n v="260000"/>
    <n v="5000"/>
    <n v="10000"/>
    <m/>
    <m/>
    <m/>
    <m/>
    <b v="1"/>
    <x v="3"/>
  </r>
  <r>
    <n v="308"/>
    <x v="71"/>
    <x v="10"/>
    <d v="2016-07-19T00:00:00"/>
    <x v="2"/>
    <n v="2016"/>
    <n v="445000"/>
    <n v="150000"/>
    <n v="260000"/>
    <n v="5000"/>
    <n v="10000"/>
    <n v="20000"/>
    <m/>
    <m/>
    <m/>
    <b v="1"/>
    <x v="3"/>
  </r>
  <r>
    <n v="309"/>
    <x v="94"/>
    <x v="7"/>
    <d v="2016-07-23T00:00:00"/>
    <x v="0"/>
    <n v="2016"/>
    <n v="425000"/>
    <n v="150000"/>
    <n v="260000"/>
    <n v="5000"/>
    <n v="10000"/>
    <m/>
    <m/>
    <m/>
    <m/>
    <b v="1"/>
    <x v="3"/>
  </r>
  <r>
    <n v="310"/>
    <x v="92"/>
    <x v="8"/>
    <d v="2016-07-23T00:00:00"/>
    <x v="0"/>
    <n v="2016"/>
    <n v="200000"/>
    <n v="150000"/>
    <n v="0"/>
    <n v="0"/>
    <n v="0"/>
    <m/>
    <m/>
    <n v="50000"/>
    <m/>
    <b v="1"/>
    <x v="3"/>
  </r>
  <r>
    <n v="311"/>
    <x v="59"/>
    <x v="3"/>
    <d v="2016-07-23T00:00:00"/>
    <x v="0"/>
    <n v="2016"/>
    <n v="425000"/>
    <n v="150000"/>
    <n v="260000"/>
    <n v="5000"/>
    <n v="10000"/>
    <m/>
    <m/>
    <m/>
    <m/>
    <b v="1"/>
    <x v="3"/>
  </r>
  <r>
    <n v="311"/>
    <x v="58"/>
    <x v="7"/>
    <d v="2016-07-23T00:00:00"/>
    <x v="0"/>
    <n v="2016"/>
    <n v="425000"/>
    <n v="150000"/>
    <n v="260000"/>
    <n v="5000"/>
    <n v="10000"/>
    <m/>
    <m/>
    <m/>
    <m/>
    <b v="1"/>
    <x v="3"/>
  </r>
  <r>
    <n v="311"/>
    <x v="133"/>
    <x v="0"/>
    <d v="2016-07-23T00:00:00"/>
    <x v="0"/>
    <n v="2016"/>
    <n v="125000"/>
    <n v="125000"/>
    <n v="0"/>
    <n v="0"/>
    <n v="0"/>
    <m/>
    <m/>
    <m/>
    <m/>
    <b v="1"/>
    <x v="3"/>
  </r>
  <r>
    <n v="312"/>
    <x v="42"/>
    <x v="5"/>
    <d v="2016-07-23T00:00:00"/>
    <x v="0"/>
    <n v="2016"/>
    <n v="425000"/>
    <n v="150000"/>
    <n v="260000"/>
    <n v="5000"/>
    <n v="10000"/>
    <m/>
    <m/>
    <m/>
    <m/>
    <b v="1"/>
    <x v="3"/>
  </r>
  <r>
    <n v="313"/>
    <x v="134"/>
    <x v="8"/>
    <d v="2016-07-23T00:00:00"/>
    <x v="7"/>
    <n v="2015"/>
    <n v="150000"/>
    <n v="150000"/>
    <n v="0"/>
    <n v="0"/>
    <n v="0"/>
    <m/>
    <m/>
    <m/>
    <m/>
    <b v="1"/>
    <x v="3"/>
  </r>
  <r>
    <n v="313"/>
    <x v="134"/>
    <x v="8"/>
    <d v="2016-07-23T00:00:00"/>
    <x v="12"/>
    <n v="2015"/>
    <n v="150000"/>
    <n v="150000"/>
    <n v="0"/>
    <n v="0"/>
    <n v="0"/>
    <m/>
    <m/>
    <m/>
    <m/>
    <b v="1"/>
    <x v="3"/>
  </r>
  <r>
    <n v="313"/>
    <x v="134"/>
    <x v="8"/>
    <d v="2016-07-23T00:00:00"/>
    <x v="13"/>
    <n v="2015"/>
    <n v="150000"/>
    <n v="150000"/>
    <n v="0"/>
    <n v="0"/>
    <n v="0"/>
    <m/>
    <m/>
    <m/>
    <m/>
    <b v="1"/>
    <x v="3"/>
  </r>
  <r>
    <n v="313"/>
    <x v="134"/>
    <x v="8"/>
    <d v="2016-07-23T00:00:00"/>
    <x v="9"/>
    <n v="2016"/>
    <n v="150000"/>
    <n v="150000"/>
    <n v="0"/>
    <n v="0"/>
    <n v="0"/>
    <m/>
    <m/>
    <m/>
    <m/>
    <b v="1"/>
    <x v="3"/>
  </r>
  <r>
    <n v="313"/>
    <x v="134"/>
    <x v="8"/>
    <d v="2016-07-23T00:00:00"/>
    <x v="8"/>
    <n v="2016"/>
    <n v="150000"/>
    <n v="150000"/>
    <n v="0"/>
    <n v="0"/>
    <n v="0"/>
    <m/>
    <m/>
    <m/>
    <m/>
    <b v="1"/>
    <x v="3"/>
  </r>
  <r>
    <n v="313"/>
    <x v="134"/>
    <x v="8"/>
    <d v="2016-07-23T00:00:00"/>
    <x v="10"/>
    <n v="2016"/>
    <n v="150000"/>
    <n v="150000"/>
    <n v="0"/>
    <n v="0"/>
    <n v="0"/>
    <m/>
    <m/>
    <m/>
    <m/>
    <b v="1"/>
    <x v="3"/>
  </r>
  <r>
    <n v="313"/>
    <x v="134"/>
    <x v="8"/>
    <d v="2016-07-23T00:00:00"/>
    <x v="4"/>
    <n v="2016"/>
    <n v="150000"/>
    <n v="150000"/>
    <n v="0"/>
    <n v="0"/>
    <n v="0"/>
    <m/>
    <m/>
    <m/>
    <m/>
    <b v="1"/>
    <x v="3"/>
  </r>
  <r>
    <n v="313"/>
    <x v="134"/>
    <x v="8"/>
    <d v="2016-07-23T00:00:00"/>
    <x v="5"/>
    <n v="2016"/>
    <n v="150000"/>
    <n v="150000"/>
    <n v="0"/>
    <n v="0"/>
    <n v="0"/>
    <m/>
    <m/>
    <m/>
    <m/>
    <b v="1"/>
    <x v="3"/>
  </r>
  <r>
    <n v="313"/>
    <x v="134"/>
    <x v="8"/>
    <d v="2016-07-23T00:00:00"/>
    <x v="2"/>
    <n v="2016"/>
    <n v="150000"/>
    <n v="150000"/>
    <n v="0"/>
    <n v="0"/>
    <n v="0"/>
    <m/>
    <m/>
    <m/>
    <m/>
    <b v="1"/>
    <x v="3"/>
  </r>
  <r>
    <n v="314"/>
    <x v="135"/>
    <x v="2"/>
    <d v="2016-07-23T00:00:00"/>
    <x v="5"/>
    <n v="2016"/>
    <n v="100000"/>
    <n v="100000"/>
    <n v="0"/>
    <n v="0"/>
    <n v="0"/>
    <m/>
    <m/>
    <m/>
    <m/>
    <b v="1"/>
    <x v="3"/>
  </r>
  <r>
    <n v="314"/>
    <x v="135"/>
    <x v="2"/>
    <d v="2016-07-23T00:00:00"/>
    <x v="2"/>
    <n v="2016"/>
    <n v="100000"/>
    <n v="100000"/>
    <n v="0"/>
    <n v="0"/>
    <n v="0"/>
    <m/>
    <m/>
    <m/>
    <m/>
    <b v="1"/>
    <x v="3"/>
  </r>
  <r>
    <n v="315"/>
    <x v="111"/>
    <x v="5"/>
    <d v="2016-07-23T00:00:00"/>
    <x v="0"/>
    <n v="2016"/>
    <n v="425000"/>
    <n v="150000"/>
    <n v="260000"/>
    <n v="5000"/>
    <n v="10000"/>
    <m/>
    <m/>
    <m/>
    <m/>
    <b v="1"/>
    <x v="3"/>
  </r>
  <r>
    <n v="315"/>
    <x v="110"/>
    <x v="2"/>
    <d v="2016-07-23T00:00:00"/>
    <x v="0"/>
    <n v="2016"/>
    <n v="150000"/>
    <n v="150000"/>
    <n v="0"/>
    <n v="0"/>
    <n v="0"/>
    <m/>
    <m/>
    <m/>
    <m/>
    <b v="1"/>
    <x v="3"/>
  </r>
  <r>
    <n v="316"/>
    <x v="25"/>
    <x v="2"/>
    <d v="2016-07-23T00:00:00"/>
    <x v="0"/>
    <n v="2016"/>
    <n v="170000"/>
    <n v="150000"/>
    <n v="0"/>
    <n v="0"/>
    <n v="0"/>
    <m/>
    <m/>
    <n v="20000"/>
    <m/>
    <b v="1"/>
    <x v="3"/>
  </r>
  <r>
    <n v="318"/>
    <x v="136"/>
    <x v="3"/>
    <d v="2016-07-23T00:00:00"/>
    <x v="0"/>
    <n v="2016"/>
    <n v="425000"/>
    <n v="150000"/>
    <n v="260000"/>
    <n v="5000"/>
    <n v="10000"/>
    <m/>
    <m/>
    <m/>
    <m/>
    <b v="1"/>
    <x v="3"/>
  </r>
  <r>
    <n v="318"/>
    <x v="136"/>
    <x v="3"/>
    <d v="2016-07-23T00:00:00"/>
    <x v="1"/>
    <n v="2016"/>
    <n v="425000"/>
    <n v="150000"/>
    <n v="260000"/>
    <n v="5000"/>
    <n v="10000"/>
    <m/>
    <m/>
    <m/>
    <m/>
    <b v="1"/>
    <x v="3"/>
  </r>
  <r>
    <n v="319"/>
    <x v="137"/>
    <x v="5"/>
    <d v="2016-07-23T00:00:00"/>
    <x v="0"/>
    <n v="2016"/>
    <n v="500000"/>
    <n v="150000"/>
    <n v="260000"/>
    <n v="5000"/>
    <n v="10000"/>
    <m/>
    <m/>
    <m/>
    <n v="75000"/>
    <b v="1"/>
    <x v="3"/>
  </r>
  <r>
    <n v="320"/>
    <x v="46"/>
    <x v="5"/>
    <d v="2016-07-23T00:00:00"/>
    <x v="0"/>
    <n v="2016"/>
    <n v="425000"/>
    <n v="150000"/>
    <n v="260000"/>
    <n v="5000"/>
    <n v="10000"/>
    <m/>
    <m/>
    <m/>
    <m/>
    <b v="1"/>
    <x v="3"/>
  </r>
  <r>
    <n v="321"/>
    <x v="37"/>
    <x v="1"/>
    <d v="2016-07-23T00:00:00"/>
    <x v="0"/>
    <n v="2016"/>
    <n v="425000"/>
    <n v="150000"/>
    <n v="260000"/>
    <n v="5000"/>
    <n v="10000"/>
    <m/>
    <m/>
    <m/>
    <m/>
    <b v="1"/>
    <x v="3"/>
  </r>
  <r>
    <n v="322"/>
    <x v="36"/>
    <x v="5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0"/>
    <n v="2016"/>
    <n v="425000"/>
    <n v="150000"/>
    <n v="260000"/>
    <n v="5000"/>
    <n v="10000"/>
    <m/>
    <m/>
    <m/>
    <m/>
    <b v="1"/>
    <x v="3"/>
  </r>
  <r>
    <n v="323"/>
    <x v="45"/>
    <x v="1"/>
    <d v="2016-07-23T00:00:00"/>
    <x v="1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0"/>
    <n v="2016"/>
    <n v="425000"/>
    <n v="150000"/>
    <n v="260000"/>
    <n v="5000"/>
    <n v="10000"/>
    <m/>
    <m/>
    <m/>
    <m/>
    <b v="1"/>
    <x v="3"/>
  </r>
  <r>
    <n v="324"/>
    <x v="138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0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1"/>
    <n v="2016"/>
    <n v="425000"/>
    <n v="150000"/>
    <n v="260000"/>
    <n v="5000"/>
    <n v="10000"/>
    <m/>
    <m/>
    <m/>
    <m/>
    <b v="1"/>
    <x v="3"/>
  </r>
  <r>
    <n v="325"/>
    <x v="139"/>
    <x v="1"/>
    <d v="2016-07-23T00:00:00"/>
    <x v="6"/>
    <n v="2016"/>
    <n v="425000"/>
    <n v="150000"/>
    <n v="260000"/>
    <n v="5000"/>
    <n v="10000"/>
    <m/>
    <m/>
    <m/>
    <m/>
    <b v="1"/>
    <x v="3"/>
  </r>
  <r>
    <n v="326"/>
    <x v="115"/>
    <x v="1"/>
    <d v="2016-07-23T00:00:00"/>
    <x v="2"/>
    <n v="2016"/>
    <n v="425000"/>
    <n v="150000"/>
    <n v="260000"/>
    <n v="5000"/>
    <n v="10000"/>
    <m/>
    <m/>
    <m/>
    <m/>
    <b v="1"/>
    <x v="3"/>
  </r>
  <r>
    <n v="326"/>
    <x v="116"/>
    <x v="7"/>
    <d v="2016-07-23T00:00:00"/>
    <x v="2"/>
    <n v="2016"/>
    <n v="150000"/>
    <n v="150000"/>
    <m/>
    <m/>
    <m/>
    <m/>
    <m/>
    <m/>
    <m/>
    <b v="1"/>
    <x v="3"/>
  </r>
  <r>
    <n v="327"/>
    <x v="80"/>
    <x v="2"/>
    <d v="2016-07-23T00:00:00"/>
    <x v="2"/>
    <n v="2016"/>
    <n v="150000"/>
    <n v="150000"/>
    <n v="0"/>
    <n v="0"/>
    <n v="0"/>
    <m/>
    <m/>
    <m/>
    <m/>
    <b v="1"/>
    <x v="3"/>
  </r>
  <r>
    <n v="328"/>
    <x v="97"/>
    <x v="0"/>
    <d v="2016-07-23T00:00:00"/>
    <x v="0"/>
    <n v="2016"/>
    <n v="150000"/>
    <n v="150000"/>
    <n v="0"/>
    <n v="0"/>
    <n v="0"/>
    <m/>
    <m/>
    <m/>
    <m/>
    <b v="1"/>
    <x v="3"/>
  </r>
  <r>
    <n v="329"/>
    <x v="140"/>
    <x v="1"/>
    <d v="2016-07-23T00:00:00"/>
    <x v="0"/>
    <n v="2016"/>
    <n v="450000"/>
    <n v="150000"/>
    <n v="285000"/>
    <n v="5000"/>
    <n v="10000"/>
    <m/>
    <m/>
    <m/>
    <m/>
    <b v="1"/>
    <x v="3"/>
  </r>
  <r>
    <n v="351"/>
    <x v="141"/>
    <x v="5"/>
    <d v="2016-10-08T00:00:00"/>
    <x v="7"/>
    <n v="2016"/>
    <n v="425000"/>
    <n v="150000"/>
    <n v="260000"/>
    <n v="5000"/>
    <n v="10000"/>
    <m/>
    <m/>
    <m/>
    <m/>
    <b v="1"/>
    <x v="2"/>
  </r>
  <r>
    <n v="352"/>
    <x v="49"/>
    <x v="7"/>
    <d v="2016-10-08T00:00:00"/>
    <x v="7"/>
    <n v="2016"/>
    <n v="425000"/>
    <n v="150000"/>
    <n v="260000"/>
    <n v="5000"/>
    <n v="10000"/>
    <m/>
    <m/>
    <m/>
    <m/>
    <b v="1"/>
    <x v="2"/>
  </r>
  <r>
    <n v="353"/>
    <x v="12"/>
    <x v="5"/>
    <d v="2016-10-08T00:00:00"/>
    <x v="7"/>
    <n v="2016"/>
    <n v="425000"/>
    <n v="150000"/>
    <n v="260000"/>
    <n v="5000"/>
    <n v="10000"/>
    <m/>
    <m/>
    <m/>
    <m/>
    <b v="1"/>
    <x v="2"/>
  </r>
  <r>
    <n v="353"/>
    <x v="13"/>
    <x v="5"/>
    <d v="2016-10-08T00:00:00"/>
    <x v="7"/>
    <n v="2016"/>
    <n v="425000"/>
    <n v="150000"/>
    <n v="260000"/>
    <n v="5000"/>
    <n v="10000"/>
    <m/>
    <m/>
    <m/>
    <m/>
    <b v="1"/>
    <x v="2"/>
  </r>
  <r>
    <n v="354"/>
    <x v="88"/>
    <x v="4"/>
    <d v="2016-10-08T00:00:00"/>
    <x v="7"/>
    <n v="2016"/>
    <n v="160000"/>
    <n v="150000"/>
    <n v="0"/>
    <n v="0"/>
    <n v="0"/>
    <m/>
    <m/>
    <m/>
    <n v="10000"/>
    <b v="1"/>
    <x v="2"/>
  </r>
  <r>
    <n v="354"/>
    <x v="89"/>
    <x v="2"/>
    <d v="2016-10-08T00:00:00"/>
    <x v="7"/>
    <n v="2016"/>
    <n v="160000"/>
    <n v="150000"/>
    <n v="0"/>
    <n v="0"/>
    <n v="0"/>
    <m/>
    <m/>
    <m/>
    <n v="10000"/>
    <b v="1"/>
    <x v="2"/>
  </r>
  <r>
    <n v="355"/>
    <x v="118"/>
    <x v="4"/>
    <d v="2016-10-08T00:00:00"/>
    <x v="7"/>
    <n v="2016"/>
    <n v="200000"/>
    <n v="150000"/>
    <n v="0"/>
    <n v="0"/>
    <n v="0"/>
    <m/>
    <n v="50000"/>
    <m/>
    <m/>
    <b v="1"/>
    <x v="2"/>
  </r>
  <r>
    <n v="356"/>
    <x v="80"/>
    <x v="2"/>
    <d v="2016-10-08T00:00:00"/>
    <x v="6"/>
    <n v="2016"/>
    <n v="150000"/>
    <n v="150000"/>
    <n v="0"/>
    <n v="0"/>
    <n v="0"/>
    <m/>
    <m/>
    <m/>
    <m/>
    <b v="1"/>
    <x v="2"/>
  </r>
  <r>
    <n v="357"/>
    <x v="87"/>
    <x v="2"/>
    <d v="2016-10-08T00:00:00"/>
    <x v="7"/>
    <n v="2016"/>
    <n v="150000"/>
    <n v="150000"/>
    <n v="0"/>
    <n v="0"/>
    <n v="0"/>
    <m/>
    <m/>
    <m/>
    <m/>
    <b v="1"/>
    <x v="2"/>
  </r>
  <r>
    <n v="357"/>
    <x v="86"/>
    <x v="3"/>
    <d v="2016-10-08T00:00:00"/>
    <x v="7"/>
    <n v="2016"/>
    <n v="425000"/>
    <n v="150000"/>
    <n v="260000"/>
    <n v="5000"/>
    <n v="10000"/>
    <m/>
    <m/>
    <m/>
    <m/>
    <b v="1"/>
    <x v="2"/>
  </r>
  <r>
    <n v="358"/>
    <x v="40"/>
    <x v="5"/>
    <d v="2016-10-08T00:00:00"/>
    <x v="7"/>
    <n v="2016"/>
    <n v="425000"/>
    <n v="150000"/>
    <n v="260000"/>
    <n v="5000"/>
    <n v="10000"/>
    <m/>
    <m/>
    <m/>
    <m/>
    <b v="1"/>
    <x v="2"/>
  </r>
  <r>
    <n v="359"/>
    <x v="60"/>
    <x v="7"/>
    <d v="2016-10-08T00:00:00"/>
    <x v="7"/>
    <n v="2016"/>
    <n v="350000"/>
    <n v="150000"/>
    <n v="185000"/>
    <n v="5000"/>
    <n v="10000"/>
    <m/>
    <m/>
    <m/>
    <m/>
    <b v="1"/>
    <x v="2"/>
  </r>
  <r>
    <n v="360"/>
    <x v="59"/>
    <x v="3"/>
    <d v="2016-10-08T00:00:00"/>
    <x v="7"/>
    <n v="2016"/>
    <n v="425000"/>
    <n v="150000"/>
    <n v="260000"/>
    <n v="5000"/>
    <n v="10000"/>
    <m/>
    <m/>
    <m/>
    <m/>
    <b v="1"/>
    <x v="2"/>
  </r>
  <r>
    <n v="360"/>
    <x v="133"/>
    <x v="0"/>
    <d v="2016-10-08T00:00:00"/>
    <x v="7"/>
    <n v="2016"/>
    <n v="125000"/>
    <n v="125000"/>
    <n v="0"/>
    <n v="0"/>
    <n v="0"/>
    <m/>
    <m/>
    <m/>
    <m/>
    <b v="1"/>
    <x v="2"/>
  </r>
  <r>
    <n v="360"/>
    <x v="58"/>
    <x v="7"/>
    <d v="2016-10-08T00:00:00"/>
    <x v="7"/>
    <n v="2016"/>
    <n v="425000"/>
    <n v="150000"/>
    <n v="260000"/>
    <n v="5000"/>
    <n v="10000"/>
    <m/>
    <m/>
    <m/>
    <m/>
    <b v="1"/>
    <x v="2"/>
  </r>
  <r>
    <n v="361"/>
    <x v="129"/>
    <x v="3"/>
    <d v="2016-10-15T00:00:00"/>
    <x v="7"/>
    <n v="2016"/>
    <n v="400000"/>
    <n v="150000"/>
    <n v="235000"/>
    <n v="5000"/>
    <n v="10000"/>
    <m/>
    <m/>
    <m/>
    <m/>
    <b v="1"/>
    <x v="2"/>
  </r>
  <r>
    <n v="362"/>
    <x v="139"/>
    <x v="1"/>
    <d v="2016-10-15T00:00:00"/>
    <x v="7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2"/>
    <n v="2016"/>
    <n v="425000"/>
    <n v="150000"/>
    <n v="260000"/>
    <n v="5000"/>
    <n v="10000"/>
    <m/>
    <m/>
    <m/>
    <m/>
    <b v="1"/>
    <x v="2"/>
  </r>
  <r>
    <n v="362"/>
    <x v="139"/>
    <x v="1"/>
    <d v="2016-10-15T00:00:00"/>
    <x v="13"/>
    <n v="2016"/>
    <n v="425000"/>
    <n v="150000"/>
    <n v="260000"/>
    <n v="5000"/>
    <n v="10000"/>
    <m/>
    <m/>
    <m/>
    <m/>
    <b v="1"/>
    <x v="2"/>
  </r>
  <r>
    <n v="363"/>
    <x v="36"/>
    <x v="5"/>
    <d v="2016-10-15T00:00:00"/>
    <x v="7"/>
    <n v="2016"/>
    <n v="425000"/>
    <n v="150000"/>
    <n v="260000"/>
    <n v="5000"/>
    <n v="10000"/>
    <m/>
    <m/>
    <m/>
    <m/>
    <b v="1"/>
    <x v="2"/>
  </r>
  <r>
    <n v="364"/>
    <x v="47"/>
    <x v="1"/>
    <d v="2016-10-15T00:00:00"/>
    <x v="7"/>
    <n v="2016"/>
    <n v="425000"/>
    <n v="150000"/>
    <n v="260000"/>
    <n v="5000"/>
    <n v="10000"/>
    <m/>
    <m/>
    <m/>
    <m/>
    <b v="1"/>
    <x v="2"/>
  </r>
  <r>
    <n v="365"/>
    <x v="94"/>
    <x v="7"/>
    <d v="2016-10-15T00:00:00"/>
    <x v="7"/>
    <n v="2016"/>
    <n v="425000"/>
    <n v="150000"/>
    <n v="260000"/>
    <n v="5000"/>
    <n v="10000"/>
    <m/>
    <m/>
    <m/>
    <m/>
    <b v="1"/>
    <x v="2"/>
  </r>
  <r>
    <n v="366"/>
    <x v="108"/>
    <x v="4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7"/>
    <n v="2016"/>
    <n v="150000"/>
    <n v="150000"/>
    <n v="0"/>
    <n v="0"/>
    <n v="0"/>
    <m/>
    <m/>
    <m/>
    <m/>
    <b v="1"/>
    <x v="2"/>
  </r>
  <r>
    <n v="367"/>
    <x v="100"/>
    <x v="6"/>
    <d v="2016-10-15T00:00:00"/>
    <x v="12"/>
    <n v="2016"/>
    <n v="150000"/>
    <n v="150000"/>
    <n v="0"/>
    <n v="0"/>
    <n v="0"/>
    <m/>
    <m/>
    <m/>
    <m/>
    <b v="1"/>
    <x v="2"/>
  </r>
  <r>
    <n v="368"/>
    <x v="142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2"/>
    <x v="3"/>
    <d v="2016-10-15T00:00:00"/>
    <x v="7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0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1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6"/>
    <n v="2016"/>
    <n v="425000"/>
    <n v="150000"/>
    <n v="260000"/>
    <n v="5000"/>
    <n v="10000"/>
    <m/>
    <m/>
    <m/>
    <m/>
    <b v="1"/>
    <x v="2"/>
  </r>
  <r>
    <n v="368"/>
    <x v="143"/>
    <x v="3"/>
    <d v="2016-10-15T00:00:00"/>
    <x v="7"/>
    <n v="2016"/>
    <n v="425000"/>
    <n v="150000"/>
    <n v="260000"/>
    <n v="5000"/>
    <n v="10000"/>
    <m/>
    <m/>
    <m/>
    <m/>
    <b v="1"/>
    <x v="2"/>
  </r>
  <r>
    <n v="369"/>
    <x v="103"/>
    <x v="5"/>
    <d v="2016-10-15T00:00:00"/>
    <x v="7"/>
    <n v="2016"/>
    <n v="425000"/>
    <n v="150000"/>
    <n v="260000"/>
    <n v="5000"/>
    <n v="10000"/>
    <m/>
    <m/>
    <m/>
    <m/>
    <b v="1"/>
    <x v="2"/>
  </r>
  <r>
    <n v="370"/>
    <x v="42"/>
    <x v="5"/>
    <d v="2016-10-15T00:00:00"/>
    <x v="7"/>
    <n v="2016"/>
    <n v="425000"/>
    <n v="150000"/>
    <n v="260000"/>
    <n v="5000"/>
    <n v="10000"/>
    <m/>
    <m/>
    <m/>
    <m/>
    <b v="1"/>
    <x v="2"/>
  </r>
  <r>
    <n v="371"/>
    <x v="28"/>
    <x v="4"/>
    <d v="2016-10-15T00:00:00"/>
    <x v="7"/>
    <n v="2016"/>
    <n v="150000"/>
    <n v="150000"/>
    <n v="0"/>
    <n v="0"/>
    <n v="0"/>
    <m/>
    <m/>
    <m/>
    <m/>
    <b v="1"/>
    <x v="2"/>
  </r>
  <r>
    <n v="371"/>
    <x v="27"/>
    <x v="0"/>
    <d v="2016-10-15T00:00:00"/>
    <x v="7"/>
    <n v="2016"/>
    <n v="150000"/>
    <n v="150000"/>
    <n v="0"/>
    <n v="0"/>
    <n v="0"/>
    <m/>
    <m/>
    <m/>
    <m/>
    <b v="1"/>
    <x v="2"/>
  </r>
  <r>
    <n v="373"/>
    <x v="144"/>
    <x v="7"/>
    <d v="2016-10-15T00:00:00"/>
    <x v="7"/>
    <n v="2016"/>
    <n v="150000"/>
    <n v="150000"/>
    <n v="-15000"/>
    <n v="5000"/>
    <n v="10000"/>
    <m/>
    <m/>
    <m/>
    <m/>
    <b v="1"/>
    <x v="2"/>
  </r>
  <r>
    <n v="374"/>
    <x v="99"/>
    <x v="0"/>
    <d v="2016-10-15T00:00:00"/>
    <x v="7"/>
    <n v="2016"/>
    <n v="180000"/>
    <n v="150000"/>
    <n v="0"/>
    <n v="0"/>
    <n v="0"/>
    <m/>
    <m/>
    <n v="30000"/>
    <m/>
    <b v="1"/>
    <x v="2"/>
  </r>
  <r>
    <n v="375"/>
    <x v="15"/>
    <x v="4"/>
    <d v="2016-10-15T00:00:00"/>
    <x v="7"/>
    <n v="2016"/>
    <n v="150000"/>
    <n v="150000"/>
    <n v="0"/>
    <n v="0"/>
    <n v="0"/>
    <m/>
    <m/>
    <m/>
    <m/>
    <b v="1"/>
    <x v="2"/>
  </r>
  <r>
    <n v="375"/>
    <x v="16"/>
    <x v="6"/>
    <d v="2016-10-15T00:00:00"/>
    <x v="7"/>
    <n v="2016"/>
    <n v="150000"/>
    <n v="150000"/>
    <n v="0"/>
    <n v="0"/>
    <n v="0"/>
    <m/>
    <m/>
    <m/>
    <m/>
    <b v="1"/>
    <x v="2"/>
  </r>
  <r>
    <n v="376"/>
    <x v="145"/>
    <x v="2"/>
    <d v="2016-10-15T00:00:00"/>
    <x v="6"/>
    <n v="2016"/>
    <n v="150000"/>
    <n v="150000"/>
    <n v="0"/>
    <n v="0"/>
    <n v="0"/>
    <m/>
    <m/>
    <m/>
    <m/>
    <b v="1"/>
    <x v="2"/>
  </r>
  <r>
    <n v="376"/>
    <x v="145"/>
    <x v="2"/>
    <d v="2016-10-15T00:00:00"/>
    <x v="7"/>
    <n v="2016"/>
    <n v="150000"/>
    <n v="150000"/>
    <n v="0"/>
    <n v="0"/>
    <n v="0"/>
    <m/>
    <m/>
    <m/>
    <m/>
    <b v="1"/>
    <x v="2"/>
  </r>
  <r>
    <n v="377"/>
    <x v="137"/>
    <x v="5"/>
    <d v="2016-10-15T00:00:00"/>
    <x v="7"/>
    <n v="2016"/>
    <n v="500000"/>
    <n v="150000"/>
    <n v="335000"/>
    <n v="5000"/>
    <n v="10000"/>
    <m/>
    <m/>
    <m/>
    <m/>
    <b v="1"/>
    <x v="2"/>
  </r>
  <r>
    <n v="378"/>
    <x v="119"/>
    <x v="6"/>
    <d v="2016-10-15T00:00:00"/>
    <x v="7"/>
    <n v="2016"/>
    <n v="150000"/>
    <n v="150000"/>
    <n v="0"/>
    <n v="0"/>
    <n v="0"/>
    <m/>
    <m/>
    <m/>
    <m/>
    <b v="1"/>
    <x v="2"/>
  </r>
  <r>
    <n v="379"/>
    <x v="146"/>
    <x v="2"/>
    <d v="2016-10-15T00:00:00"/>
    <x v="6"/>
    <n v="2016"/>
    <n v="200000"/>
    <n v="150000"/>
    <n v="0"/>
    <n v="0"/>
    <n v="0"/>
    <m/>
    <m/>
    <m/>
    <n v="50000"/>
    <b v="1"/>
    <x v="2"/>
  </r>
  <r>
    <n v="380"/>
    <x v="106"/>
    <x v="4"/>
    <d v="2016-10-15T00:00:00"/>
    <x v="7"/>
    <n v="2016"/>
    <n v="150000"/>
    <n v="150000"/>
    <n v="0"/>
    <n v="0"/>
    <n v="0"/>
    <m/>
    <m/>
    <m/>
    <m/>
    <b v="1"/>
    <x v="2"/>
  </r>
  <r>
    <n v="381"/>
    <x v="90"/>
    <x v="5"/>
    <d v="2016-10-15T00:00:00"/>
    <x v="7"/>
    <n v="2016"/>
    <n v="425000"/>
    <n v="150000"/>
    <n v="260000"/>
    <n v="5000"/>
    <n v="10000"/>
    <m/>
    <m/>
    <m/>
    <m/>
    <b v="1"/>
    <x v="2"/>
  </r>
  <r>
    <n v="383"/>
    <x v="147"/>
    <x v="4"/>
    <d v="2016-10-15T00:00:00"/>
    <x v="7"/>
    <n v="2016"/>
    <n v="150000"/>
    <n v="150000"/>
    <n v="0"/>
    <n v="0"/>
    <n v="0"/>
    <m/>
    <m/>
    <m/>
    <m/>
    <b v="1"/>
    <x v="2"/>
  </r>
  <r>
    <n v="384"/>
    <x v="104"/>
    <x v="9"/>
    <d v="2016-10-15T00:00:00"/>
    <x v="7"/>
    <n v="2016"/>
    <n v="425000"/>
    <n v="150000"/>
    <n v="260000"/>
    <n v="5000"/>
    <n v="10000"/>
    <m/>
    <m/>
    <m/>
    <m/>
    <b v="1"/>
    <x v="2"/>
  </r>
  <r>
    <n v="385"/>
    <x v="10"/>
    <x v="0"/>
    <d v="2016-10-15T00:00:00"/>
    <x v="6"/>
    <n v="2016"/>
    <n v="150000"/>
    <n v="150000"/>
    <n v="0"/>
    <n v="0"/>
    <n v="0"/>
    <m/>
    <m/>
    <m/>
    <m/>
    <b v="1"/>
    <x v="2"/>
  </r>
  <r>
    <n v="385"/>
    <x v="148"/>
    <x v="2"/>
    <d v="2016-10-15T00:00:00"/>
    <x v="6"/>
    <n v="2016"/>
    <n v="150000"/>
    <n v="150000"/>
    <n v="0"/>
    <n v="0"/>
    <n v="0"/>
    <m/>
    <m/>
    <m/>
    <m/>
    <b v="1"/>
    <x v="2"/>
  </r>
  <r>
    <n v="385"/>
    <x v="10"/>
    <x v="0"/>
    <d v="2016-10-15T00:00:00"/>
    <x v="7"/>
    <n v="2016"/>
    <n v="150000"/>
    <n v="150000"/>
    <n v="0"/>
    <n v="0"/>
    <n v="0"/>
    <m/>
    <m/>
    <m/>
    <m/>
    <b v="1"/>
    <x v="2"/>
  </r>
  <r>
    <n v="385"/>
    <x v="148"/>
    <x v="2"/>
    <d v="2016-10-15T00:00:00"/>
    <x v="7"/>
    <n v="2016"/>
    <n v="150000"/>
    <n v="150000"/>
    <n v="0"/>
    <n v="0"/>
    <n v="0"/>
    <m/>
    <m/>
    <m/>
    <m/>
    <b v="1"/>
    <x v="2"/>
  </r>
  <r>
    <n v="387"/>
    <x v="46"/>
    <x v="5"/>
    <d v="2016-10-15T00:00:00"/>
    <x v="7"/>
    <n v="2016"/>
    <n v="425000"/>
    <n v="150000"/>
    <n v="260000"/>
    <n v="5000"/>
    <n v="10000"/>
    <m/>
    <m/>
    <m/>
    <m/>
    <b v="1"/>
    <x v="2"/>
  </r>
  <r>
    <n v="388"/>
    <x v="98"/>
    <x v="5"/>
    <d v="2016-10-15T00:00:00"/>
    <x v="6"/>
    <n v="2016"/>
    <n v="375000"/>
    <n v="150000"/>
    <n v="210000"/>
    <n v="5000"/>
    <n v="10000"/>
    <m/>
    <m/>
    <m/>
    <m/>
    <b v="1"/>
    <x v="2"/>
  </r>
  <r>
    <n v="388"/>
    <x v="3"/>
    <x v="3"/>
    <d v="2016-10-15T00:00:00"/>
    <x v="7"/>
    <n v="2016"/>
    <n v="425000"/>
    <n v="150000"/>
    <n v="260000"/>
    <n v="5000"/>
    <n v="10000"/>
    <m/>
    <m/>
    <m/>
    <m/>
    <b v="1"/>
    <x v="2"/>
  </r>
  <r>
    <n v="388"/>
    <x v="4"/>
    <x v="3"/>
    <d v="2016-10-15T00:00:00"/>
    <x v="7"/>
    <n v="2016"/>
    <n v="425000"/>
    <n v="150000"/>
    <n v="260000"/>
    <n v="5000"/>
    <n v="10000"/>
    <m/>
    <m/>
    <m/>
    <m/>
    <b v="1"/>
    <x v="2"/>
  </r>
  <r>
    <n v="389"/>
    <x v="55"/>
    <x v="0"/>
    <d v="2016-10-15T00:00:00"/>
    <x v="6"/>
    <n v="2016"/>
    <n v="150000"/>
    <n v="150000"/>
    <n v="0"/>
    <n v="0"/>
    <n v="0"/>
    <m/>
    <m/>
    <m/>
    <m/>
    <b v="1"/>
    <x v="2"/>
  </r>
  <r>
    <n v="390"/>
    <x v="61"/>
    <x v="5"/>
    <d v="2016-10-15T00:00:00"/>
    <x v="7"/>
    <n v="2016"/>
    <n v="350000"/>
    <n v="150000"/>
    <n v="185000"/>
    <n v="5000"/>
    <n v="10000"/>
    <m/>
    <m/>
    <m/>
    <m/>
    <b v="1"/>
    <x v="2"/>
  </r>
  <r>
    <n v="390"/>
    <x v="62"/>
    <x v="4"/>
    <d v="2016-10-15T00:00:00"/>
    <x v="7"/>
    <n v="2016"/>
    <n v="120000"/>
    <n v="120000"/>
    <n v="0"/>
    <n v="0"/>
    <n v="0"/>
    <m/>
    <m/>
    <m/>
    <m/>
    <b v="1"/>
    <x v="2"/>
  </r>
  <r>
    <n v="391"/>
    <x v="149"/>
    <x v="1"/>
    <d v="2016-10-15T00:00:00"/>
    <x v="1"/>
    <n v="2016"/>
    <n v="350000"/>
    <n v="150000"/>
    <n v="185000"/>
    <n v="5000"/>
    <n v="10000"/>
    <m/>
    <m/>
    <m/>
    <m/>
    <b v="1"/>
    <x v="2"/>
  </r>
  <r>
    <n v="392"/>
    <x v="76"/>
    <x v="7"/>
    <d v="2016-10-16T00:00:00"/>
    <x v="6"/>
    <n v="2016"/>
    <n v="300000"/>
    <n v="150000"/>
    <n v="135000"/>
    <n v="5000"/>
    <n v="10000"/>
    <m/>
    <m/>
    <m/>
    <m/>
    <b v="1"/>
    <x v="2"/>
  </r>
  <r>
    <n v="393"/>
    <x v="114"/>
    <x v="8"/>
    <d v="2016-10-22T00:00:00"/>
    <x v="7"/>
    <n v="2016"/>
    <n v="165000"/>
    <n v="150000"/>
    <n v="0"/>
    <n v="0"/>
    <n v="0"/>
    <m/>
    <m/>
    <n v="15000"/>
    <m/>
    <b v="1"/>
    <x v="2"/>
  </r>
  <r>
    <n v="395"/>
    <x v="92"/>
    <x v="8"/>
    <d v="2016-10-22T00:00:00"/>
    <x v="7"/>
    <n v="2016"/>
    <n v="350000"/>
    <n v="150000"/>
    <n v="0"/>
    <n v="0"/>
    <n v="0"/>
    <m/>
    <m/>
    <n v="200000"/>
    <m/>
    <b v="1"/>
    <x v="2"/>
  </r>
  <r>
    <n v="396"/>
    <x v="56"/>
    <x v="2"/>
    <d v="2016-10-22T00:00:00"/>
    <x v="7"/>
    <n v="2016"/>
    <n v="160000"/>
    <n v="150000"/>
    <n v="0"/>
    <n v="0"/>
    <n v="0"/>
    <m/>
    <m/>
    <n v="10000"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7"/>
    <x v="150"/>
    <x v="2"/>
    <d v="2016-10-22T00:00:00"/>
    <x v="0"/>
    <n v="2016"/>
    <n v="150000"/>
    <n v="150000"/>
    <n v="0"/>
    <n v="0"/>
    <n v="0"/>
    <m/>
    <m/>
    <m/>
    <m/>
    <b v="1"/>
    <x v="2"/>
  </r>
  <r>
    <n v="398"/>
    <x v="23"/>
    <x v="6"/>
    <d v="2016-10-22T00:00:00"/>
    <x v="7"/>
    <n v="2016"/>
    <n v="150000"/>
    <n v="150000"/>
    <n v="0"/>
    <n v="0"/>
    <n v="0"/>
    <m/>
    <m/>
    <m/>
    <m/>
    <b v="1"/>
    <x v="2"/>
  </r>
  <r>
    <n v="398"/>
    <x v="23"/>
    <x v="6"/>
    <d v="2016-10-22T00:00:00"/>
    <x v="12"/>
    <n v="2016"/>
    <n v="150000"/>
    <n v="150000"/>
    <n v="0"/>
    <n v="0"/>
    <n v="0"/>
    <m/>
    <m/>
    <m/>
    <m/>
    <b v="1"/>
    <x v="2"/>
  </r>
  <r>
    <n v="399"/>
    <x v="151"/>
    <x v="4"/>
    <d v="2016-10-22T00:00:00"/>
    <x v="7"/>
    <n v="2016"/>
    <n v="150000"/>
    <n v="150000"/>
    <n v="0"/>
    <n v="0"/>
    <n v="0"/>
    <m/>
    <m/>
    <m/>
    <m/>
    <b v="1"/>
    <x v="2"/>
  </r>
  <r>
    <n v="400"/>
    <x v="34"/>
    <x v="3"/>
    <d v="2016-10-22T00:00:00"/>
    <x v="12"/>
    <n v="2016"/>
    <n v="425000"/>
    <n v="150000"/>
    <n v="260000"/>
    <n v="5000"/>
    <n v="10000"/>
    <m/>
    <m/>
    <m/>
    <m/>
    <b v="1"/>
    <x v="2"/>
  </r>
  <r>
    <n v="178"/>
    <x v="54"/>
    <x v="0"/>
    <d v="2016-10-08T00:00:00"/>
    <x v="7"/>
    <n v="2016"/>
    <n v="150000"/>
    <n v="150000"/>
    <n v="0"/>
    <n v="0"/>
    <n v="0"/>
    <m/>
    <m/>
    <m/>
    <m/>
    <b v="1"/>
    <x v="2"/>
  </r>
  <r>
    <n v="179"/>
    <x v="17"/>
    <x v="4"/>
    <d v="2016-10-08T00:00:00"/>
    <x v="7"/>
    <n v="2016"/>
    <n v="150000"/>
    <n v="150000"/>
    <n v="0"/>
    <n v="0"/>
    <n v="0"/>
    <m/>
    <m/>
    <m/>
    <m/>
    <b v="1"/>
    <x v="2"/>
  </r>
  <r>
    <n v="179"/>
    <x v="18"/>
    <x v="7"/>
    <d v="2016-10-08T00:00:00"/>
    <x v="7"/>
    <n v="2016"/>
    <n v="435000"/>
    <n v="150000"/>
    <n v="260000"/>
    <n v="5000"/>
    <n v="10000"/>
    <m/>
    <m/>
    <n v="10000"/>
    <m/>
    <b v="1"/>
    <x v="2"/>
  </r>
  <r>
    <n v="180"/>
    <x v="152"/>
    <x v="6"/>
    <d v="2016-10-08T00:00:00"/>
    <x v="7"/>
    <n v="2016"/>
    <n v="200000"/>
    <n v="150000"/>
    <n v="0"/>
    <n v="0"/>
    <n v="0"/>
    <m/>
    <m/>
    <n v="15000"/>
    <n v="35000"/>
    <b v="1"/>
    <x v="2"/>
  </r>
  <r>
    <n v="181"/>
    <x v="43"/>
    <x v="5"/>
    <d v="2016-10-08T00:00:00"/>
    <x v="6"/>
    <n v="2016"/>
    <n v="425000"/>
    <n v="150000"/>
    <n v="260000"/>
    <n v="5000"/>
    <n v="10000"/>
    <m/>
    <m/>
    <m/>
    <m/>
    <b v="1"/>
    <x v="2"/>
  </r>
  <r>
    <n v="182"/>
    <x v="153"/>
    <x v="2"/>
    <d v="2016-10-08T00:00:00"/>
    <x v="7"/>
    <n v="2016"/>
    <n v="150000"/>
    <n v="150000"/>
    <n v="0"/>
    <n v="0"/>
    <n v="0"/>
    <m/>
    <m/>
    <m/>
    <m/>
    <b v="1"/>
    <x v="2"/>
  </r>
  <r>
    <n v="183"/>
    <x v="37"/>
    <x v="1"/>
    <d v="2016-10-08T00:00:00"/>
    <x v="7"/>
    <n v="2016"/>
    <n v="425000"/>
    <n v="150000"/>
    <n v="260000"/>
    <n v="5000"/>
    <n v="10000"/>
    <m/>
    <m/>
    <m/>
    <m/>
    <b v="1"/>
    <x v="2"/>
  </r>
  <r>
    <n v="183"/>
    <x v="154"/>
    <x v="7"/>
    <d v="2016-10-08T00:00:00"/>
    <x v="7"/>
    <n v="2016"/>
    <n v="425000"/>
    <n v="150000"/>
    <n v="260000"/>
    <n v="5000"/>
    <n v="10000"/>
    <m/>
    <m/>
    <m/>
    <m/>
    <b v="1"/>
    <x v="2"/>
  </r>
  <r>
    <n v="184"/>
    <x v="155"/>
    <x v="6"/>
    <d v="2016-10-08T00:00:00"/>
    <x v="6"/>
    <n v="2016"/>
    <n v="150000"/>
    <n v="150000"/>
    <n v="0"/>
    <n v="0"/>
    <n v="0"/>
    <m/>
    <m/>
    <m/>
    <m/>
    <b v="1"/>
    <x v="2"/>
  </r>
  <r>
    <n v="184"/>
    <x v="155"/>
    <x v="6"/>
    <d v="2016-10-08T00:00:00"/>
    <x v="7"/>
    <n v="2016"/>
    <n v="150000"/>
    <n v="150000"/>
    <n v="0"/>
    <n v="0"/>
    <n v="0"/>
    <m/>
    <m/>
    <m/>
    <m/>
    <b v="1"/>
    <x v="2"/>
  </r>
  <r>
    <n v="185"/>
    <x v="97"/>
    <x v="0"/>
    <d v="2016-10-08T00:00:00"/>
    <x v="7"/>
    <n v="2016"/>
    <n v="150000"/>
    <n v="150000"/>
    <n v="0"/>
    <n v="0"/>
    <n v="0"/>
    <m/>
    <m/>
    <m/>
    <m/>
    <b v="1"/>
    <x v="2"/>
  </r>
  <r>
    <n v="185"/>
    <x v="96"/>
    <x v="4"/>
    <d v="2016-10-08T00:00:00"/>
    <x v="7"/>
    <n v="2016"/>
    <n v="150000"/>
    <n v="150000"/>
    <n v="0"/>
    <n v="0"/>
    <n v="0"/>
    <m/>
    <m/>
    <m/>
    <m/>
    <b v="1"/>
    <x v="2"/>
  </r>
  <r>
    <n v="186"/>
    <x v="156"/>
    <x v="4"/>
    <d v="2016-10-08T00:00:00"/>
    <x v="7"/>
    <n v="2016"/>
    <n v="200000"/>
    <n v="150000"/>
    <n v="0"/>
    <n v="0"/>
    <n v="0"/>
    <m/>
    <m/>
    <m/>
    <n v="50000"/>
    <b v="1"/>
    <x v="2"/>
  </r>
  <r>
    <n v="187"/>
    <x v="66"/>
    <x v="6"/>
    <d v="2016-10-08T00:00:00"/>
    <x v="7"/>
    <n v="2016"/>
    <n v="150000"/>
    <n v="150000"/>
    <n v="0"/>
    <n v="0"/>
    <n v="0"/>
    <m/>
    <m/>
    <m/>
    <m/>
    <b v="1"/>
    <x v="2"/>
  </r>
  <r>
    <n v="188"/>
    <x v="34"/>
    <x v="3"/>
    <d v="2016-10-08T00:00:00"/>
    <x v="7"/>
    <n v="2016"/>
    <n v="425000"/>
    <n v="150000"/>
    <n v="260000"/>
    <n v="5000"/>
    <n v="10000"/>
    <m/>
    <m/>
    <m/>
    <m/>
    <b v="1"/>
    <x v="2"/>
  </r>
  <r>
    <n v="189"/>
    <x v="115"/>
    <x v="1"/>
    <d v="2016-10-08T00:00:00"/>
    <x v="7"/>
    <n v="2016"/>
    <n v="425000"/>
    <n v="150000"/>
    <n v="260000"/>
    <n v="5000"/>
    <n v="10000"/>
    <m/>
    <m/>
    <m/>
    <m/>
    <b v="1"/>
    <x v="2"/>
  </r>
  <r>
    <n v="189"/>
    <x v="116"/>
    <x v="7"/>
    <d v="2016-10-08T00:00:00"/>
    <x v="7"/>
    <n v="2016"/>
    <n v="425000"/>
    <n v="150000"/>
    <n v="260000"/>
    <n v="5000"/>
    <n v="10000"/>
    <m/>
    <m/>
    <m/>
    <m/>
    <b v="1"/>
    <x v="2"/>
  </r>
  <r>
    <n v="190"/>
    <x v="157"/>
    <x v="4"/>
    <d v="2016-10-08T00:00:00"/>
    <x v="6"/>
    <n v="2016"/>
    <n v="350000"/>
    <n v="150000"/>
    <n v="0"/>
    <n v="0"/>
    <n v="0"/>
    <m/>
    <m/>
    <m/>
    <n v="200000"/>
    <b v="1"/>
    <x v="2"/>
  </r>
  <r>
    <n v="190"/>
    <x v="157"/>
    <x v="4"/>
    <d v="2016-10-08T00:00:00"/>
    <x v="7"/>
    <n v="2016"/>
    <n v="350000"/>
    <n v="150000"/>
    <n v="0"/>
    <n v="0"/>
    <n v="0"/>
    <m/>
    <m/>
    <m/>
    <n v="200000"/>
    <b v="1"/>
    <x v="2"/>
  </r>
  <r>
    <n v="191"/>
    <x v="48"/>
    <x v="5"/>
    <d v="2016-10-08T00:00:00"/>
    <x v="7"/>
    <n v="2016"/>
    <n v="425000"/>
    <n v="150000"/>
    <n v="260000"/>
    <n v="5000"/>
    <n v="10000"/>
    <m/>
    <m/>
    <m/>
    <m/>
    <b v="1"/>
    <x v="2"/>
  </r>
  <r>
    <n v="192"/>
    <x v="8"/>
    <x v="4"/>
    <d v="2016-10-08T00:00:00"/>
    <x v="7"/>
    <n v="2016"/>
    <n v="750000"/>
    <n v="150000"/>
    <n v="0"/>
    <n v="0"/>
    <n v="0"/>
    <m/>
    <n v="500000"/>
    <m/>
    <n v="100000"/>
    <b v="1"/>
    <x v="2"/>
  </r>
  <r>
    <n v="193"/>
    <x v="25"/>
    <x v="2"/>
    <d v="2016-10-08T00:00:00"/>
    <x v="7"/>
    <n v="2016"/>
    <n v="150000"/>
    <n v="150000"/>
    <n v="0"/>
    <n v="0"/>
    <n v="0"/>
    <m/>
    <m/>
    <m/>
    <m/>
    <b v="1"/>
    <x v="2"/>
  </r>
  <r>
    <n v="194"/>
    <x v="120"/>
    <x v="3"/>
    <d v="2016-10-08T00:00:00"/>
    <x v="6"/>
    <n v="2016"/>
    <n v="425000"/>
    <n v="150000"/>
    <n v="260000"/>
    <n v="5000"/>
    <n v="10000"/>
    <m/>
    <m/>
    <m/>
    <m/>
    <b v="1"/>
    <x v="2"/>
  </r>
  <r>
    <n v="195"/>
    <x v="110"/>
    <x v="2"/>
    <d v="2016-10-08T00:00:00"/>
    <x v="7"/>
    <n v="2016"/>
    <n v="150000"/>
    <n v="150000"/>
    <n v="0"/>
    <n v="0"/>
    <n v="0"/>
    <m/>
    <m/>
    <m/>
    <m/>
    <b v="1"/>
    <x v="2"/>
  </r>
  <r>
    <n v="195"/>
    <x v="111"/>
    <x v="5"/>
    <d v="2016-10-08T00:00:00"/>
    <x v="7"/>
    <n v="2016"/>
    <n v="425000"/>
    <n v="150000"/>
    <n v="260000"/>
    <n v="5000"/>
    <n v="10000"/>
    <m/>
    <m/>
    <m/>
    <m/>
    <b v="1"/>
    <x v="2"/>
  </r>
  <r>
    <n v="196"/>
    <x v="158"/>
    <x v="4"/>
    <d v="2016-10-08T00:00:00"/>
    <x v="7"/>
    <n v="2016"/>
    <n v="150000"/>
    <n v="150000"/>
    <n v="0"/>
    <n v="0"/>
    <n v="0"/>
    <m/>
    <m/>
    <n v="0"/>
    <m/>
    <b v="1"/>
    <x v="2"/>
  </r>
  <r>
    <n v="197"/>
    <x v="52"/>
    <x v="2"/>
    <d v="2016-10-08T00:00:00"/>
    <x v="7"/>
    <n v="2016"/>
    <n v="175000"/>
    <n v="150000"/>
    <n v="0"/>
    <n v="0"/>
    <n v="0"/>
    <m/>
    <m/>
    <n v="25000"/>
    <m/>
    <b v="1"/>
    <x v="2"/>
  </r>
  <r>
    <n v="198"/>
    <x v="22"/>
    <x v="2"/>
    <d v="2016-10-08T00:00:00"/>
    <x v="7"/>
    <n v="2016"/>
    <n v="150000"/>
    <n v="150000"/>
    <n v="0"/>
    <n v="0"/>
    <n v="0"/>
    <m/>
    <m/>
    <m/>
    <n v="0"/>
    <b v="1"/>
    <x v="2"/>
  </r>
  <r>
    <n v="199"/>
    <x v="159"/>
    <x v="11"/>
    <d v="2016-10-08T00:00:00"/>
    <x v="11"/>
    <n v="2016"/>
    <n v="356000"/>
    <n v="0"/>
    <n v="0"/>
    <n v="0"/>
    <n v="0"/>
    <m/>
    <m/>
    <m/>
    <n v="356000"/>
    <b v="1"/>
    <x v="2"/>
  </r>
  <r>
    <n v="200"/>
    <x v="71"/>
    <x v="10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2"/>
    <x v="3"/>
    <d v="2016-10-08T00:00:00"/>
    <x v="7"/>
    <n v="2016"/>
    <n v="435000"/>
    <n v="150000"/>
    <n v="260000"/>
    <n v="5000"/>
    <n v="10000"/>
    <n v="10000"/>
    <m/>
    <m/>
    <m/>
    <b v="1"/>
    <x v="2"/>
  </r>
  <r>
    <n v="200"/>
    <x v="73"/>
    <x v="7"/>
    <d v="2016-10-08T00:00:00"/>
    <x v="7"/>
    <n v="2016"/>
    <n v="435000"/>
    <n v="150000"/>
    <n v="260000"/>
    <n v="5000"/>
    <n v="10000"/>
    <n v="10000"/>
    <m/>
    <m/>
    <m/>
    <b v="1"/>
    <x v="2"/>
  </r>
  <r>
    <n v="211"/>
    <x v="124"/>
    <x v="4"/>
    <d v="2016-08-05T00:00:00"/>
    <x v="1"/>
    <n v="2016"/>
    <n v="500000"/>
    <n v="150000"/>
    <n v="0"/>
    <n v="0"/>
    <n v="0"/>
    <m/>
    <n v="300000"/>
    <m/>
    <n v="50000"/>
    <b v="1"/>
    <x v="0"/>
  </r>
  <r>
    <n v="212"/>
    <x v="160"/>
    <x v="10"/>
    <d v="2016-08-09T00:00:00"/>
    <x v="1"/>
    <n v="2016"/>
    <n v="425000"/>
    <n v="150000"/>
    <n v="260000"/>
    <n v="5000"/>
    <n v="10000"/>
    <m/>
    <m/>
    <m/>
    <m/>
    <b v="1"/>
    <x v="0"/>
  </r>
  <r>
    <n v="212"/>
    <x v="90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213"/>
    <x v="125"/>
    <x v="10"/>
    <d v="2016-08-09T00:00:00"/>
    <x v="0"/>
    <n v="2016"/>
    <n v="425000"/>
    <n v="150000"/>
    <n v="260000"/>
    <n v="5000"/>
    <n v="10000"/>
    <m/>
    <m/>
    <m/>
    <m/>
    <b v="1"/>
    <x v="0"/>
  </r>
  <r>
    <n v="213"/>
    <x v="48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36"/>
    <x v="5"/>
    <d v="2016-08-09T00:00:00"/>
    <x v="1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6"/>
    <n v="2016"/>
    <n v="425000"/>
    <n v="150000"/>
    <n v="260000"/>
    <n v="5000"/>
    <n v="10000"/>
    <m/>
    <m/>
    <m/>
    <m/>
    <b v="1"/>
    <x v="0"/>
  </r>
  <r>
    <n v="213"/>
    <x v="138"/>
    <x v="1"/>
    <d v="2016-08-09T00:00:00"/>
    <x v="7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0"/>
    <n v="2016"/>
    <n v="425000"/>
    <n v="150000"/>
    <n v="260000"/>
    <n v="5000"/>
    <n v="10000"/>
    <m/>
    <m/>
    <m/>
    <m/>
    <b v="1"/>
    <x v="0"/>
  </r>
  <r>
    <n v="213"/>
    <x v="103"/>
    <x v="5"/>
    <d v="2016-08-09T00:00:00"/>
    <x v="1"/>
    <n v="2016"/>
    <n v="425000"/>
    <n v="150000"/>
    <n v="260000"/>
    <n v="5000"/>
    <n v="10000"/>
    <m/>
    <m/>
    <m/>
    <m/>
    <b v="1"/>
    <x v="0"/>
  </r>
  <r>
    <n v="214"/>
    <x v="37"/>
    <x v="1"/>
    <d v="2016-08-09T00:00:00"/>
    <x v="1"/>
    <n v="2016"/>
    <n v="425000"/>
    <n v="150000"/>
    <n v="260000"/>
    <n v="5000"/>
    <n v="10000"/>
    <m/>
    <m/>
    <m/>
    <m/>
    <b v="1"/>
    <x v="0"/>
  </r>
  <r>
    <n v="214"/>
    <x v="154"/>
    <x v="7"/>
    <d v="2016-08-09T00:00:00"/>
    <x v="6"/>
    <n v="2016"/>
    <n v="425000"/>
    <n v="150000"/>
    <n v="260000"/>
    <n v="5000"/>
    <n v="10000"/>
    <m/>
    <m/>
    <m/>
    <m/>
    <b v="1"/>
    <x v="0"/>
  </r>
  <r>
    <n v="215"/>
    <x v="47"/>
    <x v="1"/>
    <d v="2016-08-09T00:00:00"/>
    <x v="1"/>
    <n v="2016"/>
    <n v="425000"/>
    <n v="150000"/>
    <n v="260000"/>
    <n v="5000"/>
    <n v="10000"/>
    <m/>
    <m/>
    <m/>
    <m/>
    <b v="1"/>
    <x v="0"/>
  </r>
  <r>
    <n v="216"/>
    <x v="149"/>
    <x v="1"/>
    <d v="2016-08-09T00:00:00"/>
    <x v="0"/>
    <n v="2016"/>
    <n v="350000"/>
    <n v="150000"/>
    <n v="185000"/>
    <n v="5000"/>
    <n v="10000"/>
    <m/>
    <m/>
    <m/>
    <m/>
    <b v="1"/>
    <x v="0"/>
  </r>
  <r>
    <n v="217"/>
    <x v="64"/>
    <x v="6"/>
    <d v="2016-08-09T00:00:00"/>
    <x v="0"/>
    <n v="2016"/>
    <n v="100000"/>
    <n v="100000"/>
    <n v="0"/>
    <n v="0"/>
    <n v="0"/>
    <m/>
    <m/>
    <m/>
    <m/>
    <b v="1"/>
    <x v="0"/>
  </r>
  <r>
    <n v="217"/>
    <x v="64"/>
    <x v="6"/>
    <d v="2016-08-09T00:00:00"/>
    <x v="1"/>
    <n v="2016"/>
    <n v="100000"/>
    <n v="100000"/>
    <n v="0"/>
    <n v="0"/>
    <n v="0"/>
    <m/>
    <m/>
    <m/>
    <m/>
    <b v="1"/>
    <x v="0"/>
  </r>
  <r>
    <n v="217"/>
    <x v="65"/>
    <x v="2"/>
    <d v="2016-08-09T00:00:00"/>
    <x v="0"/>
    <n v="2016"/>
    <n v="100000"/>
    <n v="100000"/>
    <n v="0"/>
    <n v="0"/>
    <n v="0"/>
    <m/>
    <m/>
    <m/>
    <m/>
    <b v="1"/>
    <x v="0"/>
  </r>
  <r>
    <n v="217"/>
    <x v="65"/>
    <x v="2"/>
    <d v="2016-08-09T00:00:00"/>
    <x v="1"/>
    <n v="2016"/>
    <n v="100000"/>
    <n v="100000"/>
    <n v="0"/>
    <n v="0"/>
    <n v="0"/>
    <m/>
    <m/>
    <m/>
    <m/>
    <b v="1"/>
    <x v="0"/>
  </r>
  <r>
    <n v="218"/>
    <x v="71"/>
    <x v="10"/>
    <d v="2016-08-09T00:00:00"/>
    <x v="1"/>
    <n v="2016"/>
    <n v="435000"/>
    <n v="150000"/>
    <n v="270000"/>
    <n v="5000"/>
    <n v="10000"/>
    <m/>
    <m/>
    <m/>
    <m/>
    <b v="1"/>
    <x v="0"/>
  </r>
  <r>
    <n v="218"/>
    <x v="72"/>
    <x v="3"/>
    <d v="2016-08-09T00:00:00"/>
    <x v="1"/>
    <n v="2016"/>
    <n v="435000"/>
    <n v="150000"/>
    <n v="270000"/>
    <n v="5000"/>
    <n v="10000"/>
    <m/>
    <m/>
    <m/>
    <m/>
    <b v="1"/>
    <x v="0"/>
  </r>
  <r>
    <n v="218"/>
    <x v="73"/>
    <x v="7"/>
    <d v="2016-08-09T00:00:00"/>
    <x v="1"/>
    <n v="2016"/>
    <n v="435000"/>
    <n v="150000"/>
    <n v="270000"/>
    <n v="5000"/>
    <n v="10000"/>
    <m/>
    <m/>
    <m/>
    <m/>
    <b v="1"/>
    <x v="0"/>
  </r>
  <r>
    <n v="219"/>
    <x v="27"/>
    <x v="0"/>
    <d v="2016-08-13T00:00:00"/>
    <x v="0"/>
    <n v="2016"/>
    <n v="150000"/>
    <n v="150000"/>
    <n v="0"/>
    <n v="0"/>
    <n v="0"/>
    <m/>
    <m/>
    <m/>
    <m/>
    <b v="1"/>
    <x v="0"/>
  </r>
  <r>
    <n v="219"/>
    <x v="27"/>
    <x v="0"/>
    <d v="2016-08-13T00:00:00"/>
    <x v="1"/>
    <n v="2016"/>
    <n v="150000"/>
    <n v="150000"/>
    <n v="0"/>
    <n v="0"/>
    <n v="0"/>
    <m/>
    <m/>
    <m/>
    <m/>
    <b v="1"/>
    <x v="0"/>
  </r>
  <r>
    <n v="219"/>
    <x v="28"/>
    <x v="4"/>
    <d v="2016-08-13T00:00:00"/>
    <x v="1"/>
    <n v="2016"/>
    <n v="150000"/>
    <n v="150000"/>
    <n v="0"/>
    <n v="0"/>
    <n v="0"/>
    <m/>
    <m/>
    <m/>
    <m/>
    <b v="1"/>
    <x v="0"/>
  </r>
  <r>
    <n v="220"/>
    <x v="80"/>
    <x v="2"/>
    <d v="2016-08-13T00:00:00"/>
    <x v="0"/>
    <n v="2016"/>
    <n v="150000"/>
    <n v="150000"/>
    <n v="0"/>
    <n v="0"/>
    <n v="0"/>
    <m/>
    <m/>
    <m/>
    <m/>
    <b v="1"/>
    <x v="0"/>
  </r>
  <r>
    <n v="221"/>
    <x v="4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3"/>
    <x v="3"/>
    <d v="2016-08-13T00:00:00"/>
    <x v="0"/>
    <n v="2016"/>
    <n v="425000"/>
    <n v="150000"/>
    <n v="260000"/>
    <n v="5000"/>
    <n v="10000"/>
    <m/>
    <m/>
    <m/>
    <m/>
    <b v="1"/>
    <x v="0"/>
  </r>
  <r>
    <n v="221"/>
    <x v="98"/>
    <x v="5"/>
    <d v="2016-08-13T00:00:00"/>
    <x v="0"/>
    <n v="2016"/>
    <n v="375000"/>
    <n v="150000"/>
    <n v="210000"/>
    <n v="5000"/>
    <n v="10000"/>
    <m/>
    <m/>
    <m/>
    <m/>
    <b v="1"/>
    <x v="0"/>
  </r>
  <r>
    <n v="222"/>
    <x v="161"/>
    <x v="5"/>
    <d v="2016-08-13T00:00:00"/>
    <x v="1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6"/>
    <n v="2016"/>
    <n v="425000"/>
    <n v="150000"/>
    <n v="260000"/>
    <n v="5000"/>
    <n v="10000"/>
    <m/>
    <m/>
    <m/>
    <m/>
    <b v="1"/>
    <x v="0"/>
  </r>
  <r>
    <n v="222"/>
    <x v="161"/>
    <x v="5"/>
    <d v="2016-08-13T00:00:00"/>
    <x v="7"/>
    <n v="2016"/>
    <n v="425000"/>
    <n v="150000"/>
    <n v="260000"/>
    <n v="5000"/>
    <n v="10000"/>
    <m/>
    <m/>
    <m/>
    <m/>
    <b v="1"/>
    <x v="0"/>
  </r>
  <r>
    <n v="223"/>
    <x v="86"/>
    <x v="3"/>
    <d v="2016-08-13T00:00:00"/>
    <x v="1"/>
    <n v="2016"/>
    <n v="425000"/>
    <n v="150000"/>
    <n v="260000"/>
    <n v="5000"/>
    <n v="1000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3"/>
    <x v="87"/>
    <x v="2"/>
    <d v="2016-08-13T00:00:00"/>
    <x v="0"/>
    <n v="2016"/>
    <n v="150000"/>
    <n v="150000"/>
    <n v="0"/>
    <n v="0"/>
    <n v="0"/>
    <m/>
    <m/>
    <m/>
    <m/>
    <b v="1"/>
    <x v="0"/>
  </r>
  <r>
    <n v="224"/>
    <x v="39"/>
    <x v="9"/>
    <d v="2016-08-13T00:00:00"/>
    <x v="0"/>
    <n v="2016"/>
    <n v="425000"/>
    <n v="150000"/>
    <n v="260000"/>
    <n v="5000"/>
    <n v="10000"/>
    <m/>
    <m/>
    <m/>
    <m/>
    <b v="1"/>
    <x v="0"/>
  </r>
  <r>
    <n v="225"/>
    <x v="75"/>
    <x v="8"/>
    <d v="2016-08-13T00:00:00"/>
    <x v="0"/>
    <n v="2016"/>
    <n v="100000"/>
    <n v="100000"/>
    <n v="0"/>
    <n v="0"/>
    <n v="0"/>
    <m/>
    <m/>
    <m/>
    <m/>
    <b v="1"/>
    <x v="0"/>
  </r>
  <r>
    <n v="225"/>
    <x v="74"/>
    <x v="2"/>
    <d v="2016-08-13T00:00:00"/>
    <x v="0"/>
    <n v="2016"/>
    <n v="100000"/>
    <n v="100000"/>
    <n v="0"/>
    <n v="0"/>
    <n v="0"/>
    <m/>
    <m/>
    <m/>
    <m/>
    <b v="1"/>
    <x v="0"/>
  </r>
  <r>
    <n v="226"/>
    <x v="112"/>
    <x v="6"/>
    <d v="2016-08-13T00:00:00"/>
    <x v="1"/>
    <n v="2016"/>
    <n v="150000"/>
    <n v="150000"/>
    <n v="0"/>
    <n v="0"/>
    <n v="0"/>
    <m/>
    <m/>
    <m/>
    <m/>
    <b v="1"/>
    <x v="0"/>
  </r>
  <r>
    <n v="227"/>
    <x v="51"/>
    <x v="2"/>
    <d v="2016-08-20T00:00:00"/>
    <x v="1"/>
    <n v="2016"/>
    <n v="150000"/>
    <n v="150000"/>
    <n v="0"/>
    <n v="0"/>
    <n v="0"/>
    <m/>
    <m/>
    <m/>
    <m/>
    <b v="1"/>
    <x v="0"/>
  </r>
  <r>
    <n v="228"/>
    <x v="137"/>
    <x v="5"/>
    <d v="2016-08-20T00:00:00"/>
    <x v="1"/>
    <n v="2016"/>
    <n v="425000"/>
    <n v="150000"/>
    <n v="260000"/>
    <n v="5000"/>
    <n v="10000"/>
    <m/>
    <m/>
    <m/>
    <m/>
    <b v="1"/>
    <x v="0"/>
  </r>
  <r>
    <n v="229"/>
    <x v="43"/>
    <x v="5"/>
    <d v="2016-08-20T00:00:00"/>
    <x v="0"/>
    <n v="2016"/>
    <n v="425000"/>
    <n v="150000"/>
    <n v="260000"/>
    <n v="5000"/>
    <n v="10000"/>
    <m/>
    <m/>
    <m/>
    <m/>
    <b v="1"/>
    <x v="0"/>
  </r>
  <r>
    <n v="230"/>
    <x v="44"/>
    <x v="5"/>
    <d v="2016-08-20T00:00:00"/>
    <x v="0"/>
    <n v="2016"/>
    <n v="425000"/>
    <n v="150000"/>
    <n v="260000"/>
    <n v="5000"/>
    <n v="10000"/>
    <m/>
    <m/>
    <m/>
    <m/>
    <b v="1"/>
    <x v="0"/>
  </r>
  <r>
    <n v="231"/>
    <x v="39"/>
    <x v="9"/>
    <d v="2016-08-20T00:00:00"/>
    <x v="0"/>
    <n v="2016"/>
    <n v="425000"/>
    <n v="150000"/>
    <n v="260000"/>
    <n v="5000"/>
    <n v="10000"/>
    <m/>
    <m/>
    <m/>
    <m/>
    <b v="1"/>
    <x v="0"/>
  </r>
  <r>
    <n v="232"/>
    <x v="114"/>
    <x v="8"/>
    <d v="2016-08-20T00:00:00"/>
    <x v="1"/>
    <n v="2016"/>
    <n v="165000"/>
    <n v="150000"/>
    <n v="0"/>
    <n v="0"/>
    <n v="0"/>
    <m/>
    <m/>
    <n v="15000"/>
    <m/>
    <b v="1"/>
    <x v="0"/>
  </r>
  <r>
    <n v="233"/>
    <x v="115"/>
    <x v="1"/>
    <d v="2016-08-20T00:00:00"/>
    <x v="0"/>
    <n v="2016"/>
    <n v="425000"/>
    <n v="150000"/>
    <n v="260000"/>
    <n v="5000"/>
    <n v="10000"/>
    <m/>
    <m/>
    <m/>
    <m/>
    <b v="1"/>
    <x v="0"/>
  </r>
  <r>
    <n v="233"/>
    <x v="115"/>
    <x v="1"/>
    <d v="2016-08-20T00:00:00"/>
    <x v="1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0"/>
    <n v="2016"/>
    <n v="425000"/>
    <n v="150000"/>
    <n v="260000"/>
    <n v="5000"/>
    <n v="10000"/>
    <m/>
    <m/>
    <m/>
    <m/>
    <b v="1"/>
    <x v="0"/>
  </r>
  <r>
    <n v="233"/>
    <x v="116"/>
    <x v="7"/>
    <d v="2016-08-20T00:00:00"/>
    <x v="1"/>
    <n v="2016"/>
    <n v="425000"/>
    <n v="150000"/>
    <n v="260000"/>
    <n v="5000"/>
    <n v="10000"/>
    <m/>
    <m/>
    <m/>
    <m/>
    <b v="1"/>
    <x v="0"/>
  </r>
  <r>
    <n v="234"/>
    <x v="54"/>
    <x v="0"/>
    <d v="2016-08-20T00:00:00"/>
    <x v="0"/>
    <n v="2016"/>
    <n v="150000"/>
    <n v="150000"/>
    <n v="0"/>
    <n v="0"/>
    <n v="0"/>
    <m/>
    <m/>
    <m/>
    <m/>
    <b v="1"/>
    <x v="0"/>
  </r>
  <r>
    <n v="234"/>
    <x v="54"/>
    <x v="0"/>
    <d v="2016-08-20T00:00:00"/>
    <x v="1"/>
    <n v="2016"/>
    <n v="150000"/>
    <n v="150000"/>
    <n v="0"/>
    <n v="0"/>
    <n v="0"/>
    <m/>
    <m/>
    <m/>
    <m/>
    <b v="1"/>
    <x v="0"/>
  </r>
  <r>
    <n v="235"/>
    <x v="123"/>
    <x v="5"/>
    <d v="2016-08-20T00:00:00"/>
    <x v="0"/>
    <n v="2016"/>
    <n v="350000"/>
    <n v="150000"/>
    <n v="185000"/>
    <n v="5000"/>
    <n v="10000"/>
    <m/>
    <m/>
    <m/>
    <m/>
    <b v="1"/>
    <x v="0"/>
  </r>
  <r>
    <n v="235"/>
    <x v="19"/>
    <x v="2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0"/>
    <n v="2016"/>
    <n v="150000"/>
    <n v="150000"/>
    <n v="0"/>
    <n v="0"/>
    <n v="0"/>
    <m/>
    <m/>
    <m/>
    <m/>
    <b v="1"/>
    <x v="0"/>
  </r>
  <r>
    <n v="236"/>
    <x v="70"/>
    <x v="4"/>
    <d v="2016-08-20T00:00:00"/>
    <x v="1"/>
    <n v="2016"/>
    <n v="150000"/>
    <n v="150000"/>
    <n v="0"/>
    <n v="0"/>
    <n v="0"/>
    <m/>
    <m/>
    <m/>
    <m/>
    <b v="1"/>
    <x v="0"/>
  </r>
  <r>
    <n v="237"/>
    <x v="132"/>
    <x v="3"/>
    <d v="2016-08-20T00:00:00"/>
    <x v="0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2"/>
    <n v="2016"/>
    <n v="425000"/>
    <n v="150000"/>
    <n v="260000"/>
    <n v="5000"/>
    <n v="10000"/>
    <m/>
    <m/>
    <m/>
    <m/>
    <b v="1"/>
    <x v="0"/>
  </r>
  <r>
    <n v="238"/>
    <x v="128"/>
    <x v="5"/>
    <d v="2016-08-20T00:00:00"/>
    <x v="0"/>
    <n v="2016"/>
    <n v="425000"/>
    <n v="150000"/>
    <n v="260000"/>
    <n v="5000"/>
    <n v="10000"/>
    <m/>
    <m/>
    <m/>
    <m/>
    <b v="1"/>
    <x v="0"/>
  </r>
  <r>
    <n v="238"/>
    <x v="127"/>
    <x v="0"/>
    <d v="2016-08-20T00:00:00"/>
    <x v="2"/>
    <n v="2016"/>
    <n v="150000"/>
    <n v="150000"/>
    <n v="0"/>
    <n v="0"/>
    <n v="0"/>
    <m/>
    <m/>
    <m/>
    <m/>
    <b v="1"/>
    <x v="0"/>
  </r>
  <r>
    <n v="238"/>
    <x v="127"/>
    <x v="0"/>
    <d v="2016-08-20T00:00:00"/>
    <x v="0"/>
    <n v="2016"/>
    <n v="150000"/>
    <n v="150000"/>
    <n v="0"/>
    <n v="0"/>
    <n v="0"/>
    <m/>
    <m/>
    <m/>
    <m/>
    <b v="1"/>
    <x v="0"/>
  </r>
  <r>
    <n v="239"/>
    <x v="92"/>
    <x v="8"/>
    <d v="2016-08-20T00:00:00"/>
    <x v="1"/>
    <n v="2016"/>
    <n v="200000"/>
    <n v="150000"/>
    <n v="0"/>
    <n v="0"/>
    <n v="0"/>
    <m/>
    <m/>
    <n v="50000"/>
    <m/>
    <b v="1"/>
    <x v="0"/>
  </r>
  <r>
    <n v="240"/>
    <x v="66"/>
    <x v="6"/>
    <d v="2016-08-20T00:00:00"/>
    <x v="0"/>
    <n v="2016"/>
    <n v="150000"/>
    <n v="150000"/>
    <n v="0"/>
    <n v="0"/>
    <n v="0"/>
    <m/>
    <m/>
    <m/>
    <m/>
    <b v="1"/>
    <x v="0"/>
  </r>
  <r>
    <n v="240"/>
    <x v="66"/>
    <x v="6"/>
    <d v="2016-08-20T00:00:00"/>
    <x v="1"/>
    <n v="2016"/>
    <n v="150000"/>
    <n v="150000"/>
    <n v="0"/>
    <n v="0"/>
    <n v="0"/>
    <m/>
    <m/>
    <m/>
    <m/>
    <b v="1"/>
    <x v="0"/>
  </r>
  <r>
    <n v="241"/>
    <x v="61"/>
    <x v="5"/>
    <d v="2016-08-20T00:00:00"/>
    <x v="1"/>
    <n v="2016"/>
    <n v="350000"/>
    <n v="150000"/>
    <n v="185000"/>
    <n v="5000"/>
    <n v="10000"/>
    <m/>
    <m/>
    <m/>
    <m/>
    <b v="1"/>
    <x v="0"/>
  </r>
  <r>
    <n v="241"/>
    <x v="62"/>
    <x v="2"/>
    <d v="2016-08-20T00:00:00"/>
    <x v="1"/>
    <n v="2016"/>
    <n v="120000"/>
    <n v="120000"/>
    <n v="0"/>
    <n v="0"/>
    <n v="0"/>
    <m/>
    <m/>
    <m/>
    <m/>
    <b v="1"/>
    <x v="0"/>
  </r>
  <r>
    <n v="242"/>
    <x v="68"/>
    <x v="4"/>
    <d v="2016-08-20T00:00:00"/>
    <x v="0"/>
    <n v="2016"/>
    <n v="150000"/>
    <n v="150000"/>
    <n v="0"/>
    <n v="0"/>
    <n v="0"/>
    <m/>
    <m/>
    <m/>
    <m/>
    <b v="1"/>
    <x v="0"/>
  </r>
  <r>
    <n v="243"/>
    <x v="162"/>
    <x v="11"/>
    <d v="2016-08-20T00:00:00"/>
    <x v="1"/>
    <n v="2016"/>
    <n v="150000"/>
    <n v="150000"/>
    <n v="0"/>
    <n v="0"/>
    <n v="0"/>
    <m/>
    <m/>
    <m/>
    <m/>
    <b v="1"/>
    <x v="0"/>
  </r>
  <r>
    <n v="244"/>
    <x v="100"/>
    <x v="6"/>
    <d v="2016-08-20T00:00:00"/>
    <x v="1"/>
    <n v="2016"/>
    <n v="150000"/>
    <n v="150000"/>
    <n v="0"/>
    <n v="0"/>
    <n v="0"/>
    <m/>
    <m/>
    <m/>
    <m/>
    <b v="1"/>
    <x v="0"/>
  </r>
  <r>
    <n v="245"/>
    <x v="25"/>
    <x v="2"/>
    <d v="2016-08-20T00:00:00"/>
    <x v="1"/>
    <n v="2016"/>
    <n v="170000"/>
    <n v="150000"/>
    <n v="0"/>
    <n v="0"/>
    <n v="0"/>
    <m/>
    <m/>
    <n v="20000"/>
    <m/>
    <b v="1"/>
    <x v="0"/>
  </r>
  <r>
    <n v="246"/>
    <x v="52"/>
    <x v="2"/>
    <d v="2016-08-28T00:00:00"/>
    <x v="0"/>
    <n v="2016"/>
    <n v="150000"/>
    <n v="150000"/>
    <n v="0"/>
    <n v="0"/>
    <n v="0"/>
    <m/>
    <m/>
    <m/>
    <m/>
    <b v="1"/>
    <x v="0"/>
  </r>
  <r>
    <n v="246"/>
    <x v="52"/>
    <x v="2"/>
    <d v="2016-08-28T00:00:00"/>
    <x v="1"/>
    <n v="2016"/>
    <n v="150000"/>
    <n v="150000"/>
    <n v="0"/>
    <n v="0"/>
    <n v="0"/>
    <m/>
    <m/>
    <m/>
    <m/>
    <b v="1"/>
    <x v="0"/>
  </r>
  <r>
    <n v="247"/>
    <x v="50"/>
    <x v="0"/>
    <d v="2016-08-20T00:00:00"/>
    <x v="0"/>
    <n v="2016"/>
    <n v="150000"/>
    <n v="150000"/>
    <n v="0"/>
    <n v="0"/>
    <n v="0"/>
    <m/>
    <m/>
    <m/>
    <m/>
    <b v="1"/>
    <x v="0"/>
  </r>
  <r>
    <n v="247"/>
    <x v="50"/>
    <x v="0"/>
    <d v="2016-08-20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1"/>
    <n v="2016"/>
    <n v="150000"/>
    <n v="150000"/>
    <n v="0"/>
    <n v="0"/>
    <n v="0"/>
    <m/>
    <m/>
    <m/>
    <m/>
    <b v="1"/>
    <x v="0"/>
  </r>
  <r>
    <n v="248"/>
    <x v="163"/>
    <x v="2"/>
    <d v="2016-08-28T00:00:00"/>
    <x v="6"/>
    <n v="2016"/>
    <n v="150000"/>
    <n v="150000"/>
    <n v="0"/>
    <n v="0"/>
    <n v="0"/>
    <m/>
    <m/>
    <m/>
    <m/>
    <b v="1"/>
    <x v="0"/>
  </r>
  <r>
    <n v="248"/>
    <x v="163"/>
    <x v="2"/>
    <d v="2016-08-28T00:00:00"/>
    <x v="7"/>
    <n v="2016"/>
    <n v="150000"/>
    <n v="150000"/>
    <n v="0"/>
    <n v="0"/>
    <n v="0"/>
    <m/>
    <m/>
    <m/>
    <m/>
    <b v="1"/>
    <x v="0"/>
  </r>
  <r>
    <n v="248"/>
    <x v="163"/>
    <x v="2"/>
    <d v="2016-08-28T00:00:00"/>
    <x v="12"/>
    <n v="2016"/>
    <n v="350000"/>
    <n v="150000"/>
    <n v="0"/>
    <n v="0"/>
    <n v="0"/>
    <m/>
    <n v="200000"/>
    <m/>
    <m/>
    <b v="1"/>
    <x v="0"/>
  </r>
  <r>
    <n v="249"/>
    <x v="59"/>
    <x v="3"/>
    <d v="2016-08-28T00:00:00"/>
    <x v="1"/>
    <n v="2016"/>
    <n v="425000"/>
    <n v="150000"/>
    <n v="260000"/>
    <n v="5000"/>
    <n v="10000"/>
    <m/>
    <m/>
    <m/>
    <m/>
    <b v="1"/>
    <x v="0"/>
  </r>
  <r>
    <n v="249"/>
    <x v="58"/>
    <x v="7"/>
    <d v="2016-08-28T00:00:00"/>
    <x v="1"/>
    <n v="2016"/>
    <n v="425000"/>
    <n v="150000"/>
    <n v="260000"/>
    <n v="5000"/>
    <n v="10000"/>
    <m/>
    <m/>
    <m/>
    <m/>
    <b v="1"/>
    <x v="0"/>
  </r>
  <r>
    <n v="249"/>
    <x v="133"/>
    <x v="0"/>
    <d v="2016-08-28T00:00:00"/>
    <x v="1"/>
    <n v="2016"/>
    <n v="125000"/>
    <n v="125000"/>
    <n v="0"/>
    <n v="0"/>
    <n v="0"/>
    <m/>
    <m/>
    <m/>
    <m/>
    <b v="1"/>
    <x v="0"/>
  </r>
  <r>
    <n v="250"/>
    <x v="155"/>
    <x v="6"/>
    <d v="2016-08-28T00:00:00"/>
    <x v="0"/>
    <n v="2016"/>
    <n v="150000"/>
    <n v="150000"/>
    <n v="0"/>
    <n v="0"/>
    <n v="0"/>
    <m/>
    <m/>
    <m/>
    <m/>
    <b v="1"/>
    <x v="0"/>
  </r>
  <r>
    <n v="250"/>
    <x v="155"/>
    <x v="6"/>
    <d v="2016-08-28T00:00:00"/>
    <x v="1"/>
    <n v="2016"/>
    <n v="150000"/>
    <n v="150000"/>
    <n v="0"/>
    <n v="0"/>
    <n v="0"/>
    <m/>
    <m/>
    <m/>
    <m/>
    <b v="1"/>
    <x v="0"/>
  </r>
  <r>
    <n v="402"/>
    <x v="86"/>
    <x v="3"/>
    <d v="2016-11-05T00:00:00"/>
    <x v="12"/>
    <n v="2016"/>
    <n v="425000"/>
    <n v="150000"/>
    <n v="260000"/>
    <n v="5000"/>
    <n v="10000"/>
    <m/>
    <m/>
    <m/>
    <m/>
    <b v="1"/>
    <x v="4"/>
  </r>
  <r>
    <n v="402"/>
    <x v="87"/>
    <x v="2"/>
    <d v="2016-11-05T00:00:00"/>
    <x v="12"/>
    <n v="2016"/>
    <n v="150000"/>
    <n v="150000"/>
    <n v="0"/>
    <n v="0"/>
    <n v="0"/>
    <m/>
    <m/>
    <m/>
    <m/>
    <b v="1"/>
    <x v="4"/>
  </r>
  <r>
    <n v="1"/>
    <x v="164"/>
    <x v="9"/>
    <d v="2016-07-19T00:00:00"/>
    <x v="4"/>
    <n v="2016"/>
    <n v="300000"/>
    <n v="150000"/>
    <n v="135000"/>
    <n v="5000"/>
    <n v="10000"/>
    <m/>
    <m/>
    <m/>
    <m/>
    <b v="1"/>
    <x v="3"/>
  </r>
  <r>
    <n v="1"/>
    <x v="164"/>
    <x v="9"/>
    <d v="2016-07-19T00:00:00"/>
    <x v="5"/>
    <n v="2016"/>
    <n v="300000"/>
    <n v="150000"/>
    <n v="135000"/>
    <n v="5000"/>
    <n v="10000"/>
    <m/>
    <m/>
    <m/>
    <m/>
    <b v="1"/>
    <x v="3"/>
  </r>
  <r>
    <n v="2"/>
    <x v="38"/>
    <x v="5"/>
    <d v="2016-07-27T00:00:00"/>
    <x v="2"/>
    <n v="2016"/>
    <n v="425000"/>
    <n v="150000"/>
    <n v="260000"/>
    <n v="5000"/>
    <n v="10000"/>
    <m/>
    <m/>
    <m/>
    <m/>
    <b v="1"/>
    <x v="3"/>
  </r>
  <r>
    <n v="3"/>
    <x v="23"/>
    <x v="6"/>
    <d v="2016-07-28T00:00:00"/>
    <x v="0"/>
    <n v="2016"/>
    <n v="150000"/>
    <n v="150000"/>
    <n v="0"/>
    <n v="0"/>
    <n v="0"/>
    <m/>
    <m/>
    <m/>
    <m/>
    <b v="1"/>
    <x v="3"/>
  </r>
  <r>
    <n v="3"/>
    <x v="165"/>
    <x v="8"/>
    <d v="2016-07-28T00:00:00"/>
    <x v="0"/>
    <n v="2016"/>
    <n v="150000"/>
    <n v="150000"/>
    <n v="0"/>
    <n v="0"/>
    <n v="0"/>
    <m/>
    <m/>
    <m/>
    <m/>
    <b v="1"/>
    <x v="3"/>
  </r>
  <r>
    <n v="3"/>
    <x v="166"/>
    <x v="2"/>
    <d v="2016-07-28T00:00:00"/>
    <x v="0"/>
    <n v="2016"/>
    <n v="150000"/>
    <n v="150000"/>
    <n v="0"/>
    <n v="0"/>
    <n v="0"/>
    <m/>
    <m/>
    <m/>
    <m/>
    <b v="1"/>
    <x v="3"/>
  </r>
  <r>
    <n v="4"/>
    <x v="165"/>
    <x v="8"/>
    <d v="2016-07-28T00:00:00"/>
    <x v="6"/>
    <n v="2015"/>
    <n v="150000"/>
    <n v="150000"/>
    <n v="0"/>
    <n v="0"/>
    <n v="0"/>
    <m/>
    <m/>
    <m/>
    <m/>
    <b v="1"/>
    <x v="3"/>
  </r>
  <r>
    <n v="4"/>
    <x v="165"/>
    <x v="8"/>
    <d v="2016-07-28T00:00:00"/>
    <x v="7"/>
    <n v="2015"/>
    <n v="150000"/>
    <n v="150000"/>
    <n v="0"/>
    <n v="0"/>
    <n v="0"/>
    <m/>
    <m/>
    <m/>
    <m/>
    <b v="1"/>
    <x v="3"/>
  </r>
  <r>
    <n v="4"/>
    <x v="165"/>
    <x v="8"/>
    <d v="2016-07-28T00:00:00"/>
    <x v="12"/>
    <n v="2015"/>
    <n v="150000"/>
    <n v="150000"/>
    <n v="0"/>
    <n v="0"/>
    <n v="0"/>
    <m/>
    <m/>
    <m/>
    <m/>
    <b v="1"/>
    <x v="3"/>
  </r>
  <r>
    <n v="5"/>
    <x v="40"/>
    <x v="5"/>
    <d v="2016-07-28T00:00:00"/>
    <x v="0"/>
    <n v="2016"/>
    <n v="425000"/>
    <n v="150000"/>
    <n v="260000"/>
    <n v="5000"/>
    <n v="10000"/>
    <m/>
    <m/>
    <m/>
    <m/>
    <b v="1"/>
    <x v="3"/>
  </r>
  <r>
    <n v="6"/>
    <x v="112"/>
    <x v="6"/>
    <d v="2016-07-29T00:00:00"/>
    <x v="0"/>
    <n v="2016"/>
    <n v="150000"/>
    <n v="150000"/>
    <n v="0"/>
    <n v="0"/>
    <n v="0"/>
    <m/>
    <m/>
    <m/>
    <m/>
    <b v="1"/>
    <x v="3"/>
  </r>
  <r>
    <n v="7"/>
    <x v="17"/>
    <x v="4"/>
    <d v="2016-07-29T00:00:00"/>
    <x v="1"/>
    <n v="2016"/>
    <n v="150000"/>
    <n v="150000"/>
    <n v="0"/>
    <n v="0"/>
    <n v="0"/>
    <m/>
    <m/>
    <m/>
    <m/>
    <b v="1"/>
    <x v="3"/>
  </r>
  <r>
    <n v="8"/>
    <x v="86"/>
    <x v="3"/>
    <d v="2016-07-30T00:00:00"/>
    <x v="0"/>
    <n v="2016"/>
    <n v="425000"/>
    <n v="150000"/>
    <n v="260000"/>
    <n v="5000"/>
    <n v="10000"/>
    <m/>
    <m/>
    <m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9"/>
    <x v="56"/>
    <x v="2"/>
    <d v="2016-07-30T00:00:00"/>
    <x v="0"/>
    <n v="2016"/>
    <n v="160000"/>
    <n v="150000"/>
    <n v="0"/>
    <n v="0"/>
    <n v="0"/>
    <m/>
    <m/>
    <n v="10000"/>
    <m/>
    <b v="1"/>
    <x v="3"/>
  </r>
  <r>
    <n v="10"/>
    <x v="99"/>
    <x v="0"/>
    <d v="2016-07-30T00:00:00"/>
    <x v="0"/>
    <n v="2016"/>
    <n v="150000"/>
    <n v="150000"/>
    <n v="0"/>
    <n v="0"/>
    <n v="0"/>
    <m/>
    <m/>
    <m/>
    <m/>
    <b v="1"/>
    <x v="3"/>
  </r>
  <r>
    <n v="10"/>
    <x v="99"/>
    <x v="0"/>
    <d v="2016-07-30T00:00:00"/>
    <x v="1"/>
    <n v="2016"/>
    <n v="150000"/>
    <n v="150000"/>
    <n v="0"/>
    <n v="0"/>
    <n v="0"/>
    <m/>
    <m/>
    <m/>
    <m/>
    <b v="1"/>
    <x v="3"/>
  </r>
  <r>
    <n v="11"/>
    <x v="12"/>
    <x v="5"/>
    <d v="2016-07-30T00:00:00"/>
    <x v="0"/>
    <n v="2016"/>
    <n v="425000"/>
    <n v="150000"/>
    <n v="260000"/>
    <n v="5000"/>
    <n v="10000"/>
    <m/>
    <m/>
    <m/>
    <m/>
    <b v="1"/>
    <x v="3"/>
  </r>
  <r>
    <n v="11"/>
    <x v="13"/>
    <x v="5"/>
    <d v="2016-07-30T00:00:00"/>
    <x v="0"/>
    <n v="2016"/>
    <n v="425000"/>
    <n v="150000"/>
    <n v="260000"/>
    <n v="5000"/>
    <n v="10000"/>
    <m/>
    <m/>
    <m/>
    <m/>
    <b v="1"/>
    <x v="3"/>
  </r>
  <r>
    <n v="12"/>
    <x v="29"/>
    <x v="3"/>
    <d v="2016-07-30T00:00:00"/>
    <x v="2"/>
    <n v="2016"/>
    <n v="250000"/>
    <n v="150000"/>
    <n v="85000"/>
    <n v="5000"/>
    <n v="10000"/>
    <m/>
    <m/>
    <m/>
    <m/>
    <b v="1"/>
    <x v="3"/>
  </r>
  <r>
    <n v="13"/>
    <x v="93"/>
    <x v="6"/>
    <d v="2016-07-30T00:00:00"/>
    <x v="0"/>
    <n v="2016"/>
    <n v="170000"/>
    <n v="150000"/>
    <n v="0"/>
    <n v="0"/>
    <n v="0"/>
    <m/>
    <m/>
    <n v="20000"/>
    <m/>
    <b v="1"/>
    <x v="3"/>
  </r>
  <r>
    <n v="14"/>
    <x v="135"/>
    <x v="2"/>
    <d v="2016-07-30T00:00:00"/>
    <x v="0"/>
    <n v="2016"/>
    <n v="100000"/>
    <n v="100000"/>
    <n v="0"/>
    <n v="0"/>
    <n v="0"/>
    <m/>
    <m/>
    <m/>
    <m/>
    <b v="1"/>
    <x v="3"/>
  </r>
  <r>
    <n v="15"/>
    <x v="7"/>
    <x v="2"/>
    <d v="2016-07-30T00:00:00"/>
    <x v="0"/>
    <n v="2016"/>
    <n v="75000"/>
    <n v="75000"/>
    <n v="0"/>
    <n v="0"/>
    <n v="0"/>
    <m/>
    <m/>
    <m/>
    <m/>
    <b v="1"/>
    <x v="3"/>
  </r>
  <r>
    <n v="15"/>
    <x v="6"/>
    <x v="2"/>
    <d v="2016-07-30T00:00:00"/>
    <x v="0"/>
    <n v="2016"/>
    <n v="75000"/>
    <n v="75000"/>
    <n v="0"/>
    <n v="0"/>
    <n v="0"/>
    <m/>
    <m/>
    <m/>
    <m/>
    <b v="1"/>
    <x v="3"/>
  </r>
  <r>
    <n v="16"/>
    <x v="63"/>
    <x v="2"/>
    <d v="2016-07-30T00:00:00"/>
    <x v="5"/>
    <n v="2016"/>
    <n v="100000"/>
    <n v="100000"/>
    <n v="0"/>
    <n v="0"/>
    <n v="0"/>
    <m/>
    <m/>
    <m/>
    <m/>
    <b v="1"/>
    <x v="3"/>
  </r>
  <r>
    <n v="16"/>
    <x v="63"/>
    <x v="2"/>
    <d v="2016-07-30T00:00:00"/>
    <x v="2"/>
    <n v="2016"/>
    <n v="100000"/>
    <n v="100000"/>
    <n v="0"/>
    <n v="0"/>
    <n v="0"/>
    <m/>
    <m/>
    <m/>
    <m/>
    <b v="1"/>
    <x v="3"/>
  </r>
  <r>
    <n v="17"/>
    <x v="100"/>
    <x v="6"/>
    <d v="2016-07-30T00:00:00"/>
    <x v="0"/>
    <n v="2016"/>
    <n v="150000"/>
    <n v="150000"/>
    <n v="0"/>
    <n v="0"/>
    <n v="0"/>
    <m/>
    <m/>
    <m/>
    <m/>
    <b v="1"/>
    <x v="3"/>
  </r>
  <r>
    <n v="18"/>
    <x v="22"/>
    <x v="2"/>
    <d v="2016-07-30T00:00:00"/>
    <x v="0"/>
    <n v="2016"/>
    <n v="150000"/>
    <n v="150000"/>
    <n v="0"/>
    <n v="0"/>
    <n v="0"/>
    <m/>
    <m/>
    <m/>
    <m/>
    <b v="1"/>
    <x v="3"/>
  </r>
  <r>
    <n v="19"/>
    <x v="158"/>
    <x v="4"/>
    <d v="2016-07-30T00:00:00"/>
    <x v="0"/>
    <n v="2016"/>
    <n v="150000"/>
    <n v="150000"/>
    <n v="0"/>
    <n v="0"/>
    <n v="0"/>
    <m/>
    <m/>
    <m/>
    <m/>
    <b v="1"/>
    <x v="3"/>
  </r>
  <r>
    <n v="20"/>
    <x v="15"/>
    <x v="4"/>
    <d v="2016-07-30T00:00:00"/>
    <x v="1"/>
    <n v="2016"/>
    <n v="250000"/>
    <n v="150000"/>
    <n v="0"/>
    <n v="0"/>
    <n v="0"/>
    <m/>
    <n v="100000"/>
    <m/>
    <m/>
    <b v="1"/>
    <x v="3"/>
  </r>
  <r>
    <n v="21"/>
    <x v="167"/>
    <x v="6"/>
    <d v="2016-07-30T00:00:00"/>
    <x v="0"/>
    <n v="2016"/>
    <n v="120000"/>
    <n v="120000"/>
    <n v="0"/>
    <n v="0"/>
    <n v="0"/>
    <m/>
    <m/>
    <m/>
    <m/>
    <b v="1"/>
    <x v="3"/>
  </r>
  <r>
    <n v="21"/>
    <x v="167"/>
    <x v="6"/>
    <d v="2016-07-30T00:00:00"/>
    <x v="1"/>
    <n v="2016"/>
    <n v="120000"/>
    <n v="120000"/>
    <n v="0"/>
    <n v="0"/>
    <n v="0"/>
    <m/>
    <m/>
    <m/>
    <m/>
    <b v="1"/>
    <x v="3"/>
  </r>
  <r>
    <n v="22"/>
    <x v="89"/>
    <x v="2"/>
    <d v="2016-07-30T00:00:00"/>
    <x v="0"/>
    <n v="2016"/>
    <n v="160000"/>
    <n v="150000"/>
    <n v="0"/>
    <n v="0"/>
    <n v="0"/>
    <m/>
    <m/>
    <m/>
    <n v="10000"/>
    <b v="1"/>
    <x v="3"/>
  </r>
  <r>
    <n v="22"/>
    <x v="89"/>
    <x v="2"/>
    <d v="2016-07-30T00:00:00"/>
    <x v="1"/>
    <n v="2016"/>
    <n v="160000"/>
    <n v="150000"/>
    <n v="0"/>
    <n v="0"/>
    <n v="0"/>
    <m/>
    <m/>
    <m/>
    <n v="10000"/>
    <b v="1"/>
    <x v="3"/>
  </r>
  <r>
    <n v="23"/>
    <x v="145"/>
    <x v="2"/>
    <d v="2016-07-30T00:00:00"/>
    <x v="0"/>
    <n v="2016"/>
    <n v="150000"/>
    <n v="150000"/>
    <n v="0"/>
    <n v="0"/>
    <n v="0"/>
    <m/>
    <m/>
    <m/>
    <m/>
    <b v="1"/>
    <x v="3"/>
  </r>
  <r>
    <n v="23"/>
    <x v="145"/>
    <x v="2"/>
    <d v="2016-07-30T00:00:00"/>
    <x v="1"/>
    <n v="2016"/>
    <n v="150000"/>
    <n v="150000"/>
    <n v="0"/>
    <n v="0"/>
    <n v="0"/>
    <m/>
    <m/>
    <m/>
    <m/>
    <b v="1"/>
    <x v="3"/>
  </r>
  <r>
    <n v="24"/>
    <x v="148"/>
    <x v="2"/>
    <d v="2016-07-30T00:00:00"/>
    <x v="0"/>
    <n v="2016"/>
    <n v="165000"/>
    <n v="150000"/>
    <n v="0"/>
    <n v="0"/>
    <n v="0"/>
    <m/>
    <m/>
    <m/>
    <n v="15000"/>
    <b v="1"/>
    <x v="3"/>
  </r>
  <r>
    <n v="24"/>
    <x v="10"/>
    <x v="0"/>
    <d v="2016-07-30T00:00:00"/>
    <x v="0"/>
    <n v="2016"/>
    <n v="150000"/>
    <n v="150000"/>
    <n v="0"/>
    <n v="0"/>
    <n v="0"/>
    <m/>
    <m/>
    <m/>
    <m/>
    <b v="1"/>
    <x v="3"/>
  </r>
  <r>
    <n v="25"/>
    <x v="107"/>
    <x v="4"/>
    <d v="2016-07-30T00:00:00"/>
    <x v="1"/>
    <n v="2016"/>
    <n v="150000"/>
    <n v="150000"/>
    <n v="0"/>
    <n v="0"/>
    <n v="0"/>
    <m/>
    <m/>
    <m/>
    <m/>
    <b v="1"/>
    <x v="3"/>
  </r>
  <r>
    <n v="26"/>
    <x v="168"/>
    <x v="8"/>
    <d v="2016-07-30T00:00:00"/>
    <x v="0"/>
    <n v="2016"/>
    <n v="100000"/>
    <n v="100000"/>
    <n v="0"/>
    <n v="0"/>
    <n v="0"/>
    <m/>
    <m/>
    <m/>
    <m/>
    <b v="1"/>
    <x v="3"/>
  </r>
  <r>
    <n v="27"/>
    <x v="149"/>
    <x v="1"/>
    <d v="2016-07-30T00:00:00"/>
    <x v="5"/>
    <n v="2016"/>
    <n v="350000"/>
    <n v="150000"/>
    <n v="185000"/>
    <n v="5000"/>
    <n v="10000"/>
    <m/>
    <m/>
    <m/>
    <m/>
    <b v="1"/>
    <x v="3"/>
  </r>
  <r>
    <n v="28"/>
    <x v="169"/>
    <x v="0"/>
    <d v="2016-07-30T00:00:00"/>
    <x v="0"/>
    <n v="2016"/>
    <n v="150000"/>
    <n v="150000"/>
    <n v="0"/>
    <n v="0"/>
    <n v="0"/>
    <m/>
    <m/>
    <m/>
    <m/>
    <b v="1"/>
    <x v="3"/>
  </r>
  <r>
    <n v="28"/>
    <x v="169"/>
    <x v="0"/>
    <d v="2016-07-30T00:00:00"/>
    <x v="1"/>
    <n v="2016"/>
    <n v="150000"/>
    <n v="150000"/>
    <n v="0"/>
    <n v="0"/>
    <n v="0"/>
    <m/>
    <m/>
    <m/>
    <m/>
    <b v="1"/>
    <x v="3"/>
  </r>
  <r>
    <n v="28"/>
    <x v="169"/>
    <x v="0"/>
    <d v="2016-07-30T00:00:00"/>
    <x v="6"/>
    <n v="2016"/>
    <n v="150000"/>
    <n v="150000"/>
    <n v="0"/>
    <n v="0"/>
    <n v="0"/>
    <m/>
    <m/>
    <m/>
    <m/>
    <b v="1"/>
    <x v="3"/>
  </r>
  <r>
    <n v="28"/>
    <x v="169"/>
    <x v="0"/>
    <d v="2016-07-30T00:00:00"/>
    <x v="7"/>
    <n v="2016"/>
    <n v="150000"/>
    <n v="150000"/>
    <n v="0"/>
    <n v="0"/>
    <n v="0"/>
    <m/>
    <m/>
    <m/>
    <m/>
    <b v="1"/>
    <x v="3"/>
  </r>
  <r>
    <n v="28"/>
    <x v="169"/>
    <x v="0"/>
    <d v="2016-07-30T00:00:00"/>
    <x v="12"/>
    <n v="2016"/>
    <n v="234500"/>
    <n v="150000"/>
    <n v="0"/>
    <n v="0"/>
    <n v="0"/>
    <m/>
    <m/>
    <m/>
    <n v="84500"/>
    <b v="1"/>
    <x v="3"/>
  </r>
  <r>
    <n v="29"/>
    <x v="32"/>
    <x v="6"/>
    <d v="2016-07-30T00:00:00"/>
    <x v="1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0"/>
    <x v="113"/>
    <x v="2"/>
    <d v="2016-07-30T00:00:00"/>
    <x v="0"/>
    <n v="2016"/>
    <n v="150000"/>
    <n v="150000"/>
    <n v="0"/>
    <n v="0"/>
    <n v="0"/>
    <m/>
    <m/>
    <m/>
    <m/>
    <b v="1"/>
    <x v="3"/>
  </r>
  <r>
    <n v="31"/>
    <x v="131"/>
    <x v="1"/>
    <d v="2016-08-09T00:00:00"/>
    <x v="0"/>
    <n v="2016"/>
    <n v="400000"/>
    <n v="150000"/>
    <n v="235000"/>
    <n v="5000"/>
    <n v="10000"/>
    <m/>
    <m/>
    <m/>
    <m/>
    <b v="1"/>
    <x v="0"/>
  </r>
  <r>
    <n v="32"/>
    <x v="120"/>
    <x v="1"/>
    <d v="2016-08-09T00:00:00"/>
    <x v="1"/>
    <n v="2016"/>
    <n v="425000"/>
    <n v="150000"/>
    <n v="260000"/>
    <n v="5000"/>
    <n v="10000"/>
    <m/>
    <m/>
    <m/>
    <m/>
    <b v="1"/>
    <x v="0"/>
  </r>
  <r>
    <n v="33"/>
    <x v="35"/>
    <x v="9"/>
    <d v="2016-08-09T00:00:00"/>
    <x v="1"/>
    <n v="2016"/>
    <n v="425000"/>
    <n v="150000"/>
    <n v="260000"/>
    <n v="5000"/>
    <n v="10000"/>
    <m/>
    <m/>
    <m/>
    <m/>
    <b v="1"/>
    <x v="0"/>
  </r>
  <r>
    <n v="34"/>
    <x v="40"/>
    <x v="5"/>
    <d v="2016-08-09T00:00:00"/>
    <x v="1"/>
    <n v="2016"/>
    <n v="425000"/>
    <n v="150000"/>
    <n v="260000"/>
    <n v="5000"/>
    <n v="10000"/>
    <m/>
    <m/>
    <m/>
    <m/>
    <b v="1"/>
    <x v="0"/>
  </r>
  <r>
    <n v="35"/>
    <x v="122"/>
    <x v="5"/>
    <d v="2016-08-11T00:00:00"/>
    <x v="1"/>
    <n v="2016"/>
    <n v="425000"/>
    <n v="150000"/>
    <n v="260000"/>
    <n v="5000"/>
    <n v="10000"/>
    <m/>
    <m/>
    <m/>
    <m/>
    <b v="1"/>
    <x v="0"/>
  </r>
  <r>
    <n v="35"/>
    <x v="121"/>
    <x v="5"/>
    <d v="2016-08-12T00:00:00"/>
    <x v="1"/>
    <n v="2016"/>
    <n v="425000"/>
    <n v="150000"/>
    <n v="260000"/>
    <n v="5000"/>
    <n v="10000"/>
    <m/>
    <m/>
    <m/>
    <m/>
    <b v="1"/>
    <x v="0"/>
  </r>
  <r>
    <n v="36"/>
    <x v="34"/>
    <x v="3"/>
    <d v="2016-08-12T00:00:00"/>
    <x v="1"/>
    <n v="2016"/>
    <n v="425000"/>
    <n v="150000"/>
    <n v="260000"/>
    <n v="5000"/>
    <n v="10000"/>
    <m/>
    <m/>
    <m/>
    <m/>
    <b v="1"/>
    <x v="0"/>
  </r>
  <r>
    <n v="37"/>
    <x v="41"/>
    <x v="1"/>
    <d v="2016-08-12T00:00:00"/>
    <x v="1"/>
    <n v="2016"/>
    <n v="400000"/>
    <n v="150000"/>
    <n v="235000"/>
    <n v="5000"/>
    <n v="10000"/>
    <m/>
    <m/>
    <m/>
    <m/>
    <b v="1"/>
    <x v="0"/>
  </r>
  <r>
    <n v="38"/>
    <x v="46"/>
    <x v="5"/>
    <d v="2016-08-12T00:00:00"/>
    <x v="1"/>
    <n v="2016"/>
    <n v="425000"/>
    <n v="150000"/>
    <n v="260000"/>
    <n v="5000"/>
    <n v="10000"/>
    <m/>
    <m/>
    <m/>
    <m/>
    <b v="1"/>
    <x v="0"/>
  </r>
  <r>
    <n v="39"/>
    <x v="42"/>
    <x v="5"/>
    <d v="2016-08-12T00:00:00"/>
    <x v="1"/>
    <n v="2016"/>
    <n v="425000"/>
    <n v="150000"/>
    <n v="260000"/>
    <n v="5000"/>
    <n v="10000"/>
    <m/>
    <m/>
    <m/>
    <m/>
    <b v="1"/>
    <x v="0"/>
  </r>
  <r>
    <n v="40"/>
    <x v="18"/>
    <x v="7"/>
    <d v="2016-08-13T00:00:00"/>
    <x v="1"/>
    <n v="2016"/>
    <n v="435000"/>
    <n v="150000"/>
    <n v="260000"/>
    <n v="5000"/>
    <n v="10000"/>
    <m/>
    <m/>
    <n v="10000"/>
    <m/>
    <b v="1"/>
    <x v="0"/>
  </r>
  <r>
    <n v="41"/>
    <x v="55"/>
    <x v="0"/>
    <d v="2016-08-13T00:00:00"/>
    <x v="0"/>
    <n v="2016"/>
    <n v="150000"/>
    <n v="150000"/>
    <n v="0"/>
    <n v="0"/>
    <n v="0"/>
    <m/>
    <m/>
    <m/>
    <m/>
    <b v="1"/>
    <x v="0"/>
  </r>
  <r>
    <n v="41"/>
    <x v="55"/>
    <x v="0"/>
    <d v="2016-08-13T00:00:00"/>
    <x v="1"/>
    <n v="2016"/>
    <n v="150000"/>
    <n v="150000"/>
    <n v="0"/>
    <n v="0"/>
    <n v="0"/>
    <m/>
    <m/>
    <m/>
    <m/>
    <b v="1"/>
    <x v="0"/>
  </r>
  <r>
    <n v="42"/>
    <x v="170"/>
    <x v="7"/>
    <d v="2016-08-13T00:00:00"/>
    <x v="2"/>
    <n v="2016"/>
    <n v="150000"/>
    <n v="150000"/>
    <n v="-15000"/>
    <n v="5000"/>
    <n v="10000"/>
    <m/>
    <m/>
    <m/>
    <m/>
    <b v="1"/>
    <x v="0"/>
  </r>
  <r>
    <n v="42"/>
    <x v="170"/>
    <x v="7"/>
    <d v="2016-08-13T00:00:00"/>
    <x v="1"/>
    <n v="2016"/>
    <n v="425000"/>
    <n v="150000"/>
    <n v="260000"/>
    <n v="5000"/>
    <n v="10000"/>
    <m/>
    <m/>
    <m/>
    <m/>
    <b v="1"/>
    <x v="0"/>
  </r>
  <r>
    <n v="42"/>
    <x v="171"/>
    <x v="6"/>
    <d v="2016-08-13T00:00:00"/>
    <x v="2"/>
    <n v="2016"/>
    <n v="150000"/>
    <n v="150000"/>
    <n v="0"/>
    <n v="0"/>
    <n v="0"/>
    <m/>
    <m/>
    <m/>
    <m/>
    <b v="1"/>
    <x v="0"/>
  </r>
  <r>
    <n v="42"/>
    <x v="171"/>
    <x v="6"/>
    <d v="2016-08-13T00:00:00"/>
    <x v="0"/>
    <n v="2016"/>
    <n v="150000"/>
    <n v="150000"/>
    <n v="0"/>
    <n v="0"/>
    <n v="0"/>
    <m/>
    <m/>
    <m/>
    <m/>
    <b v="1"/>
    <x v="0"/>
  </r>
  <r>
    <n v="42"/>
    <x v="171"/>
    <x v="6"/>
    <d v="2016-08-13T00:00:00"/>
    <x v="1"/>
    <n v="2016"/>
    <n v="150000"/>
    <n v="150000"/>
    <n v="0"/>
    <n v="0"/>
    <n v="0"/>
    <m/>
    <m/>
    <m/>
    <m/>
    <b v="1"/>
    <x v="0"/>
  </r>
  <r>
    <n v="43"/>
    <x v="38"/>
    <x v="1"/>
    <d v="2016-08-13T00:00:00"/>
    <x v="0"/>
    <n v="2016"/>
    <n v="425000"/>
    <n v="150000"/>
    <n v="260000"/>
    <n v="5000"/>
    <n v="10000"/>
    <m/>
    <m/>
    <m/>
    <m/>
    <b v="1"/>
    <x v="0"/>
  </r>
  <r>
    <n v="44"/>
    <x v="172"/>
    <x v="12"/>
    <d v="2016-08-13T00:00:00"/>
    <x v="5"/>
    <n v="2016"/>
    <n v="425000"/>
    <n v="150000"/>
    <n v="260000"/>
    <n v="5000"/>
    <n v="10000"/>
    <m/>
    <m/>
    <m/>
    <m/>
    <b v="1"/>
    <x v="0"/>
  </r>
  <r>
    <n v="45"/>
    <x v="105"/>
    <x v="0"/>
    <d v="2016-08-13T00:00:00"/>
    <x v="0"/>
    <n v="2016"/>
    <n v="150000"/>
    <n v="150000"/>
    <n v="0"/>
    <n v="0"/>
    <n v="0"/>
    <m/>
    <m/>
    <m/>
    <m/>
    <b v="1"/>
    <x v="0"/>
  </r>
  <r>
    <n v="45"/>
    <x v="105"/>
    <x v="0"/>
    <d v="2016-08-13T00:00:00"/>
    <x v="1"/>
    <n v="2016"/>
    <n v="150000"/>
    <n v="150000"/>
    <n v="0"/>
    <n v="0"/>
    <n v="0"/>
    <m/>
    <m/>
    <m/>
    <m/>
    <b v="1"/>
    <x v="0"/>
  </r>
  <r>
    <n v="46"/>
    <x v="97"/>
    <x v="0"/>
    <d v="2016-08-13T00:00:00"/>
    <x v="1"/>
    <n v="2016"/>
    <n v="150000"/>
    <n v="150000"/>
    <n v="0"/>
    <n v="0"/>
    <n v="0"/>
    <m/>
    <m/>
    <m/>
    <m/>
    <b v="1"/>
    <x v="0"/>
  </r>
  <r>
    <n v="47"/>
    <x v="93"/>
    <x v="6"/>
    <d v="2016-08-13T00:00:00"/>
    <x v="1"/>
    <n v="2016"/>
    <n v="200000"/>
    <n v="150000"/>
    <n v="0"/>
    <n v="0"/>
    <n v="0"/>
    <m/>
    <m/>
    <n v="20000"/>
    <n v="30000"/>
    <b v="1"/>
    <x v="0"/>
  </r>
  <r>
    <n v="48"/>
    <x v="156"/>
    <x v="4"/>
    <d v="2016-08-13T00:00:00"/>
    <x v="3"/>
    <n v="2016"/>
    <n v="600000"/>
    <n v="0"/>
    <n v="0"/>
    <n v="0"/>
    <n v="0"/>
    <m/>
    <n v="600000"/>
    <m/>
    <m/>
    <b v="1"/>
    <x v="0"/>
  </r>
  <r>
    <n v="49"/>
    <x v="60"/>
    <x v="7"/>
    <d v="2016-08-13T00:00:00"/>
    <x v="1"/>
    <n v="2016"/>
    <n v="350000"/>
    <n v="150000"/>
    <n v="185000"/>
    <n v="5000"/>
    <n v="10000"/>
    <m/>
    <m/>
    <m/>
    <m/>
    <b v="1"/>
    <x v="0"/>
  </r>
  <r>
    <n v="50"/>
    <x v="111"/>
    <x v="5"/>
    <d v="2016-08-13T00:00:00"/>
    <x v="1"/>
    <n v="2016"/>
    <n v="425000"/>
    <n v="150000"/>
    <n v="260000"/>
    <n v="5000"/>
    <n v="10000"/>
    <m/>
    <m/>
    <m/>
    <m/>
    <b v="1"/>
    <x v="0"/>
  </r>
  <r>
    <n v="50"/>
    <x v="110"/>
    <x v="2"/>
    <d v="2016-08-13T00:00:00"/>
    <x v="1"/>
    <n v="2016"/>
    <n v="150000"/>
    <n v="150000"/>
    <n v="0"/>
    <n v="0"/>
    <n v="0"/>
    <m/>
    <m/>
    <m/>
    <m/>
    <b v="1"/>
    <x v="0"/>
  </r>
  <r>
    <n v="403"/>
    <x v="21"/>
    <x v="5"/>
    <d v="2016-11-05T00:00:00"/>
    <x v="7"/>
    <n v="2016"/>
    <n v="425000"/>
    <n v="150000"/>
    <n v="260000"/>
    <n v="5000"/>
    <n v="10000"/>
    <m/>
    <m/>
    <m/>
    <m/>
    <b v="1"/>
    <x v="4"/>
  </r>
  <r>
    <n v="404"/>
    <x v="172"/>
    <x v="12"/>
    <d v="2016-11-05T00:00:00"/>
    <x v="2"/>
    <n v="2016"/>
    <n v="425000"/>
    <n v="150000"/>
    <n v="260000"/>
    <n v="5000"/>
    <n v="10000"/>
    <m/>
    <m/>
    <m/>
    <m/>
    <b v="1"/>
    <x v="4"/>
  </r>
  <r>
    <n v="404"/>
    <x v="38"/>
    <x v="1"/>
    <d v="2016-11-05T00:00:00"/>
    <x v="7"/>
    <n v="2016"/>
    <n v="425000"/>
    <n v="150000"/>
    <n v="260000"/>
    <n v="5000"/>
    <n v="10000"/>
    <m/>
    <m/>
    <m/>
    <m/>
    <b v="1"/>
    <x v="4"/>
  </r>
  <r>
    <n v="407"/>
    <x v="61"/>
    <x v="5"/>
    <d v="2016-11-05T00:00:00"/>
    <x v="12"/>
    <n v="2016"/>
    <n v="350000"/>
    <n v="150000"/>
    <n v="185000"/>
    <n v="5000"/>
    <n v="10000"/>
    <m/>
    <m/>
    <m/>
    <m/>
    <b v="1"/>
    <x v="4"/>
  </r>
  <r>
    <n v="407"/>
    <x v="62"/>
    <x v="2"/>
    <d v="2016-11-05T00:00:00"/>
    <x v="12"/>
    <n v="2016"/>
    <n v="120000"/>
    <n v="120000"/>
    <n v="0"/>
    <n v="0"/>
    <n v="0"/>
    <m/>
    <m/>
    <m/>
    <m/>
    <b v="1"/>
    <x v="4"/>
  </r>
  <r>
    <n v="408"/>
    <x v="40"/>
    <x v="5"/>
    <d v="2016-11-07T00:00:00"/>
    <x v="12"/>
    <n v="2016"/>
    <n v="425000"/>
    <n v="150000"/>
    <n v="260000"/>
    <n v="5000"/>
    <n v="10000"/>
    <m/>
    <m/>
    <m/>
    <m/>
    <b v="1"/>
    <x v="4"/>
  </r>
  <r>
    <n v="409"/>
    <x v="41"/>
    <x v="1"/>
    <d v="2016-11-08T00:00:00"/>
    <x v="7"/>
    <n v="2016"/>
    <n v="400000"/>
    <n v="150000"/>
    <n v="235000"/>
    <n v="5000"/>
    <n v="10000"/>
    <m/>
    <m/>
    <m/>
    <m/>
    <b v="1"/>
    <x v="4"/>
  </r>
  <r>
    <n v="410"/>
    <x v="37"/>
    <x v="1"/>
    <d v="2016-11-10T00:00:00"/>
    <x v="12"/>
    <n v="2016"/>
    <n v="425000"/>
    <n v="150000"/>
    <n v="260000"/>
    <n v="5000"/>
    <n v="10000"/>
    <m/>
    <m/>
    <m/>
    <m/>
    <b v="1"/>
    <x v="4"/>
  </r>
  <r>
    <n v="411"/>
    <x v="90"/>
    <x v="5"/>
    <d v="2016-11-10T00:00:00"/>
    <x v="12"/>
    <n v="2016"/>
    <n v="425000"/>
    <n v="150000"/>
    <n v="260000"/>
    <n v="5000"/>
    <n v="10000"/>
    <m/>
    <m/>
    <m/>
    <m/>
    <b v="1"/>
    <x v="4"/>
  </r>
  <r>
    <n v="413"/>
    <x v="44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2"/>
    <x v="5"/>
    <d v="2016-11-11T00:00:00"/>
    <x v="12"/>
    <n v="2016"/>
    <n v="425000"/>
    <n v="150000"/>
    <n v="260000"/>
    <n v="5000"/>
    <n v="10000"/>
    <m/>
    <m/>
    <m/>
    <m/>
    <b v="1"/>
    <x v="4"/>
  </r>
  <r>
    <n v="414"/>
    <x v="13"/>
    <x v="5"/>
    <d v="2016-11-11T00:00:00"/>
    <x v="12"/>
    <n v="2016"/>
    <n v="425000"/>
    <n v="150000"/>
    <n v="260000"/>
    <n v="5000"/>
    <n v="10000"/>
    <m/>
    <m/>
    <m/>
    <m/>
    <b v="1"/>
    <x v="4"/>
  </r>
  <r>
    <n v="415"/>
    <x v="141"/>
    <x v="5"/>
    <d v="2016-11-11T00:00:00"/>
    <x v="12"/>
    <n v="2016"/>
    <n v="425000"/>
    <n v="150000"/>
    <n v="260000"/>
    <n v="5000"/>
    <n v="10000"/>
    <m/>
    <m/>
    <m/>
    <m/>
    <b v="1"/>
    <x v="4"/>
  </r>
  <r>
    <n v="416"/>
    <x v="21"/>
    <x v="5"/>
    <d v="2016-11-11T00:00:00"/>
    <x v="12"/>
    <n v="2016"/>
    <n v="425000"/>
    <n v="150000"/>
    <n v="260000"/>
    <n v="5000"/>
    <n v="10000"/>
    <m/>
    <m/>
    <m/>
    <m/>
    <b v="1"/>
    <x v="4"/>
  </r>
  <r>
    <n v="417"/>
    <x v="120"/>
    <x v="1"/>
    <d v="2016-11-11T00:00:00"/>
    <x v="12"/>
    <n v="2016"/>
    <n v="425000"/>
    <n v="150000"/>
    <n v="260000"/>
    <n v="5000"/>
    <n v="10000"/>
    <m/>
    <m/>
    <m/>
    <m/>
    <b v="1"/>
    <x v="4"/>
  </r>
  <r>
    <n v="418"/>
    <x v="35"/>
    <x v="9"/>
    <d v="2016-11-11T00:00:00"/>
    <x v="12"/>
    <n v="2016"/>
    <n v="425000"/>
    <n v="150000"/>
    <n v="260000"/>
    <n v="5000"/>
    <n v="10000"/>
    <m/>
    <m/>
    <m/>
    <m/>
    <b v="1"/>
    <x v="4"/>
  </r>
  <r>
    <n v="419"/>
    <x v="131"/>
    <x v="1"/>
    <d v="2016-11-11T00:00:00"/>
    <x v="6"/>
    <n v="2016"/>
    <n v="400000"/>
    <n v="150000"/>
    <n v="235000"/>
    <n v="5000"/>
    <n v="10000"/>
    <m/>
    <m/>
    <m/>
    <m/>
    <b v="1"/>
    <x v="4"/>
  </r>
  <r>
    <n v="420"/>
    <x v="169"/>
    <x v="0"/>
    <d v="2016-11-12T00:00:00"/>
    <x v="13"/>
    <n v="2016"/>
    <n v="150000"/>
    <n v="150000"/>
    <n v="0"/>
    <n v="0"/>
    <n v="0"/>
    <m/>
    <m/>
    <m/>
    <m/>
    <b v="1"/>
    <x v="4"/>
  </r>
  <r>
    <n v="421"/>
    <x v="173"/>
    <x v="4"/>
    <d v="2016-11-12T00:00:00"/>
    <x v="7"/>
    <n v="2016"/>
    <n v="150000"/>
    <n v="150000"/>
    <n v="0"/>
    <n v="0"/>
    <n v="0"/>
    <m/>
    <m/>
    <m/>
    <m/>
    <b v="1"/>
    <x v="4"/>
  </r>
  <r>
    <n v="421"/>
    <x v="173"/>
    <x v="4"/>
    <d v="2016-11-12T00:00:00"/>
    <x v="12"/>
    <n v="2016"/>
    <n v="150000"/>
    <n v="150000"/>
    <n v="0"/>
    <n v="0"/>
    <n v="0"/>
    <m/>
    <m/>
    <m/>
    <m/>
    <b v="1"/>
    <x v="4"/>
  </r>
  <r>
    <n v="422"/>
    <x v="51"/>
    <x v="2"/>
    <d v="2016-11-12T00:00:00"/>
    <x v="12"/>
    <n v="2016"/>
    <n v="150000"/>
    <n v="150000"/>
    <n v="0"/>
    <n v="0"/>
    <n v="0"/>
    <m/>
    <m/>
    <m/>
    <m/>
    <b v="1"/>
    <x v="4"/>
  </r>
  <r>
    <n v="424"/>
    <x v="56"/>
    <x v="2"/>
    <d v="2016-11-12T00:00:00"/>
    <x v="12"/>
    <n v="2016"/>
    <n v="160000"/>
    <n v="150000"/>
    <n v="0"/>
    <n v="0"/>
    <n v="0"/>
    <m/>
    <m/>
    <n v="10000"/>
    <m/>
    <b v="1"/>
    <x v="4"/>
  </r>
  <r>
    <n v="425"/>
    <x v="135"/>
    <x v="2"/>
    <d v="2016-11-12T00:00:00"/>
    <x v="1"/>
    <n v="2016"/>
    <n v="100000"/>
    <n v="100000"/>
    <n v="0"/>
    <n v="0"/>
    <n v="0"/>
    <m/>
    <m/>
    <m/>
    <m/>
    <b v="1"/>
    <x v="4"/>
  </r>
  <r>
    <n v="425"/>
    <x v="135"/>
    <x v="2"/>
    <d v="2016-11-12T00:00:00"/>
    <x v="6"/>
    <n v="2016"/>
    <n v="100000"/>
    <n v="100000"/>
    <n v="0"/>
    <n v="0"/>
    <n v="0"/>
    <m/>
    <m/>
    <m/>
    <m/>
    <b v="1"/>
    <x v="4"/>
  </r>
  <r>
    <n v="425"/>
    <x v="135"/>
    <x v="2"/>
    <d v="2016-11-12T00:00:00"/>
    <x v="7"/>
    <n v="2016"/>
    <n v="100000"/>
    <n v="100000"/>
    <n v="0"/>
    <n v="0"/>
    <n v="0"/>
    <m/>
    <m/>
    <m/>
    <m/>
    <b v="1"/>
    <x v="4"/>
  </r>
  <r>
    <n v="425"/>
    <x v="135"/>
    <x v="2"/>
    <d v="2016-11-12T00:00:00"/>
    <x v="12"/>
    <n v="2016"/>
    <n v="100000"/>
    <n v="100000"/>
    <n v="0"/>
    <n v="0"/>
    <n v="0"/>
    <m/>
    <m/>
    <m/>
    <m/>
    <b v="1"/>
    <x v="4"/>
  </r>
  <r>
    <n v="426"/>
    <x v="43"/>
    <x v="5"/>
    <d v="2016-11-12T00:00:00"/>
    <x v="7"/>
    <n v="2016"/>
    <n v="425000"/>
    <n v="150000"/>
    <n v="260000"/>
    <n v="5000"/>
    <n v="10000"/>
    <m/>
    <m/>
    <m/>
    <m/>
    <b v="1"/>
    <x v="4"/>
  </r>
  <r>
    <n v="427"/>
    <x v="66"/>
    <x v="6"/>
    <d v="2016-11-12T00:00:00"/>
    <x v="12"/>
    <n v="2016"/>
    <n v="150000"/>
    <n v="150000"/>
    <n v="0"/>
    <n v="0"/>
    <n v="0"/>
    <m/>
    <m/>
    <m/>
    <m/>
    <b v="1"/>
    <x v="4"/>
  </r>
  <r>
    <n v="428"/>
    <x v="6"/>
    <x v="2"/>
    <d v="2016-11-12T00:00:00"/>
    <x v="7"/>
    <n v="2016"/>
    <n v="75000"/>
    <n v="75000"/>
    <n v="0"/>
    <n v="0"/>
    <n v="0"/>
    <m/>
    <m/>
    <m/>
    <m/>
    <b v="1"/>
    <x v="4"/>
  </r>
  <r>
    <n v="428"/>
    <x v="6"/>
    <x v="2"/>
    <d v="2016-11-12T00:00:00"/>
    <x v="12"/>
    <n v="2016"/>
    <n v="75000"/>
    <n v="75000"/>
    <n v="0"/>
    <n v="0"/>
    <n v="0"/>
    <m/>
    <m/>
    <m/>
    <m/>
    <b v="1"/>
    <x v="4"/>
  </r>
  <r>
    <n v="428"/>
    <x v="7"/>
    <x v="2"/>
    <d v="2016-11-12T00:00:00"/>
    <x v="7"/>
    <n v="2016"/>
    <n v="75000"/>
    <n v="75000"/>
    <n v="0"/>
    <n v="0"/>
    <n v="0"/>
    <m/>
    <m/>
    <m/>
    <m/>
    <b v="1"/>
    <x v="4"/>
  </r>
  <r>
    <n v="428"/>
    <x v="7"/>
    <x v="2"/>
    <d v="2016-11-12T00:00:00"/>
    <x v="12"/>
    <n v="2016"/>
    <n v="75000"/>
    <n v="75000"/>
    <n v="0"/>
    <n v="0"/>
    <n v="0"/>
    <m/>
    <m/>
    <m/>
    <m/>
    <b v="1"/>
    <x v="4"/>
  </r>
  <r>
    <n v="429"/>
    <x v="170"/>
    <x v="7"/>
    <d v="2016-11-12T00:00:00"/>
    <x v="6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7"/>
    <n v="2016"/>
    <n v="425000"/>
    <n v="150000"/>
    <n v="260000"/>
    <n v="5000"/>
    <n v="10000"/>
    <m/>
    <m/>
    <m/>
    <m/>
    <b v="1"/>
    <x v="4"/>
  </r>
  <r>
    <n v="429"/>
    <x v="170"/>
    <x v="7"/>
    <d v="2016-11-12T00:00:00"/>
    <x v="12"/>
    <n v="2016"/>
    <n v="425000"/>
    <n v="150000"/>
    <n v="260000"/>
    <n v="5000"/>
    <n v="10000"/>
    <m/>
    <m/>
    <m/>
    <m/>
    <b v="1"/>
    <x v="4"/>
  </r>
  <r>
    <n v="429"/>
    <x v="171"/>
    <x v="6"/>
    <d v="2016-11-12T00:00:00"/>
    <x v="6"/>
    <n v="2016"/>
    <n v="150000"/>
    <n v="150000"/>
    <n v="0"/>
    <n v="0"/>
    <n v="0"/>
    <m/>
    <m/>
    <m/>
    <m/>
    <b v="1"/>
    <x v="4"/>
  </r>
  <r>
    <n v="429"/>
    <x v="171"/>
    <x v="6"/>
    <d v="2016-11-12T00:00:00"/>
    <x v="7"/>
    <n v="2016"/>
    <n v="150000"/>
    <n v="150000"/>
    <n v="0"/>
    <n v="0"/>
    <n v="0"/>
    <m/>
    <m/>
    <m/>
    <m/>
    <b v="1"/>
    <x v="4"/>
  </r>
  <r>
    <n v="429"/>
    <x v="171"/>
    <x v="6"/>
    <d v="2016-11-12T00:00:00"/>
    <x v="12"/>
    <n v="2016"/>
    <n v="150000"/>
    <n v="150000"/>
    <n v="0"/>
    <n v="0"/>
    <n v="0"/>
    <m/>
    <m/>
    <m/>
    <m/>
    <b v="1"/>
    <x v="4"/>
  </r>
  <r>
    <n v="430"/>
    <x v="119"/>
    <x v="6"/>
    <d v="2016-11-12T00:00:00"/>
    <x v="12"/>
    <n v="2016"/>
    <n v="150000"/>
    <n v="150000"/>
    <n v="0"/>
    <n v="0"/>
    <n v="0"/>
    <m/>
    <m/>
    <m/>
    <m/>
    <b v="1"/>
    <x v="4"/>
  </r>
  <r>
    <n v="431"/>
    <x v="115"/>
    <x v="1"/>
    <d v="2016-11-12T00:00:00"/>
    <x v="12"/>
    <n v="2016"/>
    <n v="425000"/>
    <n v="150000"/>
    <n v="260000"/>
    <n v="5000"/>
    <n v="10000"/>
    <m/>
    <m/>
    <m/>
    <m/>
    <b v="1"/>
    <x v="4"/>
  </r>
  <r>
    <n v="431"/>
    <x v="116"/>
    <x v="7"/>
    <d v="2016-11-12T00:00:00"/>
    <x v="12"/>
    <n v="2016"/>
    <n v="425000"/>
    <n v="150000"/>
    <n v="260000"/>
    <n v="5000"/>
    <n v="10000"/>
    <m/>
    <m/>
    <m/>
    <m/>
    <b v="1"/>
    <x v="4"/>
  </r>
  <r>
    <n v="432"/>
    <x v="71"/>
    <x v="10"/>
    <d v="2016-11-12T00:00:00"/>
    <x v="12"/>
    <n v="2016"/>
    <n v="425000"/>
    <n v="150000"/>
    <n v="260000"/>
    <n v="5000"/>
    <n v="10000"/>
    <m/>
    <m/>
    <m/>
    <m/>
    <b v="1"/>
    <x v="4"/>
  </r>
  <r>
    <n v="432"/>
    <x v="72"/>
    <x v="3"/>
    <d v="2016-11-12T00:00:00"/>
    <x v="12"/>
    <n v="2016"/>
    <n v="425000"/>
    <n v="150000"/>
    <n v="260000"/>
    <n v="5000"/>
    <n v="10000"/>
    <m/>
    <m/>
    <m/>
    <m/>
    <b v="1"/>
    <x v="4"/>
  </r>
  <r>
    <n v="432"/>
    <x v="73"/>
    <x v="7"/>
    <d v="2016-11-12T00:00:00"/>
    <x v="12"/>
    <n v="2016"/>
    <n v="425000"/>
    <n v="150000"/>
    <n v="260000"/>
    <n v="5000"/>
    <n v="10000"/>
    <m/>
    <m/>
    <m/>
    <m/>
    <b v="1"/>
    <x v="4"/>
  </r>
  <r>
    <n v="433"/>
    <x v="22"/>
    <x v="2"/>
    <d v="2016-11-12T00:00:00"/>
    <x v="12"/>
    <n v="2016"/>
    <n v="425000"/>
    <n v="150000"/>
    <n v="0"/>
    <n v="0"/>
    <n v="0"/>
    <m/>
    <m/>
    <m/>
    <m/>
    <b v="0"/>
    <x v="4"/>
  </r>
  <r>
    <n v="434"/>
    <x v="80"/>
    <x v="2"/>
    <d v="2016-11-12T00:00:00"/>
    <x v="7"/>
    <n v="2016"/>
    <n v="150000"/>
    <n v="150000"/>
    <n v="0"/>
    <n v="0"/>
    <n v="0"/>
    <m/>
    <m/>
    <m/>
    <m/>
    <b v="1"/>
    <x v="4"/>
  </r>
  <r>
    <n v="435"/>
    <x v="109"/>
    <x v="2"/>
    <d v="2016-11-12T00:00:00"/>
    <x v="1"/>
    <n v="2016"/>
    <n v="120000"/>
    <n v="120000"/>
    <n v="0"/>
    <n v="0"/>
    <n v="0"/>
    <m/>
    <m/>
    <m/>
    <m/>
    <b v="1"/>
    <x v="4"/>
  </r>
  <r>
    <n v="436"/>
    <x v="10"/>
    <x v="0"/>
    <d v="2016-11-12T00:00:00"/>
    <x v="12"/>
    <n v="2016"/>
    <n v="165000"/>
    <n v="150000"/>
    <n v="0"/>
    <n v="0"/>
    <n v="0"/>
    <m/>
    <m/>
    <n v="15000"/>
    <m/>
    <b v="1"/>
    <x v="4"/>
  </r>
  <r>
    <n v="436"/>
    <x v="148"/>
    <x v="2"/>
    <d v="2016-11-12T00:00:00"/>
    <x v="12"/>
    <n v="2016"/>
    <n v="150000"/>
    <n v="150000"/>
    <n v="0"/>
    <n v="0"/>
    <n v="0"/>
    <m/>
    <m/>
    <m/>
    <m/>
    <b v="1"/>
    <x v="4"/>
  </r>
  <r>
    <n v="437"/>
    <x v="55"/>
    <x v="0"/>
    <d v="2016-11-12T00:00:00"/>
    <x v="12"/>
    <n v="2016"/>
    <n v="150000"/>
    <n v="150000"/>
    <n v="0"/>
    <n v="0"/>
    <n v="0"/>
    <m/>
    <m/>
    <m/>
    <m/>
    <b v="1"/>
    <x v="4"/>
  </r>
  <r>
    <n v="438"/>
    <x v="111"/>
    <x v="5"/>
    <d v="2016-11-12T00:00:00"/>
    <x v="12"/>
    <n v="2016"/>
    <n v="425000"/>
    <n v="150000"/>
    <n v="260000"/>
    <n v="5000"/>
    <n v="10000"/>
    <m/>
    <m/>
    <m/>
    <m/>
    <b v="1"/>
    <x v="4"/>
  </r>
  <r>
    <n v="438"/>
    <x v="110"/>
    <x v="2"/>
    <d v="2016-11-12T00:00:00"/>
    <x v="12"/>
    <n v="2016"/>
    <n v="150000"/>
    <n v="150000"/>
    <n v="0"/>
    <n v="0"/>
    <n v="0"/>
    <m/>
    <m/>
    <m/>
    <m/>
    <b v="1"/>
    <x v="4"/>
  </r>
  <r>
    <n v="439"/>
    <x v="112"/>
    <x v="6"/>
    <d v="2016-11-12T00:00:00"/>
    <x v="12"/>
    <n v="2016"/>
    <n v="150000"/>
    <n v="150000"/>
    <n v="0"/>
    <n v="0"/>
    <n v="0"/>
    <m/>
    <m/>
    <m/>
    <m/>
    <b v="1"/>
    <x v="4"/>
  </r>
  <r>
    <n v="440"/>
    <x v="47"/>
    <x v="1"/>
    <d v="2016-11-19T00:00:00"/>
    <x v="12"/>
    <n v="2016"/>
    <n v="425000"/>
    <n v="150000"/>
    <n v="260000"/>
    <n v="5000"/>
    <n v="10000"/>
    <m/>
    <m/>
    <m/>
    <m/>
    <b v="1"/>
    <x v="4"/>
  </r>
  <r>
    <n v="441"/>
    <x v="114"/>
    <x v="8"/>
    <d v="2016-11-19T00:00:00"/>
    <x v="12"/>
    <n v="2016"/>
    <n v="150000"/>
    <n v="150000"/>
    <n v="0"/>
    <n v="0"/>
    <n v="0"/>
    <m/>
    <m/>
    <m/>
    <m/>
    <b v="1"/>
    <x v="4"/>
  </r>
  <r>
    <n v="442"/>
    <x v="26"/>
    <x v="4"/>
    <d v="2016-11-19T00:00:00"/>
    <x v="6"/>
    <n v="2016"/>
    <n v="150000"/>
    <n v="150000"/>
    <n v="0"/>
    <n v="0"/>
    <n v="0"/>
    <m/>
    <m/>
    <m/>
    <m/>
    <b v="1"/>
    <x v="4"/>
  </r>
  <r>
    <n v="443"/>
    <x v="50"/>
    <x v="0"/>
    <d v="2016-11-19T00:00:00"/>
    <x v="7"/>
    <n v="2016"/>
    <n v="150000"/>
    <n v="150000"/>
    <n v="0"/>
    <n v="0"/>
    <n v="0"/>
    <m/>
    <m/>
    <m/>
    <m/>
    <b v="1"/>
    <x v="4"/>
  </r>
  <r>
    <n v="401"/>
    <x v="99"/>
    <x v="0"/>
    <d v="2016-11-05T00:00:00"/>
    <x v="12"/>
    <n v="2016"/>
    <n v="150000"/>
    <n v="150000"/>
    <n v="0"/>
    <n v="0"/>
    <n v="0"/>
    <m/>
    <m/>
    <m/>
    <m/>
    <b v="1"/>
    <x v="4"/>
  </r>
  <r>
    <n v="444"/>
    <x v="81"/>
    <x v="4"/>
    <d v="2016-11-19T00:00:00"/>
    <x v="7"/>
    <n v="2016"/>
    <n v="150000"/>
    <n v="150000"/>
    <n v="0"/>
    <n v="0"/>
    <n v="0"/>
    <m/>
    <m/>
    <m/>
    <m/>
    <b v="1"/>
    <x v="4"/>
  </r>
  <r>
    <n v="445"/>
    <x v="53"/>
    <x v="7"/>
    <d v="2016-11-19T00:00:00"/>
    <x v="12"/>
    <n v="2016"/>
    <n v="425000"/>
    <n v="150000"/>
    <n v="260000"/>
    <n v="5000"/>
    <n v="10000"/>
    <m/>
    <m/>
    <m/>
    <m/>
    <b v="1"/>
    <x v="4"/>
  </r>
  <r>
    <n v="446"/>
    <x v="26"/>
    <x v="4"/>
    <d v="2016-11-19T00:00:00"/>
    <x v="12"/>
    <n v="2016"/>
    <n v="150000"/>
    <n v="150000"/>
    <n v="0"/>
    <n v="0"/>
    <n v="0"/>
    <m/>
    <m/>
    <m/>
    <m/>
    <b v="1"/>
    <x v="4"/>
  </r>
  <r>
    <n v="447"/>
    <x v="107"/>
    <x v="4"/>
    <d v="2016-11-19T00:00:00"/>
    <x v="12"/>
    <n v="2016"/>
    <n v="150000"/>
    <n v="150000"/>
    <n v="0"/>
    <n v="0"/>
    <n v="0"/>
    <m/>
    <m/>
    <m/>
    <m/>
    <b v="1"/>
    <x v="4"/>
  </r>
  <r>
    <n v="448"/>
    <x v="174"/>
    <x v="0"/>
    <d v="2016-11-19T00:00:00"/>
    <x v="0"/>
    <n v="2016"/>
    <n v="150000"/>
    <n v="150000"/>
    <n v="0"/>
    <n v="0"/>
    <n v="0"/>
    <m/>
    <m/>
    <m/>
    <m/>
    <b v="1"/>
    <x v="4"/>
  </r>
  <r>
    <n v="448"/>
    <x v="174"/>
    <x v="0"/>
    <d v="2016-11-19T00:00:00"/>
    <x v="1"/>
    <n v="2016"/>
    <n v="150000"/>
    <n v="150000"/>
    <n v="0"/>
    <n v="0"/>
    <n v="0"/>
    <m/>
    <m/>
    <m/>
    <m/>
    <b v="1"/>
    <x v="4"/>
  </r>
  <r>
    <n v="448"/>
    <x v="174"/>
    <x v="0"/>
    <d v="2016-11-19T00:00:00"/>
    <x v="6"/>
    <n v="2016"/>
    <n v="150000"/>
    <n v="150000"/>
    <n v="0"/>
    <n v="0"/>
    <n v="0"/>
    <m/>
    <m/>
    <m/>
    <m/>
    <b v="1"/>
    <x v="4"/>
  </r>
  <r>
    <n v="448"/>
    <x v="174"/>
    <x v="0"/>
    <d v="2016-11-19T00:00:00"/>
    <x v="7"/>
    <n v="2016"/>
    <n v="150000"/>
    <n v="150000"/>
    <n v="0"/>
    <n v="0"/>
    <n v="0"/>
    <m/>
    <m/>
    <m/>
    <m/>
    <b v="1"/>
    <x v="4"/>
  </r>
  <r>
    <n v="448"/>
    <x v="174"/>
    <x v="0"/>
    <d v="2016-11-19T00:00:00"/>
    <x v="12"/>
    <n v="2016"/>
    <n v="150000"/>
    <n v="150000"/>
    <n v="0"/>
    <n v="0"/>
    <n v="0"/>
    <m/>
    <m/>
    <m/>
    <m/>
    <b v="1"/>
    <x v="4"/>
  </r>
  <r>
    <n v="449"/>
    <x v="175"/>
    <x v="2"/>
    <d v="2016-11-19T00:00:00"/>
    <x v="0"/>
    <n v="2016"/>
    <n v="150000"/>
    <n v="150000"/>
    <n v="0"/>
    <n v="0"/>
    <n v="0"/>
    <m/>
    <m/>
    <m/>
    <m/>
    <b v="1"/>
    <x v="4"/>
  </r>
  <r>
    <n v="449"/>
    <x v="175"/>
    <x v="2"/>
    <d v="2016-11-19T00:00:00"/>
    <x v="1"/>
    <n v="2016"/>
    <n v="150000"/>
    <n v="150000"/>
    <n v="0"/>
    <n v="0"/>
    <n v="0"/>
    <m/>
    <m/>
    <m/>
    <m/>
    <b v="1"/>
    <x v="4"/>
  </r>
  <r>
    <n v="450"/>
    <x v="52"/>
    <x v="2"/>
    <d v="2016-11-19T00:00:00"/>
    <x v="12"/>
    <n v="2016"/>
    <n v="150000"/>
    <n v="150000"/>
    <n v="0"/>
    <n v="0"/>
    <n v="0"/>
    <m/>
    <m/>
    <m/>
    <m/>
    <b v="1"/>
    <x v="4"/>
  </r>
  <r>
    <n v="451"/>
    <x v="112"/>
    <x v="6"/>
    <d v="2016-10-01T00:00:00"/>
    <x v="7"/>
    <n v="2016"/>
    <n v="150000"/>
    <n v="150000"/>
    <n v="0"/>
    <n v="0"/>
    <n v="0"/>
    <m/>
    <m/>
    <m/>
    <m/>
    <b v="1"/>
    <x v="2"/>
  </r>
  <r>
    <n v="452"/>
    <x v="176"/>
    <x v="6"/>
    <d v="2016-10-01T00:00:00"/>
    <x v="7"/>
    <n v="2016"/>
    <n v="150000"/>
    <n v="150000"/>
    <n v="0"/>
    <n v="0"/>
    <n v="0"/>
    <m/>
    <m/>
    <m/>
    <m/>
    <b v="1"/>
    <x v="2"/>
  </r>
  <r>
    <n v="453"/>
    <x v="128"/>
    <x v="5"/>
    <d v="2016-10-29T00:00:00"/>
    <x v="7"/>
    <n v="2016"/>
    <n v="425000"/>
    <n v="150000"/>
    <n v="260000"/>
    <n v="5000"/>
    <n v="10000"/>
    <m/>
    <m/>
    <m/>
    <m/>
    <b v="1"/>
    <x v="2"/>
  </r>
  <r>
    <n v="453"/>
    <x v="127"/>
    <x v="0"/>
    <d v="2016-10-29T00:00:00"/>
    <x v="7"/>
    <n v="2016"/>
    <n v="150000"/>
    <n v="150000"/>
    <n v="0"/>
    <n v="0"/>
    <n v="0"/>
    <m/>
    <m/>
    <m/>
    <m/>
    <b v="1"/>
    <x v="2"/>
  </r>
  <r>
    <n v="454"/>
    <x v="105"/>
    <x v="0"/>
    <d v="2016-10-29T00:00:00"/>
    <x v="7"/>
    <n v="2016"/>
    <n v="120000"/>
    <n v="120000"/>
    <n v="0"/>
    <n v="0"/>
    <n v="0"/>
    <m/>
    <m/>
    <m/>
    <m/>
    <b v="1"/>
    <x v="2"/>
  </r>
  <r>
    <n v="454"/>
    <x v="105"/>
    <x v="0"/>
    <d v="2016-10-29T00:00:00"/>
    <x v="12"/>
    <n v="2016"/>
    <n v="120000"/>
    <n v="120000"/>
    <n v="0"/>
    <n v="0"/>
    <n v="0"/>
    <m/>
    <m/>
    <m/>
    <m/>
    <b v="1"/>
    <x v="2"/>
  </r>
  <r>
    <n v="455"/>
    <x v="18"/>
    <x v="7"/>
    <d v="2016-10-29T00:00:00"/>
    <x v="12"/>
    <n v="2016"/>
    <n v="425000"/>
    <n v="150000"/>
    <n v="260000"/>
    <n v="5000"/>
    <n v="10000"/>
    <m/>
    <m/>
    <m/>
    <m/>
    <b v="1"/>
    <x v="2"/>
  </r>
  <r>
    <n v="455"/>
    <x v="17"/>
    <x v="4"/>
    <d v="2016-10-29T00:00:00"/>
    <x v="12"/>
    <n v="2016"/>
    <n v="150000"/>
    <n v="150000"/>
    <n v="0"/>
    <n v="0"/>
    <n v="0"/>
    <m/>
    <m/>
    <m/>
    <m/>
    <b v="1"/>
    <x v="2"/>
  </r>
  <r>
    <n v="456"/>
    <x v="0"/>
    <x v="0"/>
    <d v="2016-10-29T00:00:00"/>
    <x v="6"/>
    <n v="2016"/>
    <n v="150000"/>
    <n v="150000"/>
    <n v="0"/>
    <n v="0"/>
    <n v="0"/>
    <m/>
    <m/>
    <m/>
    <m/>
    <b v="1"/>
    <x v="2"/>
  </r>
  <r>
    <n v="456"/>
    <x v="0"/>
    <x v="0"/>
    <d v="2016-10-29T00:00:00"/>
    <x v="7"/>
    <n v="2016"/>
    <n v="150000"/>
    <n v="150000"/>
    <n v="0"/>
    <n v="0"/>
    <n v="0"/>
    <m/>
    <m/>
    <m/>
    <m/>
    <b v="1"/>
    <x v="2"/>
  </r>
  <r>
    <n v="457"/>
    <x v="161"/>
    <x v="5"/>
    <d v="2016-10-29T00:00:00"/>
    <x v="12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13"/>
    <n v="2016"/>
    <n v="425000"/>
    <n v="150000"/>
    <n v="260000"/>
    <n v="5000"/>
    <n v="10000"/>
    <m/>
    <m/>
    <m/>
    <m/>
    <b v="1"/>
    <x v="2"/>
  </r>
  <r>
    <n v="457"/>
    <x v="161"/>
    <x v="5"/>
    <d v="2016-10-29T00:00:00"/>
    <x v="9"/>
    <n v="2016"/>
    <n v="425000"/>
    <n v="150000"/>
    <n v="260000"/>
    <n v="5000"/>
    <n v="10000"/>
    <m/>
    <m/>
    <m/>
    <m/>
    <b v="1"/>
    <x v="2"/>
  </r>
  <r>
    <n v="459"/>
    <x v="9"/>
    <x v="2"/>
    <d v="2016-10-29T00:00:00"/>
    <x v="6"/>
    <n v="2016"/>
    <n v="150000"/>
    <n v="150000"/>
    <n v="0"/>
    <n v="0"/>
    <n v="0"/>
    <m/>
    <m/>
    <m/>
    <m/>
    <b v="1"/>
    <x v="2"/>
  </r>
  <r>
    <n v="459"/>
    <x v="9"/>
    <x v="2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7"/>
    <n v="2016"/>
    <n v="150000"/>
    <n v="150000"/>
    <n v="0"/>
    <n v="0"/>
    <n v="0"/>
    <m/>
    <m/>
    <m/>
    <m/>
    <b v="1"/>
    <x v="2"/>
  </r>
  <r>
    <n v="460"/>
    <x v="67"/>
    <x v="4"/>
    <d v="2016-10-29T00:00:00"/>
    <x v="12"/>
    <n v="2016"/>
    <n v="150000"/>
    <n v="150000"/>
    <n v="0"/>
    <n v="0"/>
    <n v="0"/>
    <m/>
    <m/>
    <m/>
    <m/>
    <b v="1"/>
    <x v="2"/>
  </r>
  <r>
    <n v="461"/>
    <x v="123"/>
    <x v="5"/>
    <d v="2016-10-29T00:00:00"/>
    <x v="6"/>
    <n v="2016"/>
    <n v="350000"/>
    <n v="150000"/>
    <n v="185000"/>
    <n v="5000"/>
    <n v="10000"/>
    <m/>
    <m/>
    <m/>
    <m/>
    <b v="1"/>
    <x v="2"/>
  </r>
  <r>
    <n v="462"/>
    <x v="177"/>
    <x v="4"/>
    <d v="2016-10-29T00:00:00"/>
    <x v="7"/>
    <n v="2016"/>
    <n v="150000"/>
    <n v="150000"/>
    <n v="0"/>
    <n v="0"/>
    <n v="0"/>
    <m/>
    <m/>
    <m/>
    <m/>
    <b v="1"/>
    <x v="2"/>
  </r>
  <r>
    <n v="462"/>
    <x v="177"/>
    <x v="4"/>
    <d v="2016-10-29T00:00:00"/>
    <x v="12"/>
    <n v="2016"/>
    <n v="150000"/>
    <n v="150000"/>
    <n v="0"/>
    <n v="0"/>
    <n v="0"/>
    <m/>
    <m/>
    <m/>
    <m/>
    <b v="1"/>
    <x v="2"/>
  </r>
  <r>
    <n v="463"/>
    <x v="53"/>
    <x v="7"/>
    <d v="2016-10-29T00:00:00"/>
    <x v="7"/>
    <n v="2016"/>
    <n v="425000"/>
    <n v="150000"/>
    <n v="260000"/>
    <n v="5000"/>
    <n v="10000"/>
    <m/>
    <m/>
    <m/>
    <m/>
    <b v="1"/>
    <x v="2"/>
  </r>
  <r>
    <n v="464"/>
    <x v="178"/>
    <x v="8"/>
    <d v="2016-10-29T00:00:00"/>
    <x v="0"/>
    <n v="2016"/>
    <n v="150000"/>
    <n v="150000"/>
    <n v="0"/>
    <n v="0"/>
    <n v="0"/>
    <m/>
    <m/>
    <m/>
    <m/>
    <b v="1"/>
    <x v="2"/>
  </r>
  <r>
    <n v="464"/>
    <x v="178"/>
    <x v="8"/>
    <d v="2016-10-29T00:00:00"/>
    <x v="1"/>
    <n v="2016"/>
    <n v="150000"/>
    <n v="150000"/>
    <n v="0"/>
    <n v="0"/>
    <n v="0"/>
    <m/>
    <m/>
    <m/>
    <m/>
    <b v="1"/>
    <x v="2"/>
  </r>
  <r>
    <n v="464"/>
    <x v="178"/>
    <x v="8"/>
    <d v="2016-10-29T00:00:00"/>
    <x v="6"/>
    <n v="2016"/>
    <n v="150000"/>
    <n v="150000"/>
    <n v="0"/>
    <n v="0"/>
    <n v="0"/>
    <m/>
    <m/>
    <m/>
    <m/>
    <b v="1"/>
    <x v="2"/>
  </r>
  <r>
    <n v="464"/>
    <x v="178"/>
    <x v="8"/>
    <d v="2016-10-29T00:00:00"/>
    <x v="7"/>
    <n v="2016"/>
    <n v="150000"/>
    <n v="150000"/>
    <n v="0"/>
    <n v="0"/>
    <n v="0"/>
    <m/>
    <m/>
    <m/>
    <m/>
    <b v="1"/>
    <x v="2"/>
  </r>
  <r>
    <n v="465"/>
    <x v="1"/>
    <x v="1"/>
    <d v="2016-10-29T00:00:00"/>
    <x v="6"/>
    <n v="2016"/>
    <n v="250000"/>
    <n v="150000"/>
    <n v="85000"/>
    <n v="5000"/>
    <n v="10000"/>
    <m/>
    <m/>
    <m/>
    <m/>
    <b v="1"/>
    <x v="2"/>
  </r>
  <r>
    <n v="465"/>
    <x v="1"/>
    <x v="1"/>
    <d v="2016-10-29T00:00:00"/>
    <x v="7"/>
    <n v="2016"/>
    <n v="250000"/>
    <n v="150000"/>
    <n v="85000"/>
    <n v="5000"/>
    <n v="10000"/>
    <m/>
    <m/>
    <m/>
    <m/>
    <b v="1"/>
    <x v="2"/>
  </r>
  <r>
    <n v="465"/>
    <x v="2"/>
    <x v="2"/>
    <d v="2016-10-29T00:00:00"/>
    <x v="6"/>
    <n v="2016"/>
    <n v="120000"/>
    <n v="120000"/>
    <n v="0"/>
    <n v="0"/>
    <n v="0"/>
    <m/>
    <m/>
    <m/>
    <m/>
    <b v="1"/>
    <x v="2"/>
  </r>
  <r>
    <n v="465"/>
    <x v="2"/>
    <x v="2"/>
    <d v="2016-10-29T00:00:00"/>
    <x v="7"/>
    <n v="2016"/>
    <n v="120000"/>
    <n v="120000"/>
    <n v="0"/>
    <n v="0"/>
    <n v="0"/>
    <m/>
    <m/>
    <m/>
    <m/>
    <b v="1"/>
    <x v="2"/>
  </r>
  <r>
    <n v="466"/>
    <x v="8"/>
    <x v="4"/>
    <d v="2016-10-29T00:00:00"/>
    <x v="3"/>
    <n v="2016"/>
    <n v="500000"/>
    <n v="0"/>
    <n v="0"/>
    <n v="0"/>
    <n v="0"/>
    <m/>
    <n v="500000"/>
    <m/>
    <m/>
    <b v="1"/>
    <x v="2"/>
  </r>
  <r>
    <n v="467"/>
    <x v="107"/>
    <x v="4"/>
    <d v="2016-10-29T00:00:00"/>
    <x v="7"/>
    <n v="2016"/>
    <n v="150000"/>
    <n v="150000"/>
    <n v="0"/>
    <n v="0"/>
    <n v="0"/>
    <m/>
    <m/>
    <m/>
    <m/>
    <b v="1"/>
    <x v="2"/>
  </r>
  <r>
    <n v="329"/>
    <x v="140"/>
    <x v="1"/>
    <d v="2016-07-23T00:00:00"/>
    <x v="1"/>
    <n v="2016"/>
    <n v="450000"/>
    <n v="150000"/>
    <n v="285000"/>
    <n v="5000"/>
    <n v="10000"/>
    <m/>
    <m/>
    <m/>
    <m/>
    <b v="1"/>
    <x v="3"/>
  </r>
  <r>
    <n v="330"/>
    <x v="7"/>
    <x v="2"/>
    <d v="2016-07-23T00:00:00"/>
    <x v="2"/>
    <n v="2016"/>
    <n v="75000"/>
    <n v="75000"/>
    <n v="0"/>
    <n v="0"/>
    <n v="0"/>
    <m/>
    <m/>
    <m/>
    <m/>
    <b v="1"/>
    <x v="3"/>
  </r>
  <r>
    <n v="330"/>
    <x v="6"/>
    <x v="2"/>
    <d v="2016-07-23T00:00:00"/>
    <x v="2"/>
    <n v="2016"/>
    <n v="75000"/>
    <n v="75000"/>
    <n v="0"/>
    <n v="0"/>
    <n v="0"/>
    <m/>
    <m/>
    <m/>
    <m/>
    <b v="1"/>
    <x v="3"/>
  </r>
  <r>
    <n v="331"/>
    <x v="179"/>
    <x v="5"/>
    <d v="2016-07-23T00:00:00"/>
    <x v="0"/>
    <n v="2016"/>
    <n v="425000"/>
    <n v="150000"/>
    <n v="260000"/>
    <n v="5000"/>
    <n v="10000"/>
    <m/>
    <m/>
    <m/>
    <m/>
    <b v="1"/>
    <x v="3"/>
  </r>
  <r>
    <n v="331"/>
    <x v="180"/>
    <x v="9"/>
    <d v="2016-07-23T00:00:00"/>
    <x v="0"/>
    <n v="2016"/>
    <n v="425000"/>
    <n v="150000"/>
    <n v="260000"/>
    <n v="5000"/>
    <n v="10000"/>
    <m/>
    <m/>
    <m/>
    <m/>
    <b v="1"/>
    <x v="3"/>
  </r>
  <r>
    <n v="332"/>
    <x v="61"/>
    <x v="5"/>
    <d v="2016-07-23T00:00:00"/>
    <x v="0"/>
    <n v="2016"/>
    <n v="350000"/>
    <n v="150000"/>
    <n v="185000"/>
    <n v="5000"/>
    <n v="10000"/>
    <m/>
    <m/>
    <m/>
    <m/>
    <b v="1"/>
    <x v="3"/>
  </r>
  <r>
    <n v="332"/>
    <x v="62"/>
    <x v="2"/>
    <d v="2016-07-23T00:00:00"/>
    <x v="0"/>
    <n v="2016"/>
    <n v="120000"/>
    <n v="120000"/>
    <n v="0"/>
    <n v="0"/>
    <n v="0"/>
    <m/>
    <m/>
    <m/>
    <m/>
    <b v="1"/>
    <x v="3"/>
  </r>
  <r>
    <n v="333"/>
    <x v="114"/>
    <x v="8"/>
    <d v="2016-07-23T00:00:00"/>
    <x v="0"/>
    <n v="2016"/>
    <n v="165000"/>
    <n v="150000"/>
    <n v="0"/>
    <n v="0"/>
    <n v="0"/>
    <m/>
    <m/>
    <n v="15000"/>
    <m/>
    <b v="1"/>
    <x v="3"/>
  </r>
  <r>
    <n v="334"/>
    <x v="181"/>
    <x v="8"/>
    <d v="2016-07-23T00:00:00"/>
    <x v="0"/>
    <n v="2016"/>
    <n v="160000"/>
    <n v="150000"/>
    <n v="0"/>
    <n v="0"/>
    <n v="0"/>
    <m/>
    <m/>
    <m/>
    <m/>
    <b v="0"/>
    <x v="3"/>
  </r>
  <r>
    <n v="335"/>
    <x v="182"/>
    <x v="3"/>
    <d v="2016-07-23T00:00:00"/>
    <x v="0"/>
    <n v="2016"/>
    <n v="300000"/>
    <n v="150000"/>
    <n v="135000"/>
    <n v="5000"/>
    <n v="10000"/>
    <m/>
    <m/>
    <m/>
    <m/>
    <b v="1"/>
    <x v="3"/>
  </r>
  <r>
    <n v="336"/>
    <x v="183"/>
    <x v="10"/>
    <d v="2016-07-23T00:00:00"/>
    <x v="0"/>
    <n v="2016"/>
    <n v="300000"/>
    <n v="150000"/>
    <n v="135000"/>
    <n v="5000"/>
    <n v="10000"/>
    <m/>
    <m/>
    <m/>
    <m/>
    <b v="1"/>
    <x v="3"/>
  </r>
  <r>
    <n v="337"/>
    <x v="184"/>
    <x v="9"/>
    <d v="2016-07-23T00:00:00"/>
    <x v="7"/>
    <n v="2015"/>
    <n v="300000"/>
    <n v="150000"/>
    <n v="135000"/>
    <n v="5000"/>
    <n v="10000"/>
    <m/>
    <m/>
    <m/>
    <m/>
    <b v="1"/>
    <x v="3"/>
  </r>
  <r>
    <n v="338"/>
    <x v="185"/>
    <x v="8"/>
    <d v="2016-07-23T00:00:00"/>
    <x v="0"/>
    <n v="2016"/>
    <n v="150000"/>
    <n v="150000"/>
    <n v="0"/>
    <n v="0"/>
    <n v="0"/>
    <m/>
    <m/>
    <m/>
    <m/>
    <b v="1"/>
    <x v="3"/>
  </r>
  <r>
    <n v="338"/>
    <x v="186"/>
    <x v="8"/>
    <d v="2016-07-23T00:00:00"/>
    <x v="0"/>
    <n v="2016"/>
    <n v="150000"/>
    <n v="150000"/>
    <n v="0"/>
    <n v="0"/>
    <n v="0"/>
    <m/>
    <m/>
    <m/>
    <m/>
    <b v="1"/>
    <x v="3"/>
  </r>
  <r>
    <n v="339"/>
    <x v="187"/>
    <x v="3"/>
    <d v="2016-07-23T00:00:00"/>
    <x v="0"/>
    <n v="2016"/>
    <n v="300000"/>
    <n v="150000"/>
    <n v="135000"/>
    <n v="5000"/>
    <n v="10000"/>
    <m/>
    <m/>
    <m/>
    <m/>
    <b v="1"/>
    <x v="3"/>
  </r>
  <r>
    <n v="340"/>
    <x v="41"/>
    <x v="5"/>
    <d v="2016-07-23T00:00:00"/>
    <x v="0"/>
    <n v="2016"/>
    <n v="400000"/>
    <n v="150000"/>
    <n v="235000"/>
    <n v="5000"/>
    <n v="10000"/>
    <m/>
    <m/>
    <m/>
    <m/>
    <b v="1"/>
    <x v="3"/>
  </r>
  <r>
    <n v="341"/>
    <x v="48"/>
    <x v="5"/>
    <d v="2016-07-23T00:00:00"/>
    <x v="2"/>
    <n v="2015"/>
    <n v="425000"/>
    <n v="150000"/>
    <n v="260000"/>
    <n v="5000"/>
    <n v="10000"/>
    <m/>
    <m/>
    <m/>
    <m/>
    <b v="1"/>
    <x v="3"/>
  </r>
  <r>
    <n v="342"/>
    <x v="125"/>
    <x v="9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2"/>
    <n v="2015"/>
    <n v="425000"/>
    <n v="150000"/>
    <n v="260000"/>
    <n v="5000"/>
    <n v="10000"/>
    <m/>
    <m/>
    <m/>
    <m/>
    <b v="1"/>
    <x v="3"/>
  </r>
  <r>
    <n v="343"/>
    <x v="120"/>
    <x v="3"/>
    <d v="2016-07-23T00:00:00"/>
    <x v="0"/>
    <n v="2016"/>
    <n v="425000"/>
    <n v="150000"/>
    <n v="260000"/>
    <n v="5000"/>
    <n v="10000"/>
    <m/>
    <m/>
    <m/>
    <m/>
    <b v="1"/>
    <x v="3"/>
  </r>
  <r>
    <n v="344"/>
    <x v="188"/>
    <x v="6"/>
    <d v="2016-07-25T00:00:00"/>
    <x v="0"/>
    <n v="2016"/>
    <n v="150000"/>
    <n v="150000"/>
    <n v="0"/>
    <n v="0"/>
    <n v="0"/>
    <m/>
    <m/>
    <m/>
    <m/>
    <b v="1"/>
    <x v="3"/>
  </r>
  <r>
    <n v="345"/>
    <x v="34"/>
    <x v="3"/>
    <d v="2016-07-25T00:00:00"/>
    <x v="0"/>
    <n v="2016"/>
    <n v="425000"/>
    <n v="150000"/>
    <n v="260000"/>
    <n v="5000"/>
    <n v="10000"/>
    <m/>
    <m/>
    <m/>
    <m/>
    <b v="1"/>
    <x v="3"/>
  </r>
  <r>
    <n v="346"/>
    <x v="47"/>
    <x v="1"/>
    <d v="2016-07-25T00:00:00"/>
    <x v="0"/>
    <n v="2016"/>
    <m/>
    <n v="150000"/>
    <n v="-165000"/>
    <n v="5000"/>
    <n v="10000"/>
    <m/>
    <m/>
    <m/>
    <m/>
    <b v="1"/>
    <x v="3"/>
  </r>
  <r>
    <n v="348"/>
    <x v="129"/>
    <x v="3"/>
    <d v="2016-07-26T00:00:00"/>
    <x v="0"/>
    <n v="2016"/>
    <n v="400000"/>
    <n v="150000"/>
    <n v="235000"/>
    <n v="5000"/>
    <n v="10000"/>
    <m/>
    <m/>
    <m/>
    <m/>
    <b v="1"/>
    <x v="3"/>
  </r>
  <r>
    <n v="348"/>
    <x v="129"/>
    <x v="3"/>
    <d v="2016-07-26T00:00:00"/>
    <x v="1"/>
    <n v="2016"/>
    <n v="400000"/>
    <n v="150000"/>
    <n v="235000"/>
    <n v="5000"/>
    <n v="10000"/>
    <m/>
    <m/>
    <m/>
    <m/>
    <b v="1"/>
    <x v="3"/>
  </r>
  <r>
    <n v="349"/>
    <x v="122"/>
    <x v="5"/>
    <d v="2016-07-26T00:00:00"/>
    <x v="0"/>
    <n v="2016"/>
    <n v="425000"/>
    <n v="150000"/>
    <n v="260000"/>
    <n v="5000"/>
    <n v="10000"/>
    <m/>
    <m/>
    <m/>
    <m/>
    <b v="1"/>
    <x v="3"/>
  </r>
  <r>
    <n v="349"/>
    <x v="12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0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1"/>
    <n v="2016"/>
    <n v="425000"/>
    <n v="150000"/>
    <n v="260000"/>
    <n v="5000"/>
    <n v="10000"/>
    <m/>
    <m/>
    <m/>
    <m/>
    <b v="1"/>
    <x v="3"/>
  </r>
  <r>
    <n v="350"/>
    <x v="141"/>
    <x v="5"/>
    <d v="2016-07-26T00:00:00"/>
    <x v="6"/>
    <n v="2016"/>
    <n v="425000"/>
    <n v="150000"/>
    <n v="260000"/>
    <n v="5000"/>
    <n v="1000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d v="2016-07-26T00:00:00"/>
    <x v="3"/>
    <n v="2016"/>
    <m/>
    <n v="0"/>
    <n v="0"/>
    <n v="0"/>
    <n v="0"/>
    <m/>
    <m/>
    <m/>
    <m/>
    <b v="1"/>
    <x v="3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n v="0"/>
    <n v="0"/>
    <n v="0"/>
    <n v="0"/>
    <m/>
    <m/>
    <m/>
    <m/>
    <b v="1"/>
    <x v="5"/>
  </r>
  <r>
    <m/>
    <x v="189"/>
    <x v="13"/>
    <m/>
    <x v="3"/>
    <n v="2016"/>
    <m/>
    <m/>
    <m/>
    <m/>
    <m/>
    <m/>
    <m/>
    <m/>
    <m/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23">
  <r>
    <x v="0"/>
    <s v="Hamam"/>
  </r>
  <r>
    <x v="0"/>
    <s v="Hamam"/>
  </r>
  <r>
    <x v="1"/>
    <s v="Khairul Anwar"/>
  </r>
  <r>
    <x v="1"/>
    <s v="Khairul Anwar"/>
  </r>
  <r>
    <x v="1"/>
    <s v="Khairul Anwar"/>
  </r>
  <r>
    <x v="1"/>
    <s v="Muhammad Fauzan"/>
  </r>
  <r>
    <x v="1"/>
    <s v="Muhammad Fauzan"/>
  </r>
  <r>
    <x v="2"/>
    <s v="Fadli Hamzah"/>
  </r>
  <r>
    <x v="2"/>
    <s v="Muhammad Fathin"/>
  </r>
  <r>
    <x v="3"/>
    <s v="Yazid Bin Yani"/>
  </r>
  <r>
    <x v="3"/>
    <s v="Yazid Bin Yani"/>
  </r>
  <r>
    <x v="4"/>
    <s v="Ihsan"/>
  </r>
  <r>
    <x v="4"/>
    <s v="Hasan"/>
  </r>
  <r>
    <x v="5"/>
    <s v="Tubagus Hafidh"/>
  </r>
  <r>
    <x v="6"/>
    <s v="Abdullah Bin Hari"/>
  </r>
  <r>
    <x v="6"/>
    <s v="Abdullah Bin Hari"/>
  </r>
  <r>
    <x v="7"/>
    <s v="Ilyas"/>
  </r>
  <r>
    <x v="7"/>
    <s v="Isa Adiknya Ilyas"/>
  </r>
  <r>
    <x v="8"/>
    <s v="Farhan Semarang"/>
  </r>
  <r>
    <x v="8"/>
    <s v="Husein Semarang"/>
  </r>
  <r>
    <x v="9"/>
    <s v="Anas"/>
  </r>
  <r>
    <x v="9"/>
    <s v="Anas"/>
  </r>
  <r>
    <x v="9"/>
    <s v="Anas"/>
  </r>
  <r>
    <x v="10"/>
    <s v="Ibrahim Al Atsari"/>
  </r>
  <r>
    <x v="10"/>
    <s v="Abdullah Al Maghribi"/>
  </r>
  <r>
    <x v="10"/>
    <s v="Abdullah Al Maghribi"/>
  </r>
  <r>
    <x v="10"/>
    <s v="Abdullah Al Maghribi"/>
  </r>
  <r>
    <x v="11"/>
    <s v="Sulaiman bin Wahid"/>
  </r>
  <r>
    <x v="11"/>
    <s v="Yusuf Bin Wahid"/>
  </r>
  <r>
    <x v="12"/>
    <s v="Yazid Bin Yani"/>
  </r>
  <r>
    <x v="13"/>
    <s v="Hanif Asy Syidad"/>
  </r>
  <r>
    <x v="14"/>
    <s v="M Haidar Yahya"/>
  </r>
  <r>
    <x v="15"/>
    <s v="Daffa Izzudin"/>
  </r>
  <r>
    <x v="15"/>
    <s v="Daffa Izzudin"/>
  </r>
  <r>
    <x v="15"/>
    <s v="Daffa Izzudin"/>
  </r>
  <r>
    <x v="16"/>
    <s v="Ishaq"/>
  </r>
  <r>
    <x v="16"/>
    <s v="Ishaq"/>
  </r>
  <r>
    <x v="17"/>
    <s v="Muhammad Irbadh"/>
  </r>
  <r>
    <x v="17"/>
    <s v="Muhammad Irbadh"/>
  </r>
  <r>
    <x v="18"/>
    <s v="Muhammad Shofiyurrahman"/>
  </r>
  <r>
    <x v="18"/>
    <s v="Muhammad Shofiyurrahman"/>
  </r>
  <r>
    <x v="19"/>
    <s v="Zerico Bin Jatmiko"/>
  </r>
  <r>
    <x v="20"/>
    <s v="Muhammad Sufyan A Bin Sholih"/>
  </r>
  <r>
    <x v="21"/>
    <s v="Hambali Bin Dadi"/>
  </r>
  <r>
    <x v="21"/>
    <s v="Hanafi Bin Dadi"/>
  </r>
  <r>
    <x v="22"/>
    <s v="Tubagus Hafidh"/>
  </r>
  <r>
    <x v="23"/>
    <s v="Alfin Al Mujahid"/>
  </r>
  <r>
    <x v="23"/>
    <s v="Alfin Al Mujahid"/>
  </r>
  <r>
    <x v="24"/>
    <s v="Azzam bin Mulyono"/>
  </r>
  <r>
    <x v="24"/>
    <s v="Azzam bin Mulyono"/>
  </r>
  <r>
    <x v="24"/>
    <s v="Azzam bin Mulyono"/>
  </r>
  <r>
    <x v="24"/>
    <s v="Azzam bin Mulyono"/>
  </r>
  <r>
    <x v="25"/>
    <s v="Azzam Bin Heru"/>
  </r>
  <r>
    <x v="26"/>
    <s v="Haikal Utsman"/>
  </r>
  <r>
    <x v="27"/>
    <s v="Zidane Faiz R"/>
  </r>
  <r>
    <x v="27"/>
    <s v="Zidane Faiz R"/>
  </r>
  <r>
    <x v="28"/>
    <s v="Imam Muhammad Shalih"/>
  </r>
  <r>
    <x v="29"/>
    <s v="Ahmad Harits"/>
  </r>
  <r>
    <x v="30"/>
    <s v="Abdurrasyid"/>
  </r>
  <r>
    <x v="31"/>
    <s v="Zuhair Sa'di"/>
  </r>
  <r>
    <x v="32"/>
    <s v="Afrizal M Zain"/>
  </r>
  <r>
    <x v="33"/>
    <s v="Muhammad Bin Sawa"/>
  </r>
  <r>
    <x v="34"/>
    <s v="Ukasyah Bin Syakri"/>
  </r>
  <r>
    <x v="35"/>
    <s v="Ibrahim Khalilullah"/>
  </r>
  <r>
    <x v="36"/>
    <s v="Hamim Al Habib"/>
  </r>
  <r>
    <x v="37"/>
    <s v="Muhammad Qodafi"/>
  </r>
  <r>
    <x v="38"/>
    <s v="Kiflan"/>
  </r>
  <r>
    <x v="39"/>
    <s v="Muhammad Hambali"/>
  </r>
  <r>
    <x v="39"/>
    <s v="Muhammad Hambali"/>
  </r>
  <r>
    <x v="40"/>
    <s v="Tsaqif Luthfi"/>
  </r>
  <r>
    <x v="41"/>
    <s v="Farhan Y"/>
  </r>
  <r>
    <x v="42"/>
    <s v="Abdul Khaliq"/>
  </r>
  <r>
    <x v="43"/>
    <s v="Fikri M Sidiq"/>
  </r>
  <r>
    <x v="44"/>
    <s v="Yahya Bin Lirim"/>
  </r>
  <r>
    <x v="45"/>
    <s v="Yahya"/>
  </r>
  <r>
    <x v="46"/>
    <s v="Abdul Aziz Bin Agung"/>
  </r>
  <r>
    <x v="47"/>
    <s v="Muhammad Adrian"/>
  </r>
  <r>
    <x v="48"/>
    <s v="Musa Fairuz Abadi"/>
  </r>
  <r>
    <x v="48"/>
    <s v="Yahya"/>
  </r>
  <r>
    <x v="49"/>
    <s v="Muhammad Naufal"/>
  </r>
  <r>
    <x v="50"/>
    <s v="Amjad Al Murtadho"/>
  </r>
  <r>
    <x v="51"/>
    <s v="Aubaidullah"/>
  </r>
  <r>
    <x v="51"/>
    <s v="Ammar Said"/>
  </r>
  <r>
    <x v="51"/>
    <s v="Anas Musthofa"/>
  </r>
  <r>
    <x v="52"/>
    <s v="Ahmad Bin Arifin"/>
  </r>
  <r>
    <x v="53"/>
    <s v="Adam Nur Faqih"/>
  </r>
  <r>
    <x v="53"/>
    <s v="Auzai"/>
  </r>
  <r>
    <x v="54"/>
    <s v="Ibrahim Bin Hamzah"/>
  </r>
  <r>
    <x v="54"/>
    <s v="Ibrahim Bin Hamzah"/>
  </r>
  <r>
    <x v="54"/>
    <s v="Ibrahim Bin Hamzah"/>
  </r>
  <r>
    <x v="55"/>
    <s v="Yusuf Bin Polo"/>
  </r>
  <r>
    <x v="55"/>
    <s v="Ayub Bin Polo"/>
  </r>
  <r>
    <x v="56"/>
    <s v="Usamah"/>
  </r>
  <r>
    <x v="57"/>
    <s v="Usamah Bin Kamto"/>
  </r>
  <r>
    <x v="58"/>
    <s v="Muawiyah Bin Hasan"/>
  </r>
  <r>
    <x v="59"/>
    <s v="Ikhwanuddin"/>
  </r>
  <r>
    <x v="60"/>
    <s v="Muhammad Umar A"/>
  </r>
  <r>
    <x v="61"/>
    <s v="Yusuf Gawok"/>
  </r>
  <r>
    <x v="61"/>
    <s v="Ilyasa Gawok"/>
  </r>
  <r>
    <x v="61"/>
    <s v="Muhammad Gawok"/>
  </r>
  <r>
    <x v="62"/>
    <s v="Abu Mubarok Uwais"/>
  </r>
  <r>
    <x v="62"/>
    <s v="Ali Hasan"/>
  </r>
  <r>
    <x v="62"/>
    <s v="Muawiyah Abu Anas"/>
  </r>
  <r>
    <x v="63"/>
    <s v="Muhammad Sufyan A"/>
  </r>
  <r>
    <x v="63"/>
    <s v="Ali Al Auzai"/>
  </r>
  <r>
    <x v="64"/>
    <s v="Muhammad As Salafy"/>
  </r>
  <r>
    <x v="64"/>
    <s v="Hudzaifah"/>
  </r>
  <r>
    <x v="65"/>
    <s v="Muhammad Fakhrudin"/>
  </r>
  <r>
    <x v="66"/>
    <s v="Raya Elmiredo Zufar"/>
  </r>
  <r>
    <x v="67"/>
    <s v="Muhammad Sholih"/>
  </r>
  <r>
    <x v="68"/>
    <s v="Bukhori"/>
  </r>
  <r>
    <x v="68"/>
    <s v="Muslim"/>
  </r>
  <r>
    <x v="69"/>
    <s v="Qudamah"/>
  </r>
  <r>
    <x v="69"/>
    <s v="Abdurrahim"/>
  </r>
  <r>
    <x v="70"/>
    <s v="Azzam Bin Heru"/>
  </r>
  <r>
    <x v="71"/>
    <s v="Musa Bin Icok"/>
  </r>
  <r>
    <x v="71"/>
    <s v="Abdurrazaq Bin Icok"/>
  </r>
  <r>
    <x v="72"/>
    <s v="Ibrahim Yusuf"/>
  </r>
  <r>
    <x v="73"/>
    <s v="Abdurrahman Bin Nashir"/>
  </r>
  <r>
    <x v="73"/>
    <s v="Ahmad Bin Nashir"/>
  </r>
  <r>
    <x v="74"/>
    <s v="Kafka Solo"/>
  </r>
  <r>
    <x v="75"/>
    <s v="Dipa Suryana"/>
  </r>
  <r>
    <x v="76"/>
    <s v="Aziz Syahdan Rasyid"/>
  </r>
  <r>
    <x v="76"/>
    <s v="Aziz Syahdan Rasyid"/>
  </r>
  <r>
    <x v="76"/>
    <s v="Aziz Syahdan Rasyid"/>
  </r>
  <r>
    <x v="77"/>
    <s v="Abdurrahman Bin Hendy"/>
  </r>
  <r>
    <x v="77"/>
    <s v="Hamzah bin hendy"/>
  </r>
  <r>
    <x v="78"/>
    <s v="Erdian Danuarta Utsman"/>
  </r>
  <r>
    <x v="79"/>
    <s v="Ihsan"/>
  </r>
  <r>
    <x v="79"/>
    <s v="Hasan"/>
  </r>
  <r>
    <x v="80"/>
    <s v="Abdurrazaq"/>
  </r>
  <r>
    <x v="81"/>
    <s v="Musa Bin Zakaria"/>
  </r>
  <r>
    <x v="82"/>
    <s v="Ubaidullah"/>
  </r>
  <r>
    <x v="82"/>
    <s v="Muhammad Ammar"/>
  </r>
  <r>
    <x v="82"/>
    <s v="Muhammad Ammar"/>
  </r>
  <r>
    <x v="82"/>
    <s v="Muhammad Ammar"/>
  </r>
  <r>
    <x v="83"/>
    <s v="Harits Abdullah"/>
  </r>
  <r>
    <x v="84"/>
    <s v="Addin"/>
  </r>
  <r>
    <x v="85"/>
    <s v="Muhammad Auzai bin bini"/>
  </r>
  <r>
    <x v="86"/>
    <s v="Muhammad Bin Agus"/>
  </r>
  <r>
    <x v="87"/>
    <s v="Muhammad Zuhdi"/>
  </r>
  <r>
    <x v="88"/>
    <s v="Nizar"/>
  </r>
  <r>
    <x v="89"/>
    <s v="Muhammad Bin Panuju"/>
  </r>
  <r>
    <x v="90"/>
    <s v="Thufail Bin Abu Taqiyan"/>
  </r>
  <r>
    <x v="90"/>
    <s v="Jabir Bin Abu Taqiyan"/>
  </r>
  <r>
    <x v="91"/>
    <s v="Farhan Semarang"/>
  </r>
  <r>
    <x v="91"/>
    <s v="Husein Semarang"/>
  </r>
  <r>
    <x v="92"/>
    <s v="Faqihuddin"/>
  </r>
  <r>
    <x v="93"/>
    <s v="Abdul Aziz Bin Sriyadi"/>
  </r>
  <r>
    <x v="93"/>
    <s v="Abdul Aziz Bin Sriyadi"/>
  </r>
  <r>
    <x v="94"/>
    <s v="Zaid Bin Mugo"/>
  </r>
  <r>
    <x v="95"/>
    <s v="Anab Silafy"/>
  </r>
  <r>
    <x v="95"/>
    <s v="Muhammad Afifuddin"/>
  </r>
  <r>
    <x v="96"/>
    <s v="Hudzaifah"/>
  </r>
  <r>
    <x v="97"/>
    <s v="M Faridz"/>
  </r>
  <r>
    <x v="98"/>
    <s v="Ismail"/>
  </r>
  <r>
    <x v="99"/>
    <s v="Abdullah Salman"/>
  </r>
  <r>
    <x v="99"/>
    <s v="Abdullah Salman"/>
  </r>
  <r>
    <x v="99"/>
    <s v="Abdullah Salman"/>
  </r>
  <r>
    <x v="99"/>
    <s v="Abdullah Salman"/>
  </r>
  <r>
    <x v="100"/>
    <s v="Ikhsan Badrudin"/>
  </r>
  <r>
    <x v="101"/>
    <s v="Harun Bin Rusydi"/>
  </r>
  <r>
    <x v="101"/>
    <s v="Muhammad Bin Rusydi"/>
  </r>
  <r>
    <x v="102"/>
    <s v="Abiyu"/>
  </r>
  <r>
    <x v="102"/>
    <s v="Hanif Asy Syidad"/>
  </r>
  <r>
    <x v="103"/>
    <s v="Muhammad Arifan"/>
  </r>
  <r>
    <x v="104"/>
    <s v="Dipa Suryana"/>
  </r>
  <r>
    <x v="105"/>
    <s v="Umar Al Faruq"/>
  </r>
  <r>
    <x v="106"/>
    <s v="Ahmad Harits"/>
  </r>
  <r>
    <x v="107"/>
    <s v="Muhammad Bin Sawa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8"/>
    <s v="Khuzaimah"/>
  </r>
  <r>
    <x v="109"/>
    <s v="Yusuf Bin Polo"/>
  </r>
  <r>
    <x v="109"/>
    <s v="Ayub Bin Polo"/>
  </r>
  <r>
    <x v="110"/>
    <s v="Muawiyah Bin Hasan"/>
  </r>
  <r>
    <x v="111"/>
    <s v="Khuzaimah"/>
  </r>
  <r>
    <x v="111"/>
    <s v="Khuzaimah"/>
  </r>
  <r>
    <x v="111"/>
    <s v="Khuzaimah"/>
  </r>
  <r>
    <x v="111"/>
    <s v="Khuzaimah"/>
  </r>
  <r>
    <x v="112"/>
    <s v="Sufyan Atsari"/>
  </r>
  <r>
    <x v="112"/>
    <s v="Sufyan Atsari"/>
  </r>
  <r>
    <x v="112"/>
    <s v="Saifurrahman"/>
  </r>
  <r>
    <x v="112"/>
    <s v="Saifurrahman"/>
  </r>
  <r>
    <x v="113"/>
    <s v="Yahya"/>
  </r>
  <r>
    <x v="114"/>
    <s v="Muhammad Zuhdi"/>
  </r>
  <r>
    <x v="115"/>
    <s v="Haikal Utsman"/>
  </r>
  <r>
    <x v="116"/>
    <s v="Fadli Hamzah"/>
  </r>
  <r>
    <x v="116"/>
    <s v="Muhammad Fathin"/>
  </r>
  <r>
    <x v="117"/>
    <s v="Muhammad Sufyan A"/>
  </r>
  <r>
    <x v="117"/>
    <s v="Ali Al Auzai"/>
  </r>
  <r>
    <x v="118"/>
    <s v="Harits Banjar"/>
  </r>
  <r>
    <x v="119"/>
    <s v="Faqih Abdul Aziz"/>
  </r>
  <r>
    <x v="119"/>
    <s v="Faqih Abdul Aziz"/>
  </r>
  <r>
    <x v="120"/>
    <s v="Ilham Rino A"/>
  </r>
  <r>
    <x v="121"/>
    <s v="Azzam Bin Heru"/>
  </r>
  <r>
    <x v="122"/>
    <s v="Bayu Sawiji"/>
  </r>
  <r>
    <x v="122"/>
    <s v="Bayu Sawiji"/>
  </r>
  <r>
    <x v="122"/>
    <s v="Bayu Sawiji"/>
  </r>
  <r>
    <x v="122"/>
    <s v="Bayu Sawiji"/>
  </r>
  <r>
    <x v="123"/>
    <s v="Zidane Faiz R"/>
  </r>
  <r>
    <x v="123"/>
    <s v="Zidane Faiz R"/>
  </r>
  <r>
    <x v="124"/>
    <s v="Kiflan"/>
  </r>
  <r>
    <x v="125"/>
    <s v="Muhammad Qodafi"/>
  </r>
  <r>
    <x v="126"/>
    <s v="Ahmad Harits"/>
  </r>
  <r>
    <x v="127"/>
    <s v="Yahya"/>
  </r>
  <r>
    <x v="128"/>
    <s v="Ilyasa Gawok"/>
  </r>
  <r>
    <x v="128"/>
    <s v="Yusuf Gawok"/>
  </r>
  <r>
    <x v="129"/>
    <s v="Dipa Suryana"/>
  </r>
  <r>
    <x v="130"/>
    <s v="Ahmad Bin Nashir"/>
  </r>
  <r>
    <x v="131"/>
    <s v="Anas Musthofa"/>
  </r>
  <r>
    <x v="131"/>
    <s v="Ammar Said"/>
  </r>
  <r>
    <x v="131"/>
    <s v="Ubaidullah Bin Waluyo"/>
  </r>
  <r>
    <x v="132"/>
    <s v="Hamim Al Habib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3"/>
    <s v="Ammar Purwosari"/>
  </r>
  <r>
    <x v="134"/>
    <s v="Taymullah"/>
  </r>
  <r>
    <x v="134"/>
    <s v="Taymullah"/>
  </r>
  <r>
    <x v="135"/>
    <s v="Jabir Bin Abu Taqiyan"/>
  </r>
  <r>
    <x v="135"/>
    <s v="Thufail Bin Abu Taqiyan"/>
  </r>
  <r>
    <x v="136"/>
    <s v="Zerico Bin Jatmiko"/>
  </r>
  <r>
    <x v="137"/>
    <s v="Muhammad Salafy"/>
  </r>
  <r>
    <x v="137"/>
    <s v="Muhammad Salafy"/>
  </r>
  <r>
    <x v="138"/>
    <s v="Raya Elmiredo Zufar"/>
  </r>
  <r>
    <x v="139"/>
    <s v="Tsaqif Luthfi"/>
  </r>
  <r>
    <x v="140"/>
    <s v="Zuhair Sa'di"/>
  </r>
  <r>
    <x v="141"/>
    <s v="Abdurrasyid"/>
  </r>
  <r>
    <x v="142"/>
    <s v="Muhammad Hambali"/>
  </r>
  <r>
    <x v="142"/>
    <s v="Muhammad Hambali"/>
  </r>
  <r>
    <x v="143"/>
    <s v="Muhammad Rafi A Shidiq"/>
  </r>
  <r>
    <x v="143"/>
    <s v="Muhammad Rafi A Shidiq"/>
  </r>
  <r>
    <x v="144"/>
    <s v="Ahmad Zain"/>
  </r>
  <r>
    <x v="144"/>
    <s v="Ahmad Zain"/>
  </r>
  <r>
    <x v="144"/>
    <s v="Ahmad Zain"/>
  </r>
  <r>
    <x v="145"/>
    <s v="Anab Silafy"/>
  </r>
  <r>
    <x v="145"/>
    <s v="Muhammad Afifuddin"/>
  </r>
  <r>
    <x v="146"/>
    <s v="Hudzaifah"/>
  </r>
  <r>
    <x v="147"/>
    <s v="Hamzah bin hendy"/>
  </r>
  <r>
    <x v="148"/>
    <s v="Abdul Hakim Ahmad"/>
  </r>
  <r>
    <x v="149"/>
    <s v="Anas Fauzan"/>
  </r>
  <r>
    <x v="150"/>
    <s v="Fikri M Sidiq"/>
  </r>
  <r>
    <x v="151"/>
    <s v="Farhan Semarang"/>
  </r>
  <r>
    <x v="151"/>
    <s v="Husein Semarang"/>
  </r>
  <r>
    <x v="152"/>
    <s v="Musa Bin Icok"/>
  </r>
  <r>
    <x v="152"/>
    <s v="Abdurrazaq Bin Icok"/>
  </r>
  <r>
    <x v="153"/>
    <s v="Ismail"/>
  </r>
  <r>
    <x v="154"/>
    <s v="Hudzaifah"/>
  </r>
  <r>
    <x v="155"/>
    <s v="Abdurrahim"/>
  </r>
  <r>
    <x v="155"/>
    <s v="Qudamah"/>
  </r>
  <r>
    <x v="156"/>
    <s v="Ukasyah Bin Syakri"/>
  </r>
  <r>
    <x v="157"/>
    <s v="Ahmad Bin Arifin"/>
  </r>
  <r>
    <x v="158"/>
    <s v="Anas Musthofa"/>
  </r>
  <r>
    <x v="158"/>
    <s v="Ubaidullah Bin Waluyo"/>
  </r>
  <r>
    <x v="158"/>
    <s v="Ammar Said"/>
  </r>
  <r>
    <x v="159"/>
    <s v="Harits Banjar"/>
  </r>
  <r>
    <x v="160"/>
    <s v="Ahmad Zain"/>
  </r>
  <r>
    <x v="160"/>
    <s v="Ahmad Zain"/>
  </r>
  <r>
    <x v="160"/>
    <s v="Ahmad Zain"/>
  </r>
  <r>
    <x v="161"/>
    <s v="Abdurrasyid"/>
  </r>
  <r>
    <x v="162"/>
    <s v="Farhan Y"/>
  </r>
  <r>
    <x v="163"/>
    <s v="Dipa Suryana"/>
  </r>
  <r>
    <x v="164"/>
    <s v="Nizar"/>
  </r>
  <r>
    <x v="165"/>
    <s v="Musa Bin Zakaria"/>
  </r>
  <r>
    <x v="165"/>
    <s v="Musa Bin Zakaria"/>
  </r>
  <r>
    <x v="166"/>
    <s v="Falah bin Ayip S"/>
  </r>
  <r>
    <x v="166"/>
    <s v="Falah bin Ayip S"/>
  </r>
  <r>
    <x v="166"/>
    <s v="Falah bin Ayip S"/>
  </r>
  <r>
    <x v="166"/>
    <s v="Falah bin Ayip S"/>
  </r>
  <r>
    <x v="166"/>
    <s v="Faruq bin Ayip S"/>
  </r>
  <r>
    <x v="166"/>
    <s v="Faruq bin Ayip S"/>
  </r>
  <r>
    <x v="166"/>
    <s v="Faruq bin Ayip S"/>
  </r>
  <r>
    <x v="166"/>
    <s v="Faruq bin Ayip S"/>
  </r>
  <r>
    <x v="167"/>
    <s v="Harits Abdullah"/>
  </r>
  <r>
    <x v="168"/>
    <s v="Hamim Al Habib"/>
  </r>
  <r>
    <x v="169"/>
    <s v="Hanafi Bin Dadi"/>
  </r>
  <r>
    <x v="169"/>
    <s v="Hambali Bin Dadi"/>
  </r>
  <r>
    <x v="170"/>
    <s v="Muhammad Nashir Al Bana"/>
  </r>
  <r>
    <x v="171"/>
    <s v="Abdurrazaq"/>
  </r>
  <r>
    <x v="172"/>
    <s v="Ibrahim Al Atsari"/>
  </r>
  <r>
    <x v="172"/>
    <s v="Abdullah Al Maghribi"/>
  </r>
  <r>
    <x v="173"/>
    <s v="Ahmad"/>
  </r>
  <r>
    <x v="173"/>
    <s v="Ahmad"/>
  </r>
  <r>
    <x v="174"/>
    <s v="Raya Elmiredo Zufar"/>
  </r>
  <r>
    <x v="175"/>
    <s v="Abdullah Salman"/>
  </r>
  <r>
    <x v="176"/>
    <s v="Shafiyurrahman A"/>
  </r>
  <r>
    <x v="177"/>
    <s v="Muhammad Bin Agus"/>
  </r>
  <r>
    <x v="178"/>
    <s v="Ibrahim Yusuf"/>
  </r>
  <r>
    <x v="179"/>
    <s v="Muhammad Sufyan Al Atsari"/>
  </r>
  <r>
    <x v="180"/>
    <s v="Addin"/>
  </r>
  <r>
    <x v="181"/>
    <s v="Ilyas"/>
  </r>
  <r>
    <x v="181"/>
    <s v="Isa"/>
  </r>
  <r>
    <x v="181"/>
    <s v="Ilyas"/>
  </r>
  <r>
    <x v="181"/>
    <s v="Isa"/>
  </r>
  <r>
    <x v="182"/>
    <s v="Tsaqif Luthfi"/>
  </r>
  <r>
    <x v="183"/>
    <s v="Erdian Danuarta Utsman"/>
  </r>
  <r>
    <x v="183"/>
    <s v="Fadli Hamzah"/>
  </r>
  <r>
    <x v="183"/>
    <s v="Muhammad Fathin"/>
  </r>
  <r>
    <x v="184"/>
    <s v="Muhammad Naufal"/>
  </r>
  <r>
    <x v="185"/>
    <s v="Adam Nur Faqih"/>
  </r>
  <r>
    <x v="185"/>
    <s v="Auzai"/>
  </r>
  <r>
    <x v="186"/>
    <s v="Faridz Amirul Haq"/>
  </r>
  <r>
    <x v="187"/>
    <s v="Muawiyah Abu Anas"/>
  </r>
  <r>
    <x v="188"/>
    <s v="Zaid Bin Mugo"/>
  </r>
  <r>
    <x v="189"/>
    <s v="Ahmad Bin Nashir"/>
  </r>
  <r>
    <x v="190"/>
    <s v="Amjad Al Murtadho"/>
  </r>
  <r>
    <x v="191"/>
    <s v="Urwah"/>
  </r>
  <r>
    <x v="191"/>
    <s v="Urwah"/>
  </r>
  <r>
    <x v="192"/>
    <s v="Muhammad Irbadh"/>
  </r>
  <r>
    <x v="192"/>
    <s v="Muhammad Irbadh"/>
  </r>
  <r>
    <x v="193"/>
    <s v="Sholih"/>
  </r>
  <r>
    <x v="194"/>
    <s v="Imam Muhammad Shalih"/>
  </r>
  <r>
    <x v="195"/>
    <s v="Musa Fairuz Abadi"/>
  </r>
  <r>
    <x v="196"/>
    <s v="Sulaiman bin Wahid"/>
  </r>
  <r>
    <x v="196"/>
    <s v="Yusuf Bin Wahid"/>
  </r>
  <r>
    <x v="197"/>
    <s v="Kafka Solo"/>
  </r>
  <r>
    <x v="198"/>
    <s v="Muhammad Qodafi"/>
  </r>
  <r>
    <x v="199"/>
    <s v="Muhammad Farid"/>
  </r>
  <r>
    <x v="200"/>
    <s v="Zuhair Sa'di"/>
  </r>
  <r>
    <x v="200"/>
    <s v="Farhan Faruq"/>
  </r>
  <r>
    <x v="201"/>
    <s v="Harits Aceh"/>
  </r>
  <r>
    <x v="201"/>
    <s v="Harits Aceh"/>
  </r>
  <r>
    <x v="202"/>
    <s v="Hamzah bin hendy"/>
  </r>
  <r>
    <x v="202"/>
    <s v="Abdurrahman Bin Hendy"/>
  </r>
  <r>
    <x v="203"/>
    <s v="Haidar Yahya"/>
  </r>
  <r>
    <x v="204"/>
    <s v="Usamah"/>
  </r>
  <r>
    <x v="205"/>
    <s v="Imam Muhammad Shalih"/>
  </r>
  <r>
    <x v="206"/>
    <s v="Anab Silafy"/>
  </r>
  <r>
    <x v="206"/>
    <s v="Muhammad Afifuddin"/>
  </r>
  <r>
    <x v="207"/>
    <s v="Zakaria Amin"/>
  </r>
  <r>
    <x v="207"/>
    <s v="Zakaria Amin"/>
  </r>
  <r>
    <x v="208"/>
    <s v="Abdul Khaliq"/>
  </r>
  <r>
    <x v="209"/>
    <s v="Tubagus Hafidh"/>
  </r>
  <r>
    <x v="210"/>
    <s v="Zerico Bin Jatmiko"/>
  </r>
  <r>
    <x v="211"/>
    <s v="Ikhsan Badrudin"/>
  </r>
  <r>
    <x v="212"/>
    <s v="Thufail Bin Abu Taqiyan"/>
  </r>
  <r>
    <x v="212"/>
    <s v="Jabir Bin Abu Taqiyan"/>
  </r>
  <r>
    <x v="213"/>
    <s v="Abdullah Bin Rian"/>
  </r>
  <r>
    <x v="214"/>
    <s v="Abdul Aziz Bin Agung"/>
  </r>
  <r>
    <x v="215"/>
    <s v="Ishaq"/>
  </r>
  <r>
    <x v="216"/>
    <s v="Abu Sufyan"/>
  </r>
  <r>
    <x v="217"/>
    <s v="Yusuf Gawok"/>
  </r>
  <r>
    <x v="217"/>
    <s v="Ilyasa Gawok"/>
  </r>
  <r>
    <x v="217"/>
    <s v="Muhammad Gawok"/>
  </r>
  <r>
    <x v="218"/>
    <s v="Muhammad Arifan"/>
  </r>
  <r>
    <x v="219"/>
    <s v="Haidar Bin Abu Haidar"/>
  </r>
  <r>
    <x v="219"/>
    <s v="Ibrahim Yusuf"/>
  </r>
  <r>
    <x v="220"/>
    <s v="Ilham Rino A"/>
  </r>
  <r>
    <x v="220"/>
    <s v="Umar Al Faruq"/>
  </r>
  <r>
    <x v="220"/>
    <s v="Abdul Khaliq"/>
  </r>
  <r>
    <x v="220"/>
    <s v="Abdurrasyid"/>
  </r>
  <r>
    <x v="220"/>
    <s v="Muhammad Rafi A Shidiq"/>
  </r>
  <r>
    <x v="220"/>
    <s v="Muhammad Rafi A Shidiq"/>
  </r>
  <r>
    <x v="220"/>
    <s v="Harits Abdullah"/>
  </r>
  <r>
    <x v="220"/>
    <s v="Harits Abdullah"/>
  </r>
  <r>
    <x v="221"/>
    <s v="Zuhair Sa'di"/>
  </r>
  <r>
    <x v="221"/>
    <s v="Farhan Faruq"/>
  </r>
  <r>
    <x v="222"/>
    <s v="Farhan Y"/>
  </r>
  <r>
    <x v="223"/>
    <s v="Faridz Amirul Haq"/>
  </r>
  <r>
    <x v="224"/>
    <s v="Yusuf Bin Polo"/>
  </r>
  <r>
    <x v="224"/>
    <s v="Yusuf Bin Polo"/>
  </r>
  <r>
    <x v="224"/>
    <s v="Ayub bin polo"/>
  </r>
  <r>
    <x v="224"/>
    <s v="Ayub bin polo"/>
  </r>
  <r>
    <x v="225"/>
    <s v="Yusuf Gawok"/>
  </r>
  <r>
    <x v="225"/>
    <s v="Ilyasa Gawok"/>
  </r>
  <r>
    <x v="225"/>
    <s v="Muhammad Gawok"/>
  </r>
  <r>
    <x v="226"/>
    <s v="Hambali Bin Dadi"/>
  </r>
  <r>
    <x v="226"/>
    <s v="Hambali Bin Dadi"/>
  </r>
  <r>
    <x v="226"/>
    <s v="Hanafi Bin Dadi"/>
  </r>
  <r>
    <x v="227"/>
    <s v="Hudzaifah"/>
  </r>
  <r>
    <x v="228"/>
    <s v="Muhammad Fathin"/>
  </r>
  <r>
    <x v="228"/>
    <s v="Fadli Hamzah"/>
  </r>
  <r>
    <x v="228"/>
    <s v="Erdian Danuarta Utsman"/>
  </r>
  <r>
    <x v="229"/>
    <s v="Hasyim Papua"/>
  </r>
  <r>
    <x v="229"/>
    <s v="Hasyim Papua"/>
  </r>
  <r>
    <x v="229"/>
    <s v="Hasyim Papua"/>
  </r>
  <r>
    <x v="230"/>
    <s v="Qudamah"/>
  </r>
  <r>
    <x v="230"/>
    <s v="Abdurrahim"/>
  </r>
  <r>
    <x v="230"/>
    <s v="Abdurrahim"/>
  </r>
  <r>
    <x v="231"/>
    <s v="Muhammad Bin Sawa"/>
  </r>
  <r>
    <x v="232"/>
    <s v="Ali Hasan"/>
  </r>
  <r>
    <x v="232"/>
    <s v="Abu Mubarok Uwais"/>
  </r>
  <r>
    <x v="233"/>
    <s v="Faqihuddin"/>
  </r>
  <r>
    <x v="234"/>
    <s v="Yahya"/>
  </r>
  <r>
    <x v="235"/>
    <s v="Raya Elmiredo Zufar"/>
  </r>
  <r>
    <x v="236"/>
    <s v="Muhammad Qodafi"/>
  </r>
  <r>
    <x v="237"/>
    <s v="Kiflan"/>
  </r>
  <r>
    <x v="238"/>
    <s v="Muhammad Bin Sawa"/>
  </r>
  <r>
    <x v="239"/>
    <s v="Zaid Bin Mugo"/>
  </r>
  <r>
    <x v="240"/>
    <s v="Anab Silafy"/>
  </r>
  <r>
    <x v="240"/>
    <s v="Anab Silafy"/>
  </r>
  <r>
    <x v="240"/>
    <s v="Muhammad Afifuddin"/>
  </r>
  <r>
    <x v="240"/>
    <s v="Muhammad Afifuddin"/>
  </r>
  <r>
    <x v="241"/>
    <s v="Musa Fairuz Abadi"/>
  </r>
  <r>
    <x v="241"/>
    <s v="Musa Fairuz Abadi"/>
  </r>
  <r>
    <x v="242"/>
    <s v="Abiyu"/>
  </r>
  <r>
    <x v="242"/>
    <s v="Hanif Asy Syidad"/>
  </r>
  <r>
    <x v="243"/>
    <s v="Muhammad Umar A"/>
  </r>
  <r>
    <x v="243"/>
    <s v="Muhammad Umar A"/>
  </r>
  <r>
    <x v="244"/>
    <s v="Bayu Sawiji"/>
  </r>
  <r>
    <x v="245"/>
    <s v="Saifurrahman"/>
  </r>
  <r>
    <x v="245"/>
    <s v="Saifurrahman"/>
  </r>
  <r>
    <x v="245"/>
    <s v="Sufyan Atsari"/>
  </r>
  <r>
    <x v="245"/>
    <s v="Sufyan Atsari"/>
  </r>
  <r>
    <x v="246"/>
    <s v="Ahmad Bin Nashir"/>
  </r>
  <r>
    <x v="247"/>
    <s v="Usamah"/>
  </r>
  <r>
    <x v="247"/>
    <s v="Usamah"/>
  </r>
  <r>
    <x v="248"/>
    <s v="Adam Nur Faqih"/>
  </r>
  <r>
    <x v="248"/>
    <s v="Auzai"/>
  </r>
  <r>
    <x v="249"/>
    <s v="Muawiyah Bin Hasan"/>
  </r>
  <r>
    <x v="250"/>
    <s v="Muhammad Emir"/>
  </r>
  <r>
    <x v="251"/>
    <s v="Musa Bin Zakaria"/>
  </r>
  <r>
    <x v="252"/>
    <s v="Zerico Bin Jatmiko"/>
  </r>
  <r>
    <x v="253"/>
    <s v="Abdul Aziz Bin Agung"/>
  </r>
  <r>
    <x v="253"/>
    <s v="Abdul Aziz Bin Agung"/>
  </r>
  <r>
    <x v="254"/>
    <s v="Yahya Bin Lirim"/>
  </r>
  <r>
    <x v="254"/>
    <s v="Yahya Bin Lirim"/>
  </r>
  <r>
    <x v="255"/>
    <s v="Muhammad Fino"/>
  </r>
  <r>
    <x v="255"/>
    <s v="Muhammad Fino"/>
  </r>
  <r>
    <x v="255"/>
    <s v="Muhammad Fino"/>
  </r>
  <r>
    <x v="255"/>
    <s v="Muhammad Fino"/>
  </r>
  <r>
    <x v="256"/>
    <s v="Anas Musthofa"/>
  </r>
  <r>
    <x v="256"/>
    <s v="Ammar Said"/>
  </r>
  <r>
    <x v="256"/>
    <s v="Ubaidullah Bin Waluyo"/>
  </r>
  <r>
    <x v="257"/>
    <s v="Harits Aceh"/>
  </r>
  <r>
    <x v="257"/>
    <s v="Harits Aceh"/>
  </r>
  <r>
    <x v="258"/>
    <s v="Qudamah"/>
  </r>
  <r>
    <x v="258"/>
    <s v="Abdurrahim"/>
  </r>
  <r>
    <x v="259"/>
    <s v="Zainur Yusuf Arjani"/>
  </r>
  <r>
    <x v="259"/>
    <s v="Zainur Yusuf Arjani"/>
  </r>
  <r>
    <x v="260"/>
    <s v="Afrizal M Zain"/>
  </r>
  <r>
    <x v="261"/>
    <s v="Muhammad Irbadh"/>
  </r>
  <r>
    <x v="261"/>
    <s v="Fauzan Perdana"/>
  </r>
  <r>
    <x v="261"/>
    <s v="Abdurrahman Bin Jarot"/>
  </r>
  <r>
    <x v="262"/>
    <s v="Fauzan Perdana"/>
  </r>
  <r>
    <x v="262"/>
    <s v="Fauzan Perdana"/>
  </r>
  <r>
    <x v="262"/>
    <s v="Fauzan Perdana"/>
  </r>
  <r>
    <x v="263"/>
    <s v="Ukasyah Bin Syakri"/>
  </r>
  <r>
    <x v="264"/>
    <s v="Faqihuddin"/>
  </r>
  <r>
    <x v="265"/>
    <s v="Sulaiman bin Wahid"/>
  </r>
  <r>
    <x v="266"/>
    <s v="Qudamah"/>
  </r>
  <r>
    <x v="267"/>
    <s v="Amjad Al Murtadho"/>
  </r>
  <r>
    <x v="267"/>
    <s v="Amjad Al Murtadho"/>
  </r>
  <r>
    <x v="268"/>
    <s v="Abdurrazaq"/>
  </r>
  <r>
    <x v="268"/>
    <s v="Abdurrazaq"/>
  </r>
  <r>
    <x v="269"/>
    <s v="Farhan Semarang"/>
  </r>
  <r>
    <x v="269"/>
    <s v="Husein Semarang"/>
  </r>
  <r>
    <x v="270"/>
    <s v="Alfin Al Mujahid"/>
  </r>
  <r>
    <x v="271"/>
    <s v="Kafka Solo"/>
  </r>
  <r>
    <x v="272"/>
    <s v="Taymullah"/>
  </r>
  <r>
    <x v="273"/>
    <s v="Hasan"/>
  </r>
  <r>
    <x v="273"/>
    <s v="Ihsan"/>
  </r>
  <r>
    <x v="274"/>
    <s v="Ibrahim Bin Hamzah"/>
  </r>
  <r>
    <x v="274"/>
    <s v="Ibrahim Bin Hamzah"/>
  </r>
  <r>
    <x v="275"/>
    <s v="Musa Bin Zakaria"/>
  </r>
  <r>
    <x v="276"/>
    <s v="Ishaq"/>
  </r>
  <r>
    <x v="277"/>
    <s v="Abdullah Bin Rian"/>
  </r>
  <r>
    <x v="278"/>
    <s v="Ibrahim Al Atsari"/>
  </r>
  <r>
    <x v="279"/>
    <s v="Muhammad Ibrahim"/>
  </r>
  <r>
    <x v="279"/>
    <s v="Muhammad Ibrahim"/>
  </r>
  <r>
    <x v="280"/>
    <s v="Abdurrazaq Bin Icok"/>
  </r>
  <r>
    <x v="280"/>
    <s v="Abdurrazaq Bin Icok"/>
  </r>
  <r>
    <x v="281"/>
    <s v="Ahmad"/>
  </r>
  <r>
    <x v="281"/>
    <s v="Ahmad"/>
  </r>
  <r>
    <x v="282"/>
    <s v="Isa"/>
  </r>
  <r>
    <x v="282"/>
    <s v="Ilyas"/>
  </r>
  <r>
    <x v="283"/>
    <s v="Muhammad Zuhdi"/>
  </r>
  <r>
    <x v="284"/>
    <s v="Abdullah bin Tanto"/>
  </r>
  <r>
    <x v="285"/>
    <s v="Faridz Amirul Haq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6"/>
    <s v="Abdullah Bin Luthfi Nasution"/>
  </r>
  <r>
    <x v="287"/>
    <s v="Haikal Utsman"/>
  </r>
  <r>
    <x v="288"/>
    <s v="Abdul Aziz Bin Sriyadi"/>
  </r>
  <r>
    <x v="288"/>
    <s v="Abdul Aziz Bin Sriyadi"/>
  </r>
  <r>
    <x v="289"/>
    <s v="Ilham Rino A"/>
  </r>
  <r>
    <x v="290"/>
    <s v="Ikhsan Badrudin"/>
  </r>
  <r>
    <x v="291"/>
    <s v="Ahmad Harits"/>
  </r>
  <r>
    <x v="292"/>
    <s v="Ukasyah Bin Syakri"/>
  </r>
  <r>
    <x v="293"/>
    <s v="Muhammad Bin Rusydi"/>
  </r>
  <r>
    <x v="293"/>
    <s v="Harun Bin Rusydi"/>
  </r>
  <r>
    <x v="294"/>
    <s v="Imam Muhammad Shalih"/>
  </r>
  <r>
    <x v="295"/>
    <s v="Ibrahim Khalilullah"/>
  </r>
  <r>
    <x v="296"/>
    <s v="Tsaqif Luthfi"/>
  </r>
  <r>
    <x v="297"/>
    <s v="Hamim Al Habib"/>
  </r>
  <r>
    <x v="298"/>
    <s v="Yusuf Bin Wahid"/>
  </r>
  <r>
    <x v="299"/>
    <s v="Muhammad Naufal"/>
  </r>
  <r>
    <x v="299"/>
    <s v="Muhammad Naufal"/>
  </r>
  <r>
    <x v="300"/>
    <s v="Fauzi"/>
  </r>
  <r>
    <x v="300"/>
    <s v="Fauzi"/>
  </r>
  <r>
    <x v="300"/>
    <s v="Fauzan Zain"/>
  </r>
  <r>
    <x v="300"/>
    <s v="Fauzan Zain"/>
  </r>
  <r>
    <x v="300"/>
    <s v="Fauzan Zain"/>
  </r>
  <r>
    <x v="301"/>
    <s v="Afrizal M Zain"/>
  </r>
  <r>
    <x v="302"/>
    <s v="Elyas K"/>
  </r>
  <r>
    <x v="303"/>
    <s v="Muhammad Auzai bin bini"/>
  </r>
  <r>
    <x v="303"/>
    <s v="Muhammad Auzai bin bini"/>
  </r>
  <r>
    <x v="304"/>
    <s v="Hamzah bin hendy"/>
  </r>
  <r>
    <x v="305"/>
    <s v="Kafka Solo"/>
  </r>
  <r>
    <x v="306"/>
    <s v="Haidar Yahya"/>
  </r>
  <r>
    <x v="307"/>
    <s v="Ahmad Bin Arifin"/>
  </r>
  <r>
    <x v="308"/>
    <s v="Jabir Bin Abu Taqiyan"/>
  </r>
  <r>
    <x v="308"/>
    <s v="Thufail Bin Abu Taqiyan"/>
  </r>
  <r>
    <x v="309"/>
    <s v="Daffa Izzudin"/>
  </r>
  <r>
    <x v="310"/>
    <s v="Elyas K"/>
  </r>
  <r>
    <x v="310"/>
    <s v="Afrizal M Zain"/>
  </r>
  <r>
    <x v="311"/>
    <s v="Adam Nur Faqih"/>
  </r>
  <r>
    <x v="311"/>
    <s v="Auzai"/>
  </r>
  <r>
    <x v="312"/>
    <s v="Ukasyah Bin Syakri"/>
  </r>
  <r>
    <x v="313"/>
    <s v="Ibrahim Khalilullah"/>
  </r>
  <r>
    <x v="314"/>
    <s v="Zuhair Sa'di"/>
  </r>
  <r>
    <x v="315"/>
    <s v="Ibrahim Yusuf"/>
  </r>
  <r>
    <x v="316"/>
    <s v="Kiflan"/>
  </r>
  <r>
    <x v="317"/>
    <s v="Farhan Semarang"/>
  </r>
  <r>
    <x v="317"/>
    <s v="Husein Semarang"/>
  </r>
  <r>
    <x v="318"/>
    <s v="Anas Fauzan"/>
  </r>
  <r>
    <x v="319"/>
    <s v="Daffa Izzudin"/>
  </r>
  <r>
    <x v="320"/>
    <s v="Ikhsan Badrudin"/>
  </r>
  <r>
    <x v="321"/>
    <s v="Ahmad Harits"/>
  </r>
  <r>
    <x v="322"/>
    <s v="Ilham Rino A"/>
  </r>
  <r>
    <x v="323"/>
    <s v="Abdullah Bin Luthfi Nasution"/>
  </r>
  <r>
    <x v="324"/>
    <s v="Muhammad Umair Al Atsari"/>
  </r>
  <r>
    <x v="324"/>
    <s v="Muhammad Umair Al Atsari"/>
  </r>
  <r>
    <x v="325"/>
    <s v="Yahya"/>
  </r>
  <r>
    <x v="326"/>
    <s v="Amjad Al Murtadho"/>
  </r>
  <r>
    <x v="327"/>
    <s v="Taymullah"/>
  </r>
  <r>
    <x v="327"/>
    <s v="Taymullah"/>
  </r>
  <r>
    <x v="327"/>
    <s v="Taymullah"/>
  </r>
  <r>
    <x v="327"/>
    <s v="Taymullah"/>
  </r>
  <r>
    <x v="328"/>
    <s v="Muhammad Qodafi"/>
  </r>
  <r>
    <x v="329"/>
    <s v="Usamah"/>
  </r>
  <r>
    <x v="330"/>
    <s v="Ihsan"/>
  </r>
  <r>
    <x v="330"/>
    <s v="Ihsan"/>
  </r>
  <r>
    <x v="330"/>
    <s v="Hasan"/>
  </r>
  <r>
    <x v="330"/>
    <s v="Hasan"/>
  </r>
  <r>
    <x v="331"/>
    <s v="Fauzi"/>
  </r>
  <r>
    <x v="331"/>
    <s v="Fauzi"/>
  </r>
  <r>
    <x v="331"/>
    <s v="Fauzi"/>
  </r>
  <r>
    <x v="331"/>
    <s v="Fauzan Zain"/>
  </r>
  <r>
    <x v="331"/>
    <s v="Fauzan Zain"/>
  </r>
  <r>
    <x v="331"/>
    <s v="Fauzan Zain"/>
  </r>
  <r>
    <x v="332"/>
    <s v="Abdullah Salman"/>
  </r>
  <r>
    <x v="333"/>
    <s v="Anab Silafy"/>
  </r>
  <r>
    <x v="333"/>
    <s v="Muhammad Afifuddin"/>
  </r>
  <r>
    <x v="334"/>
    <s v="Yusuf Gawok"/>
  </r>
  <r>
    <x v="334"/>
    <s v="Ilyasa Gawok"/>
  </r>
  <r>
    <x v="334"/>
    <s v="Muhammad Gawok"/>
  </r>
  <r>
    <x v="335"/>
    <s v="Ishaq"/>
  </r>
  <r>
    <x v="336"/>
    <s v="Hudzaifah"/>
  </r>
  <r>
    <x v="337"/>
    <s v="Muhammad Bin Panuju"/>
  </r>
  <r>
    <x v="338"/>
    <s v="Ilyas"/>
  </r>
  <r>
    <x v="338"/>
    <s v="Isa"/>
  </r>
  <r>
    <x v="339"/>
    <s v="Muhammad Naufal"/>
  </r>
  <r>
    <x v="340"/>
    <s v="Jabir Bin Abu Taqiyan"/>
  </r>
  <r>
    <x v="340"/>
    <s v="Thufail Bin Abu Taqiyan"/>
  </r>
  <r>
    <x v="341"/>
    <s v="Faqihuddin"/>
  </r>
  <r>
    <x v="342"/>
    <s v="Farhan Y"/>
  </r>
  <r>
    <x v="343"/>
    <s v="Zaid Bin Mugo"/>
  </r>
  <r>
    <x v="344"/>
    <s v="Muhammad Sufyan A Bin Sholih"/>
  </r>
  <r>
    <x v="345"/>
    <s v="Yahya Bin Lirim"/>
  </r>
  <r>
    <x v="346"/>
    <s v="Abdurrazaq"/>
  </r>
  <r>
    <x v="347"/>
    <s v="Muhammad Fakhrudin"/>
  </r>
  <r>
    <x v="348"/>
    <s v="Muhammad Adrian"/>
  </r>
  <r>
    <x v="349"/>
    <s v="Muhammad Sufyan A Bin Sholih"/>
  </r>
  <r>
    <x v="350"/>
    <s v="Muhammad Zuhdi"/>
  </r>
  <r>
    <x v="351"/>
    <s v="Ayub Azzahiri"/>
  </r>
  <r>
    <x v="351"/>
    <s v="Ayub Azzahiri"/>
  </r>
  <r>
    <x v="351"/>
    <s v="Ayub Azzahiri"/>
  </r>
  <r>
    <x v="351"/>
    <s v="Ayub Azzahiri"/>
  </r>
  <r>
    <x v="351"/>
    <s v="Ayub Azzahiri"/>
  </r>
  <r>
    <x v="352"/>
    <s v="Musa Al Atsari"/>
  </r>
  <r>
    <x v="352"/>
    <s v="Musa Al Atsari"/>
  </r>
  <r>
    <x v="353"/>
    <s v="Abdul Aziz Bin Agung"/>
  </r>
  <r>
    <x v="354"/>
    <s v="Faqihuddin"/>
  </r>
  <r>
    <x v="355"/>
    <s v="Hafidz"/>
  </r>
  <r>
    <x v="356"/>
    <s v="Saifurrahman"/>
  </r>
  <r>
    <x v="356"/>
    <s v="Sufyan Atsari"/>
  </r>
  <r>
    <x v="357"/>
    <s v="Muhammad Auzai bin bini"/>
  </r>
  <r>
    <x v="357"/>
    <s v="Muhammad Auzai bin bini"/>
  </r>
  <r>
    <x v="358"/>
    <s v="Yusuf Bin Wahid"/>
  </r>
  <r>
    <x v="358"/>
    <s v="Sulaiman bin Wahid"/>
  </r>
  <r>
    <x v="359"/>
    <s v="Hamam"/>
  </r>
  <r>
    <x v="359"/>
    <s v="Hamam"/>
  </r>
  <r>
    <x v="360"/>
    <s v="Hasyim Papua"/>
  </r>
  <r>
    <x v="360"/>
    <s v="Hasyim Papua"/>
  </r>
  <r>
    <x v="360"/>
    <s v="Hasyim Papua"/>
  </r>
  <r>
    <x v="361"/>
    <s v="Abdullah Bin Hari"/>
  </r>
  <r>
    <x v="361"/>
    <s v="Abdullah Bin Hari"/>
  </r>
  <r>
    <x v="362"/>
    <s v="Usamah bin kamto"/>
  </r>
  <r>
    <x v="362"/>
    <s v="Usamah bin kamto"/>
  </r>
  <r>
    <x v="363"/>
    <s v="Abiyu"/>
  </r>
  <r>
    <x v="364"/>
    <s v="Hanif Sumber"/>
  </r>
  <r>
    <x v="364"/>
    <s v="Hanif Sumber"/>
  </r>
  <r>
    <x v="365"/>
    <s v="Muhammad Adrian"/>
  </r>
  <r>
    <x v="366"/>
    <s v="Ismail bin Kasturi"/>
  </r>
  <r>
    <x v="366"/>
    <s v="Ismail bin Kasturi"/>
  </r>
  <r>
    <x v="366"/>
    <s v="Ismail bin Kasturi"/>
  </r>
  <r>
    <x v="366"/>
    <s v="Ismail bin Kasturi"/>
  </r>
  <r>
    <x v="367"/>
    <s v="Khairul Anwar"/>
  </r>
  <r>
    <x v="367"/>
    <s v="Khairul Anwar"/>
  </r>
  <r>
    <x v="367"/>
    <s v="Muhammad Fauzan"/>
  </r>
  <r>
    <x v="367"/>
    <s v="Muhammad Fauzan"/>
  </r>
  <r>
    <x v="368"/>
    <s v="Tubagus Hafidh"/>
  </r>
  <r>
    <x v="369"/>
    <s v="Muhammad Zuhdi"/>
  </r>
  <r>
    <x v="148"/>
    <s v="Abdul Hakim Ahmad"/>
  </r>
  <r>
    <x v="370"/>
    <s v="Hasan"/>
  </r>
  <r>
    <x v="370"/>
    <s v="Ihsan"/>
  </r>
  <r>
    <x v="371"/>
    <s v="Ibrahim"/>
  </r>
  <r>
    <x v="371"/>
    <s v="Haidar"/>
  </r>
  <r>
    <x v="372"/>
    <s v="Adam Nur Faqih"/>
  </r>
  <r>
    <x v="372"/>
    <s v="Auzai"/>
  </r>
  <r>
    <x v="373"/>
    <s v="Zaid Bin Mugo"/>
  </r>
  <r>
    <x v="374"/>
    <s v="Sufyan AtTsaury"/>
  </r>
  <r>
    <x v="375"/>
    <s v="Imron"/>
  </r>
  <r>
    <x v="376"/>
    <s v="Khairul Huda"/>
  </r>
  <r>
    <x v="377"/>
    <s v="Jundi Malik"/>
  </r>
  <r>
    <x v="378"/>
    <s v="Ahmad Muslim"/>
  </r>
  <r>
    <x v="378"/>
    <s v="Ahmad Bukhari"/>
  </r>
  <r>
    <x v="379"/>
    <s v="Muhammad Bin Budi"/>
  </r>
  <r>
    <x v="380"/>
    <s v="Ibrahim Khalilullah"/>
  </r>
  <r>
    <x v="381"/>
    <s v="Abdul Khaliq"/>
  </r>
  <r>
    <x v="382"/>
    <s v="Umar Al Faruq"/>
  </r>
  <r>
    <x v="383"/>
    <s v="Ikhsan Badrudin"/>
  </r>
  <r>
    <x v="383"/>
    <s v="Ikhsan Badrudin"/>
  </r>
  <r>
    <x v="384"/>
    <s v="Abdullah bin ahmad padang"/>
  </r>
  <r>
    <x v="385"/>
    <s v="Imam Muhammad Shalih"/>
  </r>
  <r>
    <x v="386"/>
    <s v="Farhan Y"/>
  </r>
  <r>
    <x v="387"/>
    <s v="Harits Banjar"/>
  </r>
  <r>
    <x v="387"/>
    <s v="Harits Banjar"/>
  </r>
  <r>
    <x v="388"/>
    <s v="Muhammad Bin Rusydi"/>
  </r>
  <r>
    <x v="388"/>
    <s v="Harun Bin Rusydi"/>
  </r>
  <r>
    <x v="389"/>
    <s v="Anas Fauzan"/>
  </r>
  <r>
    <x v="389"/>
    <s v="Anas Fauzan"/>
  </r>
  <r>
    <x v="389"/>
    <s v="Anas Fauzan"/>
  </r>
  <r>
    <x v="390"/>
    <s v="Abdul Hakim Ahmad"/>
  </r>
  <r>
    <x v="390"/>
    <s v="Abdul Hakim Ahmad"/>
  </r>
  <r>
    <x v="391"/>
    <s v="Abu Mubarok Uwais"/>
  </r>
  <r>
    <x v="391"/>
    <s v="Abu Mubarok Uwais"/>
  </r>
  <r>
    <x v="391"/>
    <s v="Ali Hasan"/>
  </r>
  <r>
    <x v="391"/>
    <s v="Ali Hasan"/>
  </r>
  <r>
    <x v="392"/>
    <s v="Haikal Utsman"/>
  </r>
  <r>
    <x v="393"/>
    <s v="Haidar Yahya"/>
  </r>
  <r>
    <x v="394"/>
    <s v="Zidane"/>
  </r>
  <r>
    <x v="394"/>
    <s v="Zidane"/>
  </r>
  <r>
    <x v="394"/>
    <s v="Zidane"/>
  </r>
  <r>
    <x v="395"/>
    <s v="Muawiyah"/>
  </r>
  <r>
    <x v="396"/>
    <s v="Ubaidullah Bin Waluyo"/>
  </r>
  <r>
    <x v="396"/>
    <s v="Ammar Said"/>
  </r>
  <r>
    <x v="396"/>
    <s v="Anas Musthofa"/>
  </r>
  <r>
    <x v="397"/>
    <s v="Harits Aceh"/>
  </r>
  <r>
    <x v="398"/>
    <s v="Hamzah bin hendy"/>
  </r>
  <r>
    <x v="398"/>
    <s v="Abdurrahman Bin Hendy"/>
  </r>
  <r>
    <x v="399"/>
    <s v="Tubagus Hafidh"/>
  </r>
  <r>
    <x v="400"/>
    <s v="Zakaria Amin"/>
  </r>
  <r>
    <x v="401"/>
    <s v="Ismail"/>
  </r>
  <r>
    <x v="402"/>
    <s v="Afrizal M Zain"/>
  </r>
  <r>
    <x v="403"/>
    <s v="Muhammad Nashir Al Bana"/>
  </r>
  <r>
    <x v="404"/>
    <s v="Hanif Asy Syidad"/>
  </r>
  <r>
    <x v="405"/>
    <s v="Musa bin icok"/>
  </r>
  <r>
    <x v="405"/>
    <s v="Abdurrazaq Bin Icok"/>
  </r>
  <r>
    <x v="406"/>
    <s v="Abdullah bin ahmad padang"/>
  </r>
  <r>
    <x v="406"/>
    <s v="Abdullah bin ahmad padang"/>
  </r>
  <r>
    <x v="406"/>
    <s v="Abdullah bin ahmad padang"/>
  </r>
  <r>
    <x v="407"/>
    <s v="Zidane Faiz R"/>
  </r>
  <r>
    <x v="407"/>
    <s v="Zidane Faiz R"/>
  </r>
  <r>
    <x v="408"/>
    <s v="Kafka Solo"/>
  </r>
  <r>
    <x v="409"/>
    <s v="Hamim Al Habib"/>
  </r>
  <r>
    <x v="410"/>
    <s v="Harits Abdullah"/>
  </r>
  <r>
    <x v="411"/>
    <s v="Muhammad Bin Rusydi"/>
  </r>
  <r>
    <x v="411"/>
    <s v="Harun Bin Rusydi"/>
  </r>
  <r>
    <x v="412"/>
    <s v="Abdul Khaliq"/>
  </r>
  <r>
    <x v="413"/>
    <s v="Muhammad Rafi A Shidiq"/>
  </r>
  <r>
    <x v="413"/>
    <s v="Muhammad Rafi A Shidiq"/>
  </r>
  <r>
    <x v="414"/>
    <s v="Falah bin Ayip S"/>
  </r>
  <r>
    <x v="414"/>
    <s v="Faruq bin Ayip S"/>
  </r>
  <r>
    <x v="415"/>
    <s v="Umar Al Faruq"/>
  </r>
  <r>
    <x v="415"/>
    <s v="Umar Al Faruq"/>
  </r>
  <r>
    <x v="416"/>
    <s v="Raya Elmiredo Zufar"/>
  </r>
  <r>
    <x v="417"/>
    <s v="Alfin Al Mujahid"/>
  </r>
  <r>
    <x v="417"/>
    <s v="Alfin Al Mujahid"/>
  </r>
  <r>
    <x v="418"/>
    <s v="Shafiyurrahman A"/>
  </r>
  <r>
    <x v="418"/>
    <s v="Shafiyurrahman A"/>
  </r>
  <r>
    <x v="419"/>
    <s v="Ahmad Bin Arifin"/>
  </r>
  <r>
    <x v="420"/>
    <s v="Hanif Asy Syidad"/>
  </r>
  <r>
    <x v="421"/>
    <s v="Nizar"/>
  </r>
  <r>
    <x v="422"/>
    <s v="Abdurrasyid"/>
  </r>
  <r>
    <x v="423"/>
    <s v="Hambali"/>
  </r>
  <r>
    <x v="424"/>
    <s v="Muawiyah"/>
  </r>
  <r>
    <x v="425"/>
    <s v="Fikri m sidiq"/>
  </r>
  <r>
    <x v="426"/>
    <s v="Abu Mubarok Uwais"/>
  </r>
  <r>
    <x v="426"/>
    <s v="Ali Hasan"/>
  </r>
  <r>
    <x v="426"/>
    <s v="Muawiyah Abu Anas"/>
  </r>
  <r>
    <x v="427"/>
    <s v="Abdul Hakim Ahmad"/>
  </r>
  <r>
    <x v="427"/>
    <s v="Abdul Hakim Ahmad"/>
  </r>
  <r>
    <x v="427"/>
    <s v="Muhammad Ibrahim"/>
  </r>
  <r>
    <x v="427"/>
    <s v="Muhammad Ibrahim"/>
  </r>
  <r>
    <x v="427"/>
    <s v="Muhammad Ibrahim"/>
  </r>
  <r>
    <x v="427"/>
    <s v="Muhammad Ibrahim"/>
  </r>
  <r>
    <x v="428"/>
    <s v="Azzam bin mulyono"/>
  </r>
  <r>
    <x v="428"/>
    <s v="Azzam bin mulyono"/>
  </r>
  <r>
    <x v="429"/>
    <s v="Muhammad Arifan"/>
  </r>
  <r>
    <x v="430"/>
    <s v="Ukasyah Bin Syakri"/>
  </r>
  <r>
    <x v="431"/>
    <s v="Azzam bin heru"/>
  </r>
  <r>
    <x v="431"/>
    <s v="Azzam bin heru"/>
  </r>
  <r>
    <x v="432"/>
    <s v="Abdurrasyid"/>
  </r>
  <r>
    <x v="433"/>
    <s v="Hambali"/>
  </r>
  <r>
    <x v="434"/>
    <s v="Fikri m sidiq"/>
  </r>
  <r>
    <x v="435"/>
    <s v="Abdul Hakim Gorontalo"/>
  </r>
  <r>
    <x v="436"/>
    <s v="Anas Fauzan"/>
  </r>
  <r>
    <x v="437"/>
    <s v="Farhan Semarang"/>
  </r>
  <r>
    <x v="437"/>
    <s v="Husein Semarang"/>
  </r>
  <r>
    <x v="438"/>
    <s v="Harits Abdullah"/>
  </r>
  <r>
    <x v="435"/>
    <s v="Abdul Khaliq"/>
  </r>
  <r>
    <x v="439"/>
    <s v="Raya Elmiredo Zufar"/>
  </r>
  <r>
    <x v="435"/>
    <s v="Abdul Aziz Bin Agung"/>
  </r>
  <r>
    <x v="440"/>
    <s v="Zuhair Sa'di"/>
  </r>
  <r>
    <x v="440"/>
    <s v="Farhan Faruq"/>
  </r>
  <r>
    <x v="441"/>
    <s v="Hamim Al Habib"/>
  </r>
  <r>
    <x v="442"/>
    <s v="Ikhsan Badrudin"/>
  </r>
  <r>
    <x v="443"/>
    <s v="Afrizal M Zain"/>
  </r>
  <r>
    <x v="444"/>
    <s v="Ilham Rino A"/>
  </r>
  <r>
    <x v="445"/>
    <s v="Faridz Amirul Haq"/>
  </r>
  <r>
    <x v="445"/>
    <s v="Faridz Amirul Haq"/>
  </r>
  <r>
    <x v="446"/>
    <s v="Umar Al Faruq"/>
  </r>
  <r>
    <x v="447"/>
    <s v="Muhammad Bin Rusydi"/>
  </r>
  <r>
    <x v="447"/>
    <s v="Harun Bin Rusydi"/>
  </r>
  <r>
    <x v="448"/>
    <s v="Muhammad Bin Sawa"/>
  </r>
  <r>
    <x v="449"/>
    <s v="Daffa Izzudin"/>
  </r>
  <r>
    <x v="450"/>
    <s v="Harits Banjar"/>
  </r>
  <r>
    <x v="450"/>
    <s v="Harits Banjar"/>
  </r>
  <r>
    <x v="451"/>
    <s v="Ahmad Harits"/>
  </r>
  <r>
    <x v="452"/>
    <s v="Addin"/>
  </r>
  <r>
    <x v="453"/>
    <s v="Haikal Utsman"/>
  </r>
  <r>
    <x v="454"/>
    <s v="Ahmad"/>
  </r>
  <r>
    <x v="454"/>
    <s v="Ahmad"/>
  </r>
  <r>
    <x v="455"/>
    <s v="Ishaq"/>
  </r>
  <r>
    <x v="456"/>
    <s v="Yahya"/>
  </r>
  <r>
    <x v="457"/>
    <s v="Abdullah Al Maghribi"/>
  </r>
  <r>
    <x v="457"/>
    <s v="Ibrahim al atsari"/>
  </r>
  <r>
    <x v="458"/>
    <s v="Amjad Al Murtadho"/>
  </r>
  <r>
    <x v="459"/>
    <s v="Muhammad Umair Al Atsari"/>
  </r>
  <r>
    <x v="460"/>
    <s v="Faqihuddin"/>
  </r>
  <r>
    <x v="461"/>
    <s v="Muhammad Nashir Al Bana"/>
  </r>
  <r>
    <x v="461"/>
    <s v="Muhammad Nashir Al Bana"/>
  </r>
  <r>
    <x v="462"/>
    <s v="Hafidz"/>
  </r>
  <r>
    <x v="463"/>
    <s v="Fauzan Perdana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3"/>
    <s v="Abdurrahman Bin Jarot"/>
  </r>
  <r>
    <x v="464"/>
    <s v="Haidar Yahya"/>
  </r>
  <r>
    <x v="465"/>
    <s v="Tubagus Hafidh"/>
  </r>
  <r>
    <x v="466"/>
    <s v="Muhammad Fathin"/>
  </r>
  <r>
    <x v="466"/>
    <s v="Fadli Hamzah"/>
  </r>
  <r>
    <x v="467"/>
    <s v="Abdurrazaq Bin Icok"/>
  </r>
  <r>
    <x v="468"/>
    <s v="Muhammad Bin Rusydi"/>
  </r>
  <r>
    <x v="468"/>
    <s v="Harun Bin Rusydi"/>
  </r>
  <r>
    <x v="469"/>
    <s v="Tsaqif Luthfi"/>
  </r>
  <r>
    <x v="469"/>
    <s v="Tsaqif Luthfi"/>
  </r>
  <r>
    <x v="469"/>
    <s v="Farhan Y"/>
  </r>
  <r>
    <x v="470"/>
    <s v="Ibrahim Yusuf"/>
  </r>
  <r>
    <x v="471"/>
    <s v="Zaid Bin Mugo"/>
  </r>
  <r>
    <x v="472"/>
    <s v="Faruq bin Ayip S"/>
  </r>
  <r>
    <x v="472"/>
    <s v="Falah bin Ayip S"/>
  </r>
  <r>
    <x v="473"/>
    <s v="Hambali bin Dadi"/>
  </r>
  <r>
    <x v="473"/>
    <s v="Hanafi bin Dadi"/>
  </r>
  <r>
    <x v="474"/>
    <s v="Haikal Utsman"/>
  </r>
  <r>
    <x v="475"/>
    <s v="Faqihuddin"/>
  </r>
  <r>
    <x v="476"/>
    <s v="Zerico Bin Jatmiko"/>
  </r>
  <r>
    <x v="477"/>
    <s v="Hasyim Papua"/>
  </r>
  <r>
    <x v="477"/>
    <s v="Hasyim Papua"/>
  </r>
  <r>
    <x v="477"/>
    <s v="Hasyim Papua"/>
  </r>
  <r>
    <x v="478"/>
    <s v="Muhammad As Salafy"/>
  </r>
  <r>
    <x v="479"/>
    <s v="Hanif Sumber"/>
  </r>
  <r>
    <x v="480"/>
    <s v="Fauzi"/>
  </r>
  <r>
    <x v="480"/>
    <s v="Fauzan Zain"/>
  </r>
  <r>
    <x v="481"/>
    <s v="Jabir Bin Abu Taqiyan"/>
  </r>
  <r>
    <x v="481"/>
    <s v="Thufail Bin Abu Taqiyan"/>
  </r>
  <r>
    <x v="482"/>
    <s v="Afrizal M Zain"/>
  </r>
  <r>
    <x v="483"/>
    <s v="Amjad Al Murtadho"/>
  </r>
  <r>
    <x v="484"/>
    <s v="Zidane Faiz R"/>
  </r>
  <r>
    <x v="484"/>
    <s v="Zidane Faiz R"/>
  </r>
  <r>
    <x v="485"/>
    <s v="Abdul Hakim Ahmad"/>
  </r>
  <r>
    <x v="486"/>
    <s v="Faridz Amirul Haq"/>
  </r>
  <r>
    <x v="487"/>
    <s v="Ukasyah Bin Syakri"/>
  </r>
  <r>
    <x v="488"/>
    <s v="Abdurrazaq Bin Icok"/>
  </r>
  <r>
    <x v="488"/>
    <s v="Musa bin icok"/>
  </r>
  <r>
    <x v="489"/>
    <s v="Hamam"/>
  </r>
  <r>
    <x v="489"/>
    <s v="Hamam"/>
  </r>
  <r>
    <x v="489"/>
    <s v="Hamam"/>
  </r>
  <r>
    <x v="490"/>
    <s v="Muhammad Auzai bin bini"/>
  </r>
  <r>
    <x v="491"/>
    <s v="Haidar Yahya"/>
  </r>
  <r>
    <x v="492"/>
    <s v="Harits Aceh"/>
  </r>
  <r>
    <x v="493"/>
    <s v="Abdurrahman Bin Hendy"/>
  </r>
  <r>
    <x v="493"/>
    <s v="Abdurrahman Bin Hendy"/>
  </r>
  <r>
    <x v="493"/>
    <s v="Hamzah bin hendy"/>
  </r>
  <r>
    <x v="493"/>
    <s v="Hamzah bin hendy"/>
  </r>
  <r>
    <x v="494"/>
    <s v="Muawiyah Bin Hasan"/>
  </r>
  <r>
    <x v="495"/>
    <s v="Zaid Abdul Qadir"/>
  </r>
  <r>
    <x v="495"/>
    <s v="Zaid Abdul Qadir"/>
  </r>
  <r>
    <x v="495"/>
    <s v="Zaid Abdul Qadir"/>
  </r>
  <r>
    <x v="495"/>
    <s v="Zaid Abdul Qadir"/>
  </r>
  <r>
    <x v="495"/>
    <s v="Zaid Abdul Qadir"/>
  </r>
  <r>
    <x v="496"/>
    <s v="Faqih Abdul Aziz"/>
  </r>
  <r>
    <x v="496"/>
    <s v="Faqih Abdul Aziz"/>
  </r>
  <r>
    <x v="497"/>
    <s v="Raya Elmiredo Zufar"/>
  </r>
  <r>
    <x v="497"/>
    <s v="Harits Abdullah"/>
  </r>
  <r>
    <x v="497"/>
    <s v="Abdul Khaliq"/>
  </r>
  <r>
    <x v="498"/>
    <s v="Yusuf Gawok"/>
  </r>
  <r>
    <x v="498"/>
    <s v="Muhammad Gawok"/>
  </r>
  <r>
    <x v="498"/>
    <s v="Ilyasa Gawo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compact="0" compactData="0" gridDropZones="1" multipleFieldFilters="0">
  <location ref="A3:Q203" firstHeaderRow="1" firstDataRow="2" firstDataCol="2"/>
  <pivotFields count="17">
    <pivotField compact="0" outline="0" showAll="0"/>
    <pivotField axis="axisRow" compact="0" outline="0" showAll="0">
      <items count="197">
        <item m="1" x="192"/>
        <item x="52"/>
        <item x="48"/>
        <item x="16"/>
        <item x="9"/>
        <item x="158"/>
        <item x="119"/>
        <item x="87"/>
        <item x="96"/>
        <item x="91"/>
        <item x="36"/>
        <item x="99"/>
        <item x="89"/>
        <item x="123"/>
        <item x="74"/>
        <item x="159"/>
        <item x="61"/>
        <item x="104"/>
        <item x="38"/>
        <item x="145"/>
        <item x="60"/>
        <item x="92"/>
        <item x="35"/>
        <item x="139"/>
        <item x="29"/>
        <item x="78"/>
        <item x="75"/>
        <item m="1" x="194"/>
        <item x="134"/>
        <item x="58"/>
        <item x="115"/>
        <item x="14"/>
        <item x="141"/>
        <item x="59"/>
        <item x="57"/>
        <item x="62"/>
        <item x="65"/>
        <item x="95"/>
        <item x="30"/>
        <item x="31"/>
        <item x="132"/>
        <item x="84"/>
        <item x="21"/>
        <item x="94"/>
        <item x="137"/>
        <item x="98"/>
        <item x="3"/>
        <item x="142"/>
        <item x="130"/>
        <item x="112"/>
        <item x="154"/>
        <item m="1" x="191"/>
        <item x="47"/>
        <item x="149"/>
        <item x="143"/>
        <item x="49"/>
        <item x="160"/>
        <item x="156"/>
        <item x="32"/>
        <item x="140"/>
        <item x="0"/>
        <item x="27"/>
        <item x="42"/>
        <item x="97"/>
        <item x="28"/>
        <item x="19"/>
        <item x="103"/>
        <item x="155"/>
        <item x="129"/>
        <item x="121"/>
        <item x="7"/>
        <item x="161"/>
        <item x="80"/>
        <item x="13"/>
        <item x="179"/>
        <item x="15"/>
        <item x="63"/>
        <item x="41"/>
        <item x="90"/>
        <item x="6"/>
        <item x="120"/>
        <item x="69"/>
        <item x="131"/>
        <item x="10"/>
        <item x="72"/>
        <item x="34"/>
        <item x="148"/>
        <item x="11"/>
        <item x="22"/>
        <item x="118"/>
        <item x="111"/>
        <item x="93"/>
        <item x="152"/>
        <item x="1"/>
        <item x="126"/>
        <item x="44"/>
        <item x="117"/>
        <item x="20"/>
        <item x="76"/>
        <item x="68"/>
        <item x="53"/>
        <item x="116"/>
        <item x="102"/>
        <item x="124"/>
        <item x="79"/>
        <item m="1" x="195"/>
        <item x="106"/>
        <item x="109"/>
        <item x="122"/>
        <item x="39"/>
        <item x="162"/>
        <item x="81"/>
        <item x="153"/>
        <item x="4"/>
        <item x="2"/>
        <item x="163"/>
        <item x="73"/>
        <item x="45"/>
        <item x="23"/>
        <item x="144"/>
        <item x="55"/>
        <item x="43"/>
        <item x="138"/>
        <item x="136"/>
        <item x="24"/>
        <item x="83"/>
        <item x="77"/>
        <item x="26"/>
        <item x="147"/>
        <item x="70"/>
        <item x="107"/>
        <item x="88"/>
        <item x="100"/>
        <item x="54"/>
        <item x="85"/>
        <item x="108"/>
        <item x="86"/>
        <item x="82"/>
        <item x="128"/>
        <item x="146"/>
        <item x="151"/>
        <item x="127"/>
        <item m="1" x="190"/>
        <item m="1" x="193"/>
        <item x="110"/>
        <item x="46"/>
        <item x="8"/>
        <item x="101"/>
        <item x="133"/>
        <item x="40"/>
        <item x="125"/>
        <item x="150"/>
        <item x="66"/>
        <item x="67"/>
        <item x="51"/>
        <item x="50"/>
        <item x="5"/>
        <item x="64"/>
        <item x="18"/>
        <item x="71"/>
        <item x="114"/>
        <item x="157"/>
        <item x="25"/>
        <item x="33"/>
        <item x="37"/>
        <item x="189"/>
        <item x="12"/>
        <item x="56"/>
        <item x="113"/>
        <item x="135"/>
        <item x="164"/>
        <item x="165"/>
        <item x="166"/>
        <item x="167"/>
        <item x="168"/>
        <item x="169"/>
        <item x="170"/>
        <item x="171"/>
        <item x="172"/>
        <item x="17"/>
        <item x="105"/>
        <item x="173"/>
        <item x="174"/>
        <item x="175"/>
        <item x="176"/>
        <item x="177"/>
        <item x="178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axis="axisRow" compact="0" outline="0" showAll="0" defaultSubtotal="0">
      <items count="14">
        <item h="1" x="11"/>
        <item x="4"/>
        <item x="2"/>
        <item x="6"/>
        <item x="0"/>
        <item x="8"/>
        <item x="7"/>
        <item x="5"/>
        <item x="1"/>
        <item x="3"/>
        <item x="9"/>
        <item x="10"/>
        <item h="1" x="13"/>
        <item h="1" x="12"/>
      </items>
    </pivotField>
    <pivotField compact="0" outline="0" showAll="0"/>
    <pivotField axis="axisCol" compact="0" outline="0" showAll="0">
      <items count="15">
        <item x="11"/>
        <item x="9"/>
        <item x="8"/>
        <item x="10"/>
        <item x="4"/>
        <item x="5"/>
        <item x="2"/>
        <item x="0"/>
        <item x="1"/>
        <item x="6"/>
        <item x="7"/>
        <item x="12"/>
        <item x="13"/>
        <item x="3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2"/>
    <field x="1"/>
  </rowFields>
  <rowItems count="199">
    <i>
      <x v="1"/>
      <x v="5"/>
    </i>
    <i r="1">
      <x v="8"/>
    </i>
    <i r="1">
      <x v="25"/>
    </i>
    <i r="1">
      <x v="35"/>
    </i>
    <i r="1">
      <x v="57"/>
    </i>
    <i r="1">
      <x v="64"/>
    </i>
    <i r="1">
      <x v="75"/>
    </i>
    <i r="1">
      <x v="81"/>
    </i>
    <i r="1">
      <x v="89"/>
    </i>
    <i r="1">
      <x v="97"/>
    </i>
    <i r="1">
      <x v="99"/>
    </i>
    <i r="1">
      <x v="103"/>
    </i>
    <i r="1">
      <x v="106"/>
    </i>
    <i r="1">
      <x v="111"/>
    </i>
    <i r="1">
      <x v="125"/>
    </i>
    <i r="1">
      <x v="127"/>
    </i>
    <i r="1">
      <x v="128"/>
    </i>
    <i r="1">
      <x v="129"/>
    </i>
    <i r="1">
      <x v="130"/>
    </i>
    <i r="1">
      <x v="131"/>
    </i>
    <i r="1">
      <x v="135"/>
    </i>
    <i r="1">
      <x v="140"/>
    </i>
    <i r="1">
      <x v="146"/>
    </i>
    <i r="1">
      <x v="147"/>
    </i>
    <i r="1">
      <x v="153"/>
    </i>
    <i r="1">
      <x v="154"/>
    </i>
    <i r="1">
      <x v="161"/>
    </i>
    <i r="1">
      <x v="179"/>
    </i>
    <i r="1">
      <x v="181"/>
    </i>
    <i r="1">
      <x v="185"/>
    </i>
    <i>
      <x v="2"/>
      <x v="1"/>
    </i>
    <i r="1">
      <x v="4"/>
    </i>
    <i r="1">
      <x v="6"/>
    </i>
    <i r="1">
      <x v="7"/>
    </i>
    <i r="1">
      <x v="12"/>
    </i>
    <i r="1">
      <x v="14"/>
    </i>
    <i r="1">
      <x v="19"/>
    </i>
    <i r="1">
      <x v="31"/>
    </i>
    <i r="1">
      <x v="35"/>
    </i>
    <i r="1">
      <x v="36"/>
    </i>
    <i r="1">
      <x v="38"/>
    </i>
    <i r="1">
      <x v="65"/>
    </i>
    <i r="1">
      <x v="70"/>
    </i>
    <i r="1">
      <x v="72"/>
    </i>
    <i r="1">
      <x v="76"/>
    </i>
    <i r="1">
      <x v="79"/>
    </i>
    <i r="1">
      <x v="86"/>
    </i>
    <i r="1">
      <x v="87"/>
    </i>
    <i r="1">
      <x v="88"/>
    </i>
    <i r="1">
      <x v="94"/>
    </i>
    <i r="1">
      <x v="96"/>
    </i>
    <i r="1">
      <x v="102"/>
    </i>
    <i r="1">
      <x v="107"/>
    </i>
    <i r="1">
      <x v="112"/>
    </i>
    <i r="1">
      <x v="114"/>
    </i>
    <i r="1">
      <x v="115"/>
    </i>
    <i r="1">
      <x v="124"/>
    </i>
    <i r="1">
      <x v="139"/>
    </i>
    <i r="1">
      <x v="144"/>
    </i>
    <i r="1">
      <x v="151"/>
    </i>
    <i r="1">
      <x v="154"/>
    </i>
    <i r="1">
      <x v="156"/>
    </i>
    <i r="1">
      <x v="162"/>
    </i>
    <i r="1">
      <x v="167"/>
    </i>
    <i r="1">
      <x v="168"/>
    </i>
    <i r="1">
      <x v="169"/>
    </i>
    <i r="1">
      <x v="172"/>
    </i>
    <i r="1">
      <x v="183"/>
    </i>
    <i>
      <x v="3"/>
      <x v="3"/>
    </i>
    <i r="1">
      <x v="6"/>
    </i>
    <i r="1">
      <x v="9"/>
    </i>
    <i r="1">
      <x v="49"/>
    </i>
    <i r="1">
      <x v="58"/>
    </i>
    <i r="1">
      <x v="67"/>
    </i>
    <i r="1">
      <x v="91"/>
    </i>
    <i r="1">
      <x v="92"/>
    </i>
    <i r="1">
      <x v="118"/>
    </i>
    <i r="1">
      <x v="132"/>
    </i>
    <i r="1">
      <x v="152"/>
    </i>
    <i r="1">
      <x v="157"/>
    </i>
    <i r="1">
      <x v="173"/>
    </i>
    <i r="1">
      <x v="177"/>
    </i>
    <i r="1">
      <x v="184"/>
    </i>
    <i r="1">
      <x v="195"/>
    </i>
    <i>
      <x v="4"/>
      <x v="11"/>
    </i>
    <i r="1">
      <x v="34"/>
    </i>
    <i r="1">
      <x v="60"/>
    </i>
    <i r="1">
      <x v="61"/>
    </i>
    <i r="1">
      <x v="63"/>
    </i>
    <i r="1">
      <x v="83"/>
    </i>
    <i r="1">
      <x v="120"/>
    </i>
    <i r="1">
      <x v="133"/>
    </i>
    <i r="1">
      <x v="141"/>
    </i>
    <i r="1">
      <x v="148"/>
    </i>
    <i r="1">
      <x v="155"/>
    </i>
    <i r="1">
      <x v="175"/>
    </i>
    <i r="1">
      <x v="180"/>
    </i>
    <i r="1">
      <x v="182"/>
    </i>
    <i>
      <x v="5"/>
      <x v="21"/>
    </i>
    <i r="1">
      <x v="26"/>
    </i>
    <i r="1">
      <x v="28"/>
    </i>
    <i r="1">
      <x v="38"/>
    </i>
    <i r="1">
      <x v="39"/>
    </i>
    <i r="1">
      <x v="41"/>
    </i>
    <i r="1">
      <x v="126"/>
    </i>
    <i r="1">
      <x v="134"/>
    </i>
    <i r="1">
      <x v="160"/>
    </i>
    <i r="1">
      <x v="171"/>
    </i>
    <i r="1">
      <x v="174"/>
    </i>
    <i r="1">
      <x v="186"/>
    </i>
    <i r="1">
      <x v="188"/>
    </i>
    <i r="1">
      <x v="192"/>
    </i>
    <i r="1">
      <x v="193"/>
    </i>
    <i>
      <x v="6"/>
      <x v="20"/>
    </i>
    <i r="1">
      <x v="29"/>
    </i>
    <i r="1">
      <x v="43"/>
    </i>
    <i r="1">
      <x v="48"/>
    </i>
    <i r="1">
      <x v="50"/>
    </i>
    <i r="1">
      <x v="55"/>
    </i>
    <i r="1">
      <x v="72"/>
    </i>
    <i r="1">
      <x v="98"/>
    </i>
    <i r="1">
      <x v="100"/>
    </i>
    <i r="1">
      <x v="101"/>
    </i>
    <i r="1">
      <x v="116"/>
    </i>
    <i r="1">
      <x v="119"/>
    </i>
    <i r="1">
      <x v="158"/>
    </i>
    <i r="1">
      <x v="176"/>
    </i>
    <i>
      <x v="7"/>
      <x v="2"/>
    </i>
    <i r="1">
      <x v="10"/>
    </i>
    <i r="1">
      <x v="13"/>
    </i>
    <i r="1">
      <x v="16"/>
    </i>
    <i r="1">
      <x v="18"/>
    </i>
    <i r="1">
      <x v="32"/>
    </i>
    <i r="1">
      <x v="42"/>
    </i>
    <i r="1">
      <x v="44"/>
    </i>
    <i r="1">
      <x v="45"/>
    </i>
    <i r="1">
      <x v="62"/>
    </i>
    <i r="1">
      <x v="66"/>
    </i>
    <i r="1">
      <x v="69"/>
    </i>
    <i r="1">
      <x v="71"/>
    </i>
    <i r="1">
      <x v="73"/>
    </i>
    <i r="1">
      <x v="74"/>
    </i>
    <i r="1">
      <x v="77"/>
    </i>
    <i r="1">
      <x v="78"/>
    </i>
    <i r="1">
      <x v="90"/>
    </i>
    <i r="1">
      <x v="95"/>
    </i>
    <i r="1">
      <x v="108"/>
    </i>
    <i r="1">
      <x v="121"/>
    </i>
    <i r="1">
      <x v="137"/>
    </i>
    <i r="1">
      <x v="138"/>
    </i>
    <i r="1">
      <x v="145"/>
    </i>
    <i r="1">
      <x v="149"/>
    </i>
    <i r="1">
      <x v="163"/>
    </i>
    <i r="1">
      <x v="166"/>
    </i>
    <i>
      <x v="8"/>
      <x v="18"/>
    </i>
    <i r="1">
      <x v="23"/>
    </i>
    <i r="1">
      <x v="30"/>
    </i>
    <i r="1">
      <x v="37"/>
    </i>
    <i r="1">
      <x v="40"/>
    </i>
    <i r="1">
      <x v="52"/>
    </i>
    <i r="1">
      <x v="53"/>
    </i>
    <i r="1">
      <x v="59"/>
    </i>
    <i r="1">
      <x v="77"/>
    </i>
    <i r="1">
      <x v="80"/>
    </i>
    <i r="1">
      <x v="82"/>
    </i>
    <i r="1">
      <x v="93"/>
    </i>
    <i r="1">
      <x v="117"/>
    </i>
    <i r="1">
      <x v="121"/>
    </i>
    <i r="1">
      <x v="122"/>
    </i>
    <i r="1">
      <x v="163"/>
    </i>
    <i r="1">
      <x v="164"/>
    </i>
    <i>
      <x v="9"/>
      <x v="24"/>
    </i>
    <i r="1">
      <x v="33"/>
    </i>
    <i r="1">
      <x v="40"/>
    </i>
    <i r="1">
      <x v="46"/>
    </i>
    <i r="1">
      <x v="47"/>
    </i>
    <i r="1">
      <x v="54"/>
    </i>
    <i r="1">
      <x v="68"/>
    </i>
    <i r="1">
      <x v="80"/>
    </i>
    <i r="1">
      <x v="84"/>
    </i>
    <i r="1">
      <x v="85"/>
    </i>
    <i r="1">
      <x v="104"/>
    </i>
    <i r="1">
      <x v="113"/>
    </i>
    <i r="1">
      <x v="123"/>
    </i>
    <i r="1">
      <x v="136"/>
    </i>
    <i r="1">
      <x v="189"/>
    </i>
    <i r="1">
      <x v="194"/>
    </i>
    <i>
      <x v="10"/>
      <x v="17"/>
    </i>
    <i r="1">
      <x v="22"/>
    </i>
    <i r="1">
      <x v="109"/>
    </i>
    <i r="1">
      <x v="150"/>
    </i>
    <i r="1">
      <x v="170"/>
    </i>
    <i r="1">
      <x v="187"/>
    </i>
    <i r="1">
      <x v="191"/>
    </i>
    <i>
      <x v="11"/>
      <x v="56"/>
    </i>
    <i r="1">
      <x v="150"/>
    </i>
    <i r="1">
      <x v="159"/>
    </i>
    <i r="1">
      <x v="190"/>
    </i>
    <i t="grand">
      <x/>
    </i>
  </rowItems>
  <colFields count="1">
    <field x="4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PP" fld="7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G12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axis="axisRow" showAll="0">
      <items count="8">
        <item x="5"/>
        <item x="2"/>
        <item x="4"/>
        <item x="3"/>
        <item x="0"/>
        <item x="1"/>
        <item x="6"/>
        <item t="default"/>
      </items>
    </pivotField>
  </pivotFields>
  <rowFields count="1">
    <field x="1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SPP" fld="7" baseField="0" baseItem="0"/>
    <dataField name="Sum of Konsumsi" fld="8" baseField="0" baseItem="0"/>
    <dataField name="Sum of Maktabah" fld="9" baseField="0" baseItem="0"/>
    <dataField name="Sum of Kesehatan" fld="10" baseField="0" baseItem="0"/>
    <dataField name="Sum of Kesehatan2" fld="10" baseField="0" baseItem="0"/>
    <dataField name="Sum of Nominal" fld="6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503" firstHeaderRow="1" firstDataRow="1" firstDataCol="1"/>
  <pivotFields count="2">
    <pivotField axis="axisRow" showAll="0">
      <items count="500"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346"/>
        <item x="25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5"/>
        <item x="440"/>
        <item x="441"/>
        <item x="442"/>
        <item x="443"/>
        <item x="444"/>
        <item x="445"/>
        <item x="446"/>
        <item x="432"/>
        <item x="437"/>
        <item x="439"/>
        <item x="434"/>
        <item x="433"/>
        <item x="438"/>
        <item x="43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t="default"/>
      </items>
    </pivotField>
    <pivotField dataField="1" showAll="0"/>
  </pivotFields>
  <rowFields count="1">
    <field x="0"/>
  </rowFields>
  <rowItems count="5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 t="grand">
      <x/>
    </i>
  </rowItems>
  <colItems count="1">
    <i/>
  </colItems>
  <dataFields count="1">
    <dataField name="Count of Nama" fld="1" subtotal="count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203"/>
  <sheetViews>
    <sheetView workbookViewId="0">
      <pane xSplit="2" ySplit="4" topLeftCell="C179" activePane="bottomRight" state="frozen"/>
      <selection pane="topRight" activeCell="C1" sqref="C1"/>
      <selection pane="bottomLeft" activeCell="A5" sqref="A5"/>
      <selection pane="bottomRight" activeCell="B123" sqref="B123"/>
    </sheetView>
  </sheetViews>
  <sheetFormatPr defaultRowHeight="12.75"/>
  <cols>
    <col min="1" max="1" width="13.140625" bestFit="1" customWidth="1"/>
    <col min="2" max="2" width="28.42578125" bestFit="1" customWidth="1"/>
    <col min="3" max="16" width="8.5703125" customWidth="1"/>
    <col min="17" max="17" width="11.7109375" bestFit="1" customWidth="1"/>
  </cols>
  <sheetData>
    <row r="3" spans="1:17">
      <c r="A3" s="9" t="s">
        <v>178</v>
      </c>
      <c r="C3" s="9" t="s">
        <v>4</v>
      </c>
    </row>
    <row r="4" spans="1:17">
      <c r="A4" s="9" t="s">
        <v>2</v>
      </c>
      <c r="B4" s="9" t="s">
        <v>1</v>
      </c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 t="s">
        <v>177</v>
      </c>
      <c r="Q4" t="s">
        <v>145</v>
      </c>
    </row>
    <row r="5" spans="1:17">
      <c r="A5">
        <v>1</v>
      </c>
      <c r="B5" t="s">
        <v>167</v>
      </c>
      <c r="C5" s="10"/>
      <c r="D5" s="10"/>
      <c r="E5" s="10"/>
      <c r="F5" s="10"/>
      <c r="G5" s="10"/>
      <c r="H5" s="10"/>
      <c r="I5" s="10"/>
      <c r="J5" s="10">
        <v>1</v>
      </c>
      <c r="K5" s="10"/>
      <c r="L5" s="10"/>
      <c r="M5" s="10">
        <v>1</v>
      </c>
      <c r="N5" s="10"/>
      <c r="O5" s="10"/>
      <c r="P5" s="10"/>
      <c r="Q5" s="10">
        <v>2</v>
      </c>
    </row>
    <row r="6" spans="1:17">
      <c r="B6" t="s">
        <v>161</v>
      </c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>
        <v>1</v>
      </c>
      <c r="N6" s="10"/>
      <c r="O6" s="10"/>
      <c r="P6" s="10"/>
      <c r="Q6" s="10">
        <v>2</v>
      </c>
    </row>
    <row r="7" spans="1:17">
      <c r="B7" t="s">
        <v>87</v>
      </c>
      <c r="C7" s="10"/>
      <c r="D7" s="10"/>
      <c r="E7" s="10"/>
      <c r="F7" s="10"/>
      <c r="G7" s="10"/>
      <c r="H7" s="10"/>
      <c r="I7" s="10"/>
      <c r="J7" s="10"/>
      <c r="K7" s="10"/>
      <c r="L7" s="10">
        <v>1</v>
      </c>
      <c r="M7" s="10">
        <v>1</v>
      </c>
      <c r="N7" s="10"/>
      <c r="O7" s="10"/>
      <c r="P7" s="10"/>
      <c r="Q7" s="10">
        <v>2</v>
      </c>
    </row>
    <row r="8" spans="1:17">
      <c r="B8" t="s">
        <v>75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>
        <v>1</v>
      </c>
      <c r="N8" s="10"/>
      <c r="O8" s="10"/>
      <c r="P8" s="10"/>
      <c r="Q8" s="10">
        <v>1</v>
      </c>
    </row>
    <row r="9" spans="1:17">
      <c r="B9" t="s">
        <v>162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>
        <v>1</v>
      </c>
      <c r="N9" s="10"/>
      <c r="O9" s="10"/>
      <c r="P9" s="10">
        <v>1</v>
      </c>
      <c r="Q9" s="10">
        <v>2</v>
      </c>
    </row>
    <row r="10" spans="1:17">
      <c r="B10" t="s">
        <v>42</v>
      </c>
      <c r="C10" s="10"/>
      <c r="D10" s="10"/>
      <c r="E10" s="10"/>
      <c r="F10" s="10"/>
      <c r="G10" s="10"/>
      <c r="H10" s="10"/>
      <c r="I10" s="10"/>
      <c r="J10" s="10"/>
      <c r="K10" s="10">
        <v>1</v>
      </c>
      <c r="L10" s="10">
        <v>1</v>
      </c>
      <c r="M10" s="10">
        <v>1</v>
      </c>
      <c r="N10" s="10"/>
      <c r="O10" s="10"/>
      <c r="P10" s="10"/>
      <c r="Q10" s="10">
        <v>3</v>
      </c>
    </row>
    <row r="11" spans="1:17">
      <c r="B11" t="s">
        <v>148</v>
      </c>
      <c r="C11" s="10"/>
      <c r="D11" s="10"/>
      <c r="E11" s="10"/>
      <c r="F11" s="10"/>
      <c r="G11" s="10"/>
      <c r="H11" s="10"/>
      <c r="I11" s="10"/>
      <c r="J11" s="10"/>
      <c r="K11" s="10">
        <v>1</v>
      </c>
      <c r="L11" s="10">
        <v>1</v>
      </c>
      <c r="M11" s="10">
        <v>1</v>
      </c>
      <c r="N11" s="10"/>
      <c r="O11" s="10"/>
      <c r="P11" s="10"/>
      <c r="Q11" s="10">
        <v>3</v>
      </c>
    </row>
    <row r="12" spans="1:17">
      <c r="B12" t="s">
        <v>80</v>
      </c>
      <c r="C12" s="10"/>
      <c r="D12" s="10"/>
      <c r="E12" s="10"/>
      <c r="F12" s="10"/>
      <c r="G12" s="10"/>
      <c r="H12" s="10"/>
      <c r="I12" s="10"/>
      <c r="J12" s="10"/>
      <c r="K12" s="10"/>
      <c r="L12" s="10">
        <v>1</v>
      </c>
      <c r="M12" s="10"/>
      <c r="N12" s="10"/>
      <c r="O12" s="10"/>
      <c r="P12" s="10"/>
      <c r="Q12" s="10">
        <v>1</v>
      </c>
    </row>
    <row r="13" spans="1:17">
      <c r="B13" t="s">
        <v>120</v>
      </c>
      <c r="C13" s="10"/>
      <c r="D13" s="10"/>
      <c r="E13" s="10"/>
      <c r="F13" s="10"/>
      <c r="G13" s="10"/>
      <c r="H13" s="10"/>
      <c r="I13" s="10"/>
      <c r="J13" s="10"/>
      <c r="K13" s="10"/>
      <c r="L13" s="10">
        <v>1</v>
      </c>
      <c r="M13" s="10">
        <v>1</v>
      </c>
      <c r="N13" s="10"/>
      <c r="O13" s="10"/>
      <c r="P13" s="10"/>
      <c r="Q13" s="10">
        <v>2</v>
      </c>
    </row>
    <row r="14" spans="1:17">
      <c r="B14" t="s">
        <v>34</v>
      </c>
      <c r="C14" s="10"/>
      <c r="D14" s="10"/>
      <c r="E14" s="10"/>
      <c r="F14" s="10"/>
      <c r="G14" s="10"/>
      <c r="H14" s="10"/>
      <c r="I14" s="10"/>
      <c r="J14" s="10"/>
      <c r="K14" s="10"/>
      <c r="L14" s="10">
        <v>1</v>
      </c>
      <c r="M14" s="10"/>
      <c r="N14" s="10"/>
      <c r="O14" s="10"/>
      <c r="P14" s="10"/>
      <c r="Q14" s="10">
        <v>1</v>
      </c>
    </row>
    <row r="15" spans="1:17">
      <c r="B15" t="s">
        <v>174</v>
      </c>
      <c r="C15" s="10"/>
      <c r="D15" s="10"/>
      <c r="E15" s="10"/>
      <c r="F15" s="10"/>
      <c r="G15" s="10"/>
      <c r="H15" s="10"/>
      <c r="I15" s="10"/>
      <c r="J15" s="10">
        <v>1</v>
      </c>
      <c r="K15" s="10">
        <v>1</v>
      </c>
      <c r="L15" s="10">
        <v>1</v>
      </c>
      <c r="M15" s="10"/>
      <c r="N15" s="10"/>
      <c r="O15" s="10"/>
      <c r="P15" s="10"/>
      <c r="Q15" s="10">
        <v>3</v>
      </c>
    </row>
    <row r="16" spans="1:17">
      <c r="B16" t="s">
        <v>126</v>
      </c>
      <c r="C16" s="10"/>
      <c r="D16" s="10"/>
      <c r="E16" s="10"/>
      <c r="F16" s="10"/>
      <c r="G16" s="10"/>
      <c r="H16" s="10"/>
      <c r="I16" s="10"/>
      <c r="J16" s="10"/>
      <c r="K16" s="10">
        <v>1</v>
      </c>
      <c r="L16" s="10">
        <v>1</v>
      </c>
      <c r="M16" s="10"/>
      <c r="N16" s="10"/>
      <c r="O16" s="10"/>
      <c r="P16" s="10"/>
      <c r="Q16" s="10">
        <v>2</v>
      </c>
    </row>
    <row r="17" spans="2:17">
      <c r="B17" t="s">
        <v>111</v>
      </c>
      <c r="C17" s="10"/>
      <c r="D17" s="10"/>
      <c r="E17" s="10"/>
      <c r="F17" s="10"/>
      <c r="G17" s="10"/>
      <c r="H17" s="10"/>
      <c r="I17" s="10"/>
      <c r="J17" s="10"/>
      <c r="K17" s="10"/>
      <c r="L17" s="10">
        <v>1</v>
      </c>
      <c r="M17" s="10">
        <v>1</v>
      </c>
      <c r="N17" s="10"/>
      <c r="O17" s="10"/>
      <c r="P17" s="10"/>
      <c r="Q17" s="10">
        <v>2</v>
      </c>
    </row>
    <row r="18" spans="2:17">
      <c r="B18" t="s">
        <v>90</v>
      </c>
      <c r="C18" s="10"/>
      <c r="D18" s="10"/>
      <c r="E18" s="10"/>
      <c r="F18" s="10"/>
      <c r="G18" s="10"/>
      <c r="H18" s="10"/>
      <c r="I18" s="10"/>
      <c r="J18" s="10"/>
      <c r="K18" s="10"/>
      <c r="L18" s="10">
        <v>1</v>
      </c>
      <c r="M18" s="10">
        <v>1</v>
      </c>
      <c r="N18" s="10"/>
      <c r="O18" s="10"/>
      <c r="P18" s="10"/>
      <c r="Q18" s="10">
        <v>2</v>
      </c>
    </row>
    <row r="19" spans="2:17">
      <c r="B19" t="s">
        <v>92</v>
      </c>
      <c r="C19" s="10"/>
      <c r="D19" s="10"/>
      <c r="E19" s="10"/>
      <c r="F19" s="10"/>
      <c r="G19" s="10"/>
      <c r="H19" s="10"/>
      <c r="I19" s="10"/>
      <c r="J19" s="10"/>
      <c r="K19" s="10">
        <v>1</v>
      </c>
      <c r="L19" s="10"/>
      <c r="M19" s="10"/>
      <c r="N19" s="10"/>
      <c r="O19" s="10"/>
      <c r="P19" s="10"/>
      <c r="Q19" s="10">
        <v>1</v>
      </c>
    </row>
    <row r="20" spans="2:17">
      <c r="B20" t="s">
        <v>40</v>
      </c>
      <c r="C20" s="10"/>
      <c r="D20" s="10"/>
      <c r="E20" s="10"/>
      <c r="F20" s="10"/>
      <c r="G20" s="10"/>
      <c r="H20" s="10"/>
      <c r="I20" s="10"/>
      <c r="J20" s="10"/>
      <c r="K20" s="10"/>
      <c r="L20" s="10">
        <v>2</v>
      </c>
      <c r="M20" s="10"/>
      <c r="N20" s="10">
        <v>1</v>
      </c>
      <c r="O20" s="10"/>
      <c r="P20" s="10"/>
      <c r="Q20" s="10">
        <v>3</v>
      </c>
    </row>
    <row r="21" spans="2:17">
      <c r="B21" t="s">
        <v>151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>
        <v>1</v>
      </c>
      <c r="N21" s="10"/>
      <c r="O21" s="10"/>
      <c r="P21" s="10"/>
      <c r="Q21" s="10">
        <v>1</v>
      </c>
    </row>
    <row r="22" spans="2:17">
      <c r="B22" t="s">
        <v>81</v>
      </c>
      <c r="C22" s="10"/>
      <c r="D22" s="10"/>
      <c r="E22" s="10"/>
      <c r="F22" s="10"/>
      <c r="G22" s="10"/>
      <c r="H22" s="10"/>
      <c r="I22" s="10"/>
      <c r="J22" s="10">
        <v>1</v>
      </c>
      <c r="K22" s="10">
        <v>1</v>
      </c>
      <c r="L22" s="10">
        <v>1</v>
      </c>
      <c r="M22" s="10"/>
      <c r="N22" s="10"/>
      <c r="O22" s="10"/>
      <c r="P22" s="10"/>
      <c r="Q22" s="10">
        <v>3</v>
      </c>
    </row>
    <row r="23" spans="2:17">
      <c r="B23" t="s">
        <v>112</v>
      </c>
      <c r="C23" s="10">
        <v>1</v>
      </c>
      <c r="D23" s="10"/>
      <c r="E23" s="10"/>
      <c r="F23" s="10"/>
      <c r="G23" s="10"/>
      <c r="H23" s="10"/>
      <c r="I23" s="10"/>
      <c r="J23" s="10"/>
      <c r="K23" s="10">
        <v>1</v>
      </c>
      <c r="L23" s="10">
        <v>1</v>
      </c>
      <c r="M23" s="10">
        <v>1</v>
      </c>
      <c r="N23" s="10">
        <v>1</v>
      </c>
      <c r="O23" s="10"/>
      <c r="P23" s="10"/>
      <c r="Q23" s="10">
        <v>5</v>
      </c>
    </row>
    <row r="24" spans="2:17">
      <c r="B24" t="s">
        <v>97</v>
      </c>
      <c r="C24" s="10"/>
      <c r="D24" s="10"/>
      <c r="E24" s="10"/>
      <c r="F24" s="10"/>
      <c r="G24" s="10"/>
      <c r="H24" s="10"/>
      <c r="I24" s="10"/>
      <c r="J24" s="10"/>
      <c r="K24" s="10"/>
      <c r="L24" s="10">
        <v>1</v>
      </c>
      <c r="M24" s="10">
        <v>1</v>
      </c>
      <c r="N24" s="10"/>
      <c r="O24" s="10"/>
      <c r="P24" s="10"/>
      <c r="Q24" s="10">
        <v>2</v>
      </c>
    </row>
    <row r="25" spans="2:17">
      <c r="B25" t="s">
        <v>113</v>
      </c>
      <c r="C25" s="10"/>
      <c r="D25" s="10"/>
      <c r="E25" s="10"/>
      <c r="F25" s="10"/>
      <c r="G25" s="10"/>
      <c r="H25" s="10"/>
      <c r="I25" s="10"/>
      <c r="J25" s="10"/>
      <c r="K25" s="10"/>
      <c r="L25" s="10">
        <v>1</v>
      </c>
      <c r="M25" s="10">
        <v>1</v>
      </c>
      <c r="N25" s="10"/>
      <c r="O25" s="10"/>
      <c r="P25" s="10"/>
      <c r="Q25" s="10">
        <v>2</v>
      </c>
    </row>
    <row r="26" spans="2:17">
      <c r="B26" t="s">
        <v>155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>
        <v>1</v>
      </c>
      <c r="N26" s="10"/>
      <c r="O26" s="10"/>
      <c r="P26" s="10"/>
      <c r="Q26" s="10">
        <v>1</v>
      </c>
    </row>
    <row r="27" spans="2:17">
      <c r="B27" t="s">
        <v>25</v>
      </c>
      <c r="C27" s="10"/>
      <c r="D27" s="10"/>
      <c r="E27" s="10"/>
      <c r="F27" s="10"/>
      <c r="G27" s="10"/>
      <c r="H27" s="10"/>
      <c r="I27" s="10"/>
      <c r="J27" s="10"/>
      <c r="K27" s="10"/>
      <c r="L27" s="10">
        <v>1</v>
      </c>
      <c r="M27" s="10">
        <v>1</v>
      </c>
      <c r="N27" s="10"/>
      <c r="O27" s="10"/>
      <c r="P27" s="10">
        <v>2</v>
      </c>
      <c r="Q27" s="10">
        <v>4</v>
      </c>
    </row>
    <row r="28" spans="2:17">
      <c r="B28" t="s">
        <v>107</v>
      </c>
      <c r="C28" s="10"/>
      <c r="D28" s="10"/>
      <c r="E28" s="10"/>
      <c r="F28" s="10"/>
      <c r="G28" s="10"/>
      <c r="H28" s="10"/>
      <c r="I28" s="10"/>
      <c r="J28" s="10"/>
      <c r="K28" s="10"/>
      <c r="L28" s="10">
        <v>1</v>
      </c>
      <c r="M28" s="10"/>
      <c r="N28" s="10"/>
      <c r="O28" s="10"/>
      <c r="P28" s="10"/>
      <c r="Q28" s="10">
        <v>1</v>
      </c>
    </row>
    <row r="29" spans="2:17">
      <c r="B29" t="s">
        <v>79</v>
      </c>
      <c r="C29" s="10"/>
      <c r="D29" s="10"/>
      <c r="E29" s="10"/>
      <c r="F29" s="10"/>
      <c r="G29" s="10"/>
      <c r="H29" s="10"/>
      <c r="I29" s="10"/>
      <c r="J29" s="10"/>
      <c r="K29" s="10"/>
      <c r="L29" s="10">
        <v>1</v>
      </c>
      <c r="M29" s="10">
        <v>1</v>
      </c>
      <c r="N29" s="10">
        <v>1</v>
      </c>
      <c r="O29" s="10"/>
      <c r="P29" s="10"/>
      <c r="Q29" s="10">
        <v>3</v>
      </c>
    </row>
    <row r="30" spans="2:17">
      <c r="B30" t="s">
        <v>65</v>
      </c>
      <c r="C30" s="10"/>
      <c r="D30" s="10"/>
      <c r="E30" s="10"/>
      <c r="F30" s="10"/>
      <c r="G30" s="10"/>
      <c r="H30" s="10"/>
      <c r="I30" s="10"/>
      <c r="J30" s="10"/>
      <c r="K30" s="10"/>
      <c r="L30" s="10">
        <v>1</v>
      </c>
      <c r="M30" s="10"/>
      <c r="N30" s="10"/>
      <c r="O30" s="10"/>
      <c r="P30" s="10"/>
      <c r="Q30" s="10">
        <v>1</v>
      </c>
    </row>
    <row r="31" spans="2:17">
      <c r="B31" t="s">
        <v>163</v>
      </c>
      <c r="C31" s="10"/>
      <c r="D31" s="10"/>
      <c r="E31" s="10"/>
      <c r="F31" s="10"/>
      <c r="G31" s="10"/>
      <c r="H31" s="10"/>
      <c r="I31" s="10"/>
      <c r="J31" s="10"/>
      <c r="K31" s="10"/>
      <c r="L31" s="10">
        <v>1</v>
      </c>
      <c r="M31" s="10">
        <v>1</v>
      </c>
      <c r="N31" s="10"/>
      <c r="O31" s="10"/>
      <c r="P31" s="10"/>
      <c r="Q31" s="10">
        <v>2</v>
      </c>
    </row>
    <row r="32" spans="2:17">
      <c r="B32" t="s">
        <v>211</v>
      </c>
      <c r="C32" s="10"/>
      <c r="D32" s="10"/>
      <c r="E32" s="10"/>
      <c r="F32" s="10"/>
      <c r="G32" s="10"/>
      <c r="H32" s="10"/>
      <c r="I32" s="10"/>
      <c r="J32" s="10"/>
      <c r="K32" s="10">
        <v>1</v>
      </c>
      <c r="L32" s="10">
        <v>1</v>
      </c>
      <c r="M32" s="10">
        <v>1</v>
      </c>
      <c r="N32" s="10">
        <v>1</v>
      </c>
      <c r="O32" s="10"/>
      <c r="P32" s="10"/>
      <c r="Q32" s="10">
        <v>4</v>
      </c>
    </row>
    <row r="33" spans="1:17">
      <c r="B33" t="s">
        <v>192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>
        <v>1</v>
      </c>
      <c r="N33" s="10">
        <v>1</v>
      </c>
      <c r="O33" s="10"/>
      <c r="P33" s="10"/>
      <c r="Q33" s="10">
        <v>2</v>
      </c>
    </row>
    <row r="34" spans="1:17">
      <c r="B34" t="s">
        <v>213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>
        <v>1</v>
      </c>
      <c r="N34" s="10">
        <v>1</v>
      </c>
      <c r="O34" s="10"/>
      <c r="P34" s="10"/>
      <c r="Q34" s="10">
        <v>2</v>
      </c>
    </row>
    <row r="35" spans="1:17">
      <c r="A35">
        <v>2</v>
      </c>
      <c r="B35" t="s">
        <v>66</v>
      </c>
      <c r="C35" s="10"/>
      <c r="D35" s="10"/>
      <c r="E35" s="10"/>
      <c r="F35" s="10"/>
      <c r="G35" s="10"/>
      <c r="H35" s="10"/>
      <c r="I35" s="10"/>
      <c r="J35" s="10">
        <v>1</v>
      </c>
      <c r="K35" s="10">
        <v>1</v>
      </c>
      <c r="L35" s="10">
        <v>1</v>
      </c>
      <c r="M35" s="10">
        <v>1</v>
      </c>
      <c r="N35" s="10">
        <v>1</v>
      </c>
      <c r="O35" s="10"/>
      <c r="P35" s="10"/>
      <c r="Q35" s="10">
        <v>5</v>
      </c>
    </row>
    <row r="36" spans="1:17">
      <c r="B36" t="s">
        <v>26</v>
      </c>
      <c r="C36" s="10"/>
      <c r="D36" s="10"/>
      <c r="E36" s="10"/>
      <c r="F36" s="10"/>
      <c r="G36" s="10"/>
      <c r="H36" s="10"/>
      <c r="I36" s="10"/>
      <c r="J36" s="10">
        <v>1</v>
      </c>
      <c r="K36" s="10">
        <v>1</v>
      </c>
      <c r="L36" s="10">
        <v>1</v>
      </c>
      <c r="M36" s="10">
        <v>1</v>
      </c>
      <c r="N36" s="10"/>
      <c r="O36" s="10"/>
      <c r="P36" s="10"/>
      <c r="Q36" s="10">
        <v>4</v>
      </c>
    </row>
    <row r="37" spans="1:17">
      <c r="B37" t="s">
        <v>121</v>
      </c>
      <c r="C37" s="10"/>
      <c r="D37" s="10"/>
      <c r="E37" s="10"/>
      <c r="F37" s="10"/>
      <c r="G37" s="10"/>
      <c r="H37" s="10"/>
      <c r="I37" s="10">
        <v>1</v>
      </c>
      <c r="J37" s="10">
        <v>1</v>
      </c>
      <c r="K37" s="10">
        <v>1</v>
      </c>
      <c r="L37" s="10">
        <v>1</v>
      </c>
      <c r="M37" s="10"/>
      <c r="N37" s="10"/>
      <c r="O37" s="10"/>
      <c r="P37" s="10"/>
      <c r="Q37" s="10">
        <v>4</v>
      </c>
    </row>
    <row r="38" spans="1:17">
      <c r="B38" t="s">
        <v>96</v>
      </c>
      <c r="C38" s="10"/>
      <c r="D38" s="10"/>
      <c r="E38" s="10"/>
      <c r="F38" s="10"/>
      <c r="G38" s="10"/>
      <c r="H38" s="10"/>
      <c r="I38" s="10"/>
      <c r="J38" s="10">
        <v>2</v>
      </c>
      <c r="K38" s="10"/>
      <c r="L38" s="10">
        <v>1</v>
      </c>
      <c r="M38" s="10">
        <v>1</v>
      </c>
      <c r="N38" s="10">
        <v>1</v>
      </c>
      <c r="O38" s="10"/>
      <c r="P38" s="10"/>
      <c r="Q38" s="10">
        <v>5</v>
      </c>
    </row>
    <row r="39" spans="1:17">
      <c r="B39" t="s">
        <v>98</v>
      </c>
      <c r="C39" s="10"/>
      <c r="D39" s="10"/>
      <c r="E39" s="10"/>
      <c r="F39" s="10"/>
      <c r="G39" s="10"/>
      <c r="H39" s="10"/>
      <c r="I39" s="10"/>
      <c r="J39" s="10">
        <v>1</v>
      </c>
      <c r="K39" s="10">
        <v>1</v>
      </c>
      <c r="L39" s="10">
        <v>1</v>
      </c>
      <c r="M39" s="10">
        <v>1</v>
      </c>
      <c r="N39" s="10"/>
      <c r="O39" s="10"/>
      <c r="P39" s="10"/>
      <c r="Q39" s="10">
        <v>4</v>
      </c>
    </row>
    <row r="40" spans="1:17">
      <c r="B40" t="s">
        <v>83</v>
      </c>
      <c r="C40" s="10"/>
      <c r="D40" s="10"/>
      <c r="E40" s="10"/>
      <c r="F40" s="10"/>
      <c r="G40" s="10"/>
      <c r="H40" s="10"/>
      <c r="I40" s="10"/>
      <c r="J40" s="10">
        <v>1</v>
      </c>
      <c r="K40" s="10">
        <v>1</v>
      </c>
      <c r="L40" s="10"/>
      <c r="M40" s="10"/>
      <c r="N40" s="10"/>
      <c r="O40" s="10"/>
      <c r="P40" s="10"/>
      <c r="Q40" s="10">
        <v>2</v>
      </c>
    </row>
    <row r="41" spans="1:17">
      <c r="B41" t="s">
        <v>149</v>
      </c>
      <c r="C41" s="10"/>
      <c r="D41" s="10"/>
      <c r="E41" s="10"/>
      <c r="F41" s="10"/>
      <c r="G41" s="10"/>
      <c r="H41" s="10"/>
      <c r="I41" s="10"/>
      <c r="J41" s="10">
        <v>1</v>
      </c>
      <c r="K41" s="10">
        <v>1</v>
      </c>
      <c r="L41" s="10">
        <v>1</v>
      </c>
      <c r="M41" s="10">
        <v>1</v>
      </c>
      <c r="N41" s="10"/>
      <c r="O41" s="10"/>
      <c r="P41" s="10"/>
      <c r="Q41" s="10">
        <v>4</v>
      </c>
    </row>
    <row r="42" spans="1:17">
      <c r="B42" t="s">
        <v>30</v>
      </c>
      <c r="C42" s="10"/>
      <c r="D42" s="10"/>
      <c r="E42" s="10"/>
      <c r="F42" s="10"/>
      <c r="G42" s="10">
        <v>1</v>
      </c>
      <c r="H42" s="10">
        <v>1</v>
      </c>
      <c r="I42" s="10">
        <v>1</v>
      </c>
      <c r="J42" s="10"/>
      <c r="K42" s="10"/>
      <c r="L42" s="10"/>
      <c r="M42" s="10"/>
      <c r="N42" s="10"/>
      <c r="O42" s="10"/>
      <c r="P42" s="10"/>
      <c r="Q42" s="10">
        <v>3</v>
      </c>
    </row>
    <row r="43" spans="1:17">
      <c r="B43" t="s">
        <v>75</v>
      </c>
      <c r="C43" s="10"/>
      <c r="D43" s="10"/>
      <c r="E43" s="10"/>
      <c r="F43" s="10"/>
      <c r="G43" s="10"/>
      <c r="H43" s="10"/>
      <c r="I43" s="10"/>
      <c r="J43" s="10">
        <v>1</v>
      </c>
      <c r="K43" s="10">
        <v>1</v>
      </c>
      <c r="L43" s="10">
        <v>1</v>
      </c>
      <c r="M43" s="10"/>
      <c r="N43" s="10">
        <v>1</v>
      </c>
      <c r="O43" s="10"/>
      <c r="P43" s="10"/>
      <c r="Q43" s="10">
        <v>4</v>
      </c>
    </row>
    <row r="44" spans="1:17">
      <c r="B44" t="s">
        <v>172</v>
      </c>
      <c r="C44" s="10"/>
      <c r="D44" s="10"/>
      <c r="E44" s="10"/>
      <c r="F44" s="10"/>
      <c r="G44" s="10"/>
      <c r="H44" s="10"/>
      <c r="I44" s="10"/>
      <c r="J44" s="10">
        <v>1</v>
      </c>
      <c r="K44" s="10">
        <v>1</v>
      </c>
      <c r="L44" s="10">
        <v>1</v>
      </c>
      <c r="M44" s="10">
        <v>1</v>
      </c>
      <c r="N44" s="10"/>
      <c r="O44" s="10"/>
      <c r="P44" s="10"/>
      <c r="Q44" s="10">
        <v>4</v>
      </c>
    </row>
    <row r="45" spans="1:17">
      <c r="B45" t="s">
        <v>44</v>
      </c>
      <c r="C45" s="10"/>
      <c r="D45" s="10"/>
      <c r="E45" s="10"/>
      <c r="F45" s="10"/>
      <c r="G45" s="10"/>
      <c r="H45" s="10"/>
      <c r="I45" s="10"/>
      <c r="J45" s="10">
        <v>1</v>
      </c>
      <c r="K45" s="10">
        <v>1</v>
      </c>
      <c r="L45" s="10">
        <v>1</v>
      </c>
      <c r="M45" s="10">
        <v>1</v>
      </c>
      <c r="N45" s="10"/>
      <c r="O45" s="10"/>
      <c r="P45" s="10"/>
      <c r="Q45" s="10">
        <v>4</v>
      </c>
    </row>
    <row r="46" spans="1:17">
      <c r="B46" t="s">
        <v>33</v>
      </c>
      <c r="C46" s="10"/>
      <c r="D46" s="10"/>
      <c r="E46" s="10">
        <v>1</v>
      </c>
      <c r="F46" s="10"/>
      <c r="G46" s="10"/>
      <c r="H46" s="10"/>
      <c r="I46" s="10"/>
      <c r="J46" s="10">
        <v>1</v>
      </c>
      <c r="K46" s="10">
        <v>1</v>
      </c>
      <c r="L46" s="10"/>
      <c r="M46" s="10"/>
      <c r="N46" s="10"/>
      <c r="O46" s="10"/>
      <c r="P46" s="10"/>
      <c r="Q46" s="10">
        <v>3</v>
      </c>
    </row>
    <row r="47" spans="1:17">
      <c r="B47" t="s">
        <v>24</v>
      </c>
      <c r="C47" s="10"/>
      <c r="D47" s="10"/>
      <c r="E47" s="10"/>
      <c r="F47" s="10"/>
      <c r="G47" s="10"/>
      <c r="H47" s="10"/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/>
      <c r="P47" s="10"/>
      <c r="Q47" s="10">
        <v>6</v>
      </c>
    </row>
    <row r="48" spans="1:17">
      <c r="B48" t="s">
        <v>89</v>
      </c>
      <c r="C48" s="10"/>
      <c r="D48" s="10"/>
      <c r="E48" s="10"/>
      <c r="F48" s="10"/>
      <c r="G48" s="10"/>
      <c r="H48" s="10"/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/>
      <c r="O48" s="10"/>
      <c r="P48" s="10"/>
      <c r="Q48" s="10">
        <v>5</v>
      </c>
    </row>
    <row r="49" spans="2:17">
      <c r="B49" t="s">
        <v>76</v>
      </c>
      <c r="C49" s="10"/>
      <c r="D49" s="10"/>
      <c r="E49" s="10"/>
      <c r="F49" s="10"/>
      <c r="G49" s="10"/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/>
      <c r="N49" s="10"/>
      <c r="O49" s="10"/>
      <c r="P49" s="10"/>
      <c r="Q49" s="10">
        <v>5</v>
      </c>
    </row>
    <row r="50" spans="2:17">
      <c r="B50" t="s">
        <v>23</v>
      </c>
      <c r="C50" s="10"/>
      <c r="D50" s="10"/>
      <c r="E50" s="10"/>
      <c r="F50" s="10"/>
      <c r="G50" s="10"/>
      <c r="H50" s="10"/>
      <c r="I50" s="10">
        <v>1</v>
      </c>
      <c r="J50" s="10">
        <v>1</v>
      </c>
      <c r="K50" s="10">
        <v>1</v>
      </c>
      <c r="L50" s="10">
        <v>1</v>
      </c>
      <c r="M50" s="10">
        <v>1</v>
      </c>
      <c r="N50" s="10">
        <v>1</v>
      </c>
      <c r="O50" s="10"/>
      <c r="P50" s="10"/>
      <c r="Q50" s="10">
        <v>6</v>
      </c>
    </row>
    <row r="51" spans="2:17">
      <c r="B51" t="s">
        <v>152</v>
      </c>
      <c r="C51" s="10"/>
      <c r="D51" s="10"/>
      <c r="E51" s="10"/>
      <c r="F51" s="10"/>
      <c r="G51" s="10"/>
      <c r="H51" s="10"/>
      <c r="I51" s="10"/>
      <c r="J51" s="10">
        <v>1</v>
      </c>
      <c r="K51" s="10"/>
      <c r="L51" s="10">
        <v>1</v>
      </c>
      <c r="M51" s="10">
        <v>1</v>
      </c>
      <c r="N51" s="10">
        <v>1</v>
      </c>
      <c r="O51" s="10"/>
      <c r="P51" s="10"/>
      <c r="Q51" s="10">
        <v>4</v>
      </c>
    </row>
    <row r="52" spans="2:17">
      <c r="B52" t="s">
        <v>28</v>
      </c>
      <c r="C52" s="10"/>
      <c r="D52" s="10"/>
      <c r="E52" s="10"/>
      <c r="F52" s="10"/>
      <c r="G52" s="10"/>
      <c r="H52" s="10"/>
      <c r="I52" s="10"/>
      <c r="J52" s="10"/>
      <c r="K52" s="10">
        <v>1</v>
      </c>
      <c r="L52" s="10"/>
      <c r="M52" s="10"/>
      <c r="N52" s="10"/>
      <c r="O52" s="10"/>
      <c r="P52" s="10"/>
      <c r="Q52" s="10">
        <v>1</v>
      </c>
    </row>
    <row r="53" spans="2:17">
      <c r="B53" t="s">
        <v>36</v>
      </c>
      <c r="C53" s="10"/>
      <c r="D53" s="10"/>
      <c r="E53" s="10"/>
      <c r="F53" s="10"/>
      <c r="G53" s="10"/>
      <c r="H53" s="10"/>
      <c r="I53" s="10"/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/>
      <c r="P53" s="10"/>
      <c r="Q53" s="10">
        <v>5</v>
      </c>
    </row>
    <row r="54" spans="2:17">
      <c r="B54" t="s">
        <v>128</v>
      </c>
      <c r="C54" s="10"/>
      <c r="D54" s="10">
        <v>1</v>
      </c>
      <c r="E54" s="10">
        <v>1</v>
      </c>
      <c r="F54" s="10">
        <v>1</v>
      </c>
      <c r="G54" s="10">
        <v>1</v>
      </c>
      <c r="H54" s="10">
        <v>1</v>
      </c>
      <c r="I54" s="10">
        <v>1</v>
      </c>
      <c r="J54" s="10">
        <v>1</v>
      </c>
      <c r="K54" s="10">
        <v>1</v>
      </c>
      <c r="L54" s="10">
        <v>1</v>
      </c>
      <c r="M54" s="10">
        <v>1</v>
      </c>
      <c r="N54" s="10"/>
      <c r="O54" s="10"/>
      <c r="P54" s="10"/>
      <c r="Q54" s="10">
        <v>10</v>
      </c>
    </row>
    <row r="55" spans="2:17">
      <c r="B55" t="s">
        <v>119</v>
      </c>
      <c r="C55" s="10"/>
      <c r="D55" s="10"/>
      <c r="E55" s="10"/>
      <c r="F55" s="10"/>
      <c r="G55" s="10"/>
      <c r="H55" s="10"/>
      <c r="I55" s="10"/>
      <c r="J55" s="10"/>
      <c r="K55" s="10"/>
      <c r="L55" s="10">
        <v>1</v>
      </c>
      <c r="M55" s="10"/>
      <c r="N55" s="10"/>
      <c r="O55" s="10"/>
      <c r="P55" s="10"/>
      <c r="Q55" s="10">
        <v>1</v>
      </c>
    </row>
    <row r="56" spans="2:17">
      <c r="B56" t="s">
        <v>108</v>
      </c>
      <c r="C56" s="10"/>
      <c r="D56" s="10"/>
      <c r="E56" s="10"/>
      <c r="F56" s="10"/>
      <c r="G56" s="10"/>
      <c r="H56" s="10"/>
      <c r="I56" s="10"/>
      <c r="J56" s="10">
        <v>1</v>
      </c>
      <c r="K56" s="10">
        <v>1</v>
      </c>
      <c r="L56" s="10">
        <v>1</v>
      </c>
      <c r="M56" s="10"/>
      <c r="N56" s="10"/>
      <c r="O56" s="10"/>
      <c r="P56" s="10"/>
      <c r="Q56" s="10">
        <v>3</v>
      </c>
    </row>
    <row r="57" spans="2:17">
      <c r="B57" t="s">
        <v>114</v>
      </c>
      <c r="C57" s="10"/>
      <c r="D57" s="10"/>
      <c r="E57" s="10"/>
      <c r="F57" s="10"/>
      <c r="G57" s="10"/>
      <c r="H57" s="10"/>
      <c r="I57" s="10"/>
      <c r="J57" s="10">
        <v>1</v>
      </c>
      <c r="K57" s="10">
        <v>1</v>
      </c>
      <c r="L57" s="10"/>
      <c r="M57" s="10"/>
      <c r="N57" s="10"/>
      <c r="O57" s="10"/>
      <c r="P57" s="10"/>
      <c r="Q57" s="10">
        <v>2</v>
      </c>
    </row>
    <row r="58" spans="2:17">
      <c r="B58" t="s">
        <v>157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>
        <v>1</v>
      </c>
      <c r="N58" s="10"/>
      <c r="O58" s="10"/>
      <c r="P58" s="10"/>
      <c r="Q58" s="10">
        <v>1</v>
      </c>
    </row>
    <row r="59" spans="2:17">
      <c r="B59" t="s">
        <v>19</v>
      </c>
      <c r="C59" s="10"/>
      <c r="D59" s="10"/>
      <c r="E59" s="10"/>
      <c r="F59" s="10"/>
      <c r="G59" s="10"/>
      <c r="H59" s="10"/>
      <c r="I59" s="10"/>
      <c r="J59" s="10">
        <v>1</v>
      </c>
      <c r="K59" s="10">
        <v>1</v>
      </c>
      <c r="L59" s="10">
        <v>1</v>
      </c>
      <c r="M59" s="10">
        <v>1</v>
      </c>
      <c r="N59" s="10"/>
      <c r="O59" s="10"/>
      <c r="P59" s="10"/>
      <c r="Q59" s="10">
        <v>4</v>
      </c>
    </row>
    <row r="60" spans="2:17">
      <c r="B60" t="s">
        <v>176</v>
      </c>
      <c r="C60" s="10"/>
      <c r="D60" s="10"/>
      <c r="E60" s="10"/>
      <c r="F60" s="10"/>
      <c r="G60" s="10"/>
      <c r="H60" s="10"/>
      <c r="I60" s="10"/>
      <c r="J60" s="10"/>
      <c r="K60" s="10">
        <v>1</v>
      </c>
      <c r="L60" s="10">
        <v>1</v>
      </c>
      <c r="M60" s="10">
        <v>1</v>
      </c>
      <c r="N60" s="10">
        <v>1</v>
      </c>
      <c r="O60" s="10"/>
      <c r="P60" s="10"/>
      <c r="Q60" s="10">
        <v>4</v>
      </c>
    </row>
    <row r="61" spans="2:17">
      <c r="B61" t="s">
        <v>38</v>
      </c>
      <c r="C61" s="10"/>
      <c r="D61" s="10"/>
      <c r="E61" s="10"/>
      <c r="F61" s="10"/>
      <c r="G61" s="10"/>
      <c r="H61" s="10"/>
      <c r="I61" s="10"/>
      <c r="J61" s="10">
        <v>1</v>
      </c>
      <c r="K61" s="10">
        <v>1</v>
      </c>
      <c r="L61" s="10"/>
      <c r="M61" s="10"/>
      <c r="N61" s="10"/>
      <c r="O61" s="10"/>
      <c r="P61" s="10"/>
      <c r="Q61" s="10">
        <v>2</v>
      </c>
    </row>
    <row r="62" spans="2:17">
      <c r="B62" t="s">
        <v>150</v>
      </c>
      <c r="C62" s="10"/>
      <c r="D62" s="10"/>
      <c r="E62" s="10"/>
      <c r="F62" s="10"/>
      <c r="G62" s="10"/>
      <c r="H62" s="10"/>
      <c r="I62" s="10"/>
      <c r="J62" s="10"/>
      <c r="K62" s="10"/>
      <c r="L62" s="10">
        <v>1</v>
      </c>
      <c r="M62" s="10"/>
      <c r="N62" s="10"/>
      <c r="O62" s="10"/>
      <c r="P62" s="10"/>
      <c r="Q62" s="10">
        <v>1</v>
      </c>
    </row>
    <row r="63" spans="2:17">
      <c r="B63" t="s">
        <v>166</v>
      </c>
      <c r="C63" s="10"/>
      <c r="D63" s="10"/>
      <c r="E63" s="10"/>
      <c r="F63" s="10"/>
      <c r="G63" s="10"/>
      <c r="H63" s="10"/>
      <c r="I63" s="10"/>
      <c r="J63" s="10">
        <v>1</v>
      </c>
      <c r="K63" s="10">
        <v>1</v>
      </c>
      <c r="L63" s="10">
        <v>1</v>
      </c>
      <c r="M63" s="10">
        <v>1</v>
      </c>
      <c r="N63" s="10">
        <v>1</v>
      </c>
      <c r="O63" s="10"/>
      <c r="P63" s="10"/>
      <c r="Q63" s="10">
        <v>5</v>
      </c>
    </row>
    <row r="64" spans="2:17">
      <c r="B64" t="s">
        <v>154</v>
      </c>
      <c r="C64" s="10"/>
      <c r="D64" s="10"/>
      <c r="E64" s="10"/>
      <c r="F64" s="10"/>
      <c r="G64" s="10"/>
      <c r="H64" s="10"/>
      <c r="I64" s="10"/>
      <c r="J64" s="10">
        <v>2</v>
      </c>
      <c r="K64" s="10"/>
      <c r="L64" s="10"/>
      <c r="M64" s="10"/>
      <c r="N64" s="10"/>
      <c r="O64" s="10"/>
      <c r="P64" s="10"/>
      <c r="Q64" s="10">
        <v>2</v>
      </c>
    </row>
    <row r="65" spans="1:17">
      <c r="B65" t="s">
        <v>65</v>
      </c>
      <c r="C65" s="10"/>
      <c r="D65" s="10"/>
      <c r="E65" s="10"/>
      <c r="F65" s="10"/>
      <c r="G65" s="10"/>
      <c r="H65" s="10"/>
      <c r="I65" s="10">
        <v>1</v>
      </c>
      <c r="J65" s="10"/>
      <c r="K65" s="10">
        <v>1</v>
      </c>
      <c r="L65" s="10">
        <v>1</v>
      </c>
      <c r="M65" s="10">
        <v>1</v>
      </c>
      <c r="N65" s="10">
        <v>1</v>
      </c>
      <c r="O65" s="10"/>
      <c r="P65" s="10"/>
      <c r="Q65" s="10">
        <v>5</v>
      </c>
    </row>
    <row r="66" spans="1:17">
      <c r="B66" t="s">
        <v>22</v>
      </c>
      <c r="C66" s="10"/>
      <c r="D66" s="10"/>
      <c r="E66" s="10"/>
      <c r="F66" s="10"/>
      <c r="G66" s="10"/>
      <c r="H66" s="10"/>
      <c r="I66" s="10"/>
      <c r="J66" s="10">
        <v>1</v>
      </c>
      <c r="K66" s="10">
        <v>1</v>
      </c>
      <c r="L66" s="10">
        <v>1</v>
      </c>
      <c r="M66" s="10"/>
      <c r="N66" s="10"/>
      <c r="O66" s="10"/>
      <c r="P66" s="10"/>
      <c r="Q66" s="10">
        <v>3</v>
      </c>
    </row>
    <row r="67" spans="1:17">
      <c r="B67" t="s">
        <v>39</v>
      </c>
      <c r="C67" s="10"/>
      <c r="D67" s="10"/>
      <c r="E67" s="10"/>
      <c r="F67" s="10"/>
      <c r="G67" s="10"/>
      <c r="H67" s="10"/>
      <c r="I67" s="10"/>
      <c r="J67" s="10">
        <v>1</v>
      </c>
      <c r="K67" s="10">
        <v>1</v>
      </c>
      <c r="L67" s="10">
        <v>1</v>
      </c>
      <c r="M67" s="10">
        <v>1</v>
      </c>
      <c r="N67" s="10"/>
      <c r="O67" s="10"/>
      <c r="P67" s="10"/>
      <c r="Q67" s="10">
        <v>4</v>
      </c>
    </row>
    <row r="68" spans="1:17">
      <c r="B68" t="s">
        <v>182</v>
      </c>
      <c r="C68" s="10"/>
      <c r="D68" s="10"/>
      <c r="E68" s="10"/>
      <c r="F68" s="10"/>
      <c r="G68" s="10"/>
      <c r="H68" s="10"/>
      <c r="I68" s="10"/>
      <c r="J68" s="10">
        <v>2</v>
      </c>
      <c r="K68" s="10"/>
      <c r="L68" s="10">
        <v>1</v>
      </c>
      <c r="M68" s="10">
        <v>1</v>
      </c>
      <c r="N68" s="10">
        <v>1</v>
      </c>
      <c r="O68" s="10"/>
      <c r="P68" s="10"/>
      <c r="Q68" s="10">
        <v>5</v>
      </c>
    </row>
    <row r="69" spans="1:17">
      <c r="B69" t="s">
        <v>188</v>
      </c>
      <c r="C69" s="10"/>
      <c r="D69" s="10"/>
      <c r="E69" s="10"/>
      <c r="F69" s="10"/>
      <c r="G69" s="10"/>
      <c r="H69" s="10"/>
      <c r="I69" s="10"/>
      <c r="J69" s="10">
        <v>2</v>
      </c>
      <c r="K69" s="10"/>
      <c r="L69" s="10">
        <v>1</v>
      </c>
      <c r="M69" s="10">
        <v>1</v>
      </c>
      <c r="N69" s="10"/>
      <c r="O69" s="10"/>
      <c r="P69" s="10"/>
      <c r="Q69" s="10">
        <v>4</v>
      </c>
    </row>
    <row r="70" spans="1:17">
      <c r="B70" t="s">
        <v>184</v>
      </c>
      <c r="C70" s="10"/>
      <c r="D70" s="10"/>
      <c r="E70" s="10"/>
      <c r="F70" s="10"/>
      <c r="G70" s="10"/>
      <c r="H70" s="10">
        <v>1</v>
      </c>
      <c r="I70" s="10">
        <v>1</v>
      </c>
      <c r="J70" s="10">
        <v>1</v>
      </c>
      <c r="K70" s="10">
        <v>1</v>
      </c>
      <c r="L70" s="10">
        <v>1</v>
      </c>
      <c r="M70" s="10">
        <v>1</v>
      </c>
      <c r="N70" s="10">
        <v>1</v>
      </c>
      <c r="O70" s="10"/>
      <c r="P70" s="10"/>
      <c r="Q70" s="10">
        <v>7</v>
      </c>
    </row>
    <row r="71" spans="1:17">
      <c r="B71" t="s">
        <v>181</v>
      </c>
      <c r="C71" s="10"/>
      <c r="D71" s="10"/>
      <c r="E71" s="10"/>
      <c r="F71" s="10"/>
      <c r="G71" s="10"/>
      <c r="H71" s="10"/>
      <c r="I71" s="10"/>
      <c r="J71" s="10">
        <v>1</v>
      </c>
      <c r="K71" s="10"/>
      <c r="L71" s="10"/>
      <c r="M71" s="10"/>
      <c r="N71" s="10"/>
      <c r="O71" s="10"/>
      <c r="P71" s="10"/>
      <c r="Q71" s="10">
        <v>1</v>
      </c>
    </row>
    <row r="72" spans="1:17">
      <c r="B72" t="s">
        <v>208</v>
      </c>
      <c r="C72" s="10"/>
      <c r="D72" s="10"/>
      <c r="E72" s="10"/>
      <c r="F72" s="10"/>
      <c r="G72" s="10"/>
      <c r="H72" s="10"/>
      <c r="I72" s="10"/>
      <c r="J72" s="10">
        <v>1</v>
      </c>
      <c r="K72" s="10">
        <v>1</v>
      </c>
      <c r="L72" s="10"/>
      <c r="M72" s="10"/>
      <c r="N72" s="10"/>
      <c r="O72" s="10"/>
      <c r="P72" s="10"/>
      <c r="Q72" s="10">
        <v>2</v>
      </c>
    </row>
    <row r="73" spans="1:17">
      <c r="A73">
        <v>3</v>
      </c>
      <c r="B73" t="s">
        <v>31</v>
      </c>
      <c r="C73" s="10"/>
      <c r="D73" s="10"/>
      <c r="E73" s="10"/>
      <c r="F73" s="10"/>
      <c r="G73" s="10"/>
      <c r="H73" s="10"/>
      <c r="I73" s="10"/>
      <c r="J73" s="10">
        <v>1</v>
      </c>
      <c r="K73" s="10">
        <v>1</v>
      </c>
      <c r="L73" s="10">
        <v>1</v>
      </c>
      <c r="M73" s="10">
        <v>1</v>
      </c>
      <c r="N73" s="10"/>
      <c r="O73" s="10"/>
      <c r="P73" s="10"/>
      <c r="Q73" s="10">
        <v>4</v>
      </c>
    </row>
    <row r="74" spans="1:17">
      <c r="B74" t="s">
        <v>121</v>
      </c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>
        <v>1</v>
      </c>
      <c r="N74" s="10">
        <v>1</v>
      </c>
      <c r="O74" s="10"/>
      <c r="P74" s="10"/>
      <c r="Q74" s="10">
        <v>2</v>
      </c>
    </row>
    <row r="75" spans="1:17">
      <c r="B75" t="s">
        <v>100</v>
      </c>
      <c r="C75" s="10"/>
      <c r="D75" s="10"/>
      <c r="E75" s="10"/>
      <c r="F75" s="10"/>
      <c r="G75" s="10"/>
      <c r="H75" s="10"/>
      <c r="I75" s="10"/>
      <c r="J75" s="10"/>
      <c r="K75" s="10"/>
      <c r="L75" s="10">
        <v>1</v>
      </c>
      <c r="M75" s="10"/>
      <c r="N75" s="10"/>
      <c r="O75" s="10"/>
      <c r="P75" s="10"/>
      <c r="Q75" s="10">
        <v>1</v>
      </c>
    </row>
    <row r="76" spans="1:17">
      <c r="B76" t="s">
        <v>115</v>
      </c>
      <c r="C76" s="10"/>
      <c r="D76" s="10"/>
      <c r="E76" s="10"/>
      <c r="F76" s="10"/>
      <c r="G76" s="10"/>
      <c r="H76" s="10"/>
      <c r="I76" s="10"/>
      <c r="J76" s="10">
        <v>1</v>
      </c>
      <c r="K76" s="10">
        <v>1</v>
      </c>
      <c r="L76" s="10">
        <v>1</v>
      </c>
      <c r="M76" s="10">
        <v>1</v>
      </c>
      <c r="N76" s="10">
        <v>1</v>
      </c>
      <c r="O76" s="10"/>
      <c r="P76" s="10"/>
      <c r="Q76" s="10">
        <v>5</v>
      </c>
    </row>
    <row r="77" spans="1:17">
      <c r="B77" t="s">
        <v>46</v>
      </c>
      <c r="C77" s="10"/>
      <c r="D77" s="10"/>
      <c r="E77" s="10"/>
      <c r="F77" s="10"/>
      <c r="G77" s="10"/>
      <c r="H77" s="10"/>
      <c r="I77" s="10"/>
      <c r="J77" s="10"/>
      <c r="K77" s="10">
        <v>1</v>
      </c>
      <c r="L77" s="10">
        <v>1</v>
      </c>
      <c r="M77" s="10">
        <v>1</v>
      </c>
      <c r="N77" s="10"/>
      <c r="O77" s="10"/>
      <c r="P77" s="10"/>
      <c r="Q77" s="10">
        <v>3</v>
      </c>
    </row>
    <row r="78" spans="1:17">
      <c r="B78" t="s">
        <v>159</v>
      </c>
      <c r="C78" s="10"/>
      <c r="D78" s="10"/>
      <c r="E78" s="10"/>
      <c r="F78" s="10"/>
      <c r="G78" s="10"/>
      <c r="H78" s="10"/>
      <c r="I78" s="10"/>
      <c r="J78" s="10">
        <v>1</v>
      </c>
      <c r="K78" s="10">
        <v>1</v>
      </c>
      <c r="L78" s="10">
        <v>1</v>
      </c>
      <c r="M78" s="10">
        <v>1</v>
      </c>
      <c r="N78" s="10"/>
      <c r="O78" s="10"/>
      <c r="P78" s="10"/>
      <c r="Q78" s="10">
        <v>4</v>
      </c>
    </row>
    <row r="79" spans="1:17">
      <c r="B79" t="s">
        <v>102</v>
      </c>
      <c r="C79" s="10"/>
      <c r="D79" s="10"/>
      <c r="E79" s="10"/>
      <c r="F79" s="10"/>
      <c r="G79" s="10"/>
      <c r="H79" s="10"/>
      <c r="I79" s="10"/>
      <c r="J79" s="10">
        <v>1</v>
      </c>
      <c r="K79" s="10">
        <v>1</v>
      </c>
      <c r="L79" s="10">
        <v>1</v>
      </c>
      <c r="M79" s="10"/>
      <c r="N79" s="10"/>
      <c r="O79" s="10"/>
      <c r="P79" s="10"/>
      <c r="Q79" s="10">
        <v>3</v>
      </c>
    </row>
    <row r="80" spans="1:17">
      <c r="B80" t="s">
        <v>156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>
        <v>1</v>
      </c>
      <c r="N80" s="10"/>
      <c r="O80" s="10"/>
      <c r="P80" s="10"/>
      <c r="Q80" s="10">
        <v>1</v>
      </c>
    </row>
    <row r="81" spans="1:17">
      <c r="B81" t="s">
        <v>37</v>
      </c>
      <c r="C81" s="10"/>
      <c r="D81" s="10"/>
      <c r="E81" s="10"/>
      <c r="F81" s="10"/>
      <c r="G81" s="10"/>
      <c r="H81" s="10"/>
      <c r="I81" s="10"/>
      <c r="J81" s="10">
        <v>1</v>
      </c>
      <c r="K81" s="10">
        <v>1</v>
      </c>
      <c r="L81" s="10">
        <v>1</v>
      </c>
      <c r="M81" s="10">
        <v>1</v>
      </c>
      <c r="N81" s="10">
        <v>1</v>
      </c>
      <c r="O81" s="10"/>
      <c r="P81" s="10"/>
      <c r="Q81" s="10">
        <v>5</v>
      </c>
    </row>
    <row r="82" spans="1:17">
      <c r="B82" t="s">
        <v>106</v>
      </c>
      <c r="C82" s="10"/>
      <c r="D82" s="10"/>
      <c r="E82" s="10"/>
      <c r="F82" s="10"/>
      <c r="G82" s="10"/>
      <c r="H82" s="10"/>
      <c r="I82" s="10"/>
      <c r="J82" s="10">
        <v>1</v>
      </c>
      <c r="K82" s="10">
        <v>1</v>
      </c>
      <c r="L82" s="10">
        <v>1</v>
      </c>
      <c r="M82" s="10">
        <v>1</v>
      </c>
      <c r="N82" s="10">
        <v>1</v>
      </c>
      <c r="O82" s="10"/>
      <c r="P82" s="10"/>
      <c r="Q82" s="10">
        <v>5</v>
      </c>
    </row>
    <row r="83" spans="1:17">
      <c r="B83" t="s">
        <v>78</v>
      </c>
      <c r="C83" s="10"/>
      <c r="D83" s="10"/>
      <c r="E83" s="10"/>
      <c r="F83" s="10"/>
      <c r="G83" s="10"/>
      <c r="H83" s="10"/>
      <c r="I83" s="10"/>
      <c r="J83" s="10">
        <v>1</v>
      </c>
      <c r="K83" s="10">
        <v>1</v>
      </c>
      <c r="L83" s="10">
        <v>1</v>
      </c>
      <c r="M83" s="10">
        <v>1</v>
      </c>
      <c r="N83" s="10">
        <v>1</v>
      </c>
      <c r="O83" s="10"/>
      <c r="P83" s="10"/>
      <c r="Q83" s="10">
        <v>5</v>
      </c>
    </row>
    <row r="84" spans="1:17">
      <c r="B84" t="s">
        <v>77</v>
      </c>
      <c r="C84" s="10"/>
      <c r="D84" s="10"/>
      <c r="E84" s="10"/>
      <c r="F84" s="10"/>
      <c r="G84" s="10"/>
      <c r="H84" s="10"/>
      <c r="I84" s="10"/>
      <c r="J84" s="10">
        <v>1</v>
      </c>
      <c r="K84" s="10">
        <v>1</v>
      </c>
      <c r="L84" s="10">
        <v>1</v>
      </c>
      <c r="M84" s="10">
        <v>1</v>
      </c>
      <c r="N84" s="10"/>
      <c r="O84" s="10"/>
      <c r="P84" s="10"/>
      <c r="Q84" s="10">
        <v>4</v>
      </c>
    </row>
    <row r="85" spans="1:17">
      <c r="B85" t="s">
        <v>185</v>
      </c>
      <c r="C85" s="10"/>
      <c r="D85" s="10"/>
      <c r="E85" s="10"/>
      <c r="F85" s="10"/>
      <c r="G85" s="10"/>
      <c r="H85" s="10"/>
      <c r="I85" s="10"/>
      <c r="J85" s="10">
        <v>1</v>
      </c>
      <c r="K85" s="10">
        <v>1</v>
      </c>
      <c r="L85" s="10"/>
      <c r="M85" s="10"/>
      <c r="N85" s="10"/>
      <c r="O85" s="10"/>
      <c r="P85" s="10"/>
      <c r="Q85" s="10">
        <v>2</v>
      </c>
    </row>
    <row r="86" spans="1:17">
      <c r="B86" t="s">
        <v>190</v>
      </c>
      <c r="C86" s="10"/>
      <c r="D86" s="10"/>
      <c r="E86" s="10"/>
      <c r="F86" s="10"/>
      <c r="G86" s="10"/>
      <c r="H86" s="10"/>
      <c r="I86" s="10">
        <v>1</v>
      </c>
      <c r="J86" s="10">
        <v>1</v>
      </c>
      <c r="K86" s="10">
        <v>1</v>
      </c>
      <c r="L86" s="10">
        <v>1</v>
      </c>
      <c r="M86" s="10">
        <v>1</v>
      </c>
      <c r="N86" s="10">
        <v>1</v>
      </c>
      <c r="O86" s="10"/>
      <c r="P86" s="10"/>
      <c r="Q86" s="10">
        <v>6</v>
      </c>
    </row>
    <row r="87" spans="1:17">
      <c r="B87" t="s">
        <v>209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>
        <v>1</v>
      </c>
      <c r="N87" s="10"/>
      <c r="O87" s="10"/>
      <c r="P87" s="10"/>
      <c r="Q87" s="10">
        <v>1</v>
      </c>
    </row>
    <row r="88" spans="1:17">
      <c r="B88" t="s">
        <v>224</v>
      </c>
      <c r="C88" s="10"/>
      <c r="D88" s="10"/>
      <c r="E88" s="10"/>
      <c r="F88" s="10"/>
      <c r="G88" s="10"/>
      <c r="H88" s="10"/>
      <c r="I88" s="10"/>
      <c r="J88" s="10">
        <v>1</v>
      </c>
      <c r="K88" s="10"/>
      <c r="L88" s="10"/>
      <c r="M88" s="10"/>
      <c r="N88" s="10"/>
      <c r="O88" s="10"/>
      <c r="P88" s="10"/>
      <c r="Q88" s="10">
        <v>1</v>
      </c>
    </row>
    <row r="89" spans="1:17">
      <c r="A89">
        <v>4</v>
      </c>
      <c r="B89" t="s">
        <v>147</v>
      </c>
      <c r="C89" s="10"/>
      <c r="D89" s="10"/>
      <c r="E89" s="10"/>
      <c r="F89" s="10"/>
      <c r="G89" s="10"/>
      <c r="H89" s="10"/>
      <c r="I89" s="10"/>
      <c r="J89" s="10">
        <v>1</v>
      </c>
      <c r="K89" s="10">
        <v>1</v>
      </c>
      <c r="L89" s="10">
        <v>1</v>
      </c>
      <c r="M89" s="10">
        <v>1</v>
      </c>
      <c r="N89" s="10">
        <v>1</v>
      </c>
      <c r="O89" s="10"/>
      <c r="P89" s="10"/>
      <c r="Q89" s="10">
        <v>5</v>
      </c>
    </row>
    <row r="90" spans="1:17">
      <c r="B90" t="s">
        <v>70</v>
      </c>
      <c r="C90" s="10"/>
      <c r="D90" s="10"/>
      <c r="E90" s="10"/>
      <c r="F90" s="10"/>
      <c r="G90" s="10"/>
      <c r="H90" s="10"/>
      <c r="I90" s="10"/>
      <c r="J90" s="10"/>
      <c r="K90" s="10"/>
      <c r="L90" s="10">
        <v>1</v>
      </c>
      <c r="M90" s="10"/>
      <c r="N90" s="10"/>
      <c r="O90" s="10"/>
      <c r="P90" s="10"/>
      <c r="Q90" s="10">
        <v>1</v>
      </c>
    </row>
    <row r="91" spans="1:17">
      <c r="B91" t="s">
        <v>17</v>
      </c>
      <c r="C91" s="10"/>
      <c r="D91" s="10"/>
      <c r="E91" s="10"/>
      <c r="F91" s="10"/>
      <c r="G91" s="10"/>
      <c r="H91" s="10"/>
      <c r="I91" s="10"/>
      <c r="J91" s="10">
        <v>1</v>
      </c>
      <c r="K91" s="10">
        <v>1</v>
      </c>
      <c r="L91" s="10">
        <v>1</v>
      </c>
      <c r="M91" s="10">
        <v>1</v>
      </c>
      <c r="N91" s="10"/>
      <c r="O91" s="10"/>
      <c r="P91" s="10"/>
      <c r="Q91" s="10">
        <v>4</v>
      </c>
    </row>
    <row r="92" spans="1:17">
      <c r="B92" t="s">
        <v>41</v>
      </c>
      <c r="C92" s="10"/>
      <c r="D92" s="10"/>
      <c r="E92" s="10"/>
      <c r="F92" s="10"/>
      <c r="G92" s="10"/>
      <c r="H92" s="10"/>
      <c r="I92" s="10"/>
      <c r="J92" s="10">
        <v>1</v>
      </c>
      <c r="K92" s="10">
        <v>1</v>
      </c>
      <c r="L92" s="10">
        <v>1</v>
      </c>
      <c r="M92" s="10">
        <v>1</v>
      </c>
      <c r="N92" s="10"/>
      <c r="O92" s="10"/>
      <c r="P92" s="10"/>
      <c r="Q92" s="10">
        <v>4</v>
      </c>
    </row>
    <row r="93" spans="1:17">
      <c r="B93" t="s">
        <v>160</v>
      </c>
      <c r="C93" s="10"/>
      <c r="D93" s="10"/>
      <c r="E93" s="10"/>
      <c r="F93" s="10"/>
      <c r="G93" s="10"/>
      <c r="H93" s="10"/>
      <c r="I93" s="10"/>
      <c r="J93" s="10">
        <v>1</v>
      </c>
      <c r="K93" s="10">
        <v>1</v>
      </c>
      <c r="L93" s="10">
        <v>1</v>
      </c>
      <c r="M93" s="10">
        <v>1</v>
      </c>
      <c r="N93" s="10"/>
      <c r="O93" s="10"/>
      <c r="P93" s="10"/>
      <c r="Q93" s="10">
        <v>4</v>
      </c>
    </row>
    <row r="94" spans="1:17">
      <c r="B94" t="s">
        <v>27</v>
      </c>
      <c r="C94" s="10"/>
      <c r="D94" s="10"/>
      <c r="E94" s="10"/>
      <c r="F94" s="10"/>
      <c r="G94" s="10"/>
      <c r="H94" s="10"/>
      <c r="I94" s="10"/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/>
      <c r="P94" s="10"/>
      <c r="Q94" s="10">
        <v>5</v>
      </c>
    </row>
    <row r="95" spans="1:17">
      <c r="B95" t="s">
        <v>69</v>
      </c>
      <c r="C95" s="10"/>
      <c r="D95" s="10"/>
      <c r="E95" s="10"/>
      <c r="F95" s="10"/>
      <c r="G95" s="10"/>
      <c r="H95" s="10"/>
      <c r="I95" s="10"/>
      <c r="J95" s="10">
        <v>1</v>
      </c>
      <c r="K95" s="10">
        <v>1</v>
      </c>
      <c r="L95" s="10">
        <v>2</v>
      </c>
      <c r="M95" s="10"/>
      <c r="N95" s="10">
        <v>1</v>
      </c>
      <c r="O95" s="10"/>
      <c r="P95" s="10"/>
      <c r="Q95" s="10">
        <v>5</v>
      </c>
    </row>
    <row r="96" spans="1:17">
      <c r="B96" t="s">
        <v>68</v>
      </c>
      <c r="C96" s="10"/>
      <c r="D96" s="10"/>
      <c r="E96" s="10"/>
      <c r="F96" s="10"/>
      <c r="G96" s="10"/>
      <c r="H96" s="10"/>
      <c r="I96" s="10"/>
      <c r="J96" s="10">
        <v>1</v>
      </c>
      <c r="K96" s="10">
        <v>1</v>
      </c>
      <c r="L96" s="10">
        <v>1</v>
      </c>
      <c r="M96" s="10">
        <v>1</v>
      </c>
      <c r="N96" s="10"/>
      <c r="O96" s="10"/>
      <c r="P96" s="10"/>
      <c r="Q96" s="10">
        <v>4</v>
      </c>
    </row>
    <row r="97" spans="1:17">
      <c r="B97" t="s">
        <v>129</v>
      </c>
      <c r="C97" s="10"/>
      <c r="D97" s="10"/>
      <c r="E97" s="10"/>
      <c r="F97" s="10"/>
      <c r="G97" s="10"/>
      <c r="H97" s="10"/>
      <c r="I97" s="10">
        <v>1</v>
      </c>
      <c r="J97" s="10">
        <v>1</v>
      </c>
      <c r="K97" s="10">
        <v>1</v>
      </c>
      <c r="L97" s="10">
        <v>1</v>
      </c>
      <c r="M97" s="10">
        <v>1</v>
      </c>
      <c r="N97" s="10"/>
      <c r="O97" s="10"/>
      <c r="P97" s="10"/>
      <c r="Q97" s="10">
        <v>5</v>
      </c>
    </row>
    <row r="98" spans="1:17">
      <c r="B98" t="s">
        <v>135</v>
      </c>
      <c r="C98" s="10"/>
      <c r="D98" s="10"/>
      <c r="E98" s="10"/>
      <c r="F98" s="10"/>
      <c r="G98" s="10"/>
      <c r="H98" s="10"/>
      <c r="I98" s="10"/>
      <c r="J98" s="10">
        <v>1</v>
      </c>
      <c r="K98" s="10">
        <v>1</v>
      </c>
      <c r="L98" s="10"/>
      <c r="M98" s="10">
        <v>1</v>
      </c>
      <c r="N98" s="10"/>
      <c r="O98" s="10"/>
      <c r="P98" s="10"/>
      <c r="Q98" s="10">
        <v>3</v>
      </c>
    </row>
    <row r="99" spans="1:17">
      <c r="B99" t="s">
        <v>64</v>
      </c>
      <c r="C99" s="10"/>
      <c r="D99" s="10"/>
      <c r="E99" s="10"/>
      <c r="F99" s="10"/>
      <c r="G99" s="10"/>
      <c r="H99" s="10"/>
      <c r="I99" s="10"/>
      <c r="J99" s="10">
        <v>1</v>
      </c>
      <c r="K99" s="10">
        <v>1</v>
      </c>
      <c r="L99" s="10">
        <v>1</v>
      </c>
      <c r="M99" s="10">
        <v>1</v>
      </c>
      <c r="N99" s="10"/>
      <c r="O99" s="10"/>
      <c r="P99" s="10"/>
      <c r="Q99" s="10">
        <v>4</v>
      </c>
    </row>
    <row r="100" spans="1:17">
      <c r="B100" t="s">
        <v>187</v>
      </c>
      <c r="C100" s="10"/>
      <c r="D100" s="10"/>
      <c r="E100" s="10"/>
      <c r="F100" s="10"/>
      <c r="G100" s="10"/>
      <c r="H100" s="10"/>
      <c r="I100" s="10"/>
      <c r="J100" s="10">
        <v>1</v>
      </c>
      <c r="K100" s="10">
        <v>1</v>
      </c>
      <c r="L100" s="10">
        <v>1</v>
      </c>
      <c r="M100" s="10">
        <v>1</v>
      </c>
      <c r="N100" s="10">
        <v>1</v>
      </c>
      <c r="O100" s="10">
        <v>1</v>
      </c>
      <c r="P100" s="10"/>
      <c r="Q100" s="10">
        <v>6</v>
      </c>
    </row>
    <row r="101" spans="1:17">
      <c r="B101" t="s">
        <v>210</v>
      </c>
      <c r="C101" s="10"/>
      <c r="D101" s="10"/>
      <c r="E101" s="10"/>
      <c r="F101" s="10"/>
      <c r="G101" s="10"/>
      <c r="H101" s="10"/>
      <c r="I101" s="10"/>
      <c r="J101" s="10">
        <v>1</v>
      </c>
      <c r="K101" s="10">
        <v>1</v>
      </c>
      <c r="L101" s="10">
        <v>1</v>
      </c>
      <c r="M101" s="10">
        <v>1</v>
      </c>
      <c r="N101" s="10">
        <v>1</v>
      </c>
      <c r="O101" s="10"/>
      <c r="P101" s="10"/>
      <c r="Q101" s="10">
        <v>5</v>
      </c>
    </row>
    <row r="102" spans="1:17">
      <c r="B102" t="s">
        <v>207</v>
      </c>
      <c r="C102" s="10"/>
      <c r="D102" s="10"/>
      <c r="E102" s="10"/>
      <c r="F102" s="10"/>
      <c r="G102" s="10"/>
      <c r="H102" s="10"/>
      <c r="I102" s="10"/>
      <c r="J102" s="10">
        <v>1</v>
      </c>
      <c r="K102" s="10">
        <v>1</v>
      </c>
      <c r="L102" s="10">
        <v>1</v>
      </c>
      <c r="M102" s="10">
        <v>1</v>
      </c>
      <c r="N102" s="10">
        <v>1</v>
      </c>
      <c r="O102" s="10"/>
      <c r="P102" s="10"/>
      <c r="Q102" s="10">
        <v>5</v>
      </c>
    </row>
    <row r="103" spans="1:17">
      <c r="A103">
        <v>5</v>
      </c>
      <c r="B103" t="s">
        <v>101</v>
      </c>
      <c r="C103" s="10"/>
      <c r="D103" s="10"/>
      <c r="E103" s="10"/>
      <c r="F103" s="10"/>
      <c r="G103" s="10"/>
      <c r="H103" s="10"/>
      <c r="I103" s="10"/>
      <c r="J103" s="10">
        <v>1</v>
      </c>
      <c r="K103" s="10">
        <v>1</v>
      </c>
      <c r="L103" s="10">
        <v>1</v>
      </c>
      <c r="M103" s="10">
        <v>1</v>
      </c>
      <c r="N103" s="10"/>
      <c r="O103" s="10"/>
      <c r="P103" s="10"/>
      <c r="Q103" s="10">
        <v>4</v>
      </c>
    </row>
    <row r="104" spans="1:17">
      <c r="B104" t="s">
        <v>84</v>
      </c>
      <c r="C104" s="10"/>
      <c r="D104" s="10"/>
      <c r="E104" s="10"/>
      <c r="F104" s="10"/>
      <c r="G104" s="10"/>
      <c r="H104" s="10"/>
      <c r="I104" s="10"/>
      <c r="J104" s="10">
        <v>1</v>
      </c>
      <c r="K104" s="10">
        <v>1</v>
      </c>
      <c r="L104" s="10"/>
      <c r="M104" s="10"/>
      <c r="N104" s="10"/>
      <c r="O104" s="10"/>
      <c r="P104" s="10"/>
      <c r="Q104" s="10">
        <v>2</v>
      </c>
    </row>
    <row r="105" spans="1:17">
      <c r="B105" t="s">
        <v>136</v>
      </c>
      <c r="C105" s="10"/>
      <c r="D105" s="10">
        <v>1</v>
      </c>
      <c r="E105" s="10">
        <v>1</v>
      </c>
      <c r="F105" s="10">
        <v>1</v>
      </c>
      <c r="G105" s="10">
        <v>1</v>
      </c>
      <c r="H105" s="10">
        <v>1</v>
      </c>
      <c r="I105" s="10">
        <v>1</v>
      </c>
      <c r="J105" s="10"/>
      <c r="K105" s="10"/>
      <c r="L105" s="10"/>
      <c r="M105" s="10">
        <v>1</v>
      </c>
      <c r="N105" s="10">
        <v>1</v>
      </c>
      <c r="O105" s="10">
        <v>1</v>
      </c>
      <c r="P105" s="10"/>
      <c r="Q105" s="10">
        <v>9</v>
      </c>
    </row>
    <row r="106" spans="1:17">
      <c r="B106" t="s">
        <v>44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>
        <v>1</v>
      </c>
      <c r="M106" s="10"/>
      <c r="N106" s="10"/>
      <c r="O106" s="10"/>
      <c r="P106" s="10"/>
      <c r="Q106" s="10">
        <v>1</v>
      </c>
    </row>
    <row r="107" spans="1:17">
      <c r="B107" t="s">
        <v>45</v>
      </c>
      <c r="C107" s="10"/>
      <c r="D107" s="10"/>
      <c r="E107" s="10"/>
      <c r="F107" s="10"/>
      <c r="G107" s="10"/>
      <c r="H107" s="10"/>
      <c r="I107" s="10"/>
      <c r="J107" s="10">
        <v>1</v>
      </c>
      <c r="K107" s="10">
        <v>1</v>
      </c>
      <c r="L107" s="10"/>
      <c r="M107" s="10"/>
      <c r="N107" s="10"/>
      <c r="O107" s="10"/>
      <c r="P107" s="10"/>
      <c r="Q107" s="10">
        <v>2</v>
      </c>
    </row>
    <row r="108" spans="1:17">
      <c r="B108" t="s">
        <v>93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>
        <v>1</v>
      </c>
      <c r="M108" s="10"/>
      <c r="N108" s="10"/>
      <c r="O108" s="10"/>
      <c r="P108" s="10"/>
      <c r="Q108" s="10">
        <v>1</v>
      </c>
    </row>
    <row r="109" spans="1:17">
      <c r="B109" t="s">
        <v>86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>
        <v>1</v>
      </c>
      <c r="M109" s="10">
        <v>1</v>
      </c>
      <c r="N109" s="10"/>
      <c r="O109" s="10"/>
      <c r="P109" s="10"/>
      <c r="Q109" s="10">
        <v>2</v>
      </c>
    </row>
    <row r="110" spans="1:17">
      <c r="B110" t="s">
        <v>94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>
        <v>1</v>
      </c>
      <c r="M110" s="10"/>
      <c r="N110" s="10"/>
      <c r="O110" s="10"/>
      <c r="P110" s="10"/>
      <c r="Q110" s="10">
        <v>1</v>
      </c>
    </row>
    <row r="111" spans="1:17">
      <c r="B111" t="s">
        <v>116</v>
      </c>
      <c r="C111" s="10"/>
      <c r="D111" s="10"/>
      <c r="E111" s="10"/>
      <c r="F111" s="10"/>
      <c r="G111" s="10"/>
      <c r="H111" s="10"/>
      <c r="I111" s="10"/>
      <c r="J111" s="10">
        <v>1</v>
      </c>
      <c r="K111" s="10">
        <v>1</v>
      </c>
      <c r="L111" s="10">
        <v>1</v>
      </c>
      <c r="M111" s="10">
        <v>1</v>
      </c>
      <c r="N111" s="10">
        <v>1</v>
      </c>
      <c r="O111" s="10"/>
      <c r="P111" s="10"/>
      <c r="Q111" s="10">
        <v>5</v>
      </c>
    </row>
    <row r="112" spans="1:17">
      <c r="B112" t="s">
        <v>180</v>
      </c>
      <c r="C112" s="10"/>
      <c r="D112" s="10"/>
      <c r="E112" s="10"/>
      <c r="F112" s="10"/>
      <c r="G112" s="10"/>
      <c r="H112" s="10"/>
      <c r="I112" s="10"/>
      <c r="J112" s="10">
        <v>1</v>
      </c>
      <c r="K112" s="10"/>
      <c r="L112" s="10">
        <v>1</v>
      </c>
      <c r="M112" s="10">
        <v>1</v>
      </c>
      <c r="N112" s="10">
        <v>1</v>
      </c>
      <c r="O112" s="10"/>
      <c r="P112" s="10"/>
      <c r="Q112" s="10">
        <v>4</v>
      </c>
    </row>
    <row r="113" spans="1:17">
      <c r="B113" t="s">
        <v>186</v>
      </c>
      <c r="C113" s="10"/>
      <c r="D113" s="10"/>
      <c r="E113" s="10"/>
      <c r="F113" s="10"/>
      <c r="G113" s="10"/>
      <c r="H113" s="10"/>
      <c r="I113" s="10"/>
      <c r="J113" s="10">
        <v>1</v>
      </c>
      <c r="K113" s="10"/>
      <c r="L113" s="10"/>
      <c r="M113" s="10"/>
      <c r="N113" s="10"/>
      <c r="O113" s="10"/>
      <c r="P113" s="10"/>
      <c r="Q113" s="10">
        <v>1</v>
      </c>
    </row>
    <row r="114" spans="1:17">
      <c r="B114" t="s">
        <v>214</v>
      </c>
      <c r="C114" s="10"/>
      <c r="D114" s="10"/>
      <c r="E114" s="10"/>
      <c r="F114" s="10"/>
      <c r="G114" s="10"/>
      <c r="H114" s="10"/>
      <c r="I114" s="10"/>
      <c r="J114" s="10">
        <v>1</v>
      </c>
      <c r="K114" s="10">
        <v>1</v>
      </c>
      <c r="L114" s="10">
        <v>1</v>
      </c>
      <c r="M114" s="10">
        <v>1</v>
      </c>
      <c r="N114" s="10"/>
      <c r="O114" s="10"/>
      <c r="P114" s="10"/>
      <c r="Q114" s="10">
        <v>4</v>
      </c>
    </row>
    <row r="115" spans="1:17">
      <c r="B115" t="s">
        <v>217</v>
      </c>
      <c r="C115" s="10"/>
      <c r="D115" s="10"/>
      <c r="E115" s="10"/>
      <c r="F115" s="10"/>
      <c r="G115" s="10"/>
      <c r="H115" s="10"/>
      <c r="I115" s="10"/>
      <c r="J115" s="10">
        <v>1</v>
      </c>
      <c r="K115" s="10"/>
      <c r="L115" s="10"/>
      <c r="M115" s="10"/>
      <c r="N115" s="10"/>
      <c r="O115" s="10"/>
      <c r="P115" s="10"/>
      <c r="Q115" s="10">
        <v>1</v>
      </c>
    </row>
    <row r="116" spans="1:17">
      <c r="B116" t="s">
        <v>221</v>
      </c>
      <c r="C116" s="10"/>
      <c r="D116" s="10"/>
      <c r="E116" s="10"/>
      <c r="F116" s="10"/>
      <c r="G116" s="10"/>
      <c r="H116" s="10"/>
      <c r="I116" s="10"/>
      <c r="J116" s="10">
        <v>1</v>
      </c>
      <c r="K116" s="10"/>
      <c r="L116" s="10"/>
      <c r="M116" s="10"/>
      <c r="N116" s="10"/>
      <c r="O116" s="10"/>
      <c r="P116" s="10"/>
      <c r="Q116" s="10">
        <v>1</v>
      </c>
    </row>
    <row r="117" spans="1:17">
      <c r="B117" t="s">
        <v>222</v>
      </c>
      <c r="C117" s="10"/>
      <c r="D117" s="10"/>
      <c r="E117" s="10"/>
      <c r="F117" s="10"/>
      <c r="G117" s="10"/>
      <c r="H117" s="10"/>
      <c r="I117" s="10"/>
      <c r="J117" s="10">
        <v>1</v>
      </c>
      <c r="K117" s="10"/>
      <c r="L117" s="10"/>
      <c r="M117" s="10"/>
      <c r="N117" s="10"/>
      <c r="O117" s="10"/>
      <c r="P117" s="10"/>
      <c r="Q117" s="10">
        <v>1</v>
      </c>
    </row>
    <row r="118" spans="1:17">
      <c r="A118">
        <v>6</v>
      </c>
      <c r="B118" t="s">
        <v>73</v>
      </c>
      <c r="C118" s="10"/>
      <c r="D118" s="10"/>
      <c r="E118" s="10"/>
      <c r="F118" s="10"/>
      <c r="G118" s="10"/>
      <c r="H118" s="10"/>
      <c r="I118" s="10"/>
      <c r="J118" s="10"/>
      <c r="K118" s="10">
        <v>1</v>
      </c>
      <c r="L118" s="10">
        <v>1</v>
      </c>
      <c r="M118" s="10">
        <v>1</v>
      </c>
      <c r="N118" s="10"/>
      <c r="O118" s="10"/>
      <c r="P118" s="10"/>
      <c r="Q118" s="10">
        <v>3</v>
      </c>
    </row>
    <row r="119" spans="1:17">
      <c r="B119" t="s">
        <v>71</v>
      </c>
      <c r="C119" s="10"/>
      <c r="D119" s="10"/>
      <c r="E119" s="10"/>
      <c r="F119" s="10"/>
      <c r="G119" s="10"/>
      <c r="H119" s="10"/>
      <c r="I119" s="10"/>
      <c r="J119" s="10">
        <v>1</v>
      </c>
      <c r="K119" s="10">
        <v>1</v>
      </c>
      <c r="L119" s="10">
        <v>1</v>
      </c>
      <c r="M119" s="10">
        <v>1</v>
      </c>
      <c r="N119" s="10"/>
      <c r="O119" s="10"/>
      <c r="P119" s="10"/>
      <c r="Q119" s="10">
        <v>4</v>
      </c>
    </row>
    <row r="120" spans="1:17">
      <c r="B120" t="s">
        <v>103</v>
      </c>
      <c r="C120" s="10"/>
      <c r="D120" s="10"/>
      <c r="E120" s="10"/>
      <c r="F120" s="10"/>
      <c r="G120" s="10"/>
      <c r="H120" s="10"/>
      <c r="I120" s="10"/>
      <c r="J120" s="10">
        <v>1</v>
      </c>
      <c r="K120" s="10">
        <v>1</v>
      </c>
      <c r="L120" s="10">
        <v>1</v>
      </c>
      <c r="M120" s="10">
        <v>1</v>
      </c>
      <c r="N120" s="10"/>
      <c r="O120" s="10"/>
      <c r="P120" s="10"/>
      <c r="Q120" s="10">
        <v>4</v>
      </c>
    </row>
    <row r="121" spans="1:17">
      <c r="B121" t="s">
        <v>132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>
        <v>1</v>
      </c>
      <c r="M121" s="10">
        <v>1</v>
      </c>
      <c r="N121" s="10"/>
      <c r="O121" s="10"/>
      <c r="P121" s="10"/>
      <c r="Q121" s="10">
        <v>2</v>
      </c>
    </row>
    <row r="122" spans="1:17">
      <c r="B122" t="s">
        <v>158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>
        <v>1</v>
      </c>
      <c r="M122" s="10">
        <v>1</v>
      </c>
      <c r="N122" s="10"/>
      <c r="O122" s="10"/>
      <c r="P122" s="10"/>
      <c r="Q122" s="10">
        <v>2</v>
      </c>
    </row>
    <row r="123" spans="1:17">
      <c r="B123" t="s">
        <v>63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>
        <v>1</v>
      </c>
      <c r="M123" s="10">
        <v>1</v>
      </c>
      <c r="N123" s="10"/>
      <c r="O123" s="10"/>
      <c r="P123" s="10"/>
      <c r="Q123" s="10">
        <v>2</v>
      </c>
    </row>
    <row r="124" spans="1:17">
      <c r="B124" t="s">
        <v>89</v>
      </c>
      <c r="C124" s="10"/>
      <c r="D124" s="10"/>
      <c r="E124" s="10"/>
      <c r="F124" s="10"/>
      <c r="G124" s="10"/>
      <c r="H124" s="10"/>
      <c r="I124" s="10"/>
      <c r="J124" s="10"/>
      <c r="K124" s="10"/>
      <c r="L124" s="10">
        <v>1</v>
      </c>
      <c r="M124" s="10"/>
      <c r="N124" s="10"/>
      <c r="O124" s="10"/>
      <c r="P124" s="10"/>
      <c r="Q124" s="10">
        <v>1</v>
      </c>
    </row>
    <row r="125" spans="1:17">
      <c r="B125" t="s">
        <v>85</v>
      </c>
      <c r="C125" s="10"/>
      <c r="D125" s="10"/>
      <c r="E125" s="10"/>
      <c r="F125" s="10"/>
      <c r="G125" s="10"/>
      <c r="H125" s="10"/>
      <c r="I125" s="10"/>
      <c r="J125" s="10">
        <v>1</v>
      </c>
      <c r="K125" s="10"/>
      <c r="L125" s="10">
        <v>1</v>
      </c>
      <c r="M125" s="10"/>
      <c r="N125" s="10"/>
      <c r="O125" s="10"/>
      <c r="P125" s="10"/>
      <c r="Q125" s="10">
        <v>2</v>
      </c>
    </row>
    <row r="126" spans="1:17">
      <c r="B126" t="s">
        <v>67</v>
      </c>
      <c r="C126" s="10"/>
      <c r="D126" s="10"/>
      <c r="E126" s="10"/>
      <c r="F126" s="10"/>
      <c r="G126" s="10"/>
      <c r="H126" s="10"/>
      <c r="I126" s="10"/>
      <c r="J126" s="10"/>
      <c r="K126" s="10"/>
      <c r="L126" s="10">
        <v>1</v>
      </c>
      <c r="M126" s="10">
        <v>1</v>
      </c>
      <c r="N126" s="10">
        <v>1</v>
      </c>
      <c r="O126" s="10"/>
      <c r="P126" s="10"/>
      <c r="Q126" s="10">
        <v>3</v>
      </c>
    </row>
    <row r="127" spans="1:17">
      <c r="B127" t="s">
        <v>118</v>
      </c>
      <c r="C127" s="10"/>
      <c r="D127" s="10"/>
      <c r="E127" s="10"/>
      <c r="F127" s="10"/>
      <c r="G127" s="10"/>
      <c r="H127" s="10"/>
      <c r="I127" s="10">
        <v>1</v>
      </c>
      <c r="J127" s="10">
        <v>1</v>
      </c>
      <c r="K127" s="10">
        <v>1</v>
      </c>
      <c r="L127" s="10">
        <v>1</v>
      </c>
      <c r="M127" s="10">
        <v>1</v>
      </c>
      <c r="N127" s="10">
        <v>1</v>
      </c>
      <c r="O127" s="10"/>
      <c r="P127" s="10"/>
      <c r="Q127" s="10">
        <v>6</v>
      </c>
    </row>
    <row r="128" spans="1:17">
      <c r="B128" t="s">
        <v>82</v>
      </c>
      <c r="C128" s="10"/>
      <c r="D128" s="10"/>
      <c r="E128" s="10"/>
      <c r="F128" s="10"/>
      <c r="G128" s="10"/>
      <c r="H128" s="10"/>
      <c r="I128" s="10"/>
      <c r="J128" s="10"/>
      <c r="K128" s="10">
        <v>1</v>
      </c>
      <c r="L128" s="10">
        <v>1</v>
      </c>
      <c r="M128" s="10">
        <v>1</v>
      </c>
      <c r="N128" s="10">
        <v>1</v>
      </c>
      <c r="O128" s="10"/>
      <c r="P128" s="10"/>
      <c r="Q128" s="10">
        <v>4</v>
      </c>
    </row>
    <row r="129" spans="1:17">
      <c r="B129" t="s">
        <v>146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>
        <v>1</v>
      </c>
      <c r="N129" s="10"/>
      <c r="O129" s="10"/>
      <c r="P129" s="10"/>
      <c r="Q129" s="10">
        <v>1</v>
      </c>
    </row>
    <row r="130" spans="1:17">
      <c r="B130" t="s">
        <v>32</v>
      </c>
      <c r="C130" s="10"/>
      <c r="D130" s="10"/>
      <c r="E130" s="10"/>
      <c r="F130" s="10"/>
      <c r="G130" s="10"/>
      <c r="H130" s="10"/>
      <c r="I130" s="10"/>
      <c r="J130" s="10"/>
      <c r="K130" s="10">
        <v>1</v>
      </c>
      <c r="L130" s="10">
        <v>1</v>
      </c>
      <c r="M130" s="10">
        <v>1</v>
      </c>
      <c r="N130" s="10">
        <v>1</v>
      </c>
      <c r="O130" s="10"/>
      <c r="P130" s="10"/>
      <c r="Q130" s="10">
        <v>4</v>
      </c>
    </row>
    <row r="131" spans="1:17">
      <c r="B131" t="s">
        <v>189</v>
      </c>
      <c r="C131" s="10"/>
      <c r="D131" s="10"/>
      <c r="E131" s="10"/>
      <c r="F131" s="10"/>
      <c r="G131" s="10"/>
      <c r="H131" s="10"/>
      <c r="I131" s="10">
        <v>1</v>
      </c>
      <c r="J131" s="10"/>
      <c r="K131" s="10">
        <v>1</v>
      </c>
      <c r="L131" s="10">
        <v>1</v>
      </c>
      <c r="M131" s="10">
        <v>1</v>
      </c>
      <c r="N131" s="10">
        <v>1</v>
      </c>
      <c r="O131" s="10"/>
      <c r="P131" s="10"/>
      <c r="Q131" s="10">
        <v>5</v>
      </c>
    </row>
    <row r="132" spans="1:17">
      <c r="A132">
        <v>7</v>
      </c>
      <c r="B132" t="s">
        <v>62</v>
      </c>
      <c r="C132" s="10"/>
      <c r="D132" s="10"/>
      <c r="E132" s="10"/>
      <c r="F132" s="10"/>
      <c r="G132" s="10"/>
      <c r="H132" s="10"/>
      <c r="I132" s="10">
        <v>1</v>
      </c>
      <c r="J132" s="10"/>
      <c r="K132" s="10">
        <v>1</v>
      </c>
      <c r="L132" s="10">
        <v>1</v>
      </c>
      <c r="M132" s="10">
        <v>1</v>
      </c>
      <c r="N132" s="10"/>
      <c r="O132" s="10"/>
      <c r="P132" s="10"/>
      <c r="Q132" s="10">
        <v>4</v>
      </c>
    </row>
    <row r="133" spans="1:17">
      <c r="B133" t="s">
        <v>50</v>
      </c>
      <c r="C133" s="10"/>
      <c r="D133" s="10"/>
      <c r="E133" s="10"/>
      <c r="F133" s="10"/>
      <c r="G133" s="10"/>
      <c r="H133" s="10"/>
      <c r="I133" s="10"/>
      <c r="J133" s="10">
        <v>1</v>
      </c>
      <c r="K133" s="10">
        <v>1</v>
      </c>
      <c r="L133" s="10">
        <v>1</v>
      </c>
      <c r="M133" s="10">
        <v>1</v>
      </c>
      <c r="N133" s="10"/>
      <c r="O133" s="10"/>
      <c r="P133" s="10"/>
      <c r="Q133" s="10">
        <v>4</v>
      </c>
    </row>
    <row r="134" spans="1:17">
      <c r="B134" t="s">
        <v>125</v>
      </c>
      <c r="C134" s="10"/>
      <c r="D134" s="10"/>
      <c r="E134" s="10"/>
      <c r="F134" s="10"/>
      <c r="G134" s="10"/>
      <c r="H134" s="10"/>
      <c r="I134" s="10"/>
      <c r="J134" s="10">
        <v>1</v>
      </c>
      <c r="K134" s="10"/>
      <c r="L134" s="10">
        <v>2</v>
      </c>
      <c r="M134" s="10"/>
      <c r="N134" s="10"/>
      <c r="O134" s="10"/>
      <c r="P134" s="10"/>
      <c r="Q134" s="10">
        <v>3</v>
      </c>
    </row>
    <row r="135" spans="1:17">
      <c r="B135" t="s">
        <v>74</v>
      </c>
      <c r="C135" s="10"/>
      <c r="D135" s="10"/>
      <c r="E135" s="10"/>
      <c r="F135" s="10"/>
      <c r="G135" s="10"/>
      <c r="H135" s="10"/>
      <c r="I135" s="10"/>
      <c r="J135" s="10">
        <v>1</v>
      </c>
      <c r="K135" s="10">
        <v>1</v>
      </c>
      <c r="L135" s="10">
        <v>1</v>
      </c>
      <c r="M135" s="10">
        <v>1</v>
      </c>
      <c r="N135" s="10">
        <v>1</v>
      </c>
      <c r="O135" s="10"/>
      <c r="P135" s="10"/>
      <c r="Q135" s="10">
        <v>5</v>
      </c>
    </row>
    <row r="136" spans="1:17">
      <c r="B136" t="s">
        <v>52</v>
      </c>
      <c r="C136" s="10"/>
      <c r="D136" s="10"/>
      <c r="E136" s="10"/>
      <c r="F136" s="10"/>
      <c r="G136" s="10"/>
      <c r="H136" s="10"/>
      <c r="I136" s="10">
        <v>1</v>
      </c>
      <c r="J136" s="10"/>
      <c r="K136" s="10"/>
      <c r="L136" s="10"/>
      <c r="M136" s="10"/>
      <c r="N136" s="10"/>
      <c r="O136" s="10"/>
      <c r="P136" s="10"/>
      <c r="Q136" s="10">
        <v>1</v>
      </c>
    </row>
    <row r="137" spans="1:17">
      <c r="B137" t="s">
        <v>142</v>
      </c>
      <c r="C137" s="10"/>
      <c r="D137" s="10"/>
      <c r="E137" s="10"/>
      <c r="F137" s="10"/>
      <c r="G137" s="10"/>
      <c r="H137" s="10"/>
      <c r="I137" s="10"/>
      <c r="J137" s="10">
        <v>1</v>
      </c>
      <c r="K137" s="10">
        <v>1</v>
      </c>
      <c r="L137" s="10">
        <v>1</v>
      </c>
      <c r="M137" s="10">
        <v>1</v>
      </c>
      <c r="N137" s="10">
        <v>1</v>
      </c>
      <c r="O137" s="10"/>
      <c r="P137" s="10"/>
      <c r="Q137" s="10">
        <v>5</v>
      </c>
    </row>
    <row r="138" spans="1:17">
      <c r="B138" t="s">
        <v>35</v>
      </c>
      <c r="C138" s="10"/>
      <c r="D138" s="10"/>
      <c r="E138" s="10"/>
      <c r="F138" s="10"/>
      <c r="G138" s="10"/>
      <c r="H138" s="10"/>
      <c r="I138" s="10"/>
      <c r="J138" s="10">
        <v>1</v>
      </c>
      <c r="K138" s="10">
        <v>1</v>
      </c>
      <c r="L138" s="10">
        <v>1</v>
      </c>
      <c r="M138" s="10">
        <v>1</v>
      </c>
      <c r="N138" s="10">
        <v>1</v>
      </c>
      <c r="O138" s="10"/>
      <c r="P138" s="10"/>
      <c r="Q138" s="10">
        <v>5</v>
      </c>
    </row>
    <row r="139" spans="1:17">
      <c r="B139" t="s">
        <v>138</v>
      </c>
      <c r="C139" s="10"/>
      <c r="D139" s="10"/>
      <c r="E139" s="10"/>
      <c r="F139" s="10"/>
      <c r="G139" s="10"/>
      <c r="H139" s="10"/>
      <c r="I139" s="10"/>
      <c r="J139" s="10">
        <v>1</v>
      </c>
      <c r="K139" s="10">
        <v>1</v>
      </c>
      <c r="L139" s="10"/>
      <c r="M139" s="10">
        <v>1</v>
      </c>
      <c r="N139" s="10"/>
      <c r="O139" s="10"/>
      <c r="P139" s="10"/>
      <c r="Q139" s="10">
        <v>3</v>
      </c>
    </row>
    <row r="140" spans="1:17">
      <c r="B140" t="s">
        <v>105</v>
      </c>
      <c r="C140" s="10"/>
      <c r="D140" s="10"/>
      <c r="E140" s="10"/>
      <c r="F140" s="10"/>
      <c r="G140" s="10"/>
      <c r="H140" s="10"/>
      <c r="I140" s="10"/>
      <c r="J140" s="10">
        <v>1</v>
      </c>
      <c r="K140" s="10">
        <v>1</v>
      </c>
      <c r="L140" s="10">
        <v>1</v>
      </c>
      <c r="M140" s="10"/>
      <c r="N140" s="10"/>
      <c r="O140" s="10"/>
      <c r="P140" s="10"/>
      <c r="Q140" s="10">
        <v>3</v>
      </c>
    </row>
    <row r="141" spans="1:17">
      <c r="B141" t="s">
        <v>56</v>
      </c>
      <c r="C141" s="10"/>
      <c r="D141" s="10"/>
      <c r="E141" s="10"/>
      <c r="F141" s="10"/>
      <c r="G141" s="10"/>
      <c r="H141" s="10"/>
      <c r="I141" s="10"/>
      <c r="J141" s="10">
        <v>1</v>
      </c>
      <c r="K141" s="10">
        <v>1</v>
      </c>
      <c r="L141" s="10">
        <v>1</v>
      </c>
      <c r="M141" s="10">
        <v>1</v>
      </c>
      <c r="N141" s="10"/>
      <c r="O141" s="10"/>
      <c r="P141" s="10"/>
      <c r="Q141" s="10">
        <v>4</v>
      </c>
    </row>
    <row r="142" spans="1:17">
      <c r="B142" t="s">
        <v>109</v>
      </c>
      <c r="C142" s="10"/>
      <c r="D142" s="10"/>
      <c r="E142" s="10"/>
      <c r="F142" s="10"/>
      <c r="G142" s="10"/>
      <c r="H142" s="10"/>
      <c r="I142" s="10"/>
      <c r="J142" s="10">
        <v>1</v>
      </c>
      <c r="K142" s="10">
        <v>1</v>
      </c>
      <c r="L142" s="10">
        <v>1</v>
      </c>
      <c r="M142" s="10">
        <v>1</v>
      </c>
      <c r="N142" s="10"/>
      <c r="O142" s="10"/>
      <c r="P142" s="10"/>
      <c r="Q142" s="10">
        <v>4</v>
      </c>
    </row>
    <row r="143" spans="1:17">
      <c r="B143" t="s">
        <v>123</v>
      </c>
      <c r="C143" s="10"/>
      <c r="D143" s="10"/>
      <c r="E143" s="10"/>
      <c r="F143" s="10"/>
      <c r="G143" s="10"/>
      <c r="H143" s="10"/>
      <c r="I143" s="10"/>
      <c r="J143" s="10">
        <v>1</v>
      </c>
      <c r="K143" s="10">
        <v>1</v>
      </c>
      <c r="L143" s="10">
        <v>1</v>
      </c>
      <c r="M143" s="10"/>
      <c r="N143" s="10"/>
      <c r="O143" s="10"/>
      <c r="P143" s="10"/>
      <c r="Q143" s="10">
        <v>3</v>
      </c>
    </row>
    <row r="144" spans="1:17">
      <c r="B144" t="s">
        <v>173</v>
      </c>
      <c r="C144" s="10"/>
      <c r="D144" s="10">
        <v>1</v>
      </c>
      <c r="E144" s="10"/>
      <c r="F144" s="10"/>
      <c r="G144" s="10"/>
      <c r="H144" s="10"/>
      <c r="I144" s="10"/>
      <c r="J144" s="10"/>
      <c r="K144" s="10">
        <v>1</v>
      </c>
      <c r="L144" s="10">
        <v>1</v>
      </c>
      <c r="M144" s="10">
        <v>1</v>
      </c>
      <c r="N144" s="10">
        <v>1</v>
      </c>
      <c r="O144" s="10">
        <v>1</v>
      </c>
      <c r="P144" s="10"/>
      <c r="Q144" s="10">
        <v>6</v>
      </c>
    </row>
    <row r="145" spans="1:17">
      <c r="B145" t="s">
        <v>29</v>
      </c>
      <c r="C145" s="10"/>
      <c r="D145" s="10"/>
      <c r="E145" s="10"/>
      <c r="F145" s="10"/>
      <c r="G145" s="10"/>
      <c r="H145" s="10"/>
      <c r="I145" s="10"/>
      <c r="J145" s="10">
        <v>1</v>
      </c>
      <c r="K145" s="10">
        <v>1</v>
      </c>
      <c r="L145" s="10">
        <v>1</v>
      </c>
      <c r="M145" s="10">
        <v>1</v>
      </c>
      <c r="N145" s="10">
        <v>1</v>
      </c>
      <c r="O145" s="10"/>
      <c r="P145" s="10"/>
      <c r="Q145" s="10">
        <v>5</v>
      </c>
    </row>
    <row r="146" spans="1:17">
      <c r="B146" t="s">
        <v>215</v>
      </c>
      <c r="C146" s="10"/>
      <c r="D146" s="10"/>
      <c r="E146" s="10"/>
      <c r="F146" s="10"/>
      <c r="G146" s="10"/>
      <c r="H146" s="10"/>
      <c r="I146" s="10"/>
      <c r="J146" s="10">
        <v>1</v>
      </c>
      <c r="K146" s="10"/>
      <c r="L146" s="10"/>
      <c r="M146" s="10"/>
      <c r="N146" s="10"/>
      <c r="O146" s="10"/>
      <c r="P146" s="10"/>
      <c r="Q146" s="10">
        <v>1</v>
      </c>
    </row>
    <row r="147" spans="1:17">
      <c r="B147" t="s">
        <v>55</v>
      </c>
      <c r="C147" s="10"/>
      <c r="D147" s="10"/>
      <c r="E147" s="10"/>
      <c r="F147" s="10"/>
      <c r="G147" s="10"/>
      <c r="H147" s="10"/>
      <c r="I147" s="10"/>
      <c r="J147" s="10">
        <v>1</v>
      </c>
      <c r="K147" s="10"/>
      <c r="L147" s="10"/>
      <c r="M147" s="10"/>
      <c r="N147" s="10"/>
      <c r="O147" s="10"/>
      <c r="P147" s="10"/>
      <c r="Q147" s="10">
        <v>1</v>
      </c>
    </row>
    <row r="148" spans="1:17">
      <c r="B148" t="s">
        <v>99</v>
      </c>
      <c r="C148" s="10"/>
      <c r="D148" s="10"/>
      <c r="E148" s="10"/>
      <c r="F148" s="10"/>
      <c r="G148" s="10"/>
      <c r="H148" s="10"/>
      <c r="I148" s="10"/>
      <c r="J148" s="10"/>
      <c r="K148" s="10">
        <v>1</v>
      </c>
      <c r="L148" s="10">
        <v>1</v>
      </c>
      <c r="M148" s="10">
        <v>1</v>
      </c>
      <c r="N148" s="10">
        <v>1</v>
      </c>
      <c r="O148" s="10"/>
      <c r="P148" s="10"/>
      <c r="Q148" s="10">
        <v>4</v>
      </c>
    </row>
    <row r="149" spans="1:17">
      <c r="B149" t="s">
        <v>165</v>
      </c>
      <c r="C149" s="10"/>
      <c r="D149" s="10"/>
      <c r="E149" s="10"/>
      <c r="F149" s="10"/>
      <c r="G149" s="10"/>
      <c r="H149" s="10"/>
      <c r="I149" s="10"/>
      <c r="J149" s="10">
        <v>1</v>
      </c>
      <c r="K149" s="10">
        <v>1</v>
      </c>
      <c r="L149" s="10">
        <v>1</v>
      </c>
      <c r="M149" s="10">
        <v>1</v>
      </c>
      <c r="N149" s="10">
        <v>1</v>
      </c>
      <c r="O149" s="10"/>
      <c r="P149" s="10"/>
      <c r="Q149" s="10">
        <v>5</v>
      </c>
    </row>
    <row r="150" spans="1:17">
      <c r="B150" t="s">
        <v>58</v>
      </c>
      <c r="C150" s="10"/>
      <c r="D150" s="10"/>
      <c r="E150" s="10"/>
      <c r="F150" s="10"/>
      <c r="G150" s="10"/>
      <c r="H150" s="10"/>
      <c r="I150" s="10">
        <v>1</v>
      </c>
      <c r="J150" s="10">
        <v>1</v>
      </c>
      <c r="K150" s="10"/>
      <c r="L150" s="10">
        <v>1</v>
      </c>
      <c r="M150" s="10"/>
      <c r="N150" s="10">
        <v>1</v>
      </c>
      <c r="O150" s="10"/>
      <c r="P150" s="10"/>
      <c r="Q150" s="10">
        <v>4</v>
      </c>
    </row>
    <row r="151" spans="1:17">
      <c r="B151" t="s">
        <v>124</v>
      </c>
      <c r="C151" s="10"/>
      <c r="D151" s="10"/>
      <c r="E151" s="10"/>
      <c r="F151" s="10"/>
      <c r="G151" s="10"/>
      <c r="H151" s="10"/>
      <c r="I151" s="10"/>
      <c r="J151" s="10">
        <v>1</v>
      </c>
      <c r="K151" s="10">
        <v>1</v>
      </c>
      <c r="L151" s="10">
        <v>1</v>
      </c>
      <c r="M151" s="10"/>
      <c r="N151" s="10"/>
      <c r="O151" s="10"/>
      <c r="P151" s="10"/>
      <c r="Q151" s="10">
        <v>3</v>
      </c>
    </row>
    <row r="152" spans="1:17">
      <c r="B152" t="s">
        <v>57</v>
      </c>
      <c r="C152" s="10"/>
      <c r="D152" s="10"/>
      <c r="E152" s="10"/>
      <c r="F152" s="10"/>
      <c r="G152" s="10"/>
      <c r="H152" s="10"/>
      <c r="I152" s="10"/>
      <c r="J152" s="10">
        <v>1</v>
      </c>
      <c r="K152" s="10">
        <v>1</v>
      </c>
      <c r="L152" s="10">
        <v>1</v>
      </c>
      <c r="M152" s="10">
        <v>1</v>
      </c>
      <c r="N152" s="10"/>
      <c r="O152" s="10"/>
      <c r="P152" s="10"/>
      <c r="Q152" s="10">
        <v>4</v>
      </c>
    </row>
    <row r="153" spans="1:17">
      <c r="B153" t="s">
        <v>91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>
        <v>1</v>
      </c>
      <c r="M153" s="10"/>
      <c r="N153" s="10"/>
      <c r="O153" s="10"/>
      <c r="P153" s="10"/>
      <c r="Q153" s="10">
        <v>1</v>
      </c>
    </row>
    <row r="154" spans="1:17">
      <c r="B154" t="s">
        <v>130</v>
      </c>
      <c r="C154" s="10"/>
      <c r="D154" s="10"/>
      <c r="E154" s="10"/>
      <c r="F154" s="10"/>
      <c r="G154" s="10"/>
      <c r="H154" s="10"/>
      <c r="I154" s="10">
        <v>1</v>
      </c>
      <c r="J154" s="10">
        <v>1</v>
      </c>
      <c r="K154" s="10">
        <v>1</v>
      </c>
      <c r="L154" s="10">
        <v>1</v>
      </c>
      <c r="M154" s="10">
        <v>1</v>
      </c>
      <c r="N154" s="10"/>
      <c r="O154" s="10"/>
      <c r="P154" s="10"/>
      <c r="Q154" s="10">
        <v>5</v>
      </c>
    </row>
    <row r="155" spans="1:17">
      <c r="B155" t="s">
        <v>60</v>
      </c>
      <c r="C155" s="10"/>
      <c r="D155" s="10"/>
      <c r="E155" s="10"/>
      <c r="F155" s="10"/>
      <c r="G155" s="10"/>
      <c r="H155" s="10"/>
      <c r="I155" s="10"/>
      <c r="J155" s="10">
        <v>1</v>
      </c>
      <c r="K155" s="10">
        <v>1</v>
      </c>
      <c r="L155" s="10">
        <v>1</v>
      </c>
      <c r="M155" s="10">
        <v>1</v>
      </c>
      <c r="N155" s="10"/>
      <c r="O155" s="10"/>
      <c r="P155" s="10"/>
      <c r="Q155" s="10">
        <v>4</v>
      </c>
    </row>
    <row r="156" spans="1:17">
      <c r="B156" t="s">
        <v>54</v>
      </c>
      <c r="C156" s="10"/>
      <c r="D156" s="10"/>
      <c r="E156" s="10"/>
      <c r="F156" s="10"/>
      <c r="G156" s="10"/>
      <c r="H156" s="10"/>
      <c r="I156" s="10"/>
      <c r="J156" s="10">
        <v>1</v>
      </c>
      <c r="K156" s="10">
        <v>1</v>
      </c>
      <c r="L156" s="10">
        <v>1</v>
      </c>
      <c r="M156" s="10">
        <v>1</v>
      </c>
      <c r="N156" s="10">
        <v>1</v>
      </c>
      <c r="O156" s="10"/>
      <c r="P156" s="10"/>
      <c r="Q156" s="10">
        <v>5</v>
      </c>
    </row>
    <row r="157" spans="1:17">
      <c r="B157" t="s">
        <v>47</v>
      </c>
      <c r="C157" s="10"/>
      <c r="D157" s="10"/>
      <c r="E157" s="10"/>
      <c r="F157" s="10"/>
      <c r="G157" s="10"/>
      <c r="H157" s="10"/>
      <c r="I157" s="10"/>
      <c r="J157" s="10">
        <v>1</v>
      </c>
      <c r="K157" s="10"/>
      <c r="L157" s="10">
        <v>1</v>
      </c>
      <c r="M157" s="10">
        <v>1</v>
      </c>
      <c r="N157" s="10"/>
      <c r="O157" s="10"/>
      <c r="P157" s="10"/>
      <c r="Q157" s="10">
        <v>3</v>
      </c>
    </row>
    <row r="158" spans="1:17">
      <c r="B158" t="s">
        <v>183</v>
      </c>
      <c r="C158" s="10"/>
      <c r="D158" s="10"/>
      <c r="E158" s="10"/>
      <c r="F158" s="10"/>
      <c r="G158" s="10"/>
      <c r="H158" s="10"/>
      <c r="I158" s="10"/>
      <c r="J158" s="10">
        <v>1</v>
      </c>
      <c r="K158" s="10">
        <v>1</v>
      </c>
      <c r="L158" s="10">
        <v>1</v>
      </c>
      <c r="M158" s="10">
        <v>1</v>
      </c>
      <c r="N158" s="10">
        <v>1</v>
      </c>
      <c r="O158" s="10"/>
      <c r="P158" s="10"/>
      <c r="Q158" s="10">
        <v>5</v>
      </c>
    </row>
    <row r="159" spans="1:17">
      <c r="A159">
        <v>8</v>
      </c>
      <c r="B159" t="s">
        <v>52</v>
      </c>
      <c r="C159" s="10"/>
      <c r="D159" s="10"/>
      <c r="E159" s="10"/>
      <c r="F159" s="10"/>
      <c r="G159" s="10"/>
      <c r="H159" s="10"/>
      <c r="I159" s="10"/>
      <c r="J159" s="10">
        <v>1</v>
      </c>
      <c r="K159" s="10">
        <v>1</v>
      </c>
      <c r="L159" s="10"/>
      <c r="M159" s="10">
        <v>1</v>
      </c>
      <c r="N159" s="10"/>
      <c r="O159" s="10"/>
      <c r="P159" s="10"/>
      <c r="Q159" s="10">
        <v>3</v>
      </c>
    </row>
    <row r="160" spans="1:17">
      <c r="B160" t="s">
        <v>140</v>
      </c>
      <c r="C160" s="10"/>
      <c r="D160" s="10"/>
      <c r="E160" s="10"/>
      <c r="F160" s="10"/>
      <c r="G160" s="10"/>
      <c r="H160" s="10"/>
      <c r="I160" s="10"/>
      <c r="J160" s="10">
        <v>1</v>
      </c>
      <c r="K160" s="10">
        <v>1</v>
      </c>
      <c r="L160" s="10">
        <v>1</v>
      </c>
      <c r="M160" s="10">
        <v>1</v>
      </c>
      <c r="N160" s="10">
        <v>1</v>
      </c>
      <c r="O160" s="10">
        <v>1</v>
      </c>
      <c r="P160" s="10"/>
      <c r="Q160" s="10">
        <v>6</v>
      </c>
    </row>
    <row r="161" spans="1:17">
      <c r="B161" t="s">
        <v>117</v>
      </c>
      <c r="C161" s="10"/>
      <c r="D161" s="10"/>
      <c r="E161" s="10"/>
      <c r="F161" s="10"/>
      <c r="G161" s="10"/>
      <c r="H161" s="10"/>
      <c r="I161" s="10">
        <v>1</v>
      </c>
      <c r="J161" s="10">
        <v>1</v>
      </c>
      <c r="K161" s="10">
        <v>1</v>
      </c>
      <c r="L161" s="10">
        <v>1</v>
      </c>
      <c r="M161" s="10">
        <v>1</v>
      </c>
      <c r="N161" s="10">
        <v>1</v>
      </c>
      <c r="O161" s="10"/>
      <c r="P161" s="10"/>
      <c r="Q161" s="10">
        <v>6</v>
      </c>
    </row>
    <row r="162" spans="1:17">
      <c r="B162" t="s">
        <v>104</v>
      </c>
      <c r="C162" s="10"/>
      <c r="D162" s="10"/>
      <c r="E162" s="10"/>
      <c r="F162" s="10"/>
      <c r="G162" s="10"/>
      <c r="H162" s="10"/>
      <c r="I162" s="10"/>
      <c r="J162" s="10">
        <v>1</v>
      </c>
      <c r="K162" s="10">
        <v>1</v>
      </c>
      <c r="L162" s="10">
        <v>1</v>
      </c>
      <c r="M162" s="10"/>
      <c r="N162" s="10"/>
      <c r="O162" s="10"/>
      <c r="P162" s="10"/>
      <c r="Q162" s="10">
        <v>3</v>
      </c>
    </row>
    <row r="163" spans="1:17">
      <c r="B163" t="s">
        <v>134</v>
      </c>
      <c r="C163" s="10"/>
      <c r="D163" s="10"/>
      <c r="E163" s="10"/>
      <c r="F163" s="10">
        <v>1</v>
      </c>
      <c r="G163" s="10">
        <v>1</v>
      </c>
      <c r="H163" s="10">
        <v>1</v>
      </c>
      <c r="I163" s="10">
        <v>1</v>
      </c>
      <c r="J163" s="10"/>
      <c r="K163" s="10"/>
      <c r="L163" s="10"/>
      <c r="M163" s="10"/>
      <c r="N163" s="10"/>
      <c r="O163" s="10"/>
      <c r="P163" s="10"/>
      <c r="Q163" s="10">
        <v>4</v>
      </c>
    </row>
    <row r="164" spans="1:17">
      <c r="B164" t="s">
        <v>61</v>
      </c>
      <c r="C164" s="10"/>
      <c r="D164" s="10"/>
      <c r="E164" s="10"/>
      <c r="F164" s="10"/>
      <c r="G164" s="10"/>
      <c r="H164" s="10"/>
      <c r="I164" s="10"/>
      <c r="J164" s="10">
        <v>1</v>
      </c>
      <c r="K164" s="10">
        <v>1</v>
      </c>
      <c r="L164" s="10">
        <v>1</v>
      </c>
      <c r="M164" s="10">
        <v>1</v>
      </c>
      <c r="N164" s="10">
        <v>1</v>
      </c>
      <c r="O164" s="10"/>
      <c r="P164" s="10"/>
      <c r="Q164" s="10">
        <v>5</v>
      </c>
    </row>
    <row r="165" spans="1:17">
      <c r="B165" t="s">
        <v>153</v>
      </c>
      <c r="C165" s="10"/>
      <c r="D165" s="10"/>
      <c r="E165" s="10"/>
      <c r="F165" s="10"/>
      <c r="G165" s="10"/>
      <c r="H165" s="10">
        <v>1</v>
      </c>
      <c r="I165" s="10"/>
      <c r="J165" s="10">
        <v>1</v>
      </c>
      <c r="K165" s="10">
        <v>1</v>
      </c>
      <c r="L165" s="10"/>
      <c r="M165" s="10"/>
      <c r="N165" s="10"/>
      <c r="O165" s="10"/>
      <c r="P165" s="10"/>
      <c r="Q165" s="10">
        <v>3</v>
      </c>
    </row>
    <row r="166" spans="1:17">
      <c r="B166" t="s">
        <v>141</v>
      </c>
      <c r="C166" s="10"/>
      <c r="D166" s="10"/>
      <c r="E166" s="10"/>
      <c r="F166" s="10"/>
      <c r="G166" s="10"/>
      <c r="H166" s="10"/>
      <c r="I166" s="10"/>
      <c r="J166" s="10">
        <v>1</v>
      </c>
      <c r="K166" s="10">
        <v>1</v>
      </c>
      <c r="L166" s="10"/>
      <c r="M166" s="10"/>
      <c r="N166" s="10"/>
      <c r="O166" s="10"/>
      <c r="P166" s="10"/>
      <c r="Q166" s="10">
        <v>2</v>
      </c>
    </row>
    <row r="167" spans="1:17">
      <c r="B167" t="s">
        <v>55</v>
      </c>
      <c r="C167" s="10"/>
      <c r="D167" s="10"/>
      <c r="E167" s="10"/>
      <c r="F167" s="10"/>
      <c r="G167" s="10"/>
      <c r="H167" s="10"/>
      <c r="I167" s="10"/>
      <c r="J167" s="10"/>
      <c r="K167" s="10">
        <v>1</v>
      </c>
      <c r="L167" s="10">
        <v>1</v>
      </c>
      <c r="M167" s="10">
        <v>1</v>
      </c>
      <c r="N167" s="10"/>
      <c r="O167" s="10"/>
      <c r="P167" s="10"/>
      <c r="Q167" s="10">
        <v>3</v>
      </c>
    </row>
    <row r="168" spans="1:17">
      <c r="B168" t="s">
        <v>122</v>
      </c>
      <c r="C168" s="10"/>
      <c r="D168" s="10"/>
      <c r="E168" s="10"/>
      <c r="F168" s="10"/>
      <c r="G168" s="10"/>
      <c r="H168" s="10"/>
      <c r="I168" s="10"/>
      <c r="J168" s="10"/>
      <c r="K168" s="10">
        <v>1</v>
      </c>
      <c r="L168" s="10">
        <v>1</v>
      </c>
      <c r="M168" s="10"/>
      <c r="N168" s="10">
        <v>1</v>
      </c>
      <c r="O168" s="10"/>
      <c r="P168" s="10"/>
      <c r="Q168" s="10">
        <v>3</v>
      </c>
    </row>
    <row r="169" spans="1:17">
      <c r="B169" t="s">
        <v>133</v>
      </c>
      <c r="C169" s="10"/>
      <c r="D169" s="10"/>
      <c r="E169" s="10"/>
      <c r="F169" s="10"/>
      <c r="G169" s="10"/>
      <c r="H169" s="10"/>
      <c r="I169" s="10"/>
      <c r="J169" s="10">
        <v>2</v>
      </c>
      <c r="K169" s="10">
        <v>1</v>
      </c>
      <c r="L169" s="10">
        <v>1</v>
      </c>
      <c r="M169" s="10"/>
      <c r="N169" s="10"/>
      <c r="O169" s="10"/>
      <c r="P169" s="10"/>
      <c r="Q169" s="10">
        <v>4</v>
      </c>
    </row>
    <row r="170" spans="1:17">
      <c r="B170" t="s">
        <v>18</v>
      </c>
      <c r="C170" s="10"/>
      <c r="D170" s="10"/>
      <c r="E170" s="10"/>
      <c r="F170" s="10"/>
      <c r="G170" s="10"/>
      <c r="H170" s="10"/>
      <c r="I170" s="10">
        <v>1</v>
      </c>
      <c r="J170" s="10">
        <v>1</v>
      </c>
      <c r="K170" s="10">
        <v>1</v>
      </c>
      <c r="L170" s="10">
        <v>1</v>
      </c>
      <c r="M170" s="10">
        <v>1</v>
      </c>
      <c r="N170" s="10"/>
      <c r="O170" s="10"/>
      <c r="P170" s="10"/>
      <c r="Q170" s="10">
        <v>5</v>
      </c>
    </row>
    <row r="171" spans="1:17">
      <c r="B171" t="s">
        <v>59</v>
      </c>
      <c r="C171" s="10"/>
      <c r="D171" s="10"/>
      <c r="E171" s="10"/>
      <c r="F171" s="10"/>
      <c r="G171" s="10"/>
      <c r="H171" s="10"/>
      <c r="I171" s="10"/>
      <c r="J171" s="10">
        <v>1</v>
      </c>
      <c r="K171" s="10">
        <v>1</v>
      </c>
      <c r="L171" s="10">
        <v>1</v>
      </c>
      <c r="M171" s="10">
        <v>1</v>
      </c>
      <c r="N171" s="10"/>
      <c r="O171" s="10"/>
      <c r="P171" s="10"/>
      <c r="Q171" s="10">
        <v>4</v>
      </c>
    </row>
    <row r="172" spans="1:17">
      <c r="B172" t="s">
        <v>57</v>
      </c>
      <c r="C172" s="10"/>
      <c r="D172" s="10"/>
      <c r="E172" s="10"/>
      <c r="F172" s="10"/>
      <c r="G172" s="10"/>
      <c r="H172" s="10"/>
      <c r="I172" s="10">
        <v>1</v>
      </c>
      <c r="J172" s="10"/>
      <c r="K172" s="10"/>
      <c r="L172" s="10"/>
      <c r="M172" s="10"/>
      <c r="N172" s="10"/>
      <c r="O172" s="10"/>
      <c r="P172" s="10"/>
      <c r="Q172" s="10">
        <v>1</v>
      </c>
    </row>
    <row r="173" spans="1:17">
      <c r="B173" t="s">
        <v>139</v>
      </c>
      <c r="C173" s="10"/>
      <c r="D173" s="10"/>
      <c r="E173" s="10"/>
      <c r="F173" s="10"/>
      <c r="G173" s="10"/>
      <c r="H173" s="10"/>
      <c r="I173" s="10"/>
      <c r="J173" s="10">
        <v>1</v>
      </c>
      <c r="K173" s="10">
        <v>1</v>
      </c>
      <c r="L173" s="10">
        <v>1</v>
      </c>
      <c r="M173" s="10">
        <v>1</v>
      </c>
      <c r="N173" s="10"/>
      <c r="O173" s="10"/>
      <c r="P173" s="10"/>
      <c r="Q173" s="10">
        <v>4</v>
      </c>
    </row>
    <row r="174" spans="1:17">
      <c r="B174" t="s">
        <v>47</v>
      </c>
      <c r="C174" s="10"/>
      <c r="D174" s="10"/>
      <c r="E174" s="10"/>
      <c r="F174" s="10"/>
      <c r="G174" s="10"/>
      <c r="H174" s="10"/>
      <c r="I174" s="10"/>
      <c r="J174" s="10">
        <v>1</v>
      </c>
      <c r="K174" s="10"/>
      <c r="L174" s="10"/>
      <c r="M174" s="10"/>
      <c r="N174" s="10"/>
      <c r="O174" s="10"/>
      <c r="P174" s="10"/>
      <c r="Q174" s="10">
        <v>1</v>
      </c>
    </row>
    <row r="175" spans="1:17">
      <c r="B175" t="s">
        <v>51</v>
      </c>
      <c r="C175" s="10"/>
      <c r="D175" s="10"/>
      <c r="E175" s="10"/>
      <c r="F175" s="10"/>
      <c r="G175" s="10"/>
      <c r="H175" s="10"/>
      <c r="I175" s="10"/>
      <c r="J175" s="10">
        <v>1</v>
      </c>
      <c r="K175" s="10">
        <v>1</v>
      </c>
      <c r="L175" s="10">
        <v>1</v>
      </c>
      <c r="M175" s="10">
        <v>1</v>
      </c>
      <c r="N175" s="10">
        <v>1</v>
      </c>
      <c r="O175" s="10"/>
      <c r="P175" s="10"/>
      <c r="Q175" s="10">
        <v>5</v>
      </c>
    </row>
    <row r="176" spans="1:17">
      <c r="A176">
        <v>9</v>
      </c>
      <c r="B176" t="s">
        <v>43</v>
      </c>
      <c r="C176" s="10"/>
      <c r="D176" s="10"/>
      <c r="E176" s="10"/>
      <c r="F176" s="10"/>
      <c r="G176" s="10"/>
      <c r="H176" s="10"/>
      <c r="I176" s="10">
        <v>2</v>
      </c>
      <c r="J176" s="10">
        <v>1</v>
      </c>
      <c r="K176" s="10"/>
      <c r="L176" s="10"/>
      <c r="M176" s="10"/>
      <c r="N176" s="10"/>
      <c r="O176" s="10"/>
      <c r="P176" s="10"/>
      <c r="Q176" s="10">
        <v>3</v>
      </c>
    </row>
    <row r="177" spans="1:17">
      <c r="B177" t="s">
        <v>72</v>
      </c>
      <c r="C177" s="10"/>
      <c r="D177" s="10"/>
      <c r="E177" s="10"/>
      <c r="F177" s="10"/>
      <c r="G177" s="10"/>
      <c r="H177" s="10"/>
      <c r="I177" s="10"/>
      <c r="J177" s="10">
        <v>1</v>
      </c>
      <c r="K177" s="10">
        <v>1</v>
      </c>
      <c r="L177" s="10">
        <v>1</v>
      </c>
      <c r="M177" s="10">
        <v>1</v>
      </c>
      <c r="N177" s="10"/>
      <c r="O177" s="10"/>
      <c r="P177" s="10"/>
      <c r="Q177" s="10">
        <v>4</v>
      </c>
    </row>
    <row r="178" spans="1:17">
      <c r="B178" t="s">
        <v>134</v>
      </c>
      <c r="C178" s="10"/>
      <c r="D178" s="10"/>
      <c r="E178" s="10"/>
      <c r="F178" s="10"/>
      <c r="G178" s="10"/>
      <c r="H178" s="10"/>
      <c r="I178" s="10"/>
      <c r="J178" s="10">
        <v>1</v>
      </c>
      <c r="K178" s="10"/>
      <c r="L178" s="10"/>
      <c r="M178" s="10"/>
      <c r="N178" s="10"/>
      <c r="O178" s="10"/>
      <c r="P178" s="10"/>
      <c r="Q178" s="10">
        <v>1</v>
      </c>
    </row>
    <row r="179" spans="1:17">
      <c r="B179" t="s">
        <v>20</v>
      </c>
      <c r="C179" s="10"/>
      <c r="D179" s="10"/>
      <c r="E179" s="10"/>
      <c r="F179" s="10"/>
      <c r="G179" s="10"/>
      <c r="H179" s="10"/>
      <c r="I179" s="10"/>
      <c r="J179" s="10">
        <v>1</v>
      </c>
      <c r="K179" s="10">
        <v>1</v>
      </c>
      <c r="L179" s="10">
        <v>1</v>
      </c>
      <c r="M179" s="10">
        <v>1</v>
      </c>
      <c r="N179" s="10"/>
      <c r="O179" s="10"/>
      <c r="P179" s="10"/>
      <c r="Q179" s="10">
        <v>4</v>
      </c>
    </row>
    <row r="180" spans="1:17">
      <c r="B180" t="s">
        <v>143</v>
      </c>
      <c r="C180" s="10"/>
      <c r="D180" s="10"/>
      <c r="E180" s="10"/>
      <c r="F180" s="10"/>
      <c r="G180" s="10"/>
      <c r="H180" s="10"/>
      <c r="I180" s="10"/>
      <c r="J180" s="10">
        <v>1</v>
      </c>
      <c r="K180" s="10">
        <v>1</v>
      </c>
      <c r="L180" s="10">
        <v>1</v>
      </c>
      <c r="M180" s="10">
        <v>1</v>
      </c>
      <c r="N180" s="10"/>
      <c r="O180" s="10"/>
      <c r="P180" s="10"/>
      <c r="Q180" s="10">
        <v>4</v>
      </c>
    </row>
    <row r="181" spans="1:17">
      <c r="B181" t="s">
        <v>144</v>
      </c>
      <c r="C181" s="10"/>
      <c r="D181" s="10"/>
      <c r="E181" s="10"/>
      <c r="F181" s="10"/>
      <c r="G181" s="10"/>
      <c r="H181" s="10"/>
      <c r="I181" s="10"/>
      <c r="J181" s="10">
        <v>1</v>
      </c>
      <c r="K181" s="10">
        <v>1</v>
      </c>
      <c r="L181" s="10">
        <v>1</v>
      </c>
      <c r="M181" s="10">
        <v>1</v>
      </c>
      <c r="N181" s="10"/>
      <c r="O181" s="10"/>
      <c r="P181" s="10"/>
      <c r="Q181" s="10">
        <v>4</v>
      </c>
    </row>
    <row r="182" spans="1:17">
      <c r="B182" t="s">
        <v>131</v>
      </c>
      <c r="C182" s="10"/>
      <c r="D182" s="10"/>
      <c r="E182" s="10"/>
      <c r="F182" s="10"/>
      <c r="G182" s="10"/>
      <c r="H182" s="10"/>
      <c r="I182" s="10"/>
      <c r="J182" s="10">
        <v>1</v>
      </c>
      <c r="K182" s="10">
        <v>1</v>
      </c>
      <c r="L182" s="10">
        <v>1</v>
      </c>
      <c r="M182" s="10">
        <v>1</v>
      </c>
      <c r="N182" s="10"/>
      <c r="O182" s="10"/>
      <c r="P182" s="10"/>
      <c r="Q182" s="10">
        <v>4</v>
      </c>
    </row>
    <row r="183" spans="1:17">
      <c r="B183" t="s">
        <v>122</v>
      </c>
      <c r="C183" s="10"/>
      <c r="D183" s="10"/>
      <c r="E183" s="10"/>
      <c r="F183" s="10"/>
      <c r="G183" s="10"/>
      <c r="H183" s="10"/>
      <c r="I183" s="10">
        <v>1</v>
      </c>
      <c r="J183" s="10">
        <v>1</v>
      </c>
      <c r="K183" s="10"/>
      <c r="L183" s="10">
        <v>1</v>
      </c>
      <c r="M183" s="10"/>
      <c r="N183" s="10"/>
      <c r="O183" s="10"/>
      <c r="P183" s="10"/>
      <c r="Q183" s="10">
        <v>3</v>
      </c>
    </row>
    <row r="184" spans="1:17">
      <c r="B184" t="s">
        <v>169</v>
      </c>
      <c r="C184" s="10"/>
      <c r="D184" s="10"/>
      <c r="E184" s="10"/>
      <c r="F184" s="10"/>
      <c r="G184" s="10"/>
      <c r="H184" s="10"/>
      <c r="I184" s="10">
        <v>1</v>
      </c>
      <c r="J184" s="10"/>
      <c r="K184" s="10">
        <v>1</v>
      </c>
      <c r="L184" s="10">
        <v>1</v>
      </c>
      <c r="M184" s="10">
        <v>1</v>
      </c>
      <c r="N184" s="10">
        <v>1</v>
      </c>
      <c r="O184" s="10"/>
      <c r="P184" s="10"/>
      <c r="Q184" s="10">
        <v>5</v>
      </c>
    </row>
    <row r="185" spans="1:17">
      <c r="B185" t="s">
        <v>48</v>
      </c>
      <c r="C185" s="10"/>
      <c r="D185" s="10"/>
      <c r="E185" s="10"/>
      <c r="F185" s="10"/>
      <c r="G185" s="10"/>
      <c r="H185" s="10"/>
      <c r="I185" s="10"/>
      <c r="J185" s="10">
        <v>1</v>
      </c>
      <c r="K185" s="10">
        <v>1</v>
      </c>
      <c r="L185" s="10">
        <v>1</v>
      </c>
      <c r="M185" s="10">
        <v>1</v>
      </c>
      <c r="N185" s="10">
        <v>1</v>
      </c>
      <c r="O185" s="10"/>
      <c r="P185" s="10"/>
      <c r="Q185" s="10">
        <v>5</v>
      </c>
    </row>
    <row r="186" spans="1:17">
      <c r="B186" t="s">
        <v>88</v>
      </c>
      <c r="C186" s="10"/>
      <c r="D186" s="10"/>
      <c r="E186" s="10"/>
      <c r="F186" s="10"/>
      <c r="G186" s="10"/>
      <c r="H186" s="10"/>
      <c r="I186" s="10"/>
      <c r="J186" s="10"/>
      <c r="K186" s="10">
        <v>1</v>
      </c>
      <c r="L186" s="10"/>
      <c r="M186" s="10"/>
      <c r="N186" s="10"/>
      <c r="O186" s="10"/>
      <c r="P186" s="10"/>
      <c r="Q186" s="10">
        <v>1</v>
      </c>
    </row>
    <row r="187" spans="1:17">
      <c r="B187" t="s">
        <v>21</v>
      </c>
      <c r="C187" s="10"/>
      <c r="D187" s="10"/>
      <c r="E187" s="10"/>
      <c r="F187" s="10"/>
      <c r="G187" s="10"/>
      <c r="H187" s="10"/>
      <c r="I187" s="10"/>
      <c r="J187" s="10">
        <v>1</v>
      </c>
      <c r="K187" s="10">
        <v>1</v>
      </c>
      <c r="L187" s="10">
        <v>1</v>
      </c>
      <c r="M187" s="10">
        <v>1</v>
      </c>
      <c r="N187" s="10"/>
      <c r="O187" s="10"/>
      <c r="P187" s="10"/>
      <c r="Q187" s="10">
        <v>4</v>
      </c>
    </row>
    <row r="188" spans="1:17">
      <c r="B188" t="s">
        <v>137</v>
      </c>
      <c r="C188" s="10"/>
      <c r="D188" s="10"/>
      <c r="E188" s="10"/>
      <c r="F188" s="10"/>
      <c r="G188" s="10"/>
      <c r="H188" s="10"/>
      <c r="I188" s="10"/>
      <c r="J188" s="10">
        <v>1</v>
      </c>
      <c r="K188" s="10">
        <v>1</v>
      </c>
      <c r="L188" s="10"/>
      <c r="M188" s="10"/>
      <c r="N188" s="10"/>
      <c r="O188" s="10"/>
      <c r="P188" s="10"/>
      <c r="Q188" s="10">
        <v>2</v>
      </c>
    </row>
    <row r="189" spans="1:17">
      <c r="B189" t="s">
        <v>95</v>
      </c>
      <c r="C189" s="10"/>
      <c r="D189" s="10"/>
      <c r="E189" s="10"/>
      <c r="F189" s="10"/>
      <c r="G189" s="10"/>
      <c r="H189" s="10"/>
      <c r="I189" s="10"/>
      <c r="J189" s="10">
        <v>1</v>
      </c>
      <c r="K189" s="10">
        <v>1</v>
      </c>
      <c r="L189" s="10">
        <v>1</v>
      </c>
      <c r="M189" s="10">
        <v>1</v>
      </c>
      <c r="N189" s="10">
        <v>1</v>
      </c>
      <c r="O189" s="10"/>
      <c r="P189" s="10"/>
      <c r="Q189" s="10">
        <v>5</v>
      </c>
    </row>
    <row r="190" spans="1:17">
      <c r="B190" t="s">
        <v>218</v>
      </c>
      <c r="C190" s="10"/>
      <c r="D190" s="10"/>
      <c r="E190" s="10"/>
      <c r="F190" s="10"/>
      <c r="G190" s="10"/>
      <c r="H190" s="10"/>
      <c r="I190" s="10"/>
      <c r="J190" s="10">
        <v>1</v>
      </c>
      <c r="K190" s="10"/>
      <c r="L190" s="10"/>
      <c r="M190" s="10"/>
      <c r="N190" s="10"/>
      <c r="O190" s="10"/>
      <c r="P190" s="10"/>
      <c r="Q190" s="10">
        <v>1</v>
      </c>
    </row>
    <row r="191" spans="1:17">
      <c r="B191" t="s">
        <v>223</v>
      </c>
      <c r="C191" s="10"/>
      <c r="D191" s="10"/>
      <c r="E191" s="10"/>
      <c r="F191" s="10"/>
      <c r="G191" s="10"/>
      <c r="H191" s="10"/>
      <c r="I191" s="10"/>
      <c r="J191" s="10">
        <v>1</v>
      </c>
      <c r="K191" s="10"/>
      <c r="L191" s="10"/>
      <c r="M191" s="10"/>
      <c r="N191" s="10"/>
      <c r="O191" s="10"/>
      <c r="P191" s="10"/>
      <c r="Q191" s="10">
        <v>1</v>
      </c>
    </row>
    <row r="192" spans="1:17">
      <c r="A192">
        <v>10</v>
      </c>
      <c r="B192" t="s">
        <v>110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>
        <v>1</v>
      </c>
      <c r="M192" s="10">
        <v>1</v>
      </c>
      <c r="N192" s="10"/>
      <c r="O192" s="10"/>
      <c r="P192" s="10"/>
      <c r="Q192" s="10">
        <v>2</v>
      </c>
    </row>
    <row r="193" spans="1:17">
      <c r="B193" t="s">
        <v>49</v>
      </c>
      <c r="C193" s="10"/>
      <c r="D193" s="10"/>
      <c r="E193" s="10"/>
      <c r="F193" s="10"/>
      <c r="G193" s="10"/>
      <c r="H193" s="10"/>
      <c r="I193" s="10"/>
      <c r="J193" s="10">
        <v>1</v>
      </c>
      <c r="K193" s="10">
        <v>1</v>
      </c>
      <c r="L193" s="10">
        <v>1</v>
      </c>
      <c r="M193" s="10">
        <v>1</v>
      </c>
      <c r="N193" s="10">
        <v>1</v>
      </c>
      <c r="O193" s="10"/>
      <c r="P193" s="10"/>
      <c r="Q193" s="10">
        <v>5</v>
      </c>
    </row>
    <row r="194" spans="1:17">
      <c r="B194" t="s">
        <v>53</v>
      </c>
      <c r="C194" s="10"/>
      <c r="D194" s="10"/>
      <c r="E194" s="10"/>
      <c r="F194" s="10"/>
      <c r="G194" s="10"/>
      <c r="H194" s="10"/>
      <c r="I194" s="10"/>
      <c r="J194" s="10">
        <v>2</v>
      </c>
      <c r="K194" s="10"/>
      <c r="L194" s="10">
        <v>1</v>
      </c>
      <c r="M194" s="10">
        <v>1</v>
      </c>
      <c r="N194" s="10"/>
      <c r="O194" s="10"/>
      <c r="P194" s="10"/>
      <c r="Q194" s="10">
        <v>4</v>
      </c>
    </row>
    <row r="195" spans="1:17">
      <c r="B195" t="s">
        <v>127</v>
      </c>
      <c r="C195" s="10"/>
      <c r="D195" s="10"/>
      <c r="E195" s="10"/>
      <c r="F195" s="10"/>
      <c r="G195" s="10"/>
      <c r="H195" s="10"/>
      <c r="I195" s="10">
        <v>1</v>
      </c>
      <c r="J195" s="10"/>
      <c r="K195" s="10"/>
      <c r="L195" s="10"/>
      <c r="M195" s="10"/>
      <c r="N195" s="10"/>
      <c r="O195" s="10"/>
      <c r="P195" s="10"/>
      <c r="Q195" s="10">
        <v>1</v>
      </c>
    </row>
    <row r="196" spans="1:17">
      <c r="B196" t="s">
        <v>179</v>
      </c>
      <c r="C196" s="10"/>
      <c r="D196" s="10"/>
      <c r="E196" s="10"/>
      <c r="F196" s="10"/>
      <c r="G196" s="10">
        <v>1</v>
      </c>
      <c r="H196" s="10">
        <v>1</v>
      </c>
      <c r="I196" s="10"/>
      <c r="J196" s="10"/>
      <c r="K196" s="10"/>
      <c r="L196" s="10"/>
      <c r="M196" s="10"/>
      <c r="N196" s="10"/>
      <c r="O196" s="10"/>
      <c r="P196" s="10"/>
      <c r="Q196" s="10">
        <v>2</v>
      </c>
    </row>
    <row r="197" spans="1:17">
      <c r="B197" t="s">
        <v>216</v>
      </c>
      <c r="C197" s="10"/>
      <c r="D197" s="10"/>
      <c r="E197" s="10"/>
      <c r="F197" s="10"/>
      <c r="G197" s="10"/>
      <c r="H197" s="10"/>
      <c r="I197" s="10"/>
      <c r="J197" s="10">
        <v>1</v>
      </c>
      <c r="K197" s="10"/>
      <c r="L197" s="10"/>
      <c r="M197" s="10"/>
      <c r="N197" s="10"/>
      <c r="O197" s="10"/>
      <c r="P197" s="10"/>
      <c r="Q197" s="10">
        <v>1</v>
      </c>
    </row>
    <row r="198" spans="1:17">
      <c r="B198" t="s">
        <v>220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>
        <v>1</v>
      </c>
      <c r="N198" s="10"/>
      <c r="O198" s="10"/>
      <c r="P198" s="10"/>
      <c r="Q198" s="10">
        <v>1</v>
      </c>
    </row>
    <row r="199" spans="1:17">
      <c r="A199">
        <v>11</v>
      </c>
      <c r="B199" t="s">
        <v>170</v>
      </c>
      <c r="C199" s="10"/>
      <c r="D199" s="10"/>
      <c r="E199" s="10"/>
      <c r="F199" s="10"/>
      <c r="G199" s="10"/>
      <c r="H199" s="10"/>
      <c r="I199" s="10"/>
      <c r="J199" s="10"/>
      <c r="K199" s="10">
        <v>1</v>
      </c>
      <c r="L199" s="10"/>
      <c r="M199" s="10"/>
      <c r="N199" s="10"/>
      <c r="O199" s="10"/>
      <c r="P199" s="10"/>
      <c r="Q199" s="10">
        <v>1</v>
      </c>
    </row>
    <row r="200" spans="1:17">
      <c r="B200" t="s">
        <v>127</v>
      </c>
      <c r="C200" s="10"/>
      <c r="D200" s="10"/>
      <c r="E200" s="10"/>
      <c r="F200" s="10"/>
      <c r="G200" s="10"/>
      <c r="H200" s="10"/>
      <c r="I200" s="10"/>
      <c r="J200" s="10">
        <v>1</v>
      </c>
      <c r="K200" s="10"/>
      <c r="L200" s="10">
        <v>1</v>
      </c>
      <c r="M200" s="10"/>
      <c r="N200" s="10"/>
      <c r="O200" s="10"/>
      <c r="P200" s="10"/>
      <c r="Q200" s="10">
        <v>2</v>
      </c>
    </row>
    <row r="201" spans="1:17">
      <c r="B201" t="s">
        <v>168</v>
      </c>
      <c r="C201" s="10"/>
      <c r="D201" s="10"/>
      <c r="E201" s="10"/>
      <c r="F201" s="10"/>
      <c r="G201" s="10"/>
      <c r="H201" s="10"/>
      <c r="I201" s="10">
        <v>1</v>
      </c>
      <c r="J201" s="10"/>
      <c r="K201" s="10">
        <v>1</v>
      </c>
      <c r="L201" s="10">
        <v>1</v>
      </c>
      <c r="M201" s="10">
        <v>1</v>
      </c>
      <c r="N201" s="10">
        <v>1</v>
      </c>
      <c r="O201" s="10"/>
      <c r="P201" s="10"/>
      <c r="Q201" s="10">
        <v>5</v>
      </c>
    </row>
    <row r="202" spans="1:17">
      <c r="B202" t="s">
        <v>219</v>
      </c>
      <c r="C202" s="10"/>
      <c r="D202" s="10"/>
      <c r="E202" s="10"/>
      <c r="F202" s="10"/>
      <c r="G202" s="10"/>
      <c r="H202" s="10"/>
      <c r="I202" s="10"/>
      <c r="J202" s="10">
        <v>1</v>
      </c>
      <c r="K202" s="10"/>
      <c r="L202" s="10"/>
      <c r="M202" s="10"/>
      <c r="N202" s="10"/>
      <c r="O202" s="10"/>
      <c r="P202" s="10"/>
      <c r="Q202" s="10">
        <v>1</v>
      </c>
    </row>
    <row r="203" spans="1:17">
      <c r="A203" t="s">
        <v>145</v>
      </c>
      <c r="C203" s="10">
        <v>1</v>
      </c>
      <c r="D203" s="10">
        <v>3</v>
      </c>
      <c r="E203" s="10">
        <v>3</v>
      </c>
      <c r="F203" s="10">
        <v>3</v>
      </c>
      <c r="G203" s="10">
        <v>5</v>
      </c>
      <c r="H203" s="10">
        <v>8</v>
      </c>
      <c r="I203" s="10">
        <v>28</v>
      </c>
      <c r="J203" s="10">
        <v>132</v>
      </c>
      <c r="K203" s="10">
        <v>120</v>
      </c>
      <c r="L203" s="10">
        <v>147</v>
      </c>
      <c r="M203" s="10">
        <v>126</v>
      </c>
      <c r="N203" s="10">
        <v>58</v>
      </c>
      <c r="O203" s="10">
        <v>4</v>
      </c>
      <c r="P203" s="10">
        <v>3</v>
      </c>
      <c r="Q203" s="10">
        <v>641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G12"/>
  <sheetViews>
    <sheetView workbookViewId="0">
      <selection activeCell="E8" sqref="E8"/>
    </sheetView>
  </sheetViews>
  <sheetFormatPr defaultRowHeight="12.75"/>
  <cols>
    <col min="1" max="1" width="13.85546875" bestFit="1" customWidth="1"/>
    <col min="2" max="2" width="11.85546875" customWidth="1"/>
    <col min="3" max="3" width="16.85546875" customWidth="1"/>
    <col min="4" max="4" width="17" customWidth="1"/>
    <col min="5" max="5" width="17.85546875" customWidth="1"/>
    <col min="6" max="6" width="18.85546875" customWidth="1"/>
    <col min="7" max="7" width="15.7109375" customWidth="1"/>
    <col min="8" max="8" width="7.140625" customWidth="1"/>
    <col min="9" max="9" width="11.7109375" bestFit="1" customWidth="1"/>
  </cols>
  <sheetData>
    <row r="3" spans="1:7">
      <c r="B3" s="9" t="s">
        <v>200</v>
      </c>
    </row>
    <row r="4" spans="1:7">
      <c r="A4" s="9" t="s">
        <v>193</v>
      </c>
      <c r="B4" t="s">
        <v>201</v>
      </c>
      <c r="C4" t="s">
        <v>202</v>
      </c>
      <c r="D4" t="s">
        <v>203</v>
      </c>
      <c r="E4" t="s">
        <v>204</v>
      </c>
      <c r="F4" t="s">
        <v>205</v>
      </c>
      <c r="G4" t="s">
        <v>206</v>
      </c>
    </row>
    <row r="5" spans="1:7">
      <c r="A5" s="11" t="s">
        <v>194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/>
    </row>
    <row r="6" spans="1:7">
      <c r="A6" s="11" t="s">
        <v>195</v>
      </c>
      <c r="B6" s="10">
        <v>24475000</v>
      </c>
      <c r="C6" s="10">
        <v>17470000</v>
      </c>
      <c r="D6" s="10">
        <v>360000</v>
      </c>
      <c r="E6" s="10">
        <v>720000</v>
      </c>
      <c r="F6" s="10">
        <v>720000</v>
      </c>
      <c r="G6" s="10">
        <v>46141000</v>
      </c>
    </row>
    <row r="7" spans="1:7">
      <c r="A7" s="11" t="s">
        <v>196</v>
      </c>
      <c r="B7" s="10">
        <v>10240000</v>
      </c>
      <c r="C7" s="10">
        <v>7415000</v>
      </c>
      <c r="D7" s="10">
        <v>145000</v>
      </c>
      <c r="E7" s="10">
        <v>290000</v>
      </c>
      <c r="F7" s="10">
        <v>290000</v>
      </c>
      <c r="G7" s="10">
        <v>18390000</v>
      </c>
    </row>
    <row r="8" spans="1:7">
      <c r="A8" s="11" t="s">
        <v>197</v>
      </c>
      <c r="B8" s="10">
        <v>18635000</v>
      </c>
      <c r="C8" s="10">
        <v>14559000</v>
      </c>
      <c r="D8" s="10">
        <v>310000</v>
      </c>
      <c r="E8" s="10">
        <v>620000</v>
      </c>
      <c r="F8" s="10">
        <v>620000</v>
      </c>
      <c r="G8" s="10">
        <v>34613500</v>
      </c>
    </row>
    <row r="9" spans="1:7">
      <c r="A9" s="11" t="s">
        <v>198</v>
      </c>
      <c r="B9" s="10">
        <v>18785000</v>
      </c>
      <c r="C9" s="10">
        <v>15445000</v>
      </c>
      <c r="D9" s="10">
        <v>320000</v>
      </c>
      <c r="E9" s="10">
        <v>640000</v>
      </c>
      <c r="F9" s="10">
        <v>640000</v>
      </c>
      <c r="G9" s="10">
        <v>36985000</v>
      </c>
    </row>
    <row r="10" spans="1:7">
      <c r="A10" s="11" t="s">
        <v>199</v>
      </c>
      <c r="B10" s="10">
        <v>21015000</v>
      </c>
      <c r="C10" s="10">
        <v>13525000</v>
      </c>
      <c r="D10" s="10">
        <v>275000</v>
      </c>
      <c r="E10" s="10">
        <v>550000</v>
      </c>
      <c r="F10" s="10">
        <v>550000</v>
      </c>
      <c r="G10" s="10">
        <v>36285000</v>
      </c>
    </row>
    <row r="11" spans="1:7">
      <c r="A11" s="11" t="s">
        <v>177</v>
      </c>
      <c r="B11" s="10"/>
      <c r="C11" s="10"/>
      <c r="D11" s="10"/>
      <c r="E11" s="10"/>
      <c r="F11" s="10"/>
      <c r="G11" s="10"/>
    </row>
    <row r="12" spans="1:7">
      <c r="A12" s="11" t="s">
        <v>145</v>
      </c>
      <c r="B12" s="10">
        <v>93150000</v>
      </c>
      <c r="C12" s="10">
        <v>68414000</v>
      </c>
      <c r="D12" s="10">
        <v>1410000</v>
      </c>
      <c r="E12" s="10">
        <v>2820000</v>
      </c>
      <c r="F12" s="10">
        <v>2820000</v>
      </c>
      <c r="G12" s="10">
        <v>172414500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503"/>
  <sheetViews>
    <sheetView topLeftCell="A232" workbookViewId="0">
      <selection activeCell="I238" sqref="I238"/>
    </sheetView>
  </sheetViews>
  <sheetFormatPr defaultRowHeight="12.75"/>
  <cols>
    <col min="1" max="1" width="13.85546875" bestFit="1" customWidth="1"/>
    <col min="2" max="2" width="14.5703125" bestFit="1" customWidth="1"/>
  </cols>
  <sheetData>
    <row r="2" spans="1:6">
      <c r="E2" s="12" t="s">
        <v>0</v>
      </c>
      <c r="F2" s="12" t="s">
        <v>249</v>
      </c>
    </row>
    <row r="3" spans="1:6">
      <c r="A3" s="9" t="s">
        <v>193</v>
      </c>
      <c r="B3" t="s">
        <v>248</v>
      </c>
      <c r="E3">
        <v>0</v>
      </c>
      <c r="F3">
        <f>E3</f>
        <v>0</v>
      </c>
    </row>
    <row r="4" spans="1:6">
      <c r="A4" s="11">
        <v>1</v>
      </c>
      <c r="B4" s="10">
        <v>2</v>
      </c>
      <c r="E4">
        <v>1</v>
      </c>
      <c r="F4">
        <f>E4-E3</f>
        <v>1</v>
      </c>
    </row>
    <row r="5" spans="1:6">
      <c r="A5" s="11">
        <v>2</v>
      </c>
      <c r="B5" s="10">
        <v>1</v>
      </c>
      <c r="E5">
        <v>2</v>
      </c>
      <c r="F5">
        <f t="shared" ref="F5:F68" si="0">E5-E4</f>
        <v>1</v>
      </c>
    </row>
    <row r="6" spans="1:6">
      <c r="A6" s="11">
        <v>3</v>
      </c>
      <c r="B6" s="10">
        <v>3</v>
      </c>
      <c r="E6">
        <v>3</v>
      </c>
      <c r="F6">
        <f t="shared" si="0"/>
        <v>1</v>
      </c>
    </row>
    <row r="7" spans="1:6">
      <c r="A7" s="11">
        <v>4</v>
      </c>
      <c r="B7" s="10">
        <v>3</v>
      </c>
      <c r="E7">
        <v>4</v>
      </c>
      <c r="F7">
        <f t="shared" si="0"/>
        <v>1</v>
      </c>
    </row>
    <row r="8" spans="1:6">
      <c r="A8" s="11">
        <v>5</v>
      </c>
      <c r="B8" s="10">
        <v>1</v>
      </c>
      <c r="E8">
        <v>5</v>
      </c>
      <c r="F8">
        <f t="shared" si="0"/>
        <v>1</v>
      </c>
    </row>
    <row r="9" spans="1:6">
      <c r="A9" s="11">
        <v>6</v>
      </c>
      <c r="B9" s="10">
        <v>1</v>
      </c>
      <c r="E9">
        <v>6</v>
      </c>
      <c r="F9">
        <f t="shared" si="0"/>
        <v>1</v>
      </c>
    </row>
    <row r="10" spans="1:6">
      <c r="A10" s="11">
        <v>7</v>
      </c>
      <c r="B10" s="10">
        <v>1</v>
      </c>
      <c r="E10">
        <v>7</v>
      </c>
      <c r="F10">
        <f t="shared" si="0"/>
        <v>1</v>
      </c>
    </row>
    <row r="11" spans="1:6">
      <c r="A11" s="11">
        <v>8</v>
      </c>
      <c r="B11" s="10">
        <v>1</v>
      </c>
      <c r="E11">
        <v>8</v>
      </c>
      <c r="F11">
        <f t="shared" si="0"/>
        <v>1</v>
      </c>
    </row>
    <row r="12" spans="1:6">
      <c r="A12" s="11">
        <v>9</v>
      </c>
      <c r="B12" s="10">
        <v>2</v>
      </c>
      <c r="E12">
        <v>9</v>
      </c>
      <c r="F12">
        <f t="shared" si="0"/>
        <v>1</v>
      </c>
    </row>
    <row r="13" spans="1:6">
      <c r="A13" s="11">
        <v>10</v>
      </c>
      <c r="B13" s="10">
        <v>2</v>
      </c>
      <c r="E13">
        <v>10</v>
      </c>
      <c r="F13">
        <f t="shared" si="0"/>
        <v>1</v>
      </c>
    </row>
    <row r="14" spans="1:6">
      <c r="A14" s="11">
        <v>11</v>
      </c>
      <c r="B14" s="10">
        <v>2</v>
      </c>
      <c r="E14">
        <v>11</v>
      </c>
      <c r="F14">
        <f t="shared" si="0"/>
        <v>1</v>
      </c>
    </row>
    <row r="15" spans="1:6">
      <c r="A15" s="11">
        <v>12</v>
      </c>
      <c r="B15" s="10">
        <v>1</v>
      </c>
      <c r="E15">
        <v>12</v>
      </c>
      <c r="F15">
        <f t="shared" si="0"/>
        <v>1</v>
      </c>
    </row>
    <row r="16" spans="1:6">
      <c r="A16" s="11">
        <v>13</v>
      </c>
      <c r="B16" s="10">
        <v>1</v>
      </c>
      <c r="E16">
        <v>13</v>
      </c>
      <c r="F16">
        <f t="shared" si="0"/>
        <v>1</v>
      </c>
    </row>
    <row r="17" spans="1:6">
      <c r="A17" s="11">
        <v>14</v>
      </c>
      <c r="B17" s="10">
        <v>1</v>
      </c>
      <c r="E17">
        <v>14</v>
      </c>
      <c r="F17">
        <f t="shared" si="0"/>
        <v>1</v>
      </c>
    </row>
    <row r="18" spans="1:6">
      <c r="A18" s="11">
        <v>15</v>
      </c>
      <c r="B18" s="10">
        <v>2</v>
      </c>
      <c r="E18">
        <v>15</v>
      </c>
      <c r="F18">
        <f t="shared" si="0"/>
        <v>1</v>
      </c>
    </row>
    <row r="19" spans="1:6">
      <c r="A19" s="11">
        <v>16</v>
      </c>
      <c r="B19" s="10">
        <v>2</v>
      </c>
      <c r="E19">
        <v>16</v>
      </c>
      <c r="F19">
        <f t="shared" si="0"/>
        <v>1</v>
      </c>
    </row>
    <row r="20" spans="1:6">
      <c r="A20" s="11">
        <v>17</v>
      </c>
      <c r="B20" s="10">
        <v>1</v>
      </c>
      <c r="E20">
        <v>17</v>
      </c>
      <c r="F20">
        <f t="shared" si="0"/>
        <v>1</v>
      </c>
    </row>
    <row r="21" spans="1:6">
      <c r="A21" s="11">
        <v>18</v>
      </c>
      <c r="B21" s="10">
        <v>1</v>
      </c>
      <c r="E21">
        <v>18</v>
      </c>
      <c r="F21">
        <f t="shared" si="0"/>
        <v>1</v>
      </c>
    </row>
    <row r="22" spans="1:6">
      <c r="A22" s="11">
        <v>19</v>
      </c>
      <c r="B22" s="10">
        <v>1</v>
      </c>
      <c r="E22">
        <v>19</v>
      </c>
      <c r="F22">
        <f t="shared" si="0"/>
        <v>1</v>
      </c>
    </row>
    <row r="23" spans="1:6">
      <c r="A23" s="11">
        <v>20</v>
      </c>
      <c r="B23" s="10">
        <v>1</v>
      </c>
      <c r="E23">
        <v>20</v>
      </c>
      <c r="F23">
        <f t="shared" si="0"/>
        <v>1</v>
      </c>
    </row>
    <row r="24" spans="1:6">
      <c r="A24" s="11">
        <v>21</v>
      </c>
      <c r="B24" s="10">
        <v>2</v>
      </c>
      <c r="E24">
        <v>21</v>
      </c>
      <c r="F24">
        <f t="shared" si="0"/>
        <v>1</v>
      </c>
    </row>
    <row r="25" spans="1:6">
      <c r="A25" s="11">
        <v>22</v>
      </c>
      <c r="B25" s="10">
        <v>2</v>
      </c>
      <c r="E25">
        <v>22</v>
      </c>
      <c r="F25">
        <f t="shared" si="0"/>
        <v>1</v>
      </c>
    </row>
    <row r="26" spans="1:6">
      <c r="A26" s="11">
        <v>23</v>
      </c>
      <c r="B26" s="10">
        <v>2</v>
      </c>
      <c r="E26">
        <v>23</v>
      </c>
      <c r="F26">
        <f t="shared" si="0"/>
        <v>1</v>
      </c>
    </row>
    <row r="27" spans="1:6">
      <c r="A27" s="11">
        <v>24</v>
      </c>
      <c r="B27" s="10">
        <v>2</v>
      </c>
      <c r="E27">
        <v>24</v>
      </c>
      <c r="F27">
        <f t="shared" si="0"/>
        <v>1</v>
      </c>
    </row>
    <row r="28" spans="1:6">
      <c r="A28" s="11">
        <v>25</v>
      </c>
      <c r="B28" s="10">
        <v>1</v>
      </c>
      <c r="E28">
        <v>25</v>
      </c>
      <c r="F28">
        <f t="shared" si="0"/>
        <v>1</v>
      </c>
    </row>
    <row r="29" spans="1:6">
      <c r="A29" s="11">
        <v>26</v>
      </c>
      <c r="B29" s="10">
        <v>1</v>
      </c>
      <c r="E29">
        <v>26</v>
      </c>
      <c r="F29">
        <f t="shared" si="0"/>
        <v>1</v>
      </c>
    </row>
    <row r="30" spans="1:6">
      <c r="A30" s="11">
        <v>27</v>
      </c>
      <c r="B30" s="10">
        <v>1</v>
      </c>
      <c r="E30">
        <v>27</v>
      </c>
      <c r="F30">
        <f t="shared" si="0"/>
        <v>1</v>
      </c>
    </row>
    <row r="31" spans="1:6">
      <c r="A31" s="11">
        <v>28</v>
      </c>
      <c r="B31" s="10">
        <v>5</v>
      </c>
      <c r="E31">
        <v>28</v>
      </c>
      <c r="F31">
        <f t="shared" si="0"/>
        <v>1</v>
      </c>
    </row>
    <row r="32" spans="1:6">
      <c r="A32" s="11">
        <v>29</v>
      </c>
      <c r="B32" s="10">
        <v>1</v>
      </c>
      <c r="E32">
        <v>29</v>
      </c>
      <c r="F32">
        <f t="shared" si="0"/>
        <v>1</v>
      </c>
    </row>
    <row r="33" spans="1:6">
      <c r="A33" s="11">
        <v>30</v>
      </c>
      <c r="B33" s="10">
        <v>2</v>
      </c>
      <c r="E33">
        <v>30</v>
      </c>
      <c r="F33">
        <f t="shared" si="0"/>
        <v>1</v>
      </c>
    </row>
    <row r="34" spans="1:6">
      <c r="A34" s="11">
        <v>31</v>
      </c>
      <c r="B34" s="10">
        <v>1</v>
      </c>
      <c r="E34">
        <v>31</v>
      </c>
      <c r="F34">
        <f t="shared" si="0"/>
        <v>1</v>
      </c>
    </row>
    <row r="35" spans="1:6">
      <c r="A35" s="11">
        <v>32</v>
      </c>
      <c r="B35" s="10">
        <v>1</v>
      </c>
      <c r="E35">
        <v>32</v>
      </c>
      <c r="F35">
        <f t="shared" si="0"/>
        <v>1</v>
      </c>
    </row>
    <row r="36" spans="1:6">
      <c r="A36" s="11">
        <v>33</v>
      </c>
      <c r="B36" s="10">
        <v>1</v>
      </c>
      <c r="E36">
        <v>33</v>
      </c>
      <c r="F36">
        <f t="shared" si="0"/>
        <v>1</v>
      </c>
    </row>
    <row r="37" spans="1:6">
      <c r="A37" s="11">
        <v>34</v>
      </c>
      <c r="B37" s="10">
        <v>1</v>
      </c>
      <c r="E37">
        <v>34</v>
      </c>
      <c r="F37">
        <f t="shared" si="0"/>
        <v>1</v>
      </c>
    </row>
    <row r="38" spans="1:6">
      <c r="A38" s="11">
        <v>35</v>
      </c>
      <c r="B38" s="10">
        <v>2</v>
      </c>
      <c r="E38">
        <v>35</v>
      </c>
      <c r="F38">
        <f t="shared" si="0"/>
        <v>1</v>
      </c>
    </row>
    <row r="39" spans="1:6">
      <c r="A39" s="11">
        <v>36</v>
      </c>
      <c r="B39" s="10">
        <v>1</v>
      </c>
      <c r="E39">
        <v>36</v>
      </c>
      <c r="F39">
        <f t="shared" si="0"/>
        <v>1</v>
      </c>
    </row>
    <row r="40" spans="1:6">
      <c r="A40" s="11">
        <v>37</v>
      </c>
      <c r="B40" s="10">
        <v>1</v>
      </c>
      <c r="E40">
        <v>37</v>
      </c>
      <c r="F40">
        <f t="shared" si="0"/>
        <v>1</v>
      </c>
    </row>
    <row r="41" spans="1:6">
      <c r="A41" s="11">
        <v>38</v>
      </c>
      <c r="B41" s="10">
        <v>1</v>
      </c>
      <c r="E41">
        <v>38</v>
      </c>
      <c r="F41">
        <f t="shared" si="0"/>
        <v>1</v>
      </c>
    </row>
    <row r="42" spans="1:6">
      <c r="A42" s="11">
        <v>39</v>
      </c>
      <c r="B42" s="10">
        <v>1</v>
      </c>
      <c r="E42">
        <v>39</v>
      </c>
      <c r="F42">
        <f t="shared" si="0"/>
        <v>1</v>
      </c>
    </row>
    <row r="43" spans="1:6">
      <c r="A43" s="11">
        <v>40</v>
      </c>
      <c r="B43" s="10">
        <v>1</v>
      </c>
      <c r="E43">
        <v>40</v>
      </c>
      <c r="F43">
        <f t="shared" si="0"/>
        <v>1</v>
      </c>
    </row>
    <row r="44" spans="1:6">
      <c r="A44" s="11">
        <v>41</v>
      </c>
      <c r="B44" s="10">
        <v>2</v>
      </c>
      <c r="E44">
        <v>41</v>
      </c>
      <c r="F44">
        <f t="shared" si="0"/>
        <v>1</v>
      </c>
    </row>
    <row r="45" spans="1:6">
      <c r="A45" s="11">
        <v>42</v>
      </c>
      <c r="B45" s="10">
        <v>5</v>
      </c>
      <c r="E45">
        <v>42</v>
      </c>
      <c r="F45">
        <f t="shared" si="0"/>
        <v>1</v>
      </c>
    </row>
    <row r="46" spans="1:6">
      <c r="A46" s="11">
        <v>43</v>
      </c>
      <c r="B46" s="10">
        <v>1</v>
      </c>
      <c r="E46">
        <v>43</v>
      </c>
      <c r="F46">
        <f t="shared" si="0"/>
        <v>1</v>
      </c>
    </row>
    <row r="47" spans="1:6">
      <c r="A47" s="11">
        <v>44</v>
      </c>
      <c r="B47" s="10">
        <v>1</v>
      </c>
      <c r="E47">
        <v>44</v>
      </c>
      <c r="F47">
        <f t="shared" si="0"/>
        <v>1</v>
      </c>
    </row>
    <row r="48" spans="1:6">
      <c r="A48" s="11">
        <v>45</v>
      </c>
      <c r="B48" s="10">
        <v>2</v>
      </c>
      <c r="E48">
        <v>45</v>
      </c>
      <c r="F48">
        <f t="shared" si="0"/>
        <v>1</v>
      </c>
    </row>
    <row r="49" spans="1:6">
      <c r="A49" s="11">
        <v>46</v>
      </c>
      <c r="B49" s="10">
        <v>1</v>
      </c>
      <c r="E49">
        <v>46</v>
      </c>
      <c r="F49">
        <f t="shared" si="0"/>
        <v>1</v>
      </c>
    </row>
    <row r="50" spans="1:6">
      <c r="A50" s="11">
        <v>47</v>
      </c>
      <c r="B50" s="10">
        <v>1</v>
      </c>
      <c r="E50">
        <v>47</v>
      </c>
      <c r="F50">
        <f t="shared" si="0"/>
        <v>1</v>
      </c>
    </row>
    <row r="51" spans="1:6">
      <c r="A51" s="11">
        <v>48</v>
      </c>
      <c r="B51" s="10">
        <v>1</v>
      </c>
      <c r="E51">
        <v>48</v>
      </c>
      <c r="F51">
        <f t="shared" si="0"/>
        <v>1</v>
      </c>
    </row>
    <row r="52" spans="1:6">
      <c r="A52" s="11">
        <v>49</v>
      </c>
      <c r="B52" s="10">
        <v>1</v>
      </c>
      <c r="E52">
        <v>49</v>
      </c>
      <c r="F52">
        <f t="shared" si="0"/>
        <v>1</v>
      </c>
    </row>
    <row r="53" spans="1:6">
      <c r="A53" s="11">
        <v>50</v>
      </c>
      <c r="B53" s="10">
        <v>2</v>
      </c>
      <c r="E53">
        <v>50</v>
      </c>
      <c r="F53">
        <f t="shared" si="0"/>
        <v>1</v>
      </c>
    </row>
    <row r="54" spans="1:6">
      <c r="A54" s="11">
        <v>51</v>
      </c>
      <c r="B54" s="10">
        <v>2</v>
      </c>
      <c r="E54">
        <v>51</v>
      </c>
      <c r="F54">
        <f t="shared" si="0"/>
        <v>1</v>
      </c>
    </row>
    <row r="55" spans="1:6">
      <c r="A55" s="11">
        <v>52</v>
      </c>
      <c r="B55" s="10">
        <v>5</v>
      </c>
      <c r="E55">
        <v>52</v>
      </c>
      <c r="F55">
        <f t="shared" si="0"/>
        <v>1</v>
      </c>
    </row>
    <row r="56" spans="1:6">
      <c r="A56" s="11">
        <v>53</v>
      </c>
      <c r="B56" s="10">
        <v>2</v>
      </c>
      <c r="E56">
        <v>53</v>
      </c>
      <c r="F56">
        <f t="shared" si="0"/>
        <v>1</v>
      </c>
    </row>
    <row r="57" spans="1:6">
      <c r="A57" s="11">
        <v>54</v>
      </c>
      <c r="B57" s="10">
        <v>2</v>
      </c>
      <c r="E57">
        <v>54</v>
      </c>
      <c r="F57">
        <f t="shared" si="0"/>
        <v>1</v>
      </c>
    </row>
    <row r="58" spans="1:6">
      <c r="A58" s="11">
        <v>55</v>
      </c>
      <c r="B58" s="10">
        <v>2</v>
      </c>
      <c r="E58">
        <v>55</v>
      </c>
      <c r="F58">
        <f t="shared" si="0"/>
        <v>1</v>
      </c>
    </row>
    <row r="59" spans="1:6">
      <c r="A59" s="11">
        <v>56</v>
      </c>
      <c r="B59" s="10">
        <v>1</v>
      </c>
      <c r="E59">
        <v>56</v>
      </c>
      <c r="F59">
        <f t="shared" si="0"/>
        <v>1</v>
      </c>
    </row>
    <row r="60" spans="1:6">
      <c r="A60" s="11">
        <v>57</v>
      </c>
      <c r="B60" s="10">
        <v>2</v>
      </c>
      <c r="E60">
        <v>57</v>
      </c>
      <c r="F60">
        <f t="shared" si="0"/>
        <v>1</v>
      </c>
    </row>
    <row r="61" spans="1:6">
      <c r="A61" s="11">
        <v>59</v>
      </c>
      <c r="B61" s="10">
        <v>2</v>
      </c>
      <c r="E61">
        <v>59</v>
      </c>
      <c r="F61">
        <f t="shared" si="0"/>
        <v>2</v>
      </c>
    </row>
    <row r="62" spans="1:6">
      <c r="A62" s="11">
        <v>61</v>
      </c>
      <c r="B62" s="10">
        <v>2</v>
      </c>
      <c r="E62">
        <v>61</v>
      </c>
      <c r="F62">
        <f t="shared" si="0"/>
        <v>2</v>
      </c>
    </row>
    <row r="63" spans="1:6">
      <c r="A63" s="11">
        <v>62</v>
      </c>
      <c r="B63" s="10">
        <v>3</v>
      </c>
      <c r="E63">
        <v>62</v>
      </c>
      <c r="F63">
        <f t="shared" si="0"/>
        <v>1</v>
      </c>
    </row>
    <row r="64" spans="1:6">
      <c r="A64" s="11">
        <v>63</v>
      </c>
      <c r="B64" s="10">
        <v>4</v>
      </c>
      <c r="E64">
        <v>63</v>
      </c>
      <c r="F64">
        <f t="shared" si="0"/>
        <v>1</v>
      </c>
    </row>
    <row r="65" spans="1:6">
      <c r="A65" s="11">
        <v>64</v>
      </c>
      <c r="B65" s="10">
        <v>2</v>
      </c>
      <c r="E65">
        <v>64</v>
      </c>
      <c r="F65">
        <f t="shared" si="0"/>
        <v>1</v>
      </c>
    </row>
    <row r="66" spans="1:6">
      <c r="A66" s="11">
        <v>65</v>
      </c>
      <c r="B66" s="10">
        <v>1</v>
      </c>
      <c r="E66">
        <v>65</v>
      </c>
      <c r="F66">
        <f t="shared" si="0"/>
        <v>1</v>
      </c>
    </row>
    <row r="67" spans="1:6">
      <c r="A67" s="11">
        <v>66</v>
      </c>
      <c r="B67" s="10">
        <v>1</v>
      </c>
      <c r="E67">
        <v>66</v>
      </c>
      <c r="F67">
        <f t="shared" si="0"/>
        <v>1</v>
      </c>
    </row>
    <row r="68" spans="1:6">
      <c r="A68" s="11">
        <v>67</v>
      </c>
      <c r="B68" s="10">
        <v>1</v>
      </c>
      <c r="E68">
        <v>67</v>
      </c>
      <c r="F68">
        <f t="shared" si="0"/>
        <v>1</v>
      </c>
    </row>
    <row r="69" spans="1:6">
      <c r="A69" s="11">
        <v>68</v>
      </c>
      <c r="B69" s="10">
        <v>3</v>
      </c>
      <c r="E69">
        <v>68</v>
      </c>
      <c r="F69">
        <f t="shared" ref="F69:F132" si="1">E69-E68</f>
        <v>1</v>
      </c>
    </row>
    <row r="70" spans="1:6">
      <c r="A70" s="11">
        <v>69</v>
      </c>
      <c r="B70" s="10">
        <v>2</v>
      </c>
      <c r="E70">
        <v>69</v>
      </c>
      <c r="F70">
        <f t="shared" si="1"/>
        <v>1</v>
      </c>
    </row>
    <row r="71" spans="1:6">
      <c r="A71" s="11">
        <v>70</v>
      </c>
      <c r="B71" s="10">
        <v>2</v>
      </c>
      <c r="E71">
        <v>70</v>
      </c>
      <c r="F71">
        <f t="shared" si="1"/>
        <v>1</v>
      </c>
    </row>
    <row r="72" spans="1:6">
      <c r="A72" s="11">
        <v>71</v>
      </c>
      <c r="B72" s="10">
        <v>2</v>
      </c>
      <c r="E72">
        <v>71</v>
      </c>
      <c r="F72">
        <f t="shared" si="1"/>
        <v>1</v>
      </c>
    </row>
    <row r="73" spans="1:6">
      <c r="A73" s="11">
        <v>72</v>
      </c>
      <c r="B73" s="10">
        <v>1</v>
      </c>
      <c r="E73">
        <v>72</v>
      </c>
      <c r="F73">
        <f t="shared" si="1"/>
        <v>1</v>
      </c>
    </row>
    <row r="74" spans="1:6">
      <c r="A74" s="11">
        <v>73</v>
      </c>
      <c r="B74" s="10">
        <v>1</v>
      </c>
      <c r="E74">
        <v>73</v>
      </c>
      <c r="F74">
        <f t="shared" si="1"/>
        <v>1</v>
      </c>
    </row>
    <row r="75" spans="1:6">
      <c r="A75" s="11">
        <v>74</v>
      </c>
      <c r="B75" s="10">
        <v>2</v>
      </c>
      <c r="E75">
        <v>74</v>
      </c>
      <c r="F75">
        <f t="shared" si="1"/>
        <v>1</v>
      </c>
    </row>
    <row r="76" spans="1:6">
      <c r="A76" s="11">
        <v>75</v>
      </c>
      <c r="B76" s="10">
        <v>1</v>
      </c>
      <c r="E76">
        <v>75</v>
      </c>
      <c r="F76">
        <f t="shared" si="1"/>
        <v>1</v>
      </c>
    </row>
    <row r="77" spans="1:6">
      <c r="A77" s="11">
        <v>76</v>
      </c>
      <c r="B77" s="10">
        <v>2</v>
      </c>
      <c r="E77">
        <v>76</v>
      </c>
      <c r="F77">
        <f t="shared" si="1"/>
        <v>1</v>
      </c>
    </row>
    <row r="78" spans="1:6">
      <c r="A78" s="11">
        <v>77</v>
      </c>
      <c r="B78" s="10">
        <v>4</v>
      </c>
      <c r="E78">
        <v>77</v>
      </c>
      <c r="F78">
        <f t="shared" si="1"/>
        <v>1</v>
      </c>
    </row>
    <row r="79" spans="1:6">
      <c r="A79" s="11">
        <v>78</v>
      </c>
      <c r="B79" s="10">
        <v>1</v>
      </c>
      <c r="E79">
        <v>78</v>
      </c>
      <c r="F79">
        <f t="shared" si="1"/>
        <v>1</v>
      </c>
    </row>
    <row r="80" spans="1:6">
      <c r="A80" s="11">
        <v>79</v>
      </c>
      <c r="B80" s="10">
        <v>1</v>
      </c>
      <c r="E80">
        <v>79</v>
      </c>
      <c r="F80">
        <f t="shared" si="1"/>
        <v>1</v>
      </c>
    </row>
    <row r="81" spans="1:6">
      <c r="A81" s="11">
        <v>80</v>
      </c>
      <c r="B81" s="10">
        <v>2</v>
      </c>
      <c r="E81">
        <v>80</v>
      </c>
      <c r="F81">
        <f t="shared" si="1"/>
        <v>1</v>
      </c>
    </row>
    <row r="82" spans="1:6">
      <c r="A82" s="11">
        <v>81</v>
      </c>
      <c r="B82" s="10">
        <v>1</v>
      </c>
      <c r="E82">
        <v>81</v>
      </c>
      <c r="F82">
        <f t="shared" si="1"/>
        <v>1</v>
      </c>
    </row>
    <row r="83" spans="1:6">
      <c r="A83" s="11">
        <v>82</v>
      </c>
      <c r="B83" s="10">
        <v>1</v>
      </c>
      <c r="E83">
        <v>82</v>
      </c>
      <c r="F83">
        <f t="shared" si="1"/>
        <v>1</v>
      </c>
    </row>
    <row r="84" spans="1:6">
      <c r="A84" s="11">
        <v>83</v>
      </c>
      <c r="B84" s="10">
        <v>1</v>
      </c>
      <c r="E84">
        <v>83</v>
      </c>
      <c r="F84">
        <f t="shared" si="1"/>
        <v>1</v>
      </c>
    </row>
    <row r="85" spans="1:6">
      <c r="A85" s="11">
        <v>84</v>
      </c>
      <c r="B85" s="10">
        <v>1</v>
      </c>
      <c r="E85">
        <v>84</v>
      </c>
      <c r="F85">
        <f t="shared" si="1"/>
        <v>1</v>
      </c>
    </row>
    <row r="86" spans="1:6">
      <c r="A86" s="11">
        <v>85</v>
      </c>
      <c r="B86" s="10">
        <v>1</v>
      </c>
      <c r="E86">
        <v>85</v>
      </c>
      <c r="F86">
        <f t="shared" si="1"/>
        <v>1</v>
      </c>
    </row>
    <row r="87" spans="1:6">
      <c r="A87" s="11">
        <v>86</v>
      </c>
      <c r="B87" s="10">
        <v>1</v>
      </c>
      <c r="E87">
        <v>86</v>
      </c>
      <c r="F87">
        <f t="shared" si="1"/>
        <v>1</v>
      </c>
    </row>
    <row r="88" spans="1:6">
      <c r="A88" s="11">
        <v>87</v>
      </c>
      <c r="B88" s="10">
        <v>1</v>
      </c>
      <c r="E88">
        <v>87</v>
      </c>
      <c r="F88">
        <f t="shared" si="1"/>
        <v>1</v>
      </c>
    </row>
    <row r="89" spans="1:6">
      <c r="A89" s="11">
        <v>88</v>
      </c>
      <c r="B89" s="10">
        <v>1</v>
      </c>
      <c r="E89">
        <v>88</v>
      </c>
      <c r="F89">
        <f t="shared" si="1"/>
        <v>1</v>
      </c>
    </row>
    <row r="90" spans="1:6">
      <c r="A90" s="11">
        <v>89</v>
      </c>
      <c r="B90" s="10">
        <v>1</v>
      </c>
      <c r="E90">
        <v>89</v>
      </c>
      <c r="F90">
        <f t="shared" si="1"/>
        <v>1</v>
      </c>
    </row>
    <row r="91" spans="1:6">
      <c r="A91" s="11">
        <v>90</v>
      </c>
      <c r="B91" s="10">
        <v>1</v>
      </c>
      <c r="E91">
        <v>90</v>
      </c>
      <c r="F91">
        <f t="shared" si="1"/>
        <v>1</v>
      </c>
    </row>
    <row r="92" spans="1:6">
      <c r="A92" s="11">
        <v>91</v>
      </c>
      <c r="B92" s="10">
        <v>1</v>
      </c>
      <c r="E92">
        <v>91</v>
      </c>
      <c r="F92">
        <f t="shared" si="1"/>
        <v>1</v>
      </c>
    </row>
    <row r="93" spans="1:6">
      <c r="A93" s="11">
        <v>92</v>
      </c>
      <c r="B93" s="10">
        <v>2</v>
      </c>
      <c r="E93">
        <v>92</v>
      </c>
      <c r="F93">
        <f t="shared" si="1"/>
        <v>1</v>
      </c>
    </row>
    <row r="94" spans="1:6">
      <c r="A94" s="11">
        <v>93</v>
      </c>
      <c r="B94" s="10">
        <v>1</v>
      </c>
      <c r="E94">
        <v>93</v>
      </c>
      <c r="F94">
        <f t="shared" si="1"/>
        <v>1</v>
      </c>
    </row>
    <row r="95" spans="1:6">
      <c r="A95" s="11">
        <v>94</v>
      </c>
      <c r="B95" s="10">
        <v>1</v>
      </c>
      <c r="E95">
        <v>94</v>
      </c>
      <c r="F95">
        <f t="shared" si="1"/>
        <v>1</v>
      </c>
    </row>
    <row r="96" spans="1:6">
      <c r="A96" s="11">
        <v>95</v>
      </c>
      <c r="B96" s="10">
        <v>1</v>
      </c>
      <c r="E96">
        <v>95</v>
      </c>
      <c r="F96">
        <f t="shared" si="1"/>
        <v>1</v>
      </c>
    </row>
    <row r="97" spans="1:6">
      <c r="A97" s="11">
        <v>96</v>
      </c>
      <c r="B97" s="10">
        <v>1</v>
      </c>
      <c r="E97">
        <v>96</v>
      </c>
      <c r="F97">
        <f t="shared" si="1"/>
        <v>1</v>
      </c>
    </row>
    <row r="98" spans="1:6">
      <c r="A98" s="11">
        <v>97</v>
      </c>
      <c r="B98" s="10">
        <v>1</v>
      </c>
      <c r="E98">
        <v>97</v>
      </c>
      <c r="F98">
        <f t="shared" si="1"/>
        <v>1</v>
      </c>
    </row>
    <row r="99" spans="1:6">
      <c r="A99" s="11">
        <v>98</v>
      </c>
      <c r="B99" s="10">
        <v>1</v>
      </c>
      <c r="E99">
        <v>98</v>
      </c>
      <c r="F99">
        <f t="shared" si="1"/>
        <v>1</v>
      </c>
    </row>
    <row r="100" spans="1:6">
      <c r="A100" s="11">
        <v>99</v>
      </c>
      <c r="B100" s="10">
        <v>1</v>
      </c>
      <c r="E100">
        <v>99</v>
      </c>
      <c r="F100">
        <f t="shared" si="1"/>
        <v>1</v>
      </c>
    </row>
    <row r="101" spans="1:6">
      <c r="A101" s="11">
        <v>100</v>
      </c>
      <c r="B101" s="10">
        <v>1</v>
      </c>
      <c r="E101">
        <v>100</v>
      </c>
      <c r="F101">
        <f t="shared" si="1"/>
        <v>1</v>
      </c>
    </row>
    <row r="102" spans="1:6">
      <c r="A102" s="11">
        <v>101</v>
      </c>
      <c r="B102" s="10">
        <v>2</v>
      </c>
      <c r="E102">
        <v>101</v>
      </c>
      <c r="F102">
        <f t="shared" si="1"/>
        <v>1</v>
      </c>
    </row>
    <row r="103" spans="1:6">
      <c r="A103" s="11">
        <v>102</v>
      </c>
      <c r="B103" s="10">
        <v>1</v>
      </c>
      <c r="E103">
        <v>102</v>
      </c>
      <c r="F103">
        <f t="shared" si="1"/>
        <v>1</v>
      </c>
    </row>
    <row r="104" spans="1:6">
      <c r="A104" s="11">
        <v>103</v>
      </c>
      <c r="B104" s="10">
        <v>1</v>
      </c>
      <c r="E104">
        <v>103</v>
      </c>
      <c r="F104">
        <f t="shared" si="1"/>
        <v>1</v>
      </c>
    </row>
    <row r="105" spans="1:6">
      <c r="A105" s="11">
        <v>104</v>
      </c>
      <c r="B105" s="10">
        <v>3</v>
      </c>
      <c r="E105">
        <v>104</v>
      </c>
      <c r="F105">
        <f t="shared" si="1"/>
        <v>1</v>
      </c>
    </row>
    <row r="106" spans="1:6">
      <c r="A106" s="11">
        <v>105</v>
      </c>
      <c r="B106" s="10">
        <v>1</v>
      </c>
      <c r="E106">
        <v>105</v>
      </c>
      <c r="F106">
        <f t="shared" si="1"/>
        <v>1</v>
      </c>
    </row>
    <row r="107" spans="1:6">
      <c r="A107" s="11">
        <v>106</v>
      </c>
      <c r="B107" s="10">
        <v>2</v>
      </c>
      <c r="E107">
        <v>106</v>
      </c>
      <c r="F107">
        <f t="shared" si="1"/>
        <v>1</v>
      </c>
    </row>
    <row r="108" spans="1:6">
      <c r="A108" s="11">
        <v>107</v>
      </c>
      <c r="B108" s="10">
        <v>3</v>
      </c>
      <c r="E108">
        <v>107</v>
      </c>
      <c r="F108">
        <f t="shared" si="1"/>
        <v>1</v>
      </c>
    </row>
    <row r="109" spans="1:6">
      <c r="A109" s="11">
        <v>108</v>
      </c>
      <c r="B109" s="10">
        <v>2</v>
      </c>
      <c r="E109">
        <v>108</v>
      </c>
      <c r="F109">
        <f t="shared" si="1"/>
        <v>1</v>
      </c>
    </row>
    <row r="110" spans="1:6">
      <c r="A110" s="11">
        <v>109</v>
      </c>
      <c r="B110" s="10">
        <v>1</v>
      </c>
      <c r="E110">
        <v>109</v>
      </c>
      <c r="F110">
        <f t="shared" si="1"/>
        <v>1</v>
      </c>
    </row>
    <row r="111" spans="1:6">
      <c r="A111" s="11">
        <v>110</v>
      </c>
      <c r="B111" s="10">
        <v>1</v>
      </c>
      <c r="E111">
        <v>110</v>
      </c>
      <c r="F111">
        <f t="shared" si="1"/>
        <v>1</v>
      </c>
    </row>
    <row r="112" spans="1:6">
      <c r="A112" s="11">
        <v>111</v>
      </c>
      <c r="B112" s="10">
        <v>1</v>
      </c>
      <c r="E112">
        <v>111</v>
      </c>
      <c r="F112">
        <f t="shared" si="1"/>
        <v>1</v>
      </c>
    </row>
    <row r="113" spans="1:6">
      <c r="A113" s="11">
        <v>112</v>
      </c>
      <c r="B113" s="10">
        <v>1</v>
      </c>
      <c r="E113">
        <v>112</v>
      </c>
      <c r="F113">
        <f t="shared" si="1"/>
        <v>1</v>
      </c>
    </row>
    <row r="114" spans="1:6">
      <c r="A114" s="11">
        <v>113</v>
      </c>
      <c r="B114" s="10">
        <v>1</v>
      </c>
      <c r="E114">
        <v>113</v>
      </c>
      <c r="F114">
        <f t="shared" si="1"/>
        <v>1</v>
      </c>
    </row>
    <row r="115" spans="1:6">
      <c r="A115" s="11">
        <v>115</v>
      </c>
      <c r="B115" s="10">
        <v>3</v>
      </c>
      <c r="E115">
        <v>115</v>
      </c>
      <c r="F115">
        <f t="shared" si="1"/>
        <v>2</v>
      </c>
    </row>
    <row r="116" spans="1:6">
      <c r="A116" s="11">
        <v>116</v>
      </c>
      <c r="B116" s="10">
        <v>3</v>
      </c>
      <c r="E116">
        <v>116</v>
      </c>
      <c r="F116">
        <f t="shared" si="1"/>
        <v>1</v>
      </c>
    </row>
    <row r="117" spans="1:6">
      <c r="A117" s="11">
        <v>117</v>
      </c>
      <c r="B117" s="10">
        <v>2</v>
      </c>
      <c r="E117">
        <v>117</v>
      </c>
      <c r="F117">
        <f t="shared" si="1"/>
        <v>1</v>
      </c>
    </row>
    <row r="118" spans="1:6">
      <c r="A118" s="11">
        <v>118</v>
      </c>
      <c r="B118" s="10">
        <v>2</v>
      </c>
      <c r="E118">
        <v>118</v>
      </c>
      <c r="F118">
        <f t="shared" si="1"/>
        <v>1</v>
      </c>
    </row>
    <row r="119" spans="1:6">
      <c r="A119" s="11">
        <v>119</v>
      </c>
      <c r="B119" s="10">
        <v>1</v>
      </c>
      <c r="E119">
        <v>119</v>
      </c>
      <c r="F119">
        <f t="shared" si="1"/>
        <v>1</v>
      </c>
    </row>
    <row r="120" spans="1:6">
      <c r="A120" s="11">
        <v>120</v>
      </c>
      <c r="B120" s="10">
        <v>1</v>
      </c>
      <c r="E120">
        <v>120</v>
      </c>
      <c r="F120">
        <f t="shared" si="1"/>
        <v>1</v>
      </c>
    </row>
    <row r="121" spans="1:6">
      <c r="A121" s="11">
        <v>121</v>
      </c>
      <c r="B121" s="10">
        <v>1</v>
      </c>
      <c r="E121">
        <v>121</v>
      </c>
      <c r="F121">
        <f t="shared" si="1"/>
        <v>1</v>
      </c>
    </row>
    <row r="122" spans="1:6">
      <c r="A122" s="11">
        <v>122</v>
      </c>
      <c r="B122" s="10">
        <v>2</v>
      </c>
      <c r="E122">
        <v>122</v>
      </c>
      <c r="F122">
        <f t="shared" si="1"/>
        <v>1</v>
      </c>
    </row>
    <row r="123" spans="1:6">
      <c r="A123" s="11">
        <v>124</v>
      </c>
      <c r="B123" s="10">
        <v>2</v>
      </c>
      <c r="E123">
        <v>124</v>
      </c>
      <c r="F123">
        <f t="shared" si="1"/>
        <v>2</v>
      </c>
    </row>
    <row r="124" spans="1:6">
      <c r="A124" s="11">
        <v>125</v>
      </c>
      <c r="B124" s="10">
        <v>1</v>
      </c>
      <c r="E124">
        <v>125</v>
      </c>
      <c r="F124">
        <f t="shared" si="1"/>
        <v>1</v>
      </c>
    </row>
    <row r="125" spans="1:6">
      <c r="A125" s="11">
        <v>126</v>
      </c>
      <c r="B125" s="10">
        <v>2</v>
      </c>
      <c r="E125">
        <v>126</v>
      </c>
      <c r="F125">
        <f t="shared" si="1"/>
        <v>1</v>
      </c>
    </row>
    <row r="126" spans="1:6">
      <c r="A126" s="11">
        <v>127</v>
      </c>
      <c r="B126" s="10">
        <v>1</v>
      </c>
      <c r="E126">
        <v>127</v>
      </c>
      <c r="F126">
        <f t="shared" si="1"/>
        <v>1</v>
      </c>
    </row>
    <row r="127" spans="1:6">
      <c r="A127" s="11">
        <v>128</v>
      </c>
      <c r="B127" s="10">
        <v>2</v>
      </c>
      <c r="E127">
        <v>128</v>
      </c>
      <c r="F127">
        <f t="shared" si="1"/>
        <v>1</v>
      </c>
    </row>
    <row r="128" spans="1:6">
      <c r="A128" s="11">
        <v>129</v>
      </c>
      <c r="B128" s="10">
        <v>1</v>
      </c>
      <c r="E128">
        <v>129</v>
      </c>
      <c r="F128">
        <f t="shared" si="1"/>
        <v>1</v>
      </c>
    </row>
    <row r="129" spans="1:6">
      <c r="A129" s="11">
        <v>130</v>
      </c>
      <c r="B129" s="10">
        <v>1</v>
      </c>
      <c r="E129">
        <v>130</v>
      </c>
      <c r="F129">
        <f t="shared" si="1"/>
        <v>1</v>
      </c>
    </row>
    <row r="130" spans="1:6">
      <c r="A130" s="11">
        <v>131</v>
      </c>
      <c r="B130" s="10">
        <v>3</v>
      </c>
      <c r="E130">
        <v>131</v>
      </c>
      <c r="F130">
        <f t="shared" si="1"/>
        <v>1</v>
      </c>
    </row>
    <row r="131" spans="1:6">
      <c r="A131" s="11">
        <v>132</v>
      </c>
      <c r="B131" s="10">
        <v>2</v>
      </c>
      <c r="E131">
        <v>132</v>
      </c>
      <c r="F131">
        <f t="shared" si="1"/>
        <v>1</v>
      </c>
    </row>
    <row r="132" spans="1:6">
      <c r="A132" s="11">
        <v>133</v>
      </c>
      <c r="B132" s="10">
        <v>1</v>
      </c>
      <c r="E132">
        <v>133</v>
      </c>
      <c r="F132">
        <f t="shared" si="1"/>
        <v>1</v>
      </c>
    </row>
    <row r="133" spans="1:6">
      <c r="A133" s="11">
        <v>134</v>
      </c>
      <c r="B133" s="10">
        <v>2</v>
      </c>
      <c r="E133">
        <v>134</v>
      </c>
      <c r="F133">
        <f t="shared" ref="F133:F196" si="2">E133-E132</f>
        <v>1</v>
      </c>
    </row>
    <row r="134" spans="1:6">
      <c r="A134" s="11">
        <v>135</v>
      </c>
      <c r="B134" s="10">
        <v>1</v>
      </c>
      <c r="E134">
        <v>135</v>
      </c>
      <c r="F134">
        <f t="shared" si="2"/>
        <v>1</v>
      </c>
    </row>
    <row r="135" spans="1:6">
      <c r="A135" s="11">
        <v>136</v>
      </c>
      <c r="B135" s="10">
        <v>1</v>
      </c>
      <c r="E135">
        <v>136</v>
      </c>
      <c r="F135">
        <f t="shared" si="2"/>
        <v>1</v>
      </c>
    </row>
    <row r="136" spans="1:6">
      <c r="A136" s="11">
        <v>137</v>
      </c>
      <c r="B136" s="10">
        <v>4</v>
      </c>
      <c r="E136">
        <v>137</v>
      </c>
      <c r="F136">
        <f t="shared" si="2"/>
        <v>1</v>
      </c>
    </row>
    <row r="137" spans="1:6">
      <c r="A137" s="11">
        <v>138</v>
      </c>
      <c r="B137" s="10">
        <v>1</v>
      </c>
      <c r="E137">
        <v>138</v>
      </c>
      <c r="F137">
        <f t="shared" si="2"/>
        <v>1</v>
      </c>
    </row>
    <row r="138" spans="1:6">
      <c r="A138" s="11">
        <v>139</v>
      </c>
      <c r="B138" s="10">
        <v>1</v>
      </c>
      <c r="E138">
        <v>139</v>
      </c>
      <c r="F138">
        <f t="shared" si="2"/>
        <v>1</v>
      </c>
    </row>
    <row r="139" spans="1:6">
      <c r="A139" s="11">
        <v>140</v>
      </c>
      <c r="B139" s="10">
        <v>1</v>
      </c>
      <c r="E139">
        <v>140</v>
      </c>
      <c r="F139">
        <f t="shared" si="2"/>
        <v>1</v>
      </c>
    </row>
    <row r="140" spans="1:6">
      <c r="A140" s="11">
        <v>141</v>
      </c>
      <c r="B140" s="10">
        <v>1</v>
      </c>
      <c r="E140">
        <v>141</v>
      </c>
      <c r="F140">
        <f t="shared" si="2"/>
        <v>1</v>
      </c>
    </row>
    <row r="141" spans="1:6">
      <c r="A141" s="11">
        <v>142</v>
      </c>
      <c r="B141" s="10">
        <v>1</v>
      </c>
      <c r="E141">
        <v>142</v>
      </c>
      <c r="F141">
        <f t="shared" si="2"/>
        <v>1</v>
      </c>
    </row>
    <row r="142" spans="1:6">
      <c r="A142" s="11">
        <v>143</v>
      </c>
      <c r="B142" s="10">
        <v>1</v>
      </c>
      <c r="E142">
        <v>143</v>
      </c>
      <c r="F142">
        <f t="shared" si="2"/>
        <v>1</v>
      </c>
    </row>
    <row r="143" spans="1:6">
      <c r="A143" s="11">
        <v>144</v>
      </c>
      <c r="B143" s="10">
        <v>1</v>
      </c>
      <c r="E143">
        <v>144</v>
      </c>
      <c r="F143">
        <f t="shared" si="2"/>
        <v>1</v>
      </c>
    </row>
    <row r="144" spans="1:6">
      <c r="A144" s="11">
        <v>145</v>
      </c>
      <c r="B144" s="10">
        <v>2</v>
      </c>
      <c r="E144">
        <v>145</v>
      </c>
      <c r="F144">
        <f t="shared" si="2"/>
        <v>1</v>
      </c>
    </row>
    <row r="145" spans="1:6">
      <c r="A145" s="11">
        <v>146</v>
      </c>
      <c r="B145" s="10">
        <v>2</v>
      </c>
      <c r="E145">
        <v>146</v>
      </c>
      <c r="F145">
        <f t="shared" si="2"/>
        <v>1</v>
      </c>
    </row>
    <row r="146" spans="1:6">
      <c r="A146" s="11">
        <v>147</v>
      </c>
      <c r="B146" s="10">
        <v>1</v>
      </c>
      <c r="E146">
        <v>147</v>
      </c>
      <c r="F146">
        <f t="shared" si="2"/>
        <v>1</v>
      </c>
    </row>
    <row r="147" spans="1:6">
      <c r="A147" s="11">
        <v>148</v>
      </c>
      <c r="B147" s="10">
        <v>2</v>
      </c>
      <c r="E147">
        <v>148</v>
      </c>
      <c r="F147">
        <f t="shared" si="2"/>
        <v>1</v>
      </c>
    </row>
    <row r="148" spans="1:6">
      <c r="A148" s="11">
        <v>149</v>
      </c>
      <c r="B148" s="10">
        <v>1</v>
      </c>
      <c r="E148">
        <v>149</v>
      </c>
      <c r="F148">
        <f t="shared" si="2"/>
        <v>1</v>
      </c>
    </row>
    <row r="149" spans="1:6">
      <c r="A149" s="11">
        <v>150</v>
      </c>
      <c r="B149" s="10">
        <v>2</v>
      </c>
      <c r="E149">
        <v>150</v>
      </c>
      <c r="F149">
        <f t="shared" si="2"/>
        <v>1</v>
      </c>
    </row>
    <row r="150" spans="1:6">
      <c r="A150" s="11">
        <v>151</v>
      </c>
      <c r="B150" s="10">
        <v>1</v>
      </c>
      <c r="E150">
        <v>151</v>
      </c>
      <c r="F150">
        <f t="shared" si="2"/>
        <v>1</v>
      </c>
    </row>
    <row r="151" spans="1:6">
      <c r="A151" s="11">
        <v>152</v>
      </c>
      <c r="B151" s="10">
        <v>1</v>
      </c>
      <c r="E151">
        <v>152</v>
      </c>
      <c r="F151">
        <f t="shared" si="2"/>
        <v>1</v>
      </c>
    </row>
    <row r="152" spans="1:6">
      <c r="A152" s="11">
        <v>153</v>
      </c>
      <c r="B152" s="10">
        <v>1</v>
      </c>
      <c r="E152">
        <v>153</v>
      </c>
      <c r="F152">
        <f t="shared" si="2"/>
        <v>1</v>
      </c>
    </row>
    <row r="153" spans="1:6">
      <c r="A153" s="11">
        <v>154</v>
      </c>
      <c r="B153" s="10">
        <v>4</v>
      </c>
      <c r="E153">
        <v>154</v>
      </c>
      <c r="F153">
        <f t="shared" si="2"/>
        <v>1</v>
      </c>
    </row>
    <row r="154" spans="1:6">
      <c r="A154" s="11">
        <v>155</v>
      </c>
      <c r="B154" s="10">
        <v>1</v>
      </c>
      <c r="E154">
        <v>155</v>
      </c>
      <c r="F154">
        <f t="shared" si="2"/>
        <v>1</v>
      </c>
    </row>
    <row r="155" spans="1:6">
      <c r="A155" s="11">
        <v>156</v>
      </c>
      <c r="B155" s="10">
        <v>2</v>
      </c>
      <c r="E155">
        <v>156</v>
      </c>
      <c r="F155">
        <f t="shared" si="2"/>
        <v>1</v>
      </c>
    </row>
    <row r="156" spans="1:6">
      <c r="A156" s="11">
        <v>157</v>
      </c>
      <c r="B156" s="10">
        <v>2</v>
      </c>
      <c r="E156">
        <v>157</v>
      </c>
      <c r="F156">
        <f t="shared" si="2"/>
        <v>1</v>
      </c>
    </row>
    <row r="157" spans="1:6">
      <c r="A157" s="11">
        <v>158</v>
      </c>
      <c r="B157" s="10">
        <v>1</v>
      </c>
      <c r="E157">
        <v>158</v>
      </c>
      <c r="F157">
        <f t="shared" si="2"/>
        <v>1</v>
      </c>
    </row>
    <row r="158" spans="1:6">
      <c r="A158" s="11">
        <v>159</v>
      </c>
      <c r="B158" s="10">
        <v>1</v>
      </c>
      <c r="E158">
        <v>159</v>
      </c>
      <c r="F158">
        <f t="shared" si="2"/>
        <v>1</v>
      </c>
    </row>
    <row r="159" spans="1:6">
      <c r="A159" s="11">
        <v>160</v>
      </c>
      <c r="B159" s="10">
        <v>1</v>
      </c>
      <c r="E159">
        <v>160</v>
      </c>
      <c r="F159">
        <f t="shared" si="2"/>
        <v>1</v>
      </c>
    </row>
    <row r="160" spans="1:6">
      <c r="A160" s="11">
        <v>161</v>
      </c>
      <c r="B160" s="10">
        <v>1</v>
      </c>
      <c r="E160">
        <v>161</v>
      </c>
      <c r="F160">
        <f t="shared" si="2"/>
        <v>1</v>
      </c>
    </row>
    <row r="161" spans="1:6">
      <c r="A161" s="11">
        <v>162</v>
      </c>
      <c r="B161" s="10">
        <v>1</v>
      </c>
      <c r="E161">
        <v>162</v>
      </c>
      <c r="F161">
        <f t="shared" si="2"/>
        <v>1</v>
      </c>
    </row>
    <row r="162" spans="1:6">
      <c r="A162" s="11">
        <v>163</v>
      </c>
      <c r="B162" s="10">
        <v>6</v>
      </c>
      <c r="E162">
        <v>163</v>
      </c>
      <c r="F162">
        <f t="shared" si="2"/>
        <v>1</v>
      </c>
    </row>
    <row r="163" spans="1:6">
      <c r="A163" s="11">
        <v>164</v>
      </c>
      <c r="B163" s="10">
        <v>2</v>
      </c>
      <c r="E163">
        <v>164</v>
      </c>
      <c r="F163">
        <f t="shared" si="2"/>
        <v>1</v>
      </c>
    </row>
    <row r="164" spans="1:6">
      <c r="A164" s="11">
        <v>165</v>
      </c>
      <c r="B164" s="10">
        <v>1</v>
      </c>
      <c r="E164">
        <v>165</v>
      </c>
      <c r="F164">
        <f t="shared" si="2"/>
        <v>1</v>
      </c>
    </row>
    <row r="165" spans="1:6">
      <c r="A165" s="11">
        <v>166</v>
      </c>
      <c r="B165" s="10">
        <v>4</v>
      </c>
      <c r="E165">
        <v>166</v>
      </c>
      <c r="F165">
        <f t="shared" si="2"/>
        <v>1</v>
      </c>
    </row>
    <row r="166" spans="1:6">
      <c r="A166" s="11">
        <v>167</v>
      </c>
      <c r="B166" s="10">
        <v>4</v>
      </c>
      <c r="E166">
        <v>167</v>
      </c>
      <c r="F166">
        <f t="shared" si="2"/>
        <v>1</v>
      </c>
    </row>
    <row r="167" spans="1:6">
      <c r="A167" s="11">
        <v>168</v>
      </c>
      <c r="B167" s="10">
        <v>1</v>
      </c>
      <c r="E167">
        <v>168</v>
      </c>
      <c r="F167">
        <f t="shared" si="2"/>
        <v>1</v>
      </c>
    </row>
    <row r="168" spans="1:6">
      <c r="A168" s="11">
        <v>169</v>
      </c>
      <c r="B168" s="10">
        <v>1</v>
      </c>
      <c r="E168">
        <v>169</v>
      </c>
      <c r="F168">
        <f t="shared" si="2"/>
        <v>1</v>
      </c>
    </row>
    <row r="169" spans="1:6">
      <c r="A169" s="11">
        <v>170</v>
      </c>
      <c r="B169" s="10">
        <v>1</v>
      </c>
      <c r="E169">
        <v>170</v>
      </c>
      <c r="F169">
        <f t="shared" si="2"/>
        <v>1</v>
      </c>
    </row>
    <row r="170" spans="1:6">
      <c r="A170" s="11">
        <v>171</v>
      </c>
      <c r="B170" s="10">
        <v>2</v>
      </c>
      <c r="E170">
        <v>171</v>
      </c>
      <c r="F170">
        <f t="shared" si="2"/>
        <v>1</v>
      </c>
    </row>
    <row r="171" spans="1:6">
      <c r="A171" s="11">
        <v>172</v>
      </c>
      <c r="B171" s="10">
        <v>2</v>
      </c>
      <c r="E171">
        <v>172</v>
      </c>
      <c r="F171">
        <f t="shared" si="2"/>
        <v>1</v>
      </c>
    </row>
    <row r="172" spans="1:6">
      <c r="A172" s="11">
        <v>173</v>
      </c>
      <c r="B172" s="10">
        <v>1</v>
      </c>
      <c r="E172">
        <v>173</v>
      </c>
      <c r="F172">
        <f t="shared" si="2"/>
        <v>1</v>
      </c>
    </row>
    <row r="173" spans="1:6">
      <c r="A173" s="11">
        <v>174</v>
      </c>
      <c r="B173" s="10">
        <v>2</v>
      </c>
      <c r="E173">
        <v>174</v>
      </c>
      <c r="F173">
        <f t="shared" si="2"/>
        <v>1</v>
      </c>
    </row>
    <row r="174" spans="1:6">
      <c r="A174" s="11">
        <v>175</v>
      </c>
      <c r="B174" s="10">
        <v>1</v>
      </c>
      <c r="E174">
        <v>175</v>
      </c>
      <c r="F174">
        <f t="shared" si="2"/>
        <v>1</v>
      </c>
    </row>
    <row r="175" spans="1:6">
      <c r="A175" s="11">
        <v>176</v>
      </c>
      <c r="B175" s="10">
        <v>1</v>
      </c>
      <c r="E175">
        <v>176</v>
      </c>
      <c r="F175">
        <f t="shared" si="2"/>
        <v>1</v>
      </c>
    </row>
    <row r="176" spans="1:6">
      <c r="A176" s="11">
        <v>178</v>
      </c>
      <c r="B176" s="10">
        <v>1</v>
      </c>
      <c r="E176">
        <v>178</v>
      </c>
      <c r="F176">
        <f t="shared" si="2"/>
        <v>2</v>
      </c>
    </row>
    <row r="177" spans="1:6">
      <c r="A177" s="11">
        <v>179</v>
      </c>
      <c r="B177" s="10">
        <v>2</v>
      </c>
      <c r="E177">
        <v>179</v>
      </c>
      <c r="F177">
        <f t="shared" si="2"/>
        <v>1</v>
      </c>
    </row>
    <row r="178" spans="1:6">
      <c r="A178" s="11">
        <v>180</v>
      </c>
      <c r="B178" s="10">
        <v>1</v>
      </c>
      <c r="E178">
        <v>180</v>
      </c>
      <c r="F178">
        <f t="shared" si="2"/>
        <v>1</v>
      </c>
    </row>
    <row r="179" spans="1:6">
      <c r="A179" s="11">
        <v>181</v>
      </c>
      <c r="B179" s="10">
        <v>1</v>
      </c>
      <c r="E179">
        <v>181</v>
      </c>
      <c r="F179">
        <f t="shared" si="2"/>
        <v>1</v>
      </c>
    </row>
    <row r="180" spans="1:6">
      <c r="A180" s="11">
        <v>182</v>
      </c>
      <c r="B180" s="10">
        <v>1</v>
      </c>
      <c r="E180">
        <v>182</v>
      </c>
      <c r="F180">
        <f t="shared" si="2"/>
        <v>1</v>
      </c>
    </row>
    <row r="181" spans="1:6">
      <c r="A181" s="11">
        <v>183</v>
      </c>
      <c r="B181" s="10">
        <v>2</v>
      </c>
      <c r="E181">
        <v>183</v>
      </c>
      <c r="F181">
        <f t="shared" si="2"/>
        <v>1</v>
      </c>
    </row>
    <row r="182" spans="1:6">
      <c r="A182" s="11">
        <v>184</v>
      </c>
      <c r="B182" s="10">
        <v>2</v>
      </c>
      <c r="E182">
        <v>184</v>
      </c>
      <c r="F182">
        <f t="shared" si="2"/>
        <v>1</v>
      </c>
    </row>
    <row r="183" spans="1:6">
      <c r="A183" s="11">
        <v>185</v>
      </c>
      <c r="B183" s="10">
        <v>2</v>
      </c>
      <c r="E183">
        <v>185</v>
      </c>
      <c r="F183">
        <f t="shared" si="2"/>
        <v>1</v>
      </c>
    </row>
    <row r="184" spans="1:6">
      <c r="A184" s="11">
        <v>186</v>
      </c>
      <c r="B184" s="10">
        <v>1</v>
      </c>
      <c r="E184">
        <v>186</v>
      </c>
      <c r="F184">
        <f t="shared" si="2"/>
        <v>1</v>
      </c>
    </row>
    <row r="185" spans="1:6">
      <c r="A185" s="11">
        <v>187</v>
      </c>
      <c r="B185" s="10">
        <v>1</v>
      </c>
      <c r="E185">
        <v>187</v>
      </c>
      <c r="F185">
        <f t="shared" si="2"/>
        <v>1</v>
      </c>
    </row>
    <row r="186" spans="1:6">
      <c r="A186" s="11">
        <v>188</v>
      </c>
      <c r="B186" s="10">
        <v>1</v>
      </c>
      <c r="E186">
        <v>188</v>
      </c>
      <c r="F186">
        <f t="shared" si="2"/>
        <v>1</v>
      </c>
    </row>
    <row r="187" spans="1:6">
      <c r="A187" s="11">
        <v>189</v>
      </c>
      <c r="B187" s="10">
        <v>2</v>
      </c>
      <c r="E187">
        <v>189</v>
      </c>
      <c r="F187">
        <f t="shared" si="2"/>
        <v>1</v>
      </c>
    </row>
    <row r="188" spans="1:6">
      <c r="A188" s="11">
        <v>190</v>
      </c>
      <c r="B188" s="10">
        <v>2</v>
      </c>
      <c r="E188">
        <v>190</v>
      </c>
      <c r="F188">
        <f t="shared" si="2"/>
        <v>1</v>
      </c>
    </row>
    <row r="189" spans="1:6">
      <c r="A189" s="11">
        <v>191</v>
      </c>
      <c r="B189" s="10">
        <v>1</v>
      </c>
      <c r="E189">
        <v>191</v>
      </c>
      <c r="F189">
        <f t="shared" si="2"/>
        <v>1</v>
      </c>
    </row>
    <row r="190" spans="1:6">
      <c r="A190" s="11">
        <v>192</v>
      </c>
      <c r="B190" s="10">
        <v>1</v>
      </c>
      <c r="E190">
        <v>192</v>
      </c>
      <c r="F190">
        <f t="shared" si="2"/>
        <v>1</v>
      </c>
    </row>
    <row r="191" spans="1:6">
      <c r="A191" s="11">
        <v>193</v>
      </c>
      <c r="B191" s="10">
        <v>1</v>
      </c>
      <c r="E191">
        <v>193</v>
      </c>
      <c r="F191">
        <f t="shared" si="2"/>
        <v>1</v>
      </c>
    </row>
    <row r="192" spans="1:6">
      <c r="A192" s="11">
        <v>194</v>
      </c>
      <c r="B192" s="10">
        <v>1</v>
      </c>
      <c r="E192">
        <v>194</v>
      </c>
      <c r="F192">
        <f t="shared" si="2"/>
        <v>1</v>
      </c>
    </row>
    <row r="193" spans="1:6">
      <c r="A193" s="11">
        <v>195</v>
      </c>
      <c r="B193" s="10">
        <v>2</v>
      </c>
      <c r="E193">
        <v>195</v>
      </c>
      <c r="F193">
        <f t="shared" si="2"/>
        <v>1</v>
      </c>
    </row>
    <row r="194" spans="1:6">
      <c r="A194" s="11">
        <v>196</v>
      </c>
      <c r="B194" s="10">
        <v>1</v>
      </c>
      <c r="E194">
        <v>196</v>
      </c>
      <c r="F194">
        <f t="shared" si="2"/>
        <v>1</v>
      </c>
    </row>
    <row r="195" spans="1:6">
      <c r="A195" s="11">
        <v>197</v>
      </c>
      <c r="B195" s="10">
        <v>1</v>
      </c>
      <c r="E195">
        <v>197</v>
      </c>
      <c r="F195">
        <f t="shared" si="2"/>
        <v>1</v>
      </c>
    </row>
    <row r="196" spans="1:6">
      <c r="A196" s="11">
        <v>198</v>
      </c>
      <c r="B196" s="10">
        <v>1</v>
      </c>
      <c r="E196">
        <v>198</v>
      </c>
      <c r="F196">
        <f t="shared" si="2"/>
        <v>1</v>
      </c>
    </row>
    <row r="197" spans="1:6">
      <c r="A197" s="11">
        <v>199</v>
      </c>
      <c r="B197" s="10">
        <v>1</v>
      </c>
      <c r="E197">
        <v>199</v>
      </c>
      <c r="F197">
        <f t="shared" ref="F197:F260" si="3">E197-E196</f>
        <v>1</v>
      </c>
    </row>
    <row r="198" spans="1:6">
      <c r="A198" s="11">
        <v>200</v>
      </c>
      <c r="B198" s="10">
        <v>3</v>
      </c>
      <c r="E198">
        <v>200</v>
      </c>
      <c r="F198">
        <f t="shared" si="3"/>
        <v>1</v>
      </c>
    </row>
    <row r="199" spans="1:6">
      <c r="A199" s="11">
        <v>211</v>
      </c>
      <c r="B199" s="10">
        <v>1</v>
      </c>
      <c r="E199">
        <v>211</v>
      </c>
      <c r="F199">
        <f t="shared" si="3"/>
        <v>11</v>
      </c>
    </row>
    <row r="200" spans="1:6">
      <c r="A200" s="11">
        <v>212</v>
      </c>
      <c r="B200" s="10">
        <v>2</v>
      </c>
      <c r="E200">
        <v>212</v>
      </c>
      <c r="F200">
        <f t="shared" si="3"/>
        <v>1</v>
      </c>
    </row>
    <row r="201" spans="1:6">
      <c r="A201" s="11">
        <v>213</v>
      </c>
      <c r="B201" s="10">
        <v>8</v>
      </c>
      <c r="E201">
        <v>213</v>
      </c>
      <c r="F201">
        <f t="shared" si="3"/>
        <v>1</v>
      </c>
    </row>
    <row r="202" spans="1:6">
      <c r="A202" s="11">
        <v>214</v>
      </c>
      <c r="B202" s="10">
        <v>2</v>
      </c>
      <c r="E202">
        <v>214</v>
      </c>
      <c r="F202">
        <f t="shared" si="3"/>
        <v>1</v>
      </c>
    </row>
    <row r="203" spans="1:6">
      <c r="A203" s="11">
        <v>215</v>
      </c>
      <c r="B203" s="10">
        <v>1</v>
      </c>
      <c r="E203">
        <v>215</v>
      </c>
      <c r="F203">
        <f t="shared" si="3"/>
        <v>1</v>
      </c>
    </row>
    <row r="204" spans="1:6">
      <c r="A204" s="11">
        <v>216</v>
      </c>
      <c r="B204" s="10">
        <v>1</v>
      </c>
      <c r="E204">
        <v>216</v>
      </c>
      <c r="F204">
        <f t="shared" si="3"/>
        <v>1</v>
      </c>
    </row>
    <row r="205" spans="1:6">
      <c r="A205" s="11">
        <v>217</v>
      </c>
      <c r="B205" s="10">
        <v>4</v>
      </c>
      <c r="E205">
        <v>217</v>
      </c>
      <c r="F205">
        <f t="shared" si="3"/>
        <v>1</v>
      </c>
    </row>
    <row r="206" spans="1:6">
      <c r="A206" s="11">
        <v>218</v>
      </c>
      <c r="B206" s="10">
        <v>3</v>
      </c>
      <c r="E206">
        <v>218</v>
      </c>
      <c r="F206">
        <f t="shared" si="3"/>
        <v>1</v>
      </c>
    </row>
    <row r="207" spans="1:6">
      <c r="A207" s="11">
        <v>219</v>
      </c>
      <c r="B207" s="10">
        <v>3</v>
      </c>
      <c r="E207">
        <v>219</v>
      </c>
      <c r="F207">
        <f t="shared" si="3"/>
        <v>1</v>
      </c>
    </row>
    <row r="208" spans="1:6">
      <c r="A208" s="11">
        <v>220</v>
      </c>
      <c r="B208" s="10">
        <v>1</v>
      </c>
      <c r="E208">
        <v>220</v>
      </c>
      <c r="F208">
        <f t="shared" si="3"/>
        <v>1</v>
      </c>
    </row>
    <row r="209" spans="1:6">
      <c r="A209" s="11">
        <v>221</v>
      </c>
      <c r="B209" s="10">
        <v>3</v>
      </c>
      <c r="E209">
        <v>221</v>
      </c>
      <c r="F209">
        <f t="shared" si="3"/>
        <v>1</v>
      </c>
    </row>
    <row r="210" spans="1:6">
      <c r="A210" s="11">
        <v>222</v>
      </c>
      <c r="B210" s="10">
        <v>3</v>
      </c>
      <c r="E210">
        <v>222</v>
      </c>
      <c r="F210">
        <f t="shared" si="3"/>
        <v>1</v>
      </c>
    </row>
    <row r="211" spans="1:6">
      <c r="A211" s="11">
        <v>223</v>
      </c>
      <c r="B211" s="10">
        <v>3</v>
      </c>
      <c r="E211">
        <v>223</v>
      </c>
      <c r="F211">
        <f t="shared" si="3"/>
        <v>1</v>
      </c>
    </row>
    <row r="212" spans="1:6">
      <c r="A212" s="11">
        <v>224</v>
      </c>
      <c r="B212" s="10">
        <v>1</v>
      </c>
      <c r="E212">
        <v>224</v>
      </c>
      <c r="F212">
        <f t="shared" si="3"/>
        <v>1</v>
      </c>
    </row>
    <row r="213" spans="1:6">
      <c r="A213" s="11">
        <v>225</v>
      </c>
      <c r="B213" s="10">
        <v>2</v>
      </c>
      <c r="E213">
        <v>225</v>
      </c>
      <c r="F213">
        <f t="shared" si="3"/>
        <v>1</v>
      </c>
    </row>
    <row r="214" spans="1:6">
      <c r="A214" s="11">
        <v>226</v>
      </c>
      <c r="B214" s="10">
        <v>1</v>
      </c>
      <c r="E214">
        <v>226</v>
      </c>
      <c r="F214">
        <f t="shared" si="3"/>
        <v>1</v>
      </c>
    </row>
    <row r="215" spans="1:6">
      <c r="A215" s="11">
        <v>227</v>
      </c>
      <c r="B215" s="10">
        <v>1</v>
      </c>
      <c r="E215">
        <v>227</v>
      </c>
      <c r="F215">
        <f t="shared" si="3"/>
        <v>1</v>
      </c>
    </row>
    <row r="216" spans="1:6">
      <c r="A216" s="11">
        <v>228</v>
      </c>
      <c r="B216" s="10">
        <v>1</v>
      </c>
      <c r="E216">
        <v>228</v>
      </c>
      <c r="F216">
        <f t="shared" si="3"/>
        <v>1</v>
      </c>
    </row>
    <row r="217" spans="1:6">
      <c r="A217" s="11">
        <v>229</v>
      </c>
      <c r="B217" s="10">
        <v>1</v>
      </c>
      <c r="E217">
        <v>229</v>
      </c>
      <c r="F217">
        <f t="shared" si="3"/>
        <v>1</v>
      </c>
    </row>
    <row r="218" spans="1:6">
      <c r="A218" s="11">
        <v>230</v>
      </c>
      <c r="B218" s="10">
        <v>1</v>
      </c>
      <c r="E218">
        <v>230</v>
      </c>
      <c r="F218">
        <f t="shared" si="3"/>
        <v>1</v>
      </c>
    </row>
    <row r="219" spans="1:6">
      <c r="A219" s="11">
        <v>231</v>
      </c>
      <c r="B219" s="10">
        <v>1</v>
      </c>
      <c r="E219">
        <v>231</v>
      </c>
      <c r="F219">
        <f t="shared" si="3"/>
        <v>1</v>
      </c>
    </row>
    <row r="220" spans="1:6">
      <c r="A220" s="11">
        <v>232</v>
      </c>
      <c r="B220" s="10">
        <v>1</v>
      </c>
      <c r="E220">
        <v>232</v>
      </c>
      <c r="F220">
        <f t="shared" si="3"/>
        <v>1</v>
      </c>
    </row>
    <row r="221" spans="1:6">
      <c r="A221" s="11">
        <v>233</v>
      </c>
      <c r="B221" s="10">
        <v>4</v>
      </c>
      <c r="E221">
        <v>233</v>
      </c>
      <c r="F221">
        <f t="shared" si="3"/>
        <v>1</v>
      </c>
    </row>
    <row r="222" spans="1:6">
      <c r="A222" s="11">
        <v>234</v>
      </c>
      <c r="B222" s="10">
        <v>2</v>
      </c>
      <c r="E222">
        <v>234</v>
      </c>
      <c r="F222">
        <f t="shared" si="3"/>
        <v>1</v>
      </c>
    </row>
    <row r="223" spans="1:6">
      <c r="A223" s="11">
        <v>235</v>
      </c>
      <c r="B223" s="10">
        <v>2</v>
      </c>
      <c r="E223">
        <v>235</v>
      </c>
      <c r="F223">
        <f t="shared" si="3"/>
        <v>1</v>
      </c>
    </row>
    <row r="224" spans="1:6">
      <c r="A224" s="11">
        <v>236</v>
      </c>
      <c r="B224" s="10">
        <v>2</v>
      </c>
      <c r="E224">
        <v>236</v>
      </c>
      <c r="F224">
        <f t="shared" si="3"/>
        <v>1</v>
      </c>
    </row>
    <row r="225" spans="1:6">
      <c r="A225" s="11">
        <v>237</v>
      </c>
      <c r="B225" s="10">
        <v>1</v>
      </c>
      <c r="E225">
        <v>237</v>
      </c>
      <c r="F225">
        <f t="shared" si="3"/>
        <v>1</v>
      </c>
    </row>
    <row r="226" spans="1:6">
      <c r="A226" s="11">
        <v>238</v>
      </c>
      <c r="B226" s="10">
        <v>4</v>
      </c>
      <c r="E226">
        <v>238</v>
      </c>
      <c r="F226">
        <f t="shared" si="3"/>
        <v>1</v>
      </c>
    </row>
    <row r="227" spans="1:6">
      <c r="A227" s="11">
        <v>239</v>
      </c>
      <c r="B227" s="10">
        <v>1</v>
      </c>
      <c r="E227">
        <v>239</v>
      </c>
      <c r="F227">
        <f t="shared" si="3"/>
        <v>1</v>
      </c>
    </row>
    <row r="228" spans="1:6">
      <c r="A228" s="11">
        <v>240</v>
      </c>
      <c r="B228" s="10">
        <v>2</v>
      </c>
      <c r="E228">
        <v>240</v>
      </c>
      <c r="F228">
        <f t="shared" si="3"/>
        <v>1</v>
      </c>
    </row>
    <row r="229" spans="1:6">
      <c r="A229" s="11">
        <v>241</v>
      </c>
      <c r="B229" s="10">
        <v>2</v>
      </c>
      <c r="E229">
        <v>241</v>
      </c>
      <c r="F229">
        <f t="shared" si="3"/>
        <v>1</v>
      </c>
    </row>
    <row r="230" spans="1:6">
      <c r="A230" s="11">
        <v>242</v>
      </c>
      <c r="B230" s="10">
        <v>1</v>
      </c>
      <c r="E230">
        <v>242</v>
      </c>
      <c r="F230">
        <f t="shared" si="3"/>
        <v>1</v>
      </c>
    </row>
    <row r="231" spans="1:6">
      <c r="A231" s="11">
        <v>243</v>
      </c>
      <c r="B231" s="10">
        <v>1</v>
      </c>
      <c r="E231">
        <v>243</v>
      </c>
      <c r="F231">
        <f t="shared" si="3"/>
        <v>1</v>
      </c>
    </row>
    <row r="232" spans="1:6">
      <c r="A232" s="11">
        <v>244</v>
      </c>
      <c r="B232" s="10">
        <v>1</v>
      </c>
      <c r="E232">
        <v>244</v>
      </c>
      <c r="F232">
        <f t="shared" si="3"/>
        <v>1</v>
      </c>
    </row>
    <row r="233" spans="1:6">
      <c r="A233" s="11">
        <v>245</v>
      </c>
      <c r="B233" s="10">
        <v>1</v>
      </c>
      <c r="E233">
        <v>245</v>
      </c>
      <c r="F233">
        <f t="shared" si="3"/>
        <v>1</v>
      </c>
    </row>
    <row r="234" spans="1:6">
      <c r="A234" s="11">
        <v>246</v>
      </c>
      <c r="B234" s="10">
        <v>2</v>
      </c>
      <c r="E234">
        <v>246</v>
      </c>
      <c r="F234">
        <f t="shared" si="3"/>
        <v>1</v>
      </c>
    </row>
    <row r="235" spans="1:6">
      <c r="A235" s="11">
        <v>247</v>
      </c>
      <c r="B235" s="10">
        <v>2</v>
      </c>
      <c r="E235">
        <v>247</v>
      </c>
      <c r="F235">
        <f t="shared" si="3"/>
        <v>1</v>
      </c>
    </row>
    <row r="236" spans="1:6">
      <c r="A236" s="11">
        <v>248</v>
      </c>
      <c r="B236" s="10">
        <v>4</v>
      </c>
      <c r="E236">
        <v>248</v>
      </c>
      <c r="F236">
        <f t="shared" si="3"/>
        <v>1</v>
      </c>
    </row>
    <row r="237" spans="1:6">
      <c r="A237" s="11">
        <v>249</v>
      </c>
      <c r="B237" s="10">
        <v>3</v>
      </c>
      <c r="E237">
        <v>249</v>
      </c>
      <c r="F237">
        <f t="shared" si="3"/>
        <v>1</v>
      </c>
    </row>
    <row r="238" spans="1:6">
      <c r="A238" s="11">
        <v>250</v>
      </c>
      <c r="B238" s="10">
        <v>2</v>
      </c>
      <c r="E238">
        <v>250</v>
      </c>
      <c r="F238">
        <f t="shared" si="3"/>
        <v>1</v>
      </c>
    </row>
    <row r="239" spans="1:6">
      <c r="A239" s="11">
        <v>301</v>
      </c>
      <c r="B239" s="10">
        <v>4</v>
      </c>
      <c r="E239">
        <v>301</v>
      </c>
      <c r="F239">
        <f t="shared" si="3"/>
        <v>51</v>
      </c>
    </row>
    <row r="240" spans="1:6">
      <c r="A240" s="11">
        <v>302</v>
      </c>
      <c r="B240" s="10">
        <v>2</v>
      </c>
      <c r="E240">
        <v>302</v>
      </c>
      <c r="F240">
        <f t="shared" si="3"/>
        <v>1</v>
      </c>
    </row>
    <row r="241" spans="1:6">
      <c r="A241" s="11">
        <v>303</v>
      </c>
      <c r="B241" s="10">
        <v>1</v>
      </c>
      <c r="E241">
        <v>303</v>
      </c>
      <c r="F241">
        <f t="shared" si="3"/>
        <v>1</v>
      </c>
    </row>
    <row r="242" spans="1:6">
      <c r="A242" s="11">
        <v>305</v>
      </c>
      <c r="B242" s="10">
        <v>1</v>
      </c>
      <c r="E242">
        <v>305</v>
      </c>
      <c r="F242">
        <f t="shared" si="3"/>
        <v>2</v>
      </c>
    </row>
    <row r="243" spans="1:6">
      <c r="A243" s="11">
        <v>306</v>
      </c>
      <c r="B243" s="10">
        <v>1</v>
      </c>
      <c r="E243">
        <v>306</v>
      </c>
      <c r="F243">
        <f t="shared" si="3"/>
        <v>1</v>
      </c>
    </row>
    <row r="244" spans="1:6">
      <c r="A244" s="11">
        <v>307</v>
      </c>
      <c r="B244" s="10">
        <v>1</v>
      </c>
      <c r="E244">
        <v>307</v>
      </c>
      <c r="F244">
        <f t="shared" si="3"/>
        <v>1</v>
      </c>
    </row>
    <row r="245" spans="1:6">
      <c r="A245" s="11">
        <v>308</v>
      </c>
      <c r="B245" s="10">
        <v>2</v>
      </c>
      <c r="E245">
        <v>308</v>
      </c>
      <c r="F245">
        <f t="shared" si="3"/>
        <v>1</v>
      </c>
    </row>
    <row r="246" spans="1:6">
      <c r="A246" s="11">
        <v>309</v>
      </c>
      <c r="B246" s="10">
        <v>1</v>
      </c>
      <c r="E246">
        <v>309</v>
      </c>
      <c r="F246">
        <f t="shared" si="3"/>
        <v>1</v>
      </c>
    </row>
    <row r="247" spans="1:6">
      <c r="A247" s="11">
        <v>310</v>
      </c>
      <c r="B247" s="10">
        <v>1</v>
      </c>
      <c r="E247">
        <v>310</v>
      </c>
      <c r="F247">
        <f t="shared" si="3"/>
        <v>1</v>
      </c>
    </row>
    <row r="248" spans="1:6">
      <c r="A248" s="11">
        <v>311</v>
      </c>
      <c r="B248" s="10">
        <v>3</v>
      </c>
      <c r="E248">
        <v>311</v>
      </c>
      <c r="F248">
        <f t="shared" si="3"/>
        <v>1</v>
      </c>
    </row>
    <row r="249" spans="1:6">
      <c r="A249" s="11">
        <v>312</v>
      </c>
      <c r="B249" s="10">
        <v>1</v>
      </c>
      <c r="E249">
        <v>312</v>
      </c>
      <c r="F249">
        <f t="shared" si="3"/>
        <v>1</v>
      </c>
    </row>
    <row r="250" spans="1:6">
      <c r="A250" s="11">
        <v>313</v>
      </c>
      <c r="B250" s="10">
        <v>9</v>
      </c>
      <c r="E250">
        <v>313</v>
      </c>
      <c r="F250">
        <f t="shared" si="3"/>
        <v>1</v>
      </c>
    </row>
    <row r="251" spans="1:6">
      <c r="A251" s="11">
        <v>314</v>
      </c>
      <c r="B251" s="10">
        <v>2</v>
      </c>
      <c r="E251">
        <v>314</v>
      </c>
      <c r="F251">
        <f t="shared" si="3"/>
        <v>1</v>
      </c>
    </row>
    <row r="252" spans="1:6">
      <c r="A252" s="11">
        <v>315</v>
      </c>
      <c r="B252" s="10">
        <v>2</v>
      </c>
      <c r="E252">
        <v>315</v>
      </c>
      <c r="F252">
        <f t="shared" si="3"/>
        <v>1</v>
      </c>
    </row>
    <row r="253" spans="1:6">
      <c r="A253" s="11">
        <v>316</v>
      </c>
      <c r="B253" s="10">
        <v>1</v>
      </c>
      <c r="E253">
        <v>316</v>
      </c>
      <c r="F253">
        <f t="shared" si="3"/>
        <v>1</v>
      </c>
    </row>
    <row r="254" spans="1:6">
      <c r="A254" s="11">
        <v>318</v>
      </c>
      <c r="B254" s="10">
        <v>2</v>
      </c>
      <c r="E254">
        <v>318</v>
      </c>
      <c r="F254">
        <f t="shared" si="3"/>
        <v>2</v>
      </c>
    </row>
    <row r="255" spans="1:6">
      <c r="A255" s="11">
        <v>319</v>
      </c>
      <c r="B255" s="10">
        <v>1</v>
      </c>
      <c r="E255">
        <v>319</v>
      </c>
      <c r="F255">
        <f t="shared" si="3"/>
        <v>1</v>
      </c>
    </row>
    <row r="256" spans="1:6">
      <c r="A256" s="11">
        <v>320</v>
      </c>
      <c r="B256" s="10">
        <v>1</v>
      </c>
      <c r="E256">
        <v>320</v>
      </c>
      <c r="F256">
        <f t="shared" si="3"/>
        <v>1</v>
      </c>
    </row>
    <row r="257" spans="1:6">
      <c r="A257" s="11">
        <v>321</v>
      </c>
      <c r="B257" s="10">
        <v>1</v>
      </c>
      <c r="E257">
        <v>321</v>
      </c>
      <c r="F257">
        <f t="shared" si="3"/>
        <v>1</v>
      </c>
    </row>
    <row r="258" spans="1:6">
      <c r="A258" s="11">
        <v>322</v>
      </c>
      <c r="B258" s="10">
        <v>1</v>
      </c>
      <c r="E258">
        <v>322</v>
      </c>
      <c r="F258">
        <f t="shared" si="3"/>
        <v>1</v>
      </c>
    </row>
    <row r="259" spans="1:6">
      <c r="A259" s="11">
        <v>323</v>
      </c>
      <c r="B259" s="10">
        <v>2</v>
      </c>
      <c r="E259">
        <v>323</v>
      </c>
      <c r="F259">
        <f t="shared" si="3"/>
        <v>1</v>
      </c>
    </row>
    <row r="260" spans="1:6">
      <c r="A260" s="11">
        <v>324</v>
      </c>
      <c r="B260" s="10">
        <v>2</v>
      </c>
      <c r="E260">
        <v>324</v>
      </c>
      <c r="F260">
        <f t="shared" si="3"/>
        <v>1</v>
      </c>
    </row>
    <row r="261" spans="1:6">
      <c r="A261" s="11">
        <v>325</v>
      </c>
      <c r="B261" s="10">
        <v>3</v>
      </c>
      <c r="E261">
        <v>325</v>
      </c>
      <c r="F261">
        <f t="shared" ref="F261:F324" si="4">E261-E260</f>
        <v>1</v>
      </c>
    </row>
    <row r="262" spans="1:6">
      <c r="A262" s="11">
        <v>326</v>
      </c>
      <c r="B262" s="10">
        <v>2</v>
      </c>
      <c r="E262">
        <v>326</v>
      </c>
      <c r="F262">
        <f t="shared" si="4"/>
        <v>1</v>
      </c>
    </row>
    <row r="263" spans="1:6">
      <c r="A263" s="11">
        <v>327</v>
      </c>
      <c r="B263" s="10">
        <v>1</v>
      </c>
      <c r="E263">
        <v>327</v>
      </c>
      <c r="F263">
        <f t="shared" si="4"/>
        <v>1</v>
      </c>
    </row>
    <row r="264" spans="1:6">
      <c r="A264" s="11">
        <v>328</v>
      </c>
      <c r="B264" s="10">
        <v>1</v>
      </c>
      <c r="E264">
        <v>328</v>
      </c>
      <c r="F264">
        <f t="shared" si="4"/>
        <v>1</v>
      </c>
    </row>
    <row r="265" spans="1:6">
      <c r="A265" s="11">
        <v>329</v>
      </c>
      <c r="B265" s="10">
        <v>2</v>
      </c>
      <c r="E265">
        <v>329</v>
      </c>
      <c r="F265">
        <f t="shared" si="4"/>
        <v>1</v>
      </c>
    </row>
    <row r="266" spans="1:6">
      <c r="A266" s="11">
        <v>330</v>
      </c>
      <c r="B266" s="10">
        <v>2</v>
      </c>
      <c r="E266">
        <v>330</v>
      </c>
      <c r="F266">
        <f t="shared" si="4"/>
        <v>1</v>
      </c>
    </row>
    <row r="267" spans="1:6">
      <c r="A267" s="11">
        <v>331</v>
      </c>
      <c r="B267" s="10">
        <v>2</v>
      </c>
      <c r="E267">
        <v>331</v>
      </c>
      <c r="F267">
        <f t="shared" si="4"/>
        <v>1</v>
      </c>
    </row>
    <row r="268" spans="1:6">
      <c r="A268" s="11">
        <v>332</v>
      </c>
      <c r="B268" s="10">
        <v>2</v>
      </c>
      <c r="E268">
        <v>332</v>
      </c>
      <c r="F268">
        <f t="shared" si="4"/>
        <v>1</v>
      </c>
    </row>
    <row r="269" spans="1:6">
      <c r="A269" s="11">
        <v>333</v>
      </c>
      <c r="B269" s="10">
        <v>1</v>
      </c>
      <c r="E269">
        <v>333</v>
      </c>
      <c r="F269">
        <f t="shared" si="4"/>
        <v>1</v>
      </c>
    </row>
    <row r="270" spans="1:6">
      <c r="A270" s="11">
        <v>334</v>
      </c>
      <c r="B270" s="10">
        <v>1</v>
      </c>
      <c r="E270">
        <v>334</v>
      </c>
      <c r="F270">
        <f t="shared" si="4"/>
        <v>1</v>
      </c>
    </row>
    <row r="271" spans="1:6">
      <c r="A271" s="11">
        <v>335</v>
      </c>
      <c r="B271" s="10">
        <v>1</v>
      </c>
      <c r="E271">
        <v>335</v>
      </c>
      <c r="F271">
        <f t="shared" si="4"/>
        <v>1</v>
      </c>
    </row>
    <row r="272" spans="1:6">
      <c r="A272" s="11">
        <v>336</v>
      </c>
      <c r="B272" s="10">
        <v>1</v>
      </c>
      <c r="E272">
        <v>336</v>
      </c>
      <c r="F272">
        <f t="shared" si="4"/>
        <v>1</v>
      </c>
    </row>
    <row r="273" spans="1:6">
      <c r="A273" s="11">
        <v>337</v>
      </c>
      <c r="B273" s="10">
        <v>1</v>
      </c>
      <c r="E273">
        <v>337</v>
      </c>
      <c r="F273">
        <f t="shared" si="4"/>
        <v>1</v>
      </c>
    </row>
    <row r="274" spans="1:6">
      <c r="A274" s="11">
        <v>338</v>
      </c>
      <c r="B274" s="10">
        <v>2</v>
      </c>
      <c r="E274">
        <v>338</v>
      </c>
      <c r="F274">
        <f t="shared" si="4"/>
        <v>1</v>
      </c>
    </row>
    <row r="275" spans="1:6">
      <c r="A275" s="11">
        <v>339</v>
      </c>
      <c r="B275" s="10">
        <v>1</v>
      </c>
      <c r="E275">
        <v>339</v>
      </c>
      <c r="F275">
        <f t="shared" si="4"/>
        <v>1</v>
      </c>
    </row>
    <row r="276" spans="1:6">
      <c r="A276" s="11">
        <v>340</v>
      </c>
      <c r="B276" s="10">
        <v>1</v>
      </c>
      <c r="E276">
        <v>340</v>
      </c>
      <c r="F276">
        <f t="shared" si="4"/>
        <v>1</v>
      </c>
    </row>
    <row r="277" spans="1:6">
      <c r="A277" s="11">
        <v>341</v>
      </c>
      <c r="B277" s="10">
        <v>1</v>
      </c>
      <c r="E277">
        <v>341</v>
      </c>
      <c r="F277">
        <f t="shared" si="4"/>
        <v>1</v>
      </c>
    </row>
    <row r="278" spans="1:6">
      <c r="A278" s="11">
        <v>342</v>
      </c>
      <c r="B278" s="10">
        <v>1</v>
      </c>
      <c r="E278">
        <v>342</v>
      </c>
      <c r="F278">
        <f t="shared" si="4"/>
        <v>1</v>
      </c>
    </row>
    <row r="279" spans="1:6">
      <c r="A279" s="11">
        <v>343</v>
      </c>
      <c r="B279" s="10">
        <v>2</v>
      </c>
      <c r="E279">
        <v>343</v>
      </c>
      <c r="F279">
        <f t="shared" si="4"/>
        <v>1</v>
      </c>
    </row>
    <row r="280" spans="1:6">
      <c r="A280" s="11">
        <v>344</v>
      </c>
      <c r="B280" s="10">
        <v>1</v>
      </c>
      <c r="E280">
        <v>344</v>
      </c>
      <c r="F280">
        <f t="shared" si="4"/>
        <v>1</v>
      </c>
    </row>
    <row r="281" spans="1:6">
      <c r="A281" s="11">
        <v>345</v>
      </c>
      <c r="B281" s="10">
        <v>1</v>
      </c>
      <c r="E281">
        <v>345</v>
      </c>
      <c r="F281">
        <f t="shared" si="4"/>
        <v>1</v>
      </c>
    </row>
    <row r="282" spans="1:6">
      <c r="A282" s="11">
        <v>346</v>
      </c>
      <c r="B282" s="10">
        <v>1</v>
      </c>
      <c r="E282">
        <v>346</v>
      </c>
      <c r="F282">
        <f t="shared" si="4"/>
        <v>1</v>
      </c>
    </row>
    <row r="283" spans="1:6">
      <c r="A283" s="11">
        <v>348</v>
      </c>
      <c r="B283" s="10">
        <v>2</v>
      </c>
      <c r="E283">
        <v>348</v>
      </c>
      <c r="F283">
        <f t="shared" si="4"/>
        <v>2</v>
      </c>
    </row>
    <row r="284" spans="1:6">
      <c r="A284" s="11">
        <v>349</v>
      </c>
      <c r="B284" s="10">
        <v>2</v>
      </c>
      <c r="E284">
        <v>349</v>
      </c>
      <c r="F284">
        <f t="shared" si="4"/>
        <v>1</v>
      </c>
    </row>
    <row r="285" spans="1:6">
      <c r="A285" s="11">
        <v>350</v>
      </c>
      <c r="B285" s="10">
        <v>3</v>
      </c>
      <c r="E285">
        <v>350</v>
      </c>
      <c r="F285">
        <f t="shared" si="4"/>
        <v>1</v>
      </c>
    </row>
    <row r="286" spans="1:6">
      <c r="A286" s="11">
        <v>351</v>
      </c>
      <c r="B286" s="10">
        <v>1</v>
      </c>
      <c r="E286">
        <v>351</v>
      </c>
      <c r="F286">
        <f t="shared" si="4"/>
        <v>1</v>
      </c>
    </row>
    <row r="287" spans="1:6">
      <c r="A287" s="11">
        <v>352</v>
      </c>
      <c r="B287" s="10">
        <v>1</v>
      </c>
      <c r="E287">
        <v>352</v>
      </c>
      <c r="F287">
        <f t="shared" si="4"/>
        <v>1</v>
      </c>
    </row>
    <row r="288" spans="1:6">
      <c r="A288" s="11">
        <v>353</v>
      </c>
      <c r="B288" s="10">
        <v>2</v>
      </c>
      <c r="E288">
        <v>353</v>
      </c>
      <c r="F288">
        <f t="shared" si="4"/>
        <v>1</v>
      </c>
    </row>
    <row r="289" spans="1:6">
      <c r="A289" s="11">
        <v>354</v>
      </c>
      <c r="B289" s="10">
        <v>2</v>
      </c>
      <c r="E289">
        <v>354</v>
      </c>
      <c r="F289">
        <f t="shared" si="4"/>
        <v>1</v>
      </c>
    </row>
    <row r="290" spans="1:6">
      <c r="A290" s="11">
        <v>355</v>
      </c>
      <c r="B290" s="10">
        <v>1</v>
      </c>
      <c r="E290">
        <v>355</v>
      </c>
      <c r="F290">
        <f t="shared" si="4"/>
        <v>1</v>
      </c>
    </row>
    <row r="291" spans="1:6">
      <c r="A291" s="11">
        <v>356</v>
      </c>
      <c r="B291" s="10">
        <v>1</v>
      </c>
      <c r="E291">
        <v>356</v>
      </c>
      <c r="F291">
        <f t="shared" si="4"/>
        <v>1</v>
      </c>
    </row>
    <row r="292" spans="1:6">
      <c r="A292" s="11">
        <v>357</v>
      </c>
      <c r="B292" s="10">
        <v>2</v>
      </c>
      <c r="E292">
        <v>357</v>
      </c>
      <c r="F292">
        <f t="shared" si="4"/>
        <v>1</v>
      </c>
    </row>
    <row r="293" spans="1:6">
      <c r="A293" s="11">
        <v>358</v>
      </c>
      <c r="B293" s="10">
        <v>1</v>
      </c>
      <c r="E293">
        <v>358</v>
      </c>
      <c r="F293">
        <f t="shared" si="4"/>
        <v>1</v>
      </c>
    </row>
    <row r="294" spans="1:6">
      <c r="A294" s="11">
        <v>359</v>
      </c>
      <c r="B294" s="10">
        <v>1</v>
      </c>
      <c r="E294">
        <v>359</v>
      </c>
      <c r="F294">
        <f t="shared" si="4"/>
        <v>1</v>
      </c>
    </row>
    <row r="295" spans="1:6">
      <c r="A295" s="11">
        <v>360</v>
      </c>
      <c r="B295" s="10">
        <v>3</v>
      </c>
      <c r="E295">
        <v>360</v>
      </c>
      <c r="F295">
        <f t="shared" si="4"/>
        <v>1</v>
      </c>
    </row>
    <row r="296" spans="1:6">
      <c r="A296" s="11">
        <v>361</v>
      </c>
      <c r="B296" s="10">
        <v>1</v>
      </c>
      <c r="E296">
        <v>361</v>
      </c>
      <c r="F296">
        <f t="shared" si="4"/>
        <v>1</v>
      </c>
    </row>
    <row r="297" spans="1:6">
      <c r="A297" s="11">
        <v>362</v>
      </c>
      <c r="B297" s="10">
        <v>3</v>
      </c>
      <c r="E297">
        <v>362</v>
      </c>
      <c r="F297">
        <f t="shared" si="4"/>
        <v>1</v>
      </c>
    </row>
    <row r="298" spans="1:6">
      <c r="A298" s="11">
        <v>363</v>
      </c>
      <c r="B298" s="10">
        <v>1</v>
      </c>
      <c r="E298">
        <v>363</v>
      </c>
      <c r="F298">
        <f t="shared" si="4"/>
        <v>1</v>
      </c>
    </row>
    <row r="299" spans="1:6">
      <c r="A299" s="11">
        <v>364</v>
      </c>
      <c r="B299" s="10">
        <v>1</v>
      </c>
      <c r="E299">
        <v>364</v>
      </c>
      <c r="F299">
        <f t="shared" si="4"/>
        <v>1</v>
      </c>
    </row>
    <row r="300" spans="1:6">
      <c r="A300" s="11">
        <v>365</v>
      </c>
      <c r="B300" s="10">
        <v>1</v>
      </c>
      <c r="E300">
        <v>365</v>
      </c>
      <c r="F300">
        <f t="shared" si="4"/>
        <v>1</v>
      </c>
    </row>
    <row r="301" spans="1:6">
      <c r="A301" s="11">
        <v>366</v>
      </c>
      <c r="B301" s="10">
        <v>1</v>
      </c>
      <c r="E301">
        <v>366</v>
      </c>
      <c r="F301">
        <f t="shared" si="4"/>
        <v>1</v>
      </c>
    </row>
    <row r="302" spans="1:6">
      <c r="A302" s="11">
        <v>367</v>
      </c>
      <c r="B302" s="10">
        <v>2</v>
      </c>
      <c r="E302">
        <v>367</v>
      </c>
      <c r="F302">
        <f t="shared" si="4"/>
        <v>1</v>
      </c>
    </row>
    <row r="303" spans="1:6">
      <c r="A303" s="11">
        <v>368</v>
      </c>
      <c r="B303" s="10">
        <v>8</v>
      </c>
      <c r="E303">
        <v>368</v>
      </c>
      <c r="F303">
        <f t="shared" si="4"/>
        <v>1</v>
      </c>
    </row>
    <row r="304" spans="1:6">
      <c r="A304" s="11">
        <v>369</v>
      </c>
      <c r="B304" s="10">
        <v>1</v>
      </c>
      <c r="E304">
        <v>369</v>
      </c>
      <c r="F304">
        <f t="shared" si="4"/>
        <v>1</v>
      </c>
    </row>
    <row r="305" spans="1:6">
      <c r="A305" s="11">
        <v>370</v>
      </c>
      <c r="B305" s="10">
        <v>1</v>
      </c>
      <c r="E305">
        <v>370</v>
      </c>
      <c r="F305">
        <f t="shared" si="4"/>
        <v>1</v>
      </c>
    </row>
    <row r="306" spans="1:6">
      <c r="A306" s="11">
        <v>371</v>
      </c>
      <c r="B306" s="10">
        <v>2</v>
      </c>
      <c r="E306">
        <v>371</v>
      </c>
      <c r="F306">
        <f t="shared" si="4"/>
        <v>1</v>
      </c>
    </row>
    <row r="307" spans="1:6">
      <c r="A307" s="11">
        <v>373</v>
      </c>
      <c r="B307" s="10">
        <v>1</v>
      </c>
      <c r="E307">
        <v>373</v>
      </c>
      <c r="F307">
        <f t="shared" si="4"/>
        <v>2</v>
      </c>
    </row>
    <row r="308" spans="1:6">
      <c r="A308" s="11">
        <v>374</v>
      </c>
      <c r="B308" s="10">
        <v>1</v>
      </c>
      <c r="E308">
        <v>374</v>
      </c>
      <c r="F308">
        <f t="shared" si="4"/>
        <v>1</v>
      </c>
    </row>
    <row r="309" spans="1:6">
      <c r="A309" s="11">
        <v>375</v>
      </c>
      <c r="B309" s="10">
        <v>2</v>
      </c>
      <c r="E309">
        <v>375</v>
      </c>
      <c r="F309">
        <f t="shared" si="4"/>
        <v>1</v>
      </c>
    </row>
    <row r="310" spans="1:6">
      <c r="A310" s="11">
        <v>376</v>
      </c>
      <c r="B310" s="10">
        <v>2</v>
      </c>
      <c r="E310">
        <v>376</v>
      </c>
      <c r="F310">
        <f t="shared" si="4"/>
        <v>1</v>
      </c>
    </row>
    <row r="311" spans="1:6">
      <c r="A311" s="11">
        <v>377</v>
      </c>
      <c r="B311" s="10">
        <v>1</v>
      </c>
      <c r="E311">
        <v>377</v>
      </c>
      <c r="F311">
        <f t="shared" si="4"/>
        <v>1</v>
      </c>
    </row>
    <row r="312" spans="1:6">
      <c r="A312" s="11">
        <v>378</v>
      </c>
      <c r="B312" s="10">
        <v>1</v>
      </c>
      <c r="E312">
        <v>378</v>
      </c>
      <c r="F312">
        <f t="shared" si="4"/>
        <v>1</v>
      </c>
    </row>
    <row r="313" spans="1:6">
      <c r="A313" s="11">
        <v>379</v>
      </c>
      <c r="B313" s="10">
        <v>1</v>
      </c>
      <c r="E313">
        <v>379</v>
      </c>
      <c r="F313">
        <f t="shared" si="4"/>
        <v>1</v>
      </c>
    </row>
    <row r="314" spans="1:6">
      <c r="A314" s="11">
        <v>380</v>
      </c>
      <c r="B314" s="10">
        <v>1</v>
      </c>
      <c r="E314">
        <v>380</v>
      </c>
      <c r="F314">
        <f t="shared" si="4"/>
        <v>1</v>
      </c>
    </row>
    <row r="315" spans="1:6">
      <c r="A315" s="11">
        <v>381</v>
      </c>
      <c r="B315" s="10">
        <v>1</v>
      </c>
      <c r="E315">
        <v>381</v>
      </c>
      <c r="F315">
        <f t="shared" si="4"/>
        <v>1</v>
      </c>
    </row>
    <row r="316" spans="1:6">
      <c r="A316" s="11">
        <v>383</v>
      </c>
      <c r="B316" s="10">
        <v>1</v>
      </c>
      <c r="E316">
        <v>383</v>
      </c>
      <c r="F316">
        <f t="shared" si="4"/>
        <v>2</v>
      </c>
    </row>
    <row r="317" spans="1:6">
      <c r="A317" s="11">
        <v>384</v>
      </c>
      <c r="B317" s="10">
        <v>1</v>
      </c>
      <c r="E317">
        <v>384</v>
      </c>
      <c r="F317">
        <f t="shared" si="4"/>
        <v>1</v>
      </c>
    </row>
    <row r="318" spans="1:6">
      <c r="A318" s="11">
        <v>385</v>
      </c>
      <c r="B318" s="10">
        <v>4</v>
      </c>
      <c r="E318">
        <v>385</v>
      </c>
      <c r="F318">
        <f t="shared" si="4"/>
        <v>1</v>
      </c>
    </row>
    <row r="319" spans="1:6">
      <c r="A319" s="11">
        <v>387</v>
      </c>
      <c r="B319" s="10">
        <v>1</v>
      </c>
      <c r="E319">
        <v>387</v>
      </c>
      <c r="F319">
        <f t="shared" si="4"/>
        <v>2</v>
      </c>
    </row>
    <row r="320" spans="1:6">
      <c r="A320" s="11">
        <v>388</v>
      </c>
      <c r="B320" s="10">
        <v>3</v>
      </c>
      <c r="E320">
        <v>388</v>
      </c>
      <c r="F320">
        <f t="shared" si="4"/>
        <v>1</v>
      </c>
    </row>
    <row r="321" spans="1:6">
      <c r="A321" s="11">
        <v>389</v>
      </c>
      <c r="B321" s="10">
        <v>1</v>
      </c>
      <c r="E321">
        <v>389</v>
      </c>
      <c r="F321">
        <f t="shared" si="4"/>
        <v>1</v>
      </c>
    </row>
    <row r="322" spans="1:6">
      <c r="A322" s="11">
        <v>390</v>
      </c>
      <c r="B322" s="10">
        <v>2</v>
      </c>
      <c r="E322">
        <v>390</v>
      </c>
      <c r="F322">
        <f t="shared" si="4"/>
        <v>1</v>
      </c>
    </row>
    <row r="323" spans="1:6">
      <c r="A323" s="11">
        <v>391</v>
      </c>
      <c r="B323" s="10">
        <v>1</v>
      </c>
      <c r="E323">
        <v>391</v>
      </c>
      <c r="F323">
        <f t="shared" si="4"/>
        <v>1</v>
      </c>
    </row>
    <row r="324" spans="1:6">
      <c r="A324" s="11">
        <v>392</v>
      </c>
      <c r="B324" s="10">
        <v>1</v>
      </c>
      <c r="E324">
        <v>392</v>
      </c>
      <c r="F324">
        <f t="shared" si="4"/>
        <v>1</v>
      </c>
    </row>
    <row r="325" spans="1:6">
      <c r="A325" s="11">
        <v>393</v>
      </c>
      <c r="B325" s="10">
        <v>1</v>
      </c>
      <c r="E325">
        <v>393</v>
      </c>
      <c r="F325">
        <f t="shared" ref="F325:F388" si="5">E325-E324</f>
        <v>1</v>
      </c>
    </row>
    <row r="326" spans="1:6">
      <c r="A326" s="11">
        <v>395</v>
      </c>
      <c r="B326" s="10">
        <v>1</v>
      </c>
      <c r="E326">
        <v>395</v>
      </c>
      <c r="F326">
        <f t="shared" si="5"/>
        <v>2</v>
      </c>
    </row>
    <row r="327" spans="1:6">
      <c r="A327" s="11">
        <v>396</v>
      </c>
      <c r="B327" s="10">
        <v>1</v>
      </c>
      <c r="E327">
        <v>396</v>
      </c>
      <c r="F327">
        <f t="shared" si="5"/>
        <v>1</v>
      </c>
    </row>
    <row r="328" spans="1:6">
      <c r="A328" s="11">
        <v>397</v>
      </c>
      <c r="B328" s="10">
        <v>2</v>
      </c>
      <c r="E328">
        <v>397</v>
      </c>
      <c r="F328">
        <f t="shared" si="5"/>
        <v>1</v>
      </c>
    </row>
    <row r="329" spans="1:6">
      <c r="A329" s="11">
        <v>398</v>
      </c>
      <c r="B329" s="10">
        <v>2</v>
      </c>
      <c r="E329">
        <v>398</v>
      </c>
      <c r="F329">
        <f t="shared" si="5"/>
        <v>1</v>
      </c>
    </row>
    <row r="330" spans="1:6">
      <c r="A330" s="11">
        <v>399</v>
      </c>
      <c r="B330" s="10">
        <v>1</v>
      </c>
      <c r="E330">
        <v>399</v>
      </c>
      <c r="F330">
        <f t="shared" si="5"/>
        <v>1</v>
      </c>
    </row>
    <row r="331" spans="1:6">
      <c r="A331" s="11">
        <v>400</v>
      </c>
      <c r="B331" s="10">
        <v>1</v>
      </c>
      <c r="E331">
        <v>400</v>
      </c>
      <c r="F331">
        <f t="shared" si="5"/>
        <v>1</v>
      </c>
    </row>
    <row r="332" spans="1:6">
      <c r="A332" s="11">
        <v>401</v>
      </c>
      <c r="B332" s="10">
        <v>1</v>
      </c>
      <c r="E332">
        <v>401</v>
      </c>
      <c r="F332">
        <f t="shared" si="5"/>
        <v>1</v>
      </c>
    </row>
    <row r="333" spans="1:6">
      <c r="A333" s="11">
        <v>402</v>
      </c>
      <c r="B333" s="10">
        <v>2</v>
      </c>
      <c r="E333">
        <v>402</v>
      </c>
      <c r="F333">
        <f t="shared" si="5"/>
        <v>1</v>
      </c>
    </row>
    <row r="334" spans="1:6">
      <c r="A334" s="11">
        <v>403</v>
      </c>
      <c r="B334" s="10">
        <v>1</v>
      </c>
      <c r="E334">
        <v>403</v>
      </c>
      <c r="F334">
        <f t="shared" si="5"/>
        <v>1</v>
      </c>
    </row>
    <row r="335" spans="1:6">
      <c r="A335" s="11">
        <v>404</v>
      </c>
      <c r="B335" s="10">
        <v>2</v>
      </c>
      <c r="E335">
        <v>404</v>
      </c>
      <c r="F335">
        <f t="shared" si="5"/>
        <v>1</v>
      </c>
    </row>
    <row r="336" spans="1:6">
      <c r="A336" s="11">
        <v>407</v>
      </c>
      <c r="B336" s="10">
        <v>2</v>
      </c>
      <c r="E336">
        <v>407</v>
      </c>
      <c r="F336">
        <f t="shared" si="5"/>
        <v>3</v>
      </c>
    </row>
    <row r="337" spans="1:6">
      <c r="A337" s="11">
        <v>408</v>
      </c>
      <c r="B337" s="10">
        <v>1</v>
      </c>
      <c r="E337">
        <v>408</v>
      </c>
      <c r="F337">
        <f t="shared" si="5"/>
        <v>1</v>
      </c>
    </row>
    <row r="338" spans="1:6">
      <c r="A338" s="11">
        <v>409</v>
      </c>
      <c r="B338" s="10">
        <v>1</v>
      </c>
      <c r="E338">
        <v>409</v>
      </c>
      <c r="F338">
        <f t="shared" si="5"/>
        <v>1</v>
      </c>
    </row>
    <row r="339" spans="1:6">
      <c r="A339" s="11">
        <v>410</v>
      </c>
      <c r="B339" s="10">
        <v>1</v>
      </c>
      <c r="E339">
        <v>410</v>
      </c>
      <c r="F339">
        <f t="shared" si="5"/>
        <v>1</v>
      </c>
    </row>
    <row r="340" spans="1:6">
      <c r="A340" s="11">
        <v>411</v>
      </c>
      <c r="B340" s="10">
        <v>1</v>
      </c>
      <c r="E340">
        <v>411</v>
      </c>
      <c r="F340">
        <f t="shared" si="5"/>
        <v>1</v>
      </c>
    </row>
    <row r="341" spans="1:6">
      <c r="A341" s="11">
        <v>413</v>
      </c>
      <c r="B341" s="10">
        <v>1</v>
      </c>
      <c r="E341">
        <v>413</v>
      </c>
      <c r="F341">
        <f t="shared" si="5"/>
        <v>2</v>
      </c>
    </row>
    <row r="342" spans="1:6">
      <c r="A342" s="11">
        <v>414</v>
      </c>
      <c r="B342" s="10">
        <v>2</v>
      </c>
      <c r="E342">
        <v>414</v>
      </c>
      <c r="F342">
        <f t="shared" si="5"/>
        <v>1</v>
      </c>
    </row>
    <row r="343" spans="1:6">
      <c r="A343" s="11">
        <v>415</v>
      </c>
      <c r="B343" s="10">
        <v>1</v>
      </c>
      <c r="E343">
        <v>415</v>
      </c>
      <c r="F343">
        <f t="shared" si="5"/>
        <v>1</v>
      </c>
    </row>
    <row r="344" spans="1:6">
      <c r="A344" s="11">
        <v>416</v>
      </c>
      <c r="B344" s="10">
        <v>1</v>
      </c>
      <c r="E344">
        <v>416</v>
      </c>
      <c r="F344">
        <f t="shared" si="5"/>
        <v>1</v>
      </c>
    </row>
    <row r="345" spans="1:6">
      <c r="A345" s="11">
        <v>417</v>
      </c>
      <c r="B345" s="10">
        <v>1</v>
      </c>
      <c r="E345">
        <v>417</v>
      </c>
      <c r="F345">
        <f t="shared" si="5"/>
        <v>1</v>
      </c>
    </row>
    <row r="346" spans="1:6">
      <c r="A346" s="11">
        <v>418</v>
      </c>
      <c r="B346" s="10">
        <v>1</v>
      </c>
      <c r="E346">
        <v>418</v>
      </c>
      <c r="F346">
        <f t="shared" si="5"/>
        <v>1</v>
      </c>
    </row>
    <row r="347" spans="1:6">
      <c r="A347" s="11">
        <v>419</v>
      </c>
      <c r="B347" s="10">
        <v>1</v>
      </c>
      <c r="E347">
        <v>419</v>
      </c>
      <c r="F347">
        <f t="shared" si="5"/>
        <v>1</v>
      </c>
    </row>
    <row r="348" spans="1:6">
      <c r="A348" s="11">
        <v>420</v>
      </c>
      <c r="B348" s="10">
        <v>1</v>
      </c>
      <c r="E348">
        <v>420</v>
      </c>
      <c r="F348">
        <f t="shared" si="5"/>
        <v>1</v>
      </c>
    </row>
    <row r="349" spans="1:6">
      <c r="A349" s="11">
        <v>421</v>
      </c>
      <c r="B349" s="10">
        <v>2</v>
      </c>
      <c r="E349">
        <v>421</v>
      </c>
      <c r="F349">
        <f t="shared" si="5"/>
        <v>1</v>
      </c>
    </row>
    <row r="350" spans="1:6">
      <c r="A350" s="11">
        <v>422</v>
      </c>
      <c r="B350" s="10">
        <v>1</v>
      </c>
      <c r="E350">
        <v>422</v>
      </c>
      <c r="F350">
        <f t="shared" si="5"/>
        <v>1</v>
      </c>
    </row>
    <row r="351" spans="1:6">
      <c r="A351" s="11">
        <v>424</v>
      </c>
      <c r="B351" s="10">
        <v>1</v>
      </c>
      <c r="E351">
        <v>424</v>
      </c>
      <c r="F351">
        <f t="shared" si="5"/>
        <v>2</v>
      </c>
    </row>
    <row r="352" spans="1:6">
      <c r="A352" s="11">
        <v>425</v>
      </c>
      <c r="B352" s="10">
        <v>4</v>
      </c>
      <c r="E352">
        <v>425</v>
      </c>
      <c r="F352">
        <f t="shared" si="5"/>
        <v>1</v>
      </c>
    </row>
    <row r="353" spans="1:6">
      <c r="A353" s="11">
        <v>426</v>
      </c>
      <c r="B353" s="10">
        <v>1</v>
      </c>
      <c r="E353">
        <v>426</v>
      </c>
      <c r="F353">
        <f t="shared" si="5"/>
        <v>1</v>
      </c>
    </row>
    <row r="354" spans="1:6">
      <c r="A354" s="11">
        <v>427</v>
      </c>
      <c r="B354" s="10">
        <v>1</v>
      </c>
      <c r="E354">
        <v>427</v>
      </c>
      <c r="F354">
        <f t="shared" si="5"/>
        <v>1</v>
      </c>
    </row>
    <row r="355" spans="1:6">
      <c r="A355" s="11">
        <v>428</v>
      </c>
      <c r="B355" s="10">
        <v>4</v>
      </c>
      <c r="E355">
        <v>428</v>
      </c>
      <c r="F355">
        <f t="shared" si="5"/>
        <v>1</v>
      </c>
    </row>
    <row r="356" spans="1:6">
      <c r="A356" s="11">
        <v>429</v>
      </c>
      <c r="B356" s="10">
        <v>6</v>
      </c>
      <c r="E356">
        <v>429</v>
      </c>
      <c r="F356">
        <f t="shared" si="5"/>
        <v>1</v>
      </c>
    </row>
    <row r="357" spans="1:6">
      <c r="A357" s="11">
        <v>430</v>
      </c>
      <c r="B357" s="10">
        <v>1</v>
      </c>
      <c r="E357">
        <v>430</v>
      </c>
      <c r="F357">
        <f t="shared" si="5"/>
        <v>1</v>
      </c>
    </row>
    <row r="358" spans="1:6">
      <c r="A358" s="11">
        <v>431</v>
      </c>
      <c r="B358" s="10">
        <v>2</v>
      </c>
      <c r="E358">
        <v>431</v>
      </c>
      <c r="F358">
        <f t="shared" si="5"/>
        <v>1</v>
      </c>
    </row>
    <row r="359" spans="1:6">
      <c r="A359" s="11">
        <v>432</v>
      </c>
      <c r="B359" s="10">
        <v>3</v>
      </c>
      <c r="E359">
        <v>432</v>
      </c>
      <c r="F359">
        <f t="shared" si="5"/>
        <v>1</v>
      </c>
    </row>
    <row r="360" spans="1:6">
      <c r="A360" s="11">
        <v>433</v>
      </c>
      <c r="B360" s="10">
        <v>1</v>
      </c>
      <c r="E360">
        <v>433</v>
      </c>
      <c r="F360">
        <f t="shared" si="5"/>
        <v>1</v>
      </c>
    </row>
    <row r="361" spans="1:6">
      <c r="A361" s="11">
        <v>434</v>
      </c>
      <c r="B361" s="10">
        <v>1</v>
      </c>
      <c r="E361">
        <v>434</v>
      </c>
      <c r="F361">
        <f t="shared" si="5"/>
        <v>1</v>
      </c>
    </row>
    <row r="362" spans="1:6">
      <c r="A362" s="11">
        <v>435</v>
      </c>
      <c r="B362" s="10">
        <v>1</v>
      </c>
      <c r="E362">
        <v>435</v>
      </c>
      <c r="F362">
        <f t="shared" si="5"/>
        <v>1</v>
      </c>
    </row>
    <row r="363" spans="1:6">
      <c r="A363" s="11">
        <v>436</v>
      </c>
      <c r="B363" s="10">
        <v>2</v>
      </c>
      <c r="E363">
        <v>436</v>
      </c>
      <c r="F363">
        <f t="shared" si="5"/>
        <v>1</v>
      </c>
    </row>
    <row r="364" spans="1:6">
      <c r="A364" s="11">
        <v>437</v>
      </c>
      <c r="B364" s="10">
        <v>1</v>
      </c>
      <c r="E364">
        <v>437</v>
      </c>
      <c r="F364">
        <f t="shared" si="5"/>
        <v>1</v>
      </c>
    </row>
    <row r="365" spans="1:6">
      <c r="A365" s="11">
        <v>438</v>
      </c>
      <c r="B365" s="10">
        <v>2</v>
      </c>
      <c r="E365">
        <v>438</v>
      </c>
      <c r="F365">
        <f t="shared" si="5"/>
        <v>1</v>
      </c>
    </row>
    <row r="366" spans="1:6">
      <c r="A366" s="11">
        <v>439</v>
      </c>
      <c r="B366" s="10">
        <v>1</v>
      </c>
      <c r="E366">
        <v>439</v>
      </c>
      <c r="F366">
        <f t="shared" si="5"/>
        <v>1</v>
      </c>
    </row>
    <row r="367" spans="1:6">
      <c r="A367" s="11">
        <v>440</v>
      </c>
      <c r="B367" s="10">
        <v>1</v>
      </c>
      <c r="E367">
        <v>440</v>
      </c>
      <c r="F367">
        <f t="shared" si="5"/>
        <v>1</v>
      </c>
    </row>
    <row r="368" spans="1:6">
      <c r="A368" s="11">
        <v>441</v>
      </c>
      <c r="B368" s="10">
        <v>1</v>
      </c>
      <c r="E368">
        <v>441</v>
      </c>
      <c r="F368">
        <f t="shared" si="5"/>
        <v>1</v>
      </c>
    </row>
    <row r="369" spans="1:6">
      <c r="A369" s="11">
        <v>442</v>
      </c>
      <c r="B369" s="10">
        <v>1</v>
      </c>
      <c r="E369">
        <v>442</v>
      </c>
      <c r="F369">
        <f t="shared" si="5"/>
        <v>1</v>
      </c>
    </row>
    <row r="370" spans="1:6">
      <c r="A370" s="11">
        <v>443</v>
      </c>
      <c r="B370" s="10">
        <v>1</v>
      </c>
      <c r="E370">
        <v>443</v>
      </c>
      <c r="F370">
        <f t="shared" si="5"/>
        <v>1</v>
      </c>
    </row>
    <row r="371" spans="1:6">
      <c r="A371" s="11">
        <v>444</v>
      </c>
      <c r="B371" s="10">
        <v>1</v>
      </c>
      <c r="E371">
        <v>444</v>
      </c>
      <c r="F371">
        <f t="shared" si="5"/>
        <v>1</v>
      </c>
    </row>
    <row r="372" spans="1:6">
      <c r="A372" s="11">
        <v>445</v>
      </c>
      <c r="B372" s="10">
        <v>1</v>
      </c>
      <c r="E372">
        <v>445</v>
      </c>
      <c r="F372">
        <f t="shared" si="5"/>
        <v>1</v>
      </c>
    </row>
    <row r="373" spans="1:6">
      <c r="A373" s="11">
        <v>446</v>
      </c>
      <c r="B373" s="10">
        <v>1</v>
      </c>
      <c r="E373">
        <v>446</v>
      </c>
      <c r="F373">
        <f t="shared" si="5"/>
        <v>1</v>
      </c>
    </row>
    <row r="374" spans="1:6">
      <c r="A374" s="11">
        <v>447</v>
      </c>
      <c r="B374" s="10">
        <v>1</v>
      </c>
      <c r="E374">
        <v>447</v>
      </c>
      <c r="F374">
        <f t="shared" si="5"/>
        <v>1</v>
      </c>
    </row>
    <row r="375" spans="1:6">
      <c r="A375" s="11">
        <v>448</v>
      </c>
      <c r="B375" s="10">
        <v>5</v>
      </c>
      <c r="E375">
        <v>448</v>
      </c>
      <c r="F375">
        <f t="shared" si="5"/>
        <v>1</v>
      </c>
    </row>
    <row r="376" spans="1:6">
      <c r="A376" s="11">
        <v>449</v>
      </c>
      <c r="B376" s="10">
        <v>2</v>
      </c>
      <c r="E376">
        <v>449</v>
      </c>
      <c r="F376">
        <f t="shared" si="5"/>
        <v>1</v>
      </c>
    </row>
    <row r="377" spans="1:6">
      <c r="A377" s="11">
        <v>450</v>
      </c>
      <c r="B377" s="10">
        <v>1</v>
      </c>
      <c r="E377">
        <v>450</v>
      </c>
      <c r="F377">
        <f t="shared" si="5"/>
        <v>1</v>
      </c>
    </row>
    <row r="378" spans="1:6">
      <c r="A378" s="11">
        <v>451</v>
      </c>
      <c r="B378" s="10">
        <v>1</v>
      </c>
      <c r="E378">
        <v>451</v>
      </c>
      <c r="F378">
        <f t="shared" si="5"/>
        <v>1</v>
      </c>
    </row>
    <row r="379" spans="1:6">
      <c r="A379" s="11">
        <v>452</v>
      </c>
      <c r="B379" s="10">
        <v>1</v>
      </c>
      <c r="E379">
        <v>452</v>
      </c>
      <c r="F379">
        <f t="shared" si="5"/>
        <v>1</v>
      </c>
    </row>
    <row r="380" spans="1:6">
      <c r="A380" s="11">
        <v>453</v>
      </c>
      <c r="B380" s="10">
        <v>2</v>
      </c>
      <c r="E380">
        <v>453</v>
      </c>
      <c r="F380">
        <f t="shared" si="5"/>
        <v>1</v>
      </c>
    </row>
    <row r="381" spans="1:6">
      <c r="A381" s="11">
        <v>454</v>
      </c>
      <c r="B381" s="10">
        <v>2</v>
      </c>
      <c r="E381">
        <v>454</v>
      </c>
      <c r="F381">
        <f t="shared" si="5"/>
        <v>1</v>
      </c>
    </row>
    <row r="382" spans="1:6">
      <c r="A382" s="11">
        <v>455</v>
      </c>
      <c r="B382" s="10">
        <v>2</v>
      </c>
      <c r="E382">
        <v>455</v>
      </c>
      <c r="F382">
        <f t="shared" si="5"/>
        <v>1</v>
      </c>
    </row>
    <row r="383" spans="1:6">
      <c r="A383" s="11">
        <v>456</v>
      </c>
      <c r="B383" s="10">
        <v>2</v>
      </c>
      <c r="E383">
        <v>456</v>
      </c>
      <c r="F383">
        <f t="shared" si="5"/>
        <v>1</v>
      </c>
    </row>
    <row r="384" spans="1:6">
      <c r="A384" s="11">
        <v>457</v>
      </c>
      <c r="B384" s="10">
        <v>3</v>
      </c>
      <c r="E384">
        <v>457</v>
      </c>
      <c r="F384">
        <f t="shared" si="5"/>
        <v>1</v>
      </c>
    </row>
    <row r="385" spans="1:6">
      <c r="A385" s="11">
        <v>459</v>
      </c>
      <c r="B385" s="10">
        <v>2</v>
      </c>
      <c r="E385">
        <v>459</v>
      </c>
      <c r="F385">
        <f t="shared" si="5"/>
        <v>2</v>
      </c>
    </row>
    <row r="386" spans="1:6">
      <c r="A386" s="11">
        <v>460</v>
      </c>
      <c r="B386" s="10">
        <v>2</v>
      </c>
      <c r="E386">
        <v>460</v>
      </c>
      <c r="F386">
        <f t="shared" si="5"/>
        <v>1</v>
      </c>
    </row>
    <row r="387" spans="1:6">
      <c r="A387" s="11">
        <v>461</v>
      </c>
      <c r="B387" s="10">
        <v>1</v>
      </c>
      <c r="E387">
        <v>461</v>
      </c>
      <c r="F387">
        <f t="shared" si="5"/>
        <v>1</v>
      </c>
    </row>
    <row r="388" spans="1:6">
      <c r="A388" s="11">
        <v>462</v>
      </c>
      <c r="B388" s="10">
        <v>2</v>
      </c>
      <c r="E388">
        <v>462</v>
      </c>
      <c r="F388">
        <f t="shared" si="5"/>
        <v>1</v>
      </c>
    </row>
    <row r="389" spans="1:6">
      <c r="A389" s="11">
        <v>463</v>
      </c>
      <c r="B389" s="10">
        <v>1</v>
      </c>
      <c r="E389">
        <v>463</v>
      </c>
      <c r="F389">
        <f t="shared" ref="F389:F452" si="6">E389-E388</f>
        <v>1</v>
      </c>
    </row>
    <row r="390" spans="1:6">
      <c r="A390" s="11">
        <v>464</v>
      </c>
      <c r="B390" s="10">
        <v>4</v>
      </c>
      <c r="E390">
        <v>464</v>
      </c>
      <c r="F390">
        <f t="shared" si="6"/>
        <v>1</v>
      </c>
    </row>
    <row r="391" spans="1:6">
      <c r="A391" s="11">
        <v>465</v>
      </c>
      <c r="B391" s="10">
        <v>4</v>
      </c>
      <c r="E391">
        <v>465</v>
      </c>
      <c r="F391">
        <f t="shared" si="6"/>
        <v>1</v>
      </c>
    </row>
    <row r="392" spans="1:6">
      <c r="A392" s="11">
        <v>466</v>
      </c>
      <c r="B392" s="10">
        <v>1</v>
      </c>
      <c r="E392">
        <v>466</v>
      </c>
      <c r="F392">
        <f t="shared" si="6"/>
        <v>1</v>
      </c>
    </row>
    <row r="393" spans="1:6">
      <c r="A393" s="11">
        <v>467</v>
      </c>
      <c r="B393" s="10">
        <v>1</v>
      </c>
      <c r="E393">
        <v>467</v>
      </c>
      <c r="F393">
        <f t="shared" si="6"/>
        <v>1</v>
      </c>
    </row>
    <row r="394" spans="1:6">
      <c r="A394" s="11">
        <v>468</v>
      </c>
      <c r="B394" s="10">
        <v>2</v>
      </c>
      <c r="E394">
        <v>468</v>
      </c>
      <c r="F394">
        <f t="shared" si="6"/>
        <v>1</v>
      </c>
    </row>
    <row r="395" spans="1:6">
      <c r="A395" s="11">
        <v>469</v>
      </c>
      <c r="B395" s="10">
        <v>4</v>
      </c>
      <c r="E395">
        <v>469</v>
      </c>
      <c r="F395">
        <f t="shared" si="6"/>
        <v>1</v>
      </c>
    </row>
    <row r="396" spans="1:6">
      <c r="A396" s="11">
        <v>470</v>
      </c>
      <c r="B396" s="10">
        <v>1</v>
      </c>
      <c r="E396">
        <v>470</v>
      </c>
      <c r="F396">
        <f t="shared" si="6"/>
        <v>1</v>
      </c>
    </row>
    <row r="397" spans="1:6">
      <c r="A397" s="11">
        <v>475</v>
      </c>
      <c r="B397" s="10">
        <v>1</v>
      </c>
      <c r="E397">
        <v>475</v>
      </c>
      <c r="F397">
        <f t="shared" si="6"/>
        <v>5</v>
      </c>
    </row>
    <row r="398" spans="1:6">
      <c r="A398" s="11">
        <v>476</v>
      </c>
      <c r="B398" s="10">
        <v>3</v>
      </c>
      <c r="E398">
        <v>476</v>
      </c>
      <c r="F398">
        <f t="shared" si="6"/>
        <v>1</v>
      </c>
    </row>
    <row r="399" spans="1:6">
      <c r="A399" s="11">
        <v>477</v>
      </c>
      <c r="B399" s="10">
        <v>1</v>
      </c>
      <c r="E399">
        <v>477</v>
      </c>
      <c r="F399">
        <f t="shared" si="6"/>
        <v>1</v>
      </c>
    </row>
    <row r="400" spans="1:6">
      <c r="A400" s="11">
        <v>479</v>
      </c>
      <c r="B400" s="10">
        <v>3</v>
      </c>
      <c r="E400">
        <v>479</v>
      </c>
      <c r="F400">
        <f t="shared" si="6"/>
        <v>2</v>
      </c>
    </row>
    <row r="401" spans="1:6">
      <c r="A401" s="11">
        <v>480</v>
      </c>
      <c r="B401" s="10">
        <v>1</v>
      </c>
      <c r="E401">
        <v>480</v>
      </c>
      <c r="F401">
        <f t="shared" si="6"/>
        <v>1</v>
      </c>
    </row>
    <row r="402" spans="1:6">
      <c r="A402" s="11">
        <v>481</v>
      </c>
      <c r="B402" s="10">
        <v>2</v>
      </c>
      <c r="E402">
        <v>481</v>
      </c>
      <c r="F402">
        <f t="shared" si="6"/>
        <v>1</v>
      </c>
    </row>
    <row r="403" spans="1:6">
      <c r="A403" s="11">
        <v>482</v>
      </c>
      <c r="B403" s="10">
        <v>1</v>
      </c>
      <c r="E403">
        <v>482</v>
      </c>
      <c r="F403">
        <f t="shared" si="6"/>
        <v>1</v>
      </c>
    </row>
    <row r="404" spans="1:6">
      <c r="A404" s="11">
        <v>483</v>
      </c>
      <c r="B404" s="10">
        <v>1</v>
      </c>
      <c r="E404">
        <v>483</v>
      </c>
      <c r="F404">
        <f t="shared" si="6"/>
        <v>1</v>
      </c>
    </row>
    <row r="405" spans="1:6">
      <c r="A405" s="11">
        <v>484</v>
      </c>
      <c r="B405" s="10">
        <v>1</v>
      </c>
      <c r="E405">
        <v>484</v>
      </c>
      <c r="F405">
        <f t="shared" si="6"/>
        <v>1</v>
      </c>
    </row>
    <row r="406" spans="1:6">
      <c r="A406" s="11">
        <v>485</v>
      </c>
      <c r="B406" s="10">
        <v>1</v>
      </c>
      <c r="E406">
        <v>485</v>
      </c>
      <c r="F406">
        <f t="shared" si="6"/>
        <v>1</v>
      </c>
    </row>
    <row r="407" spans="1:6">
      <c r="A407" s="11">
        <v>486</v>
      </c>
      <c r="B407" s="10">
        <v>1</v>
      </c>
      <c r="E407">
        <v>486</v>
      </c>
      <c r="F407">
        <f t="shared" si="6"/>
        <v>1</v>
      </c>
    </row>
    <row r="408" spans="1:6">
      <c r="A408" s="11">
        <v>487</v>
      </c>
      <c r="B408" s="10">
        <v>1</v>
      </c>
      <c r="E408">
        <v>487</v>
      </c>
      <c r="F408">
        <f t="shared" si="6"/>
        <v>1</v>
      </c>
    </row>
    <row r="409" spans="1:6">
      <c r="A409" s="11">
        <v>488</v>
      </c>
      <c r="B409" s="10">
        <v>2</v>
      </c>
      <c r="E409">
        <v>488</v>
      </c>
      <c r="F409">
        <f t="shared" si="6"/>
        <v>1</v>
      </c>
    </row>
    <row r="410" spans="1:6">
      <c r="A410" s="11">
        <v>489</v>
      </c>
      <c r="B410" s="10">
        <v>3</v>
      </c>
      <c r="E410">
        <v>489</v>
      </c>
      <c r="F410">
        <f t="shared" si="6"/>
        <v>1</v>
      </c>
    </row>
    <row r="411" spans="1:6">
      <c r="A411" s="11">
        <v>490</v>
      </c>
      <c r="B411" s="10">
        <v>2</v>
      </c>
      <c r="E411">
        <v>490</v>
      </c>
      <c r="F411">
        <f t="shared" si="6"/>
        <v>1</v>
      </c>
    </row>
    <row r="412" spans="1:6">
      <c r="A412" s="11">
        <v>491</v>
      </c>
      <c r="B412" s="10">
        <v>1</v>
      </c>
      <c r="E412">
        <v>491</v>
      </c>
      <c r="F412">
        <f t="shared" si="6"/>
        <v>1</v>
      </c>
    </row>
    <row r="413" spans="1:6">
      <c r="A413" s="11">
        <v>492</v>
      </c>
      <c r="B413" s="10">
        <v>1</v>
      </c>
      <c r="E413">
        <v>492</v>
      </c>
      <c r="F413">
        <f t="shared" si="6"/>
        <v>1</v>
      </c>
    </row>
    <row r="414" spans="1:6">
      <c r="A414" s="11">
        <v>493</v>
      </c>
      <c r="B414" s="10">
        <v>1</v>
      </c>
      <c r="E414">
        <v>493</v>
      </c>
      <c r="F414">
        <f t="shared" si="6"/>
        <v>1</v>
      </c>
    </row>
    <row r="415" spans="1:6">
      <c r="A415" s="11">
        <v>494</v>
      </c>
      <c r="B415" s="10">
        <v>2</v>
      </c>
      <c r="E415">
        <v>494</v>
      </c>
      <c r="F415">
        <f t="shared" si="6"/>
        <v>1</v>
      </c>
    </row>
    <row r="416" spans="1:6">
      <c r="A416" s="11">
        <v>495</v>
      </c>
      <c r="B416" s="10">
        <v>1</v>
      </c>
      <c r="E416">
        <v>495</v>
      </c>
      <c r="F416">
        <f t="shared" si="6"/>
        <v>1</v>
      </c>
    </row>
    <row r="417" spans="1:6">
      <c r="A417" s="11">
        <v>496</v>
      </c>
      <c r="B417" s="10">
        <v>2</v>
      </c>
      <c r="E417">
        <v>496</v>
      </c>
      <c r="F417">
        <f t="shared" si="6"/>
        <v>1</v>
      </c>
    </row>
    <row r="418" spans="1:6">
      <c r="A418" s="11">
        <v>497</v>
      </c>
      <c r="B418" s="10">
        <v>2</v>
      </c>
      <c r="E418">
        <v>497</v>
      </c>
      <c r="F418">
        <f t="shared" si="6"/>
        <v>1</v>
      </c>
    </row>
    <row r="419" spans="1:6">
      <c r="A419" s="11">
        <v>498</v>
      </c>
      <c r="B419" s="10">
        <v>2</v>
      </c>
      <c r="E419">
        <v>498</v>
      </c>
      <c r="F419">
        <f t="shared" si="6"/>
        <v>1</v>
      </c>
    </row>
    <row r="420" spans="1:6">
      <c r="A420" s="11">
        <v>499</v>
      </c>
      <c r="B420" s="10">
        <v>1</v>
      </c>
      <c r="E420">
        <v>499</v>
      </c>
      <c r="F420">
        <f t="shared" si="6"/>
        <v>1</v>
      </c>
    </row>
    <row r="421" spans="1:6">
      <c r="A421" s="11">
        <v>500</v>
      </c>
      <c r="B421" s="10">
        <v>2</v>
      </c>
      <c r="E421">
        <v>500</v>
      </c>
      <c r="F421">
        <f t="shared" si="6"/>
        <v>1</v>
      </c>
    </row>
    <row r="422" spans="1:6">
      <c r="A422" s="11">
        <v>501</v>
      </c>
      <c r="B422" s="10">
        <v>2</v>
      </c>
      <c r="E422">
        <v>501</v>
      </c>
      <c r="F422">
        <f t="shared" si="6"/>
        <v>1</v>
      </c>
    </row>
    <row r="423" spans="1:6">
      <c r="A423" s="11">
        <v>502</v>
      </c>
      <c r="B423" s="10">
        <v>1</v>
      </c>
      <c r="E423">
        <v>502</v>
      </c>
      <c r="F423">
        <f t="shared" si="6"/>
        <v>1</v>
      </c>
    </row>
    <row r="424" spans="1:6">
      <c r="A424" s="11">
        <v>503</v>
      </c>
      <c r="B424" s="10">
        <v>1</v>
      </c>
      <c r="E424">
        <v>503</v>
      </c>
      <c r="F424">
        <f t="shared" si="6"/>
        <v>1</v>
      </c>
    </row>
    <row r="425" spans="1:6">
      <c r="A425" s="11">
        <v>505</v>
      </c>
      <c r="B425" s="10">
        <v>1</v>
      </c>
      <c r="E425">
        <v>505</v>
      </c>
      <c r="F425">
        <f t="shared" si="6"/>
        <v>2</v>
      </c>
    </row>
    <row r="426" spans="1:6">
      <c r="A426" s="11">
        <v>506</v>
      </c>
      <c r="B426" s="10">
        <v>1</v>
      </c>
      <c r="E426">
        <v>506</v>
      </c>
      <c r="F426">
        <f t="shared" si="6"/>
        <v>1</v>
      </c>
    </row>
    <row r="427" spans="1:6">
      <c r="A427" s="11">
        <v>507</v>
      </c>
      <c r="B427" s="10">
        <v>1</v>
      </c>
      <c r="E427">
        <v>507</v>
      </c>
      <c r="F427">
        <f t="shared" si="6"/>
        <v>1</v>
      </c>
    </row>
    <row r="428" spans="1:6">
      <c r="A428" s="11">
        <v>508</v>
      </c>
      <c r="B428" s="10">
        <v>1</v>
      </c>
      <c r="E428">
        <v>508</v>
      </c>
      <c r="F428">
        <f t="shared" si="6"/>
        <v>1</v>
      </c>
    </row>
    <row r="429" spans="1:6">
      <c r="A429" s="11">
        <v>509</v>
      </c>
      <c r="B429" s="10">
        <v>1</v>
      </c>
      <c r="E429">
        <v>509</v>
      </c>
      <c r="F429">
        <f t="shared" si="6"/>
        <v>1</v>
      </c>
    </row>
    <row r="430" spans="1:6">
      <c r="A430" s="11">
        <v>510</v>
      </c>
      <c r="B430" s="10">
        <v>3</v>
      </c>
      <c r="E430">
        <v>510</v>
      </c>
      <c r="F430">
        <f t="shared" si="6"/>
        <v>1</v>
      </c>
    </row>
    <row r="431" spans="1:6">
      <c r="A431" s="11">
        <v>511</v>
      </c>
      <c r="B431" s="10">
        <v>6</v>
      </c>
      <c r="E431">
        <v>511</v>
      </c>
      <c r="F431">
        <f t="shared" si="6"/>
        <v>1</v>
      </c>
    </row>
    <row r="432" spans="1:6">
      <c r="A432" s="11">
        <v>512</v>
      </c>
      <c r="B432" s="10">
        <v>2</v>
      </c>
      <c r="E432">
        <v>512</v>
      </c>
      <c r="F432">
        <f t="shared" si="6"/>
        <v>1</v>
      </c>
    </row>
    <row r="433" spans="1:6">
      <c r="A433" s="11">
        <v>513</v>
      </c>
      <c r="B433" s="10">
        <v>1</v>
      </c>
      <c r="E433">
        <v>513</v>
      </c>
      <c r="F433">
        <f t="shared" si="6"/>
        <v>1</v>
      </c>
    </row>
    <row r="434" spans="1:6">
      <c r="A434" s="11">
        <v>514</v>
      </c>
      <c r="B434" s="10">
        <v>1</v>
      </c>
      <c r="E434">
        <v>514</v>
      </c>
      <c r="F434">
        <f t="shared" si="6"/>
        <v>1</v>
      </c>
    </row>
    <row r="435" spans="1:6">
      <c r="A435" s="11">
        <v>516</v>
      </c>
      <c r="B435" s="10">
        <v>2</v>
      </c>
      <c r="E435">
        <v>516</v>
      </c>
      <c r="F435">
        <f t="shared" si="6"/>
        <v>2</v>
      </c>
    </row>
    <row r="436" spans="1:6">
      <c r="A436" s="11">
        <v>517</v>
      </c>
      <c r="B436" s="10">
        <v>3</v>
      </c>
      <c r="E436">
        <v>517</v>
      </c>
      <c r="F436">
        <f t="shared" si="6"/>
        <v>1</v>
      </c>
    </row>
    <row r="437" spans="1:6">
      <c r="A437" s="11">
        <v>518</v>
      </c>
      <c r="B437" s="10">
        <v>2</v>
      </c>
      <c r="E437">
        <v>518</v>
      </c>
      <c r="F437">
        <f t="shared" si="6"/>
        <v>1</v>
      </c>
    </row>
    <row r="438" spans="1:6">
      <c r="A438" s="11">
        <v>519</v>
      </c>
      <c r="B438" s="10">
        <v>1</v>
      </c>
      <c r="E438">
        <v>519</v>
      </c>
      <c r="F438">
        <f t="shared" si="6"/>
        <v>1</v>
      </c>
    </row>
    <row r="439" spans="1:6">
      <c r="A439" s="11">
        <v>520</v>
      </c>
      <c r="B439" s="10">
        <v>1</v>
      </c>
      <c r="E439">
        <v>520</v>
      </c>
      <c r="F439">
        <f t="shared" si="6"/>
        <v>1</v>
      </c>
    </row>
    <row r="440" spans="1:6">
      <c r="A440" s="11">
        <v>521</v>
      </c>
      <c r="B440" s="10">
        <v>1</v>
      </c>
      <c r="E440">
        <v>521</v>
      </c>
      <c r="F440">
        <f t="shared" si="6"/>
        <v>1</v>
      </c>
    </row>
    <row r="441" spans="1:6">
      <c r="A441" s="11">
        <v>524</v>
      </c>
      <c r="B441" s="10">
        <v>1</v>
      </c>
      <c r="E441">
        <v>524</v>
      </c>
      <c r="F441">
        <f t="shared" si="6"/>
        <v>3</v>
      </c>
    </row>
    <row r="442" spans="1:6">
      <c r="A442" s="11">
        <v>525</v>
      </c>
      <c r="B442" s="10">
        <v>2</v>
      </c>
      <c r="E442">
        <v>525</v>
      </c>
      <c r="F442">
        <f t="shared" si="6"/>
        <v>1</v>
      </c>
    </row>
    <row r="443" spans="1:6">
      <c r="A443" s="11">
        <v>526</v>
      </c>
      <c r="B443" s="10">
        <v>1</v>
      </c>
      <c r="E443">
        <v>526</v>
      </c>
      <c r="F443">
        <f t="shared" si="6"/>
        <v>1</v>
      </c>
    </row>
    <row r="444" spans="1:6">
      <c r="A444" s="11">
        <v>527</v>
      </c>
      <c r="B444" s="10">
        <v>1</v>
      </c>
      <c r="E444">
        <v>527</v>
      </c>
      <c r="F444">
        <f t="shared" si="6"/>
        <v>1</v>
      </c>
    </row>
    <row r="445" spans="1:6">
      <c r="A445" s="11">
        <v>528</v>
      </c>
      <c r="B445" s="10">
        <v>2</v>
      </c>
      <c r="E445">
        <v>528</v>
      </c>
      <c r="F445">
        <f t="shared" si="6"/>
        <v>1</v>
      </c>
    </row>
    <row r="446" spans="1:6">
      <c r="A446" s="11">
        <v>529</v>
      </c>
      <c r="B446" s="10">
        <v>1</v>
      </c>
      <c r="E446">
        <v>529</v>
      </c>
      <c r="F446">
        <f t="shared" si="6"/>
        <v>1</v>
      </c>
    </row>
    <row r="447" spans="1:6">
      <c r="A447" s="11">
        <v>530</v>
      </c>
      <c r="B447" s="10">
        <v>1</v>
      </c>
      <c r="E447">
        <v>530</v>
      </c>
      <c r="F447">
        <f t="shared" si="6"/>
        <v>1</v>
      </c>
    </row>
    <row r="448" spans="1:6">
      <c r="A448" s="11">
        <v>531</v>
      </c>
      <c r="B448" s="10">
        <v>1</v>
      </c>
      <c r="E448">
        <v>531</v>
      </c>
      <c r="F448">
        <f t="shared" si="6"/>
        <v>1</v>
      </c>
    </row>
    <row r="449" spans="1:6">
      <c r="A449" s="11">
        <v>532</v>
      </c>
      <c r="B449" s="10">
        <v>1</v>
      </c>
      <c r="E449">
        <v>532</v>
      </c>
      <c r="F449">
        <f t="shared" si="6"/>
        <v>1</v>
      </c>
    </row>
    <row r="450" spans="1:6">
      <c r="A450" s="11">
        <v>533</v>
      </c>
      <c r="B450" s="10">
        <v>1</v>
      </c>
      <c r="E450">
        <v>533</v>
      </c>
      <c r="F450">
        <f t="shared" si="6"/>
        <v>1</v>
      </c>
    </row>
    <row r="451" spans="1:6">
      <c r="A451" s="11">
        <v>534</v>
      </c>
      <c r="B451" s="10">
        <v>2</v>
      </c>
      <c r="E451">
        <v>534</v>
      </c>
      <c r="F451">
        <f t="shared" si="6"/>
        <v>1</v>
      </c>
    </row>
    <row r="452" spans="1:6">
      <c r="A452" s="11">
        <v>535</v>
      </c>
      <c r="B452" s="10">
        <v>1</v>
      </c>
      <c r="E452">
        <v>535</v>
      </c>
      <c r="F452">
        <f t="shared" si="6"/>
        <v>1</v>
      </c>
    </row>
    <row r="453" spans="1:6">
      <c r="A453" s="11">
        <v>537</v>
      </c>
      <c r="B453" s="10">
        <v>1</v>
      </c>
      <c r="E453">
        <v>537</v>
      </c>
      <c r="F453">
        <f t="shared" ref="F453:F502" si="7">E453-E452</f>
        <v>2</v>
      </c>
    </row>
    <row r="454" spans="1:6">
      <c r="A454" s="11">
        <v>538</v>
      </c>
      <c r="B454" s="10">
        <v>2</v>
      </c>
      <c r="E454">
        <v>538</v>
      </c>
      <c r="F454">
        <f t="shared" si="7"/>
        <v>1</v>
      </c>
    </row>
    <row r="455" spans="1:6">
      <c r="A455" s="11">
        <v>541</v>
      </c>
      <c r="B455" s="10">
        <v>1</v>
      </c>
      <c r="E455">
        <v>541</v>
      </c>
      <c r="F455">
        <f t="shared" si="7"/>
        <v>3</v>
      </c>
    </row>
    <row r="456" spans="1:6">
      <c r="A456" s="11">
        <v>542</v>
      </c>
      <c r="B456" s="10">
        <v>1</v>
      </c>
      <c r="E456">
        <v>542</v>
      </c>
      <c r="F456">
        <f t="shared" si="7"/>
        <v>1</v>
      </c>
    </row>
    <row r="457" spans="1:6">
      <c r="A457" s="11">
        <v>543</v>
      </c>
      <c r="B457" s="10">
        <v>1</v>
      </c>
      <c r="E457">
        <v>543</v>
      </c>
      <c r="F457">
        <f t="shared" si="7"/>
        <v>1</v>
      </c>
    </row>
    <row r="458" spans="1:6">
      <c r="A458" s="11">
        <v>545</v>
      </c>
      <c r="B458" s="10">
        <v>2</v>
      </c>
      <c r="E458">
        <v>545</v>
      </c>
      <c r="F458">
        <f t="shared" si="7"/>
        <v>2</v>
      </c>
    </row>
    <row r="459" spans="1:6">
      <c r="A459" s="11">
        <v>546</v>
      </c>
      <c r="B459" s="10">
        <v>1</v>
      </c>
      <c r="E459">
        <v>546</v>
      </c>
      <c r="F459">
        <f t="shared" si="7"/>
        <v>1</v>
      </c>
    </row>
    <row r="460" spans="1:6">
      <c r="A460" s="11">
        <v>547</v>
      </c>
      <c r="B460" s="10">
        <v>1</v>
      </c>
      <c r="E460">
        <v>547</v>
      </c>
      <c r="F460">
        <f t="shared" si="7"/>
        <v>1</v>
      </c>
    </row>
    <row r="461" spans="1:6">
      <c r="A461" s="11">
        <v>548</v>
      </c>
      <c r="B461" s="10">
        <v>2</v>
      </c>
      <c r="E461">
        <v>548</v>
      </c>
      <c r="F461">
        <f t="shared" si="7"/>
        <v>1</v>
      </c>
    </row>
    <row r="462" spans="1:6">
      <c r="A462" s="11">
        <v>549</v>
      </c>
      <c r="B462" s="10">
        <v>1</v>
      </c>
      <c r="E462">
        <v>549</v>
      </c>
      <c r="F462">
        <f t="shared" si="7"/>
        <v>1</v>
      </c>
    </row>
    <row r="463" spans="1:6">
      <c r="A463" s="11">
        <v>550</v>
      </c>
      <c r="B463" s="10">
        <v>1</v>
      </c>
      <c r="E463">
        <v>550</v>
      </c>
      <c r="F463">
        <f t="shared" si="7"/>
        <v>1</v>
      </c>
    </row>
    <row r="464" spans="1:6">
      <c r="A464" s="11">
        <v>552</v>
      </c>
      <c r="B464" s="10">
        <v>1</v>
      </c>
      <c r="E464">
        <v>552</v>
      </c>
      <c r="F464">
        <f t="shared" si="7"/>
        <v>2</v>
      </c>
    </row>
    <row r="465" spans="1:6">
      <c r="A465" s="11">
        <v>553</v>
      </c>
      <c r="B465" s="10">
        <v>2</v>
      </c>
      <c r="E465">
        <v>553</v>
      </c>
      <c r="F465">
        <f t="shared" si="7"/>
        <v>1</v>
      </c>
    </row>
    <row r="466" spans="1:6">
      <c r="A466" s="11">
        <v>554</v>
      </c>
      <c r="B466" s="10">
        <v>1</v>
      </c>
      <c r="E466">
        <v>554</v>
      </c>
      <c r="F466">
        <f t="shared" si="7"/>
        <v>1</v>
      </c>
    </row>
    <row r="467" spans="1:6">
      <c r="A467" s="11">
        <v>556</v>
      </c>
      <c r="B467" s="10">
        <v>6</v>
      </c>
      <c r="E467">
        <v>556</v>
      </c>
      <c r="F467">
        <f t="shared" si="7"/>
        <v>2</v>
      </c>
    </row>
    <row r="468" spans="1:6">
      <c r="A468" s="11">
        <v>557</v>
      </c>
      <c r="B468" s="10">
        <v>1</v>
      </c>
      <c r="E468">
        <v>557</v>
      </c>
      <c r="F468">
        <f t="shared" si="7"/>
        <v>1</v>
      </c>
    </row>
    <row r="469" spans="1:6">
      <c r="A469" s="11">
        <v>558</v>
      </c>
      <c r="B469" s="10">
        <v>1</v>
      </c>
      <c r="E469">
        <v>558</v>
      </c>
      <c r="F469">
        <f t="shared" si="7"/>
        <v>1</v>
      </c>
    </row>
    <row r="470" spans="1:6">
      <c r="A470" s="11">
        <v>559</v>
      </c>
      <c r="B470" s="10">
        <v>2</v>
      </c>
      <c r="E470">
        <v>559</v>
      </c>
      <c r="F470">
        <f t="shared" si="7"/>
        <v>1</v>
      </c>
    </row>
    <row r="471" spans="1:6">
      <c r="A471" s="11">
        <v>560</v>
      </c>
      <c r="B471" s="10">
        <v>1</v>
      </c>
      <c r="E471">
        <v>560</v>
      </c>
      <c r="F471">
        <f t="shared" si="7"/>
        <v>1</v>
      </c>
    </row>
    <row r="472" spans="1:6">
      <c r="A472" s="11">
        <v>561</v>
      </c>
      <c r="B472" s="10">
        <v>2</v>
      </c>
      <c r="E472">
        <v>561</v>
      </c>
      <c r="F472">
        <f t="shared" si="7"/>
        <v>1</v>
      </c>
    </row>
    <row r="473" spans="1:6">
      <c r="A473" s="11">
        <v>563</v>
      </c>
      <c r="B473" s="10">
        <v>3</v>
      </c>
      <c r="E473">
        <v>563</v>
      </c>
      <c r="F473">
        <f t="shared" si="7"/>
        <v>2</v>
      </c>
    </row>
    <row r="474" spans="1:6">
      <c r="A474" s="11">
        <v>565</v>
      </c>
      <c r="B474" s="10">
        <v>1</v>
      </c>
      <c r="E474">
        <v>565</v>
      </c>
      <c r="F474">
        <f t="shared" si="7"/>
        <v>2</v>
      </c>
    </row>
    <row r="475" spans="1:6">
      <c r="A475" s="11">
        <v>566</v>
      </c>
      <c r="B475" s="10">
        <v>1</v>
      </c>
      <c r="E475">
        <v>566</v>
      </c>
      <c r="F475">
        <f t="shared" si="7"/>
        <v>1</v>
      </c>
    </row>
    <row r="476" spans="1:6">
      <c r="A476" s="11">
        <v>567</v>
      </c>
      <c r="B476" s="10">
        <v>2</v>
      </c>
      <c r="E476">
        <v>567</v>
      </c>
      <c r="F476">
        <f t="shared" si="7"/>
        <v>1</v>
      </c>
    </row>
    <row r="477" spans="1:6">
      <c r="A477" s="11">
        <v>568</v>
      </c>
      <c r="B477" s="10">
        <v>2</v>
      </c>
      <c r="E477">
        <v>568</v>
      </c>
      <c r="F477">
        <f t="shared" si="7"/>
        <v>1</v>
      </c>
    </row>
    <row r="478" spans="1:6">
      <c r="A478" s="11">
        <v>570</v>
      </c>
      <c r="B478" s="10">
        <v>1</v>
      </c>
      <c r="E478">
        <v>570</v>
      </c>
      <c r="F478">
        <f t="shared" si="7"/>
        <v>2</v>
      </c>
    </row>
    <row r="479" spans="1:6">
      <c r="A479" s="11">
        <v>572</v>
      </c>
      <c r="B479" s="10">
        <v>1</v>
      </c>
      <c r="E479">
        <v>572</v>
      </c>
      <c r="F479">
        <f t="shared" si="7"/>
        <v>2</v>
      </c>
    </row>
    <row r="480" spans="1:6">
      <c r="A480" s="11">
        <v>580</v>
      </c>
      <c r="B480" s="10">
        <v>1</v>
      </c>
      <c r="E480">
        <v>580</v>
      </c>
      <c r="F480">
        <f t="shared" si="7"/>
        <v>8</v>
      </c>
    </row>
    <row r="481" spans="1:6">
      <c r="A481" s="11">
        <v>581</v>
      </c>
      <c r="B481" s="10">
        <v>3</v>
      </c>
      <c r="E481">
        <v>581</v>
      </c>
      <c r="F481">
        <f t="shared" si="7"/>
        <v>1</v>
      </c>
    </row>
    <row r="482" spans="1:6">
      <c r="A482" s="11">
        <v>582</v>
      </c>
      <c r="B482" s="10">
        <v>1</v>
      </c>
      <c r="E482">
        <v>582</v>
      </c>
      <c r="F482">
        <f t="shared" si="7"/>
        <v>1</v>
      </c>
    </row>
    <row r="483" spans="1:6">
      <c r="A483" s="11">
        <v>583</v>
      </c>
      <c r="B483" s="10">
        <v>1</v>
      </c>
      <c r="E483">
        <v>583</v>
      </c>
      <c r="F483">
        <f t="shared" si="7"/>
        <v>1</v>
      </c>
    </row>
    <row r="484" spans="1:6">
      <c r="A484" s="11">
        <v>584</v>
      </c>
      <c r="B484" s="10">
        <v>2</v>
      </c>
      <c r="E484">
        <v>584</v>
      </c>
      <c r="F484">
        <f t="shared" si="7"/>
        <v>1</v>
      </c>
    </row>
    <row r="485" spans="1:6">
      <c r="A485" s="11">
        <v>586</v>
      </c>
      <c r="B485" s="10">
        <v>2</v>
      </c>
      <c r="E485">
        <v>586</v>
      </c>
      <c r="F485">
        <f t="shared" si="7"/>
        <v>2</v>
      </c>
    </row>
    <row r="486" spans="1:6">
      <c r="A486" s="11">
        <v>587</v>
      </c>
      <c r="B486" s="10">
        <v>1</v>
      </c>
      <c r="E486">
        <v>587</v>
      </c>
      <c r="F486">
        <f t="shared" si="7"/>
        <v>1</v>
      </c>
    </row>
    <row r="487" spans="1:6">
      <c r="A487" s="11">
        <v>588</v>
      </c>
      <c r="B487" s="10">
        <v>1</v>
      </c>
      <c r="E487">
        <v>588</v>
      </c>
      <c r="F487">
        <f t="shared" si="7"/>
        <v>1</v>
      </c>
    </row>
    <row r="488" spans="1:6">
      <c r="A488" s="11">
        <v>589</v>
      </c>
      <c r="B488" s="10">
        <v>2</v>
      </c>
      <c r="E488">
        <v>589</v>
      </c>
      <c r="F488">
        <f t="shared" si="7"/>
        <v>1</v>
      </c>
    </row>
    <row r="489" spans="1:6">
      <c r="A489" s="11">
        <v>590</v>
      </c>
      <c r="B489" s="10">
        <v>1</v>
      </c>
      <c r="E489">
        <v>590</v>
      </c>
      <c r="F489">
        <f t="shared" si="7"/>
        <v>1</v>
      </c>
    </row>
    <row r="490" spans="1:6">
      <c r="A490" s="11">
        <v>591</v>
      </c>
      <c r="B490" s="10">
        <v>1</v>
      </c>
      <c r="E490">
        <v>591</v>
      </c>
      <c r="F490">
        <f t="shared" si="7"/>
        <v>1</v>
      </c>
    </row>
    <row r="491" spans="1:6">
      <c r="A491" s="11">
        <v>596</v>
      </c>
      <c r="B491" s="10">
        <v>1</v>
      </c>
      <c r="E491">
        <v>596</v>
      </c>
      <c r="F491">
        <f t="shared" si="7"/>
        <v>5</v>
      </c>
    </row>
    <row r="492" spans="1:6">
      <c r="A492" s="11">
        <v>597</v>
      </c>
      <c r="B492" s="10">
        <v>2</v>
      </c>
      <c r="E492">
        <v>597</v>
      </c>
      <c r="F492">
        <f t="shared" si="7"/>
        <v>1</v>
      </c>
    </row>
    <row r="493" spans="1:6">
      <c r="A493" s="11">
        <v>598</v>
      </c>
      <c r="B493" s="10">
        <v>3</v>
      </c>
      <c r="E493">
        <v>598</v>
      </c>
      <c r="F493">
        <f t="shared" si="7"/>
        <v>1</v>
      </c>
    </row>
    <row r="494" spans="1:6">
      <c r="A494" s="11">
        <v>599</v>
      </c>
      <c r="B494" s="10">
        <v>1</v>
      </c>
      <c r="E494">
        <v>599</v>
      </c>
      <c r="F494">
        <f t="shared" si="7"/>
        <v>1</v>
      </c>
    </row>
    <row r="495" spans="1:6">
      <c r="A495" s="11">
        <v>600</v>
      </c>
      <c r="B495" s="10">
        <v>1</v>
      </c>
      <c r="E495">
        <v>600</v>
      </c>
      <c r="F495">
        <f t="shared" si="7"/>
        <v>1</v>
      </c>
    </row>
    <row r="496" spans="1:6">
      <c r="A496" s="11">
        <v>601</v>
      </c>
      <c r="B496" s="10">
        <v>1</v>
      </c>
      <c r="E496">
        <v>601</v>
      </c>
      <c r="F496">
        <f t="shared" si="7"/>
        <v>1</v>
      </c>
    </row>
    <row r="497" spans="1:6">
      <c r="A497" s="11">
        <v>602</v>
      </c>
      <c r="B497" s="10">
        <v>4</v>
      </c>
      <c r="E497">
        <v>602</v>
      </c>
      <c r="F497">
        <f t="shared" si="7"/>
        <v>1</v>
      </c>
    </row>
    <row r="498" spans="1:6">
      <c r="A498" s="11">
        <v>603</v>
      </c>
      <c r="B498" s="10">
        <v>1</v>
      </c>
      <c r="E498">
        <v>603</v>
      </c>
      <c r="F498">
        <f t="shared" si="7"/>
        <v>1</v>
      </c>
    </row>
    <row r="499" spans="1:6">
      <c r="A499" s="11">
        <v>604</v>
      </c>
      <c r="B499" s="10">
        <v>5</v>
      </c>
      <c r="E499">
        <v>604</v>
      </c>
      <c r="F499">
        <f t="shared" si="7"/>
        <v>1</v>
      </c>
    </row>
    <row r="500" spans="1:6">
      <c r="A500" s="11">
        <v>605</v>
      </c>
      <c r="B500" s="10">
        <v>2</v>
      </c>
      <c r="E500">
        <v>605</v>
      </c>
      <c r="F500">
        <f t="shared" si="7"/>
        <v>1</v>
      </c>
    </row>
    <row r="501" spans="1:6">
      <c r="A501" s="11">
        <v>609</v>
      </c>
      <c r="B501" s="10">
        <v>3</v>
      </c>
      <c r="E501">
        <v>609</v>
      </c>
      <c r="F501">
        <f t="shared" si="7"/>
        <v>4</v>
      </c>
    </row>
    <row r="502" spans="1:6">
      <c r="A502" s="11">
        <v>610</v>
      </c>
      <c r="B502" s="10">
        <v>3</v>
      </c>
      <c r="E502">
        <v>610</v>
      </c>
      <c r="F502">
        <f t="shared" si="7"/>
        <v>1</v>
      </c>
    </row>
    <row r="503" spans="1:6">
      <c r="A503" s="11" t="s">
        <v>145</v>
      </c>
      <c r="B503" s="10">
        <v>823</v>
      </c>
    </row>
  </sheetData>
  <autoFilter ref="E2:F50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1010"/>
  <sheetViews>
    <sheetView tabSelected="1" workbookViewId="0">
      <pane ySplit="1" topLeftCell="A942" activePane="bottomLeft" state="frozen"/>
      <selection pane="bottomLeft" activeCell="G964" sqref="G964"/>
    </sheetView>
  </sheetViews>
  <sheetFormatPr defaultColWidth="14.42578125" defaultRowHeight="15.75" customHeight="1"/>
  <cols>
    <col min="1" max="1" width="4" customWidth="1"/>
    <col min="2" max="2" width="28" customWidth="1"/>
    <col min="3" max="3" width="5.85546875" customWidth="1"/>
    <col min="5" max="5" width="6.140625" customWidth="1"/>
    <col min="6" max="7" width="8.42578125" customWidth="1"/>
    <col min="8" max="8" width="7" customWidth="1"/>
    <col min="15" max="15" width="7" customWidth="1"/>
    <col min="16" max="16" width="7.570312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</row>
    <row r="2" spans="1:18" ht="15.75" customHeight="1">
      <c r="A2" s="2">
        <v>51</v>
      </c>
      <c r="B2" s="2" t="s">
        <v>17</v>
      </c>
      <c r="C2" s="2">
        <v>4</v>
      </c>
      <c r="D2" s="3">
        <v>42610</v>
      </c>
      <c r="E2" s="2">
        <v>7</v>
      </c>
      <c r="F2" s="2">
        <v>2016</v>
      </c>
      <c r="G2" s="2">
        <v>150000</v>
      </c>
      <c r="H2">
        <f t="shared" ref="H2:H1002" si="0">IF(C2&lt;6,IF(E2&lt;1,0,IF(G2&gt;150000,150000,G2)),150000)</f>
        <v>150000</v>
      </c>
      <c r="I2">
        <f t="shared" ref="I2:I246" si="1">IF(C2&lt;6,0,G2-H2-SUM(J2:O2))</f>
        <v>0</v>
      </c>
      <c r="J2">
        <f t="shared" ref="J2:J246" si="2">IF(C2&lt;6,0,5000)</f>
        <v>0</v>
      </c>
      <c r="K2">
        <f t="shared" ref="K2:K246" si="3">IF(C2&lt;6,0,10000)</f>
        <v>0</v>
      </c>
      <c r="P2" t="b">
        <f t="shared" ref="P2:P1002" si="4">G2=SUM(H2:O2)</f>
        <v>1</v>
      </c>
      <c r="Q2" t="str">
        <f>CONCATENATE(YEAR(D2),MONTH(D2))</f>
        <v>20168</v>
      </c>
      <c r="R2" t="e">
        <f>CON</f>
        <v>#NAME?</v>
      </c>
    </row>
    <row r="3" spans="1:18" ht="15.75" customHeight="1">
      <c r="A3" s="2">
        <v>51</v>
      </c>
      <c r="B3" s="2" t="s">
        <v>17</v>
      </c>
      <c r="C3" s="2">
        <v>4</v>
      </c>
      <c r="D3" s="3">
        <v>42610</v>
      </c>
      <c r="E3" s="2">
        <v>8</v>
      </c>
      <c r="F3" s="2">
        <v>2016</v>
      </c>
      <c r="G3" s="2">
        <v>150000</v>
      </c>
      <c r="H3">
        <f t="shared" si="0"/>
        <v>150000</v>
      </c>
      <c r="I3">
        <f t="shared" si="1"/>
        <v>0</v>
      </c>
      <c r="J3">
        <f t="shared" si="2"/>
        <v>0</v>
      </c>
      <c r="K3">
        <f t="shared" si="3"/>
        <v>0</v>
      </c>
      <c r="P3" t="b">
        <f t="shared" si="4"/>
        <v>1</v>
      </c>
      <c r="Q3" t="str">
        <f t="shared" ref="Q3:Q66" si="5">CONCATENATE(YEAR(D3),MONTH(D3))</f>
        <v>20168</v>
      </c>
    </row>
    <row r="4" spans="1:18" ht="15.75" customHeight="1">
      <c r="A4" s="2">
        <v>52</v>
      </c>
      <c r="B4" s="2" t="s">
        <v>18</v>
      </c>
      <c r="C4" s="2">
        <v>8</v>
      </c>
      <c r="D4" s="4">
        <v>42610</v>
      </c>
      <c r="E4" s="2">
        <v>6</v>
      </c>
      <c r="F4" s="2">
        <v>2016</v>
      </c>
      <c r="G4" s="2">
        <v>250000</v>
      </c>
      <c r="H4">
        <f t="shared" si="0"/>
        <v>150000</v>
      </c>
      <c r="I4">
        <f t="shared" si="1"/>
        <v>85000</v>
      </c>
      <c r="J4">
        <f t="shared" si="2"/>
        <v>5000</v>
      </c>
      <c r="K4">
        <f t="shared" si="3"/>
        <v>10000</v>
      </c>
      <c r="P4" t="b">
        <f t="shared" si="4"/>
        <v>1</v>
      </c>
      <c r="Q4" t="str">
        <f t="shared" si="5"/>
        <v>20168</v>
      </c>
    </row>
    <row r="5" spans="1:18" ht="15.75" customHeight="1">
      <c r="A5" s="2">
        <v>52</v>
      </c>
      <c r="B5" s="2" t="s">
        <v>18</v>
      </c>
      <c r="C5" s="2">
        <v>8</v>
      </c>
      <c r="D5" s="4">
        <v>42610</v>
      </c>
      <c r="E5" s="2">
        <v>7</v>
      </c>
      <c r="F5" s="2">
        <v>2016</v>
      </c>
      <c r="G5" s="2">
        <v>250000</v>
      </c>
      <c r="H5">
        <f t="shared" si="0"/>
        <v>150000</v>
      </c>
      <c r="I5">
        <f t="shared" si="1"/>
        <v>85000</v>
      </c>
      <c r="J5">
        <f t="shared" si="2"/>
        <v>5000</v>
      </c>
      <c r="K5">
        <f t="shared" si="3"/>
        <v>10000</v>
      </c>
      <c r="P5" t="b">
        <f t="shared" si="4"/>
        <v>1</v>
      </c>
      <c r="Q5" t="str">
        <f t="shared" si="5"/>
        <v>20168</v>
      </c>
    </row>
    <row r="6" spans="1:18" ht="15.75" customHeight="1">
      <c r="A6" s="2">
        <v>52</v>
      </c>
      <c r="B6" s="2" t="s">
        <v>18</v>
      </c>
      <c r="C6" s="2">
        <v>8</v>
      </c>
      <c r="D6" s="4">
        <v>42610</v>
      </c>
      <c r="E6" s="2">
        <v>8</v>
      </c>
      <c r="F6" s="2">
        <v>2016</v>
      </c>
      <c r="G6" s="2">
        <v>250000</v>
      </c>
      <c r="H6">
        <f t="shared" si="0"/>
        <v>150000</v>
      </c>
      <c r="I6">
        <f t="shared" si="1"/>
        <v>85000</v>
      </c>
      <c r="J6">
        <f t="shared" si="2"/>
        <v>5000</v>
      </c>
      <c r="K6">
        <f t="shared" si="3"/>
        <v>10000</v>
      </c>
      <c r="P6" t="b">
        <f t="shared" si="4"/>
        <v>1</v>
      </c>
      <c r="Q6" t="str">
        <f t="shared" si="5"/>
        <v>20168</v>
      </c>
    </row>
    <row r="7" spans="1:18" ht="15.75" customHeight="1">
      <c r="A7" s="2">
        <v>52</v>
      </c>
      <c r="B7" s="2" t="s">
        <v>19</v>
      </c>
      <c r="C7" s="2">
        <v>2</v>
      </c>
      <c r="D7" s="4">
        <v>42610</v>
      </c>
      <c r="E7" s="2">
        <v>7</v>
      </c>
      <c r="F7" s="2">
        <v>2016</v>
      </c>
      <c r="G7" s="2">
        <v>120000</v>
      </c>
      <c r="H7">
        <f t="shared" si="0"/>
        <v>120000</v>
      </c>
      <c r="I7">
        <f t="shared" si="1"/>
        <v>0</v>
      </c>
      <c r="J7">
        <f t="shared" si="2"/>
        <v>0</v>
      </c>
      <c r="K7">
        <f t="shared" si="3"/>
        <v>0</v>
      </c>
      <c r="P7" t="b">
        <f t="shared" si="4"/>
        <v>1</v>
      </c>
      <c r="Q7" t="str">
        <f t="shared" si="5"/>
        <v>20168</v>
      </c>
    </row>
    <row r="8" spans="1:18" ht="15.75" customHeight="1">
      <c r="A8" s="2">
        <v>52</v>
      </c>
      <c r="B8" s="2" t="s">
        <v>19</v>
      </c>
      <c r="C8" s="2">
        <v>2</v>
      </c>
      <c r="D8" s="4">
        <v>42610</v>
      </c>
      <c r="E8" s="2">
        <v>8</v>
      </c>
      <c r="F8" s="2">
        <v>2016</v>
      </c>
      <c r="G8" s="2">
        <v>120000</v>
      </c>
      <c r="H8">
        <f t="shared" si="0"/>
        <v>120000</v>
      </c>
      <c r="I8">
        <f t="shared" si="1"/>
        <v>0</v>
      </c>
      <c r="J8">
        <f t="shared" si="2"/>
        <v>0</v>
      </c>
      <c r="K8">
        <f t="shared" si="3"/>
        <v>0</v>
      </c>
      <c r="P8" t="b">
        <f t="shared" si="4"/>
        <v>1</v>
      </c>
      <c r="Q8" t="str">
        <f t="shared" si="5"/>
        <v>20168</v>
      </c>
    </row>
    <row r="9" spans="1:18" ht="15.75" customHeight="1">
      <c r="A9" s="2">
        <v>53</v>
      </c>
      <c r="B9" s="2" t="s">
        <v>20</v>
      </c>
      <c r="C9" s="2">
        <v>9</v>
      </c>
      <c r="D9" s="4">
        <v>42610</v>
      </c>
      <c r="E9" s="2">
        <v>8</v>
      </c>
      <c r="F9" s="2">
        <v>2016</v>
      </c>
      <c r="G9" s="2">
        <v>425000</v>
      </c>
      <c r="H9">
        <f t="shared" si="0"/>
        <v>150000</v>
      </c>
      <c r="I9">
        <f t="shared" si="1"/>
        <v>260000</v>
      </c>
      <c r="J9">
        <f t="shared" si="2"/>
        <v>5000</v>
      </c>
      <c r="K9">
        <f t="shared" si="3"/>
        <v>10000</v>
      </c>
      <c r="P9" t="b">
        <f t="shared" si="4"/>
        <v>1</v>
      </c>
      <c r="Q9" t="str">
        <f t="shared" si="5"/>
        <v>20168</v>
      </c>
    </row>
    <row r="10" spans="1:18" ht="15.75" customHeight="1">
      <c r="A10" s="2">
        <v>53</v>
      </c>
      <c r="B10" s="2" t="s">
        <v>21</v>
      </c>
      <c r="C10" s="2">
        <v>9</v>
      </c>
      <c r="D10" s="4">
        <v>42610</v>
      </c>
      <c r="E10" s="2">
        <v>8</v>
      </c>
      <c r="F10" s="2">
        <v>2016</v>
      </c>
      <c r="G10" s="2">
        <v>425000</v>
      </c>
      <c r="H10">
        <f t="shared" si="0"/>
        <v>150000</v>
      </c>
      <c r="I10">
        <f t="shared" si="1"/>
        <v>260000</v>
      </c>
      <c r="J10">
        <f t="shared" si="2"/>
        <v>5000</v>
      </c>
      <c r="K10">
        <f t="shared" si="3"/>
        <v>10000</v>
      </c>
      <c r="P10" t="b">
        <f t="shared" si="4"/>
        <v>1</v>
      </c>
      <c r="Q10" t="str">
        <f t="shared" si="5"/>
        <v>20168</v>
      </c>
    </row>
    <row r="11" spans="1:18" ht="15.75" customHeight="1">
      <c r="A11" s="2">
        <v>54</v>
      </c>
      <c r="B11" s="2" t="s">
        <v>22</v>
      </c>
      <c r="C11" s="2">
        <v>2</v>
      </c>
      <c r="D11" s="4">
        <v>42610</v>
      </c>
      <c r="E11" s="2">
        <v>7</v>
      </c>
      <c r="F11" s="2">
        <v>2016</v>
      </c>
      <c r="G11" s="2">
        <v>150000</v>
      </c>
      <c r="H11">
        <f t="shared" si="0"/>
        <v>150000</v>
      </c>
      <c r="I11">
        <f t="shared" si="1"/>
        <v>0</v>
      </c>
      <c r="J11">
        <f t="shared" si="2"/>
        <v>0</v>
      </c>
      <c r="K11">
        <f t="shared" si="3"/>
        <v>0</v>
      </c>
      <c r="P11" t="b">
        <f t="shared" si="4"/>
        <v>1</v>
      </c>
      <c r="Q11" t="str">
        <f t="shared" si="5"/>
        <v>20168</v>
      </c>
    </row>
    <row r="12" spans="1:18" ht="15.75" customHeight="1">
      <c r="A12" s="2">
        <v>54</v>
      </c>
      <c r="B12" s="2" t="s">
        <v>22</v>
      </c>
      <c r="C12" s="2">
        <v>2</v>
      </c>
      <c r="D12" s="4">
        <v>42610</v>
      </c>
      <c r="E12" s="2">
        <v>8</v>
      </c>
      <c r="F12" s="2">
        <v>2016</v>
      </c>
      <c r="G12" s="2">
        <v>150000</v>
      </c>
      <c r="H12">
        <f t="shared" si="0"/>
        <v>150000</v>
      </c>
      <c r="I12">
        <f t="shared" si="1"/>
        <v>0</v>
      </c>
      <c r="J12">
        <f t="shared" si="2"/>
        <v>0</v>
      </c>
      <c r="K12">
        <f t="shared" si="3"/>
        <v>0</v>
      </c>
      <c r="P12" t="b">
        <f t="shared" si="4"/>
        <v>1</v>
      </c>
      <c r="Q12" t="str">
        <f t="shared" si="5"/>
        <v>20168</v>
      </c>
    </row>
    <row r="13" spans="1:18" ht="15.75" customHeight="1">
      <c r="A13" s="2">
        <v>55</v>
      </c>
      <c r="B13" s="2" t="s">
        <v>23</v>
      </c>
      <c r="C13" s="2">
        <v>2</v>
      </c>
      <c r="D13" s="4">
        <v>42609</v>
      </c>
      <c r="E13" s="2">
        <v>8</v>
      </c>
      <c r="F13" s="2">
        <v>2016</v>
      </c>
      <c r="G13" s="2">
        <v>150000</v>
      </c>
      <c r="H13">
        <f t="shared" si="0"/>
        <v>150000</v>
      </c>
      <c r="I13">
        <f t="shared" si="1"/>
        <v>0</v>
      </c>
      <c r="J13">
        <f t="shared" si="2"/>
        <v>0</v>
      </c>
      <c r="K13">
        <f t="shared" si="3"/>
        <v>0</v>
      </c>
      <c r="P13" t="b">
        <f t="shared" si="4"/>
        <v>1</v>
      </c>
      <c r="Q13" t="str">
        <f t="shared" si="5"/>
        <v>20168</v>
      </c>
    </row>
    <row r="14" spans="1:18" ht="15.75" customHeight="1">
      <c r="A14" s="2">
        <v>55</v>
      </c>
      <c r="B14" s="2" t="s">
        <v>24</v>
      </c>
      <c r="C14" s="2">
        <v>2</v>
      </c>
      <c r="D14" s="4">
        <v>42609</v>
      </c>
      <c r="E14" s="2">
        <v>8</v>
      </c>
      <c r="F14" s="2">
        <v>2016</v>
      </c>
      <c r="G14" s="2">
        <v>150000</v>
      </c>
      <c r="H14">
        <f t="shared" si="0"/>
        <v>150000</v>
      </c>
      <c r="I14">
        <f t="shared" si="1"/>
        <v>0</v>
      </c>
      <c r="J14">
        <f t="shared" si="2"/>
        <v>0</v>
      </c>
      <c r="K14">
        <f t="shared" si="3"/>
        <v>0</v>
      </c>
      <c r="P14" t="b">
        <f t="shared" si="4"/>
        <v>1</v>
      </c>
      <c r="Q14" t="str">
        <f t="shared" si="5"/>
        <v>20168</v>
      </c>
    </row>
    <row r="15" spans="1:18" ht="15.75" customHeight="1">
      <c r="A15" s="2">
        <v>56</v>
      </c>
      <c r="B15" s="2" t="s">
        <v>25</v>
      </c>
      <c r="C15" s="2">
        <v>1</v>
      </c>
      <c r="D15" s="4">
        <v>42609</v>
      </c>
      <c r="F15" s="2">
        <v>2016</v>
      </c>
      <c r="G15" s="2">
        <v>500000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N15">
        <v>500000</v>
      </c>
      <c r="P15" t="b">
        <f t="shared" si="4"/>
        <v>1</v>
      </c>
      <c r="Q15" t="str">
        <f t="shared" si="5"/>
        <v>20168</v>
      </c>
    </row>
    <row r="16" spans="1:18" ht="15.75" customHeight="1">
      <c r="A16" s="2">
        <v>57</v>
      </c>
      <c r="B16" s="2" t="s">
        <v>26</v>
      </c>
      <c r="C16" s="2">
        <v>2</v>
      </c>
      <c r="D16" s="4">
        <v>42609</v>
      </c>
      <c r="E16" s="2">
        <v>7</v>
      </c>
      <c r="F16" s="2">
        <v>2016</v>
      </c>
      <c r="G16" s="2">
        <v>150000</v>
      </c>
      <c r="H16">
        <f t="shared" si="0"/>
        <v>150000</v>
      </c>
      <c r="I16">
        <f t="shared" si="1"/>
        <v>0</v>
      </c>
      <c r="J16">
        <f t="shared" si="2"/>
        <v>0</v>
      </c>
      <c r="K16">
        <f t="shared" si="3"/>
        <v>0</v>
      </c>
      <c r="P16" t="b">
        <f t="shared" si="4"/>
        <v>1</v>
      </c>
      <c r="Q16" t="str">
        <f t="shared" si="5"/>
        <v>20168</v>
      </c>
    </row>
    <row r="17" spans="1:17" ht="15.75" customHeight="1">
      <c r="A17" s="2">
        <v>57</v>
      </c>
      <c r="B17" s="2" t="s">
        <v>26</v>
      </c>
      <c r="C17" s="2">
        <v>2</v>
      </c>
      <c r="D17" s="4">
        <v>42609</v>
      </c>
      <c r="E17" s="2">
        <v>8</v>
      </c>
      <c r="F17" s="2">
        <v>2016</v>
      </c>
      <c r="G17" s="2">
        <v>150000</v>
      </c>
      <c r="H17">
        <f t="shared" si="0"/>
        <v>150000</v>
      </c>
      <c r="I17">
        <f t="shared" si="1"/>
        <v>0</v>
      </c>
      <c r="J17">
        <f t="shared" si="2"/>
        <v>0</v>
      </c>
      <c r="K17">
        <f t="shared" si="3"/>
        <v>0</v>
      </c>
      <c r="P17" t="b">
        <f t="shared" si="4"/>
        <v>1</v>
      </c>
      <c r="Q17" t="str">
        <f t="shared" si="5"/>
        <v>20168</v>
      </c>
    </row>
    <row r="18" spans="1:17" ht="15.75" customHeight="1">
      <c r="A18" s="2">
        <v>59</v>
      </c>
      <c r="B18" s="2" t="s">
        <v>27</v>
      </c>
      <c r="C18" s="2">
        <v>4</v>
      </c>
      <c r="D18" s="4">
        <v>42609</v>
      </c>
      <c r="E18" s="2">
        <v>8</v>
      </c>
      <c r="F18" s="2">
        <v>2016</v>
      </c>
      <c r="G18" s="2">
        <v>150000</v>
      </c>
      <c r="H18">
        <f t="shared" si="0"/>
        <v>150000</v>
      </c>
      <c r="I18">
        <f t="shared" si="1"/>
        <v>0</v>
      </c>
      <c r="J18">
        <f t="shared" si="2"/>
        <v>0</v>
      </c>
      <c r="K18">
        <f t="shared" si="3"/>
        <v>0</v>
      </c>
      <c r="P18" t="b">
        <f t="shared" si="4"/>
        <v>1</v>
      </c>
      <c r="Q18" t="str">
        <f t="shared" si="5"/>
        <v>20168</v>
      </c>
    </row>
    <row r="19" spans="1:17" ht="15.75" customHeight="1">
      <c r="A19" s="2">
        <v>59</v>
      </c>
      <c r="B19" s="2" t="s">
        <v>28</v>
      </c>
      <c r="C19" s="2">
        <v>2</v>
      </c>
      <c r="D19" s="4">
        <v>42609</v>
      </c>
      <c r="E19" s="2">
        <v>8</v>
      </c>
      <c r="F19" s="2">
        <v>2016</v>
      </c>
      <c r="G19" s="2">
        <v>150000</v>
      </c>
      <c r="H19">
        <f t="shared" si="0"/>
        <v>150000</v>
      </c>
      <c r="I19">
        <f t="shared" si="1"/>
        <v>0</v>
      </c>
      <c r="J19">
        <f t="shared" si="2"/>
        <v>0</v>
      </c>
      <c r="K19">
        <f t="shared" si="3"/>
        <v>0</v>
      </c>
      <c r="P19" t="b">
        <f t="shared" si="4"/>
        <v>1</v>
      </c>
      <c r="Q19" t="str">
        <f t="shared" si="5"/>
        <v>20168</v>
      </c>
    </row>
    <row r="20" spans="1:17" ht="15.75" customHeight="1">
      <c r="A20" s="2">
        <v>61</v>
      </c>
      <c r="B20" s="2" t="s">
        <v>183</v>
      </c>
      <c r="C20" s="2">
        <v>7</v>
      </c>
      <c r="D20" s="4">
        <v>42609</v>
      </c>
      <c r="E20" s="2">
        <v>8</v>
      </c>
      <c r="F20" s="2">
        <v>2016</v>
      </c>
      <c r="G20" s="2">
        <v>425000</v>
      </c>
      <c r="H20">
        <f t="shared" si="0"/>
        <v>150000</v>
      </c>
      <c r="I20">
        <f t="shared" si="1"/>
        <v>260000</v>
      </c>
      <c r="J20">
        <f t="shared" si="2"/>
        <v>5000</v>
      </c>
      <c r="K20">
        <f t="shared" si="3"/>
        <v>10000</v>
      </c>
      <c r="P20" t="b">
        <f t="shared" si="4"/>
        <v>1</v>
      </c>
      <c r="Q20" t="str">
        <f t="shared" si="5"/>
        <v>20168</v>
      </c>
    </row>
    <row r="21" spans="1:17" ht="15.75" customHeight="1">
      <c r="A21" s="2">
        <v>61</v>
      </c>
      <c r="B21" s="2" t="s">
        <v>240</v>
      </c>
      <c r="C21" s="2">
        <v>7</v>
      </c>
      <c r="D21" s="4">
        <v>42609</v>
      </c>
      <c r="E21" s="2">
        <v>8</v>
      </c>
      <c r="F21" s="2">
        <v>2016</v>
      </c>
      <c r="G21" s="2">
        <v>425000</v>
      </c>
      <c r="H21">
        <f t="shared" si="0"/>
        <v>150000</v>
      </c>
      <c r="I21">
        <f t="shared" si="1"/>
        <v>260000</v>
      </c>
      <c r="J21">
        <f t="shared" si="2"/>
        <v>5000</v>
      </c>
      <c r="K21">
        <f t="shared" si="3"/>
        <v>10000</v>
      </c>
      <c r="P21" t="b">
        <f t="shared" si="4"/>
        <v>1</v>
      </c>
      <c r="Q21" t="str">
        <f t="shared" si="5"/>
        <v>20168</v>
      </c>
    </row>
    <row r="22" spans="1:17" ht="15.75" customHeight="1">
      <c r="A22" s="2">
        <v>62</v>
      </c>
      <c r="B22" s="2" t="s">
        <v>30</v>
      </c>
      <c r="C22" s="2">
        <v>2</v>
      </c>
      <c r="D22" s="3">
        <v>42616</v>
      </c>
      <c r="E22" s="2">
        <v>4</v>
      </c>
      <c r="F22" s="2">
        <v>2016</v>
      </c>
      <c r="G22" s="2">
        <v>100000</v>
      </c>
      <c r="H22">
        <f t="shared" si="0"/>
        <v>100000</v>
      </c>
      <c r="I22">
        <f t="shared" si="1"/>
        <v>0</v>
      </c>
      <c r="J22">
        <f t="shared" si="2"/>
        <v>0</v>
      </c>
      <c r="K22">
        <f t="shared" si="3"/>
        <v>0</v>
      </c>
      <c r="P22" t="b">
        <f t="shared" si="4"/>
        <v>1</v>
      </c>
      <c r="Q22" t="str">
        <f t="shared" si="5"/>
        <v>20169</v>
      </c>
    </row>
    <row r="23" spans="1:17" ht="15.75" customHeight="1">
      <c r="A23" s="2">
        <v>62</v>
      </c>
      <c r="B23" s="2" t="s">
        <v>30</v>
      </c>
      <c r="C23" s="2">
        <v>2</v>
      </c>
      <c r="D23" s="3">
        <v>42616</v>
      </c>
      <c r="E23" s="2">
        <v>5</v>
      </c>
      <c r="F23" s="2">
        <v>2016</v>
      </c>
      <c r="G23" s="2">
        <v>100000</v>
      </c>
      <c r="H23">
        <f t="shared" si="0"/>
        <v>100000</v>
      </c>
      <c r="I23">
        <f t="shared" si="1"/>
        <v>0</v>
      </c>
      <c r="J23">
        <f t="shared" si="2"/>
        <v>0</v>
      </c>
      <c r="K23">
        <f t="shared" si="3"/>
        <v>0</v>
      </c>
      <c r="P23" t="b">
        <f t="shared" si="4"/>
        <v>1</v>
      </c>
      <c r="Q23" t="str">
        <f t="shared" si="5"/>
        <v>20169</v>
      </c>
    </row>
    <row r="24" spans="1:17" ht="15.75" customHeight="1">
      <c r="A24" s="2">
        <v>62</v>
      </c>
      <c r="B24" s="2" t="s">
        <v>30</v>
      </c>
      <c r="C24" s="2">
        <v>2</v>
      </c>
      <c r="D24" s="3">
        <v>42616</v>
      </c>
      <c r="E24" s="2">
        <v>6</v>
      </c>
      <c r="F24" s="2">
        <v>2016</v>
      </c>
      <c r="G24" s="2">
        <v>100000</v>
      </c>
      <c r="H24">
        <f t="shared" si="0"/>
        <v>100000</v>
      </c>
      <c r="I24">
        <f t="shared" si="1"/>
        <v>0</v>
      </c>
      <c r="J24">
        <f t="shared" si="2"/>
        <v>0</v>
      </c>
      <c r="K24">
        <f t="shared" si="3"/>
        <v>0</v>
      </c>
      <c r="P24" t="b">
        <f t="shared" si="4"/>
        <v>1</v>
      </c>
      <c r="Q24" t="str">
        <f t="shared" si="5"/>
        <v>20169</v>
      </c>
    </row>
    <row r="25" spans="1:17" ht="15.75" customHeight="1">
      <c r="A25" s="2">
        <v>63</v>
      </c>
      <c r="B25" s="2" t="s">
        <v>148</v>
      </c>
      <c r="C25" s="2">
        <v>1</v>
      </c>
      <c r="D25" s="3">
        <v>42616</v>
      </c>
      <c r="E25" s="2">
        <v>9</v>
      </c>
      <c r="F25" s="2">
        <v>2016</v>
      </c>
      <c r="G25" s="2">
        <v>150000</v>
      </c>
      <c r="H25">
        <f t="shared" si="0"/>
        <v>150000</v>
      </c>
      <c r="I25">
        <f t="shared" si="1"/>
        <v>0</v>
      </c>
      <c r="J25">
        <f t="shared" si="2"/>
        <v>0</v>
      </c>
      <c r="K25">
        <f t="shared" si="3"/>
        <v>0</v>
      </c>
      <c r="P25" t="b">
        <f t="shared" si="4"/>
        <v>1</v>
      </c>
      <c r="Q25" t="str">
        <f t="shared" si="5"/>
        <v>20169</v>
      </c>
    </row>
    <row r="26" spans="1:17" ht="15.75" customHeight="1">
      <c r="A26" s="2">
        <v>63</v>
      </c>
      <c r="B26" s="2" t="s">
        <v>31</v>
      </c>
      <c r="C26" s="2">
        <v>3</v>
      </c>
      <c r="D26" s="3">
        <v>42616</v>
      </c>
      <c r="E26" s="2">
        <v>7</v>
      </c>
      <c r="F26" s="2">
        <v>2016</v>
      </c>
      <c r="G26" s="2">
        <v>150000</v>
      </c>
      <c r="H26">
        <f t="shared" si="0"/>
        <v>150000</v>
      </c>
      <c r="I26">
        <f t="shared" si="1"/>
        <v>0</v>
      </c>
      <c r="J26">
        <f t="shared" si="2"/>
        <v>0</v>
      </c>
      <c r="K26">
        <f t="shared" si="3"/>
        <v>0</v>
      </c>
      <c r="P26" t="b">
        <f t="shared" si="4"/>
        <v>1</v>
      </c>
      <c r="Q26" t="str">
        <f t="shared" si="5"/>
        <v>20169</v>
      </c>
    </row>
    <row r="27" spans="1:17" ht="15.75" customHeight="1">
      <c r="A27" s="2">
        <v>63</v>
      </c>
      <c r="B27" s="2" t="s">
        <v>31</v>
      </c>
      <c r="C27" s="2">
        <v>3</v>
      </c>
      <c r="D27" s="3">
        <v>42616</v>
      </c>
      <c r="E27" s="2">
        <v>8</v>
      </c>
      <c r="F27" s="2">
        <v>2016</v>
      </c>
      <c r="G27" s="2">
        <v>150000</v>
      </c>
      <c r="H27">
        <f t="shared" si="0"/>
        <v>150000</v>
      </c>
      <c r="I27">
        <f t="shared" si="1"/>
        <v>0</v>
      </c>
      <c r="J27">
        <f t="shared" si="2"/>
        <v>0</v>
      </c>
      <c r="K27">
        <f t="shared" si="3"/>
        <v>0</v>
      </c>
      <c r="P27" t="b">
        <f t="shared" si="4"/>
        <v>1</v>
      </c>
      <c r="Q27" t="str">
        <f t="shared" si="5"/>
        <v>20169</v>
      </c>
    </row>
    <row r="28" spans="1:17" ht="15.75" customHeight="1">
      <c r="A28" s="2">
        <v>63</v>
      </c>
      <c r="B28" s="2" t="s">
        <v>31</v>
      </c>
      <c r="C28" s="2">
        <v>3</v>
      </c>
      <c r="D28" s="3">
        <v>42616</v>
      </c>
      <c r="E28" s="2">
        <v>9</v>
      </c>
      <c r="F28" s="2">
        <v>2016</v>
      </c>
      <c r="G28" s="2">
        <v>160000</v>
      </c>
      <c r="H28">
        <f t="shared" si="0"/>
        <v>150000</v>
      </c>
      <c r="I28">
        <f t="shared" si="1"/>
        <v>0</v>
      </c>
      <c r="J28">
        <f t="shared" si="2"/>
        <v>0</v>
      </c>
      <c r="K28">
        <f t="shared" si="3"/>
        <v>0</v>
      </c>
      <c r="O28" s="2">
        <v>10000</v>
      </c>
      <c r="P28" t="b">
        <f t="shared" si="4"/>
        <v>1</v>
      </c>
      <c r="Q28" t="str">
        <f t="shared" si="5"/>
        <v>20169</v>
      </c>
    </row>
    <row r="29" spans="1:17" ht="15.75" customHeight="1">
      <c r="A29" s="2">
        <v>64</v>
      </c>
      <c r="B29" s="2" t="s">
        <v>211</v>
      </c>
      <c r="C29" s="2">
        <v>1</v>
      </c>
      <c r="D29" s="3">
        <v>42616</v>
      </c>
      <c r="E29" s="2">
        <v>9</v>
      </c>
      <c r="F29" s="2">
        <v>2016</v>
      </c>
      <c r="G29" s="2">
        <v>160000</v>
      </c>
      <c r="H29">
        <f t="shared" si="0"/>
        <v>150000</v>
      </c>
      <c r="I29">
        <f t="shared" si="1"/>
        <v>0</v>
      </c>
      <c r="J29">
        <f t="shared" si="2"/>
        <v>0</v>
      </c>
      <c r="K29">
        <f t="shared" si="3"/>
        <v>0</v>
      </c>
      <c r="O29" s="2">
        <v>10000</v>
      </c>
      <c r="P29" t="b">
        <f t="shared" si="4"/>
        <v>1</v>
      </c>
      <c r="Q29" t="str">
        <f t="shared" si="5"/>
        <v>20169</v>
      </c>
    </row>
    <row r="30" spans="1:17" ht="15.75" customHeight="1">
      <c r="A30" s="2">
        <v>64</v>
      </c>
      <c r="B30" s="2" t="s">
        <v>32</v>
      </c>
      <c r="C30" s="2">
        <v>6</v>
      </c>
      <c r="D30" s="3">
        <v>42616</v>
      </c>
      <c r="E30" s="2">
        <v>9</v>
      </c>
      <c r="F30" s="2">
        <v>2016</v>
      </c>
      <c r="G30" s="2">
        <v>425000</v>
      </c>
      <c r="H30">
        <f t="shared" si="0"/>
        <v>150000</v>
      </c>
      <c r="I30">
        <f t="shared" si="1"/>
        <v>260000</v>
      </c>
      <c r="J30">
        <f t="shared" si="2"/>
        <v>5000</v>
      </c>
      <c r="K30">
        <f t="shared" si="3"/>
        <v>10000</v>
      </c>
      <c r="P30" t="b">
        <f t="shared" si="4"/>
        <v>1</v>
      </c>
      <c r="Q30" t="str">
        <f t="shared" si="5"/>
        <v>20169</v>
      </c>
    </row>
    <row r="31" spans="1:17" ht="15.75" customHeight="1">
      <c r="A31" s="2">
        <v>65</v>
      </c>
      <c r="B31" s="2" t="s">
        <v>22</v>
      </c>
      <c r="C31" s="2">
        <v>2</v>
      </c>
      <c r="D31" s="3">
        <v>42616</v>
      </c>
      <c r="E31" s="2">
        <v>9</v>
      </c>
      <c r="F31" s="2">
        <v>2016</v>
      </c>
      <c r="G31" s="2">
        <v>150000</v>
      </c>
      <c r="H31">
        <f t="shared" si="0"/>
        <v>150000</v>
      </c>
      <c r="I31">
        <f t="shared" si="1"/>
        <v>0</v>
      </c>
      <c r="J31">
        <f t="shared" si="2"/>
        <v>0</v>
      </c>
      <c r="K31">
        <f t="shared" si="3"/>
        <v>0</v>
      </c>
      <c r="P31" t="b">
        <f t="shared" si="4"/>
        <v>1</v>
      </c>
      <c r="Q31" t="str">
        <f t="shared" si="5"/>
        <v>20169</v>
      </c>
    </row>
    <row r="32" spans="1:17" ht="15.75" customHeight="1">
      <c r="A32" s="2">
        <v>66</v>
      </c>
      <c r="B32" s="2" t="s">
        <v>228</v>
      </c>
      <c r="C32" s="2">
        <v>2</v>
      </c>
      <c r="D32" s="3">
        <v>42616</v>
      </c>
      <c r="E32" s="2">
        <v>8</v>
      </c>
      <c r="F32" s="2">
        <v>2016</v>
      </c>
      <c r="G32" s="2">
        <v>150000</v>
      </c>
      <c r="H32">
        <f t="shared" si="0"/>
        <v>150000</v>
      </c>
      <c r="I32">
        <f t="shared" si="1"/>
        <v>0</v>
      </c>
      <c r="J32">
        <f t="shared" si="2"/>
        <v>0</v>
      </c>
      <c r="K32">
        <f t="shared" si="3"/>
        <v>0</v>
      </c>
      <c r="P32" t="b">
        <f t="shared" si="4"/>
        <v>1</v>
      </c>
      <c r="Q32" t="str">
        <f t="shared" si="5"/>
        <v>20169</v>
      </c>
    </row>
    <row r="33" spans="1:17" ht="15.75" customHeight="1">
      <c r="A33" s="2">
        <v>67</v>
      </c>
      <c r="B33" s="2" t="s">
        <v>34</v>
      </c>
      <c r="C33" s="2">
        <v>1</v>
      </c>
      <c r="D33" s="3">
        <v>42616</v>
      </c>
      <c r="E33" s="2">
        <v>9</v>
      </c>
      <c r="F33" s="2">
        <v>2016</v>
      </c>
      <c r="G33" s="2">
        <v>200000</v>
      </c>
      <c r="H33">
        <f t="shared" si="0"/>
        <v>150000</v>
      </c>
      <c r="I33">
        <f t="shared" si="1"/>
        <v>0</v>
      </c>
      <c r="J33">
        <f t="shared" si="2"/>
        <v>0</v>
      </c>
      <c r="K33">
        <f t="shared" si="3"/>
        <v>0</v>
      </c>
      <c r="O33" s="2">
        <v>50000</v>
      </c>
      <c r="P33" t="b">
        <f t="shared" si="4"/>
        <v>1</v>
      </c>
      <c r="Q33" t="str">
        <f t="shared" si="5"/>
        <v>20169</v>
      </c>
    </row>
    <row r="34" spans="1:17" ht="15.75" customHeight="1">
      <c r="A34" s="2">
        <v>68</v>
      </c>
      <c r="B34" s="2" t="s">
        <v>35</v>
      </c>
      <c r="C34" s="2">
        <v>7</v>
      </c>
      <c r="D34" s="3">
        <v>42616</v>
      </c>
      <c r="E34" s="2">
        <v>7</v>
      </c>
      <c r="F34" s="2">
        <v>2016</v>
      </c>
      <c r="G34" s="2">
        <v>425000</v>
      </c>
      <c r="H34">
        <f t="shared" si="0"/>
        <v>150000</v>
      </c>
      <c r="I34">
        <f t="shared" si="1"/>
        <v>260000</v>
      </c>
      <c r="J34">
        <f t="shared" si="2"/>
        <v>5000</v>
      </c>
      <c r="K34">
        <f t="shared" si="3"/>
        <v>10000</v>
      </c>
      <c r="P34" t="b">
        <f t="shared" si="4"/>
        <v>1</v>
      </c>
      <c r="Q34" t="str">
        <f t="shared" si="5"/>
        <v>20169</v>
      </c>
    </row>
    <row r="35" spans="1:17" ht="15.75" customHeight="1">
      <c r="A35" s="2">
        <v>68</v>
      </c>
      <c r="B35" s="2" t="s">
        <v>35</v>
      </c>
      <c r="C35" s="2">
        <v>7</v>
      </c>
      <c r="D35" s="3">
        <v>42616</v>
      </c>
      <c r="E35" s="2">
        <v>8</v>
      </c>
      <c r="F35" s="2">
        <v>2016</v>
      </c>
      <c r="G35" s="2">
        <v>425000</v>
      </c>
      <c r="H35">
        <f t="shared" si="0"/>
        <v>150000</v>
      </c>
      <c r="I35">
        <f t="shared" si="1"/>
        <v>260000</v>
      </c>
      <c r="J35">
        <f t="shared" si="2"/>
        <v>5000</v>
      </c>
      <c r="K35">
        <f t="shared" si="3"/>
        <v>10000</v>
      </c>
      <c r="P35" t="b">
        <f t="shared" si="4"/>
        <v>1</v>
      </c>
      <c r="Q35" t="str">
        <f t="shared" si="5"/>
        <v>20169</v>
      </c>
    </row>
    <row r="36" spans="1:17" ht="15.75" customHeight="1">
      <c r="A36" s="2">
        <v>68</v>
      </c>
      <c r="B36" s="2" t="s">
        <v>35</v>
      </c>
      <c r="C36" s="2">
        <v>7</v>
      </c>
      <c r="D36" s="3">
        <v>42616</v>
      </c>
      <c r="E36" s="2">
        <v>9</v>
      </c>
      <c r="F36" s="2">
        <v>2016</v>
      </c>
      <c r="G36" s="2">
        <v>425000</v>
      </c>
      <c r="H36">
        <f t="shared" si="0"/>
        <v>150000</v>
      </c>
      <c r="I36">
        <f t="shared" si="1"/>
        <v>260000</v>
      </c>
      <c r="J36">
        <f t="shared" si="2"/>
        <v>5000</v>
      </c>
      <c r="K36">
        <f t="shared" si="3"/>
        <v>10000</v>
      </c>
      <c r="P36" t="b">
        <f t="shared" si="4"/>
        <v>1</v>
      </c>
      <c r="Q36" t="str">
        <f t="shared" si="5"/>
        <v>20169</v>
      </c>
    </row>
    <row r="37" spans="1:17" ht="15.75" customHeight="1">
      <c r="A37" s="2">
        <v>69</v>
      </c>
      <c r="B37" s="2" t="s">
        <v>36</v>
      </c>
      <c r="C37" s="2">
        <v>2</v>
      </c>
      <c r="D37" s="3">
        <v>42616</v>
      </c>
      <c r="E37" s="2">
        <v>8</v>
      </c>
      <c r="F37" s="2">
        <v>2016</v>
      </c>
      <c r="G37" s="2">
        <v>150000</v>
      </c>
      <c r="H37">
        <f t="shared" si="0"/>
        <v>150000</v>
      </c>
      <c r="I37">
        <f t="shared" si="1"/>
        <v>0</v>
      </c>
      <c r="J37">
        <f t="shared" si="2"/>
        <v>0</v>
      </c>
      <c r="K37">
        <f t="shared" si="3"/>
        <v>0</v>
      </c>
      <c r="P37" t="b">
        <f t="shared" si="4"/>
        <v>1</v>
      </c>
      <c r="Q37" t="str">
        <f t="shared" si="5"/>
        <v>20169</v>
      </c>
    </row>
    <row r="38" spans="1:17" ht="15.75" customHeight="1">
      <c r="A38" s="2">
        <v>69</v>
      </c>
      <c r="B38" s="2" t="s">
        <v>36</v>
      </c>
      <c r="C38" s="2">
        <v>2</v>
      </c>
      <c r="D38" s="3">
        <v>42616</v>
      </c>
      <c r="E38" s="2">
        <v>9</v>
      </c>
      <c r="F38" s="2">
        <v>2016</v>
      </c>
      <c r="G38" s="2">
        <v>150000</v>
      </c>
      <c r="H38">
        <f t="shared" si="0"/>
        <v>150000</v>
      </c>
      <c r="I38">
        <f t="shared" si="1"/>
        <v>0</v>
      </c>
      <c r="J38">
        <f t="shared" si="2"/>
        <v>0</v>
      </c>
      <c r="K38">
        <f t="shared" si="3"/>
        <v>0</v>
      </c>
      <c r="P38" t="b">
        <f t="shared" si="4"/>
        <v>1</v>
      </c>
      <c r="Q38" t="str">
        <f t="shared" si="5"/>
        <v>20169</v>
      </c>
    </row>
    <row r="39" spans="1:17" ht="15.75" customHeight="1">
      <c r="A39" s="2">
        <v>70</v>
      </c>
      <c r="B39" s="2" t="s">
        <v>37</v>
      </c>
      <c r="C39" s="2">
        <v>3</v>
      </c>
      <c r="D39" s="3">
        <v>42616</v>
      </c>
      <c r="E39" s="2">
        <v>8</v>
      </c>
      <c r="F39" s="2">
        <v>2016</v>
      </c>
      <c r="G39" s="2">
        <v>150000</v>
      </c>
      <c r="H39">
        <f t="shared" si="0"/>
        <v>150000</v>
      </c>
      <c r="I39">
        <f t="shared" si="1"/>
        <v>0</v>
      </c>
      <c r="J39">
        <f t="shared" si="2"/>
        <v>0</v>
      </c>
      <c r="K39">
        <f t="shared" si="3"/>
        <v>0</v>
      </c>
      <c r="P39" t="b">
        <f t="shared" si="4"/>
        <v>1</v>
      </c>
      <c r="Q39" t="str">
        <f t="shared" si="5"/>
        <v>20169</v>
      </c>
    </row>
    <row r="40" spans="1:17" ht="15.75" customHeight="1">
      <c r="A40" s="2">
        <v>70</v>
      </c>
      <c r="B40" s="2" t="s">
        <v>37</v>
      </c>
      <c r="C40" s="2">
        <v>3</v>
      </c>
      <c r="D40" s="3">
        <v>42616</v>
      </c>
      <c r="E40" s="2">
        <v>9</v>
      </c>
      <c r="F40" s="2">
        <v>2016</v>
      </c>
      <c r="G40" s="2">
        <v>150000</v>
      </c>
      <c r="H40">
        <f t="shared" si="0"/>
        <v>150000</v>
      </c>
      <c r="I40">
        <f t="shared" si="1"/>
        <v>0</v>
      </c>
      <c r="J40">
        <f t="shared" si="2"/>
        <v>0</v>
      </c>
      <c r="K40">
        <f t="shared" si="3"/>
        <v>0</v>
      </c>
      <c r="P40" t="b">
        <f t="shared" si="4"/>
        <v>1</v>
      </c>
      <c r="Q40" t="str">
        <f t="shared" si="5"/>
        <v>20169</v>
      </c>
    </row>
    <row r="41" spans="1:17" ht="15.75" customHeight="1">
      <c r="A41" s="2">
        <v>71</v>
      </c>
      <c r="B41" s="2" t="s">
        <v>38</v>
      </c>
      <c r="C41" s="2">
        <v>2</v>
      </c>
      <c r="D41" s="3">
        <v>42616</v>
      </c>
      <c r="E41" s="2">
        <v>7</v>
      </c>
      <c r="F41" s="2">
        <v>2016</v>
      </c>
      <c r="G41" s="2">
        <v>150000</v>
      </c>
      <c r="H41">
        <f t="shared" si="0"/>
        <v>150000</v>
      </c>
      <c r="I41">
        <f t="shared" si="1"/>
        <v>0</v>
      </c>
      <c r="J41">
        <f t="shared" si="2"/>
        <v>0</v>
      </c>
      <c r="K41">
        <f t="shared" si="3"/>
        <v>0</v>
      </c>
      <c r="P41" t="b">
        <f t="shared" si="4"/>
        <v>1</v>
      </c>
      <c r="Q41" t="str">
        <f t="shared" si="5"/>
        <v>20169</v>
      </c>
    </row>
    <row r="42" spans="1:17" ht="15.75" customHeight="1">
      <c r="A42" s="2">
        <v>71</v>
      </c>
      <c r="B42" s="2" t="s">
        <v>38</v>
      </c>
      <c r="C42" s="2">
        <v>2</v>
      </c>
      <c r="D42" s="3">
        <v>42616</v>
      </c>
      <c r="E42" s="2">
        <v>8</v>
      </c>
      <c r="F42" s="2">
        <v>2016</v>
      </c>
      <c r="G42" s="2">
        <v>150000</v>
      </c>
      <c r="H42">
        <f t="shared" si="0"/>
        <v>150000</v>
      </c>
      <c r="I42">
        <f t="shared" si="1"/>
        <v>0</v>
      </c>
      <c r="J42">
        <f t="shared" si="2"/>
        <v>0</v>
      </c>
      <c r="K42">
        <f t="shared" si="3"/>
        <v>0</v>
      </c>
      <c r="P42" t="b">
        <f t="shared" si="4"/>
        <v>1</v>
      </c>
      <c r="Q42" t="str">
        <f t="shared" si="5"/>
        <v>20169</v>
      </c>
    </row>
    <row r="43" spans="1:17" ht="15.75" customHeight="1">
      <c r="A43" s="2">
        <v>72</v>
      </c>
      <c r="B43" s="2" t="s">
        <v>39</v>
      </c>
      <c r="C43" s="2">
        <v>2</v>
      </c>
      <c r="D43" s="3">
        <v>42616</v>
      </c>
      <c r="E43" s="2">
        <v>9</v>
      </c>
      <c r="F43" s="2">
        <v>2016</v>
      </c>
      <c r="G43" s="2">
        <v>170000</v>
      </c>
      <c r="H43">
        <f t="shared" si="0"/>
        <v>150000</v>
      </c>
      <c r="I43">
        <f t="shared" si="1"/>
        <v>0</v>
      </c>
      <c r="J43">
        <f t="shared" si="2"/>
        <v>0</v>
      </c>
      <c r="K43">
        <f t="shared" si="3"/>
        <v>0</v>
      </c>
      <c r="N43" s="2">
        <v>20000</v>
      </c>
      <c r="P43" t="b">
        <f t="shared" si="4"/>
        <v>1</v>
      </c>
      <c r="Q43" t="str">
        <f t="shared" si="5"/>
        <v>20169</v>
      </c>
    </row>
    <row r="44" spans="1:17" ht="15.75" customHeight="1">
      <c r="A44" s="2">
        <v>73</v>
      </c>
      <c r="B44" s="2" t="s">
        <v>40</v>
      </c>
      <c r="C44" s="2">
        <v>1</v>
      </c>
      <c r="D44" s="3">
        <v>42616</v>
      </c>
      <c r="E44" s="2">
        <v>9</v>
      </c>
      <c r="F44" s="2">
        <v>2016</v>
      </c>
      <c r="G44" s="2">
        <v>150000</v>
      </c>
      <c r="H44">
        <f t="shared" si="0"/>
        <v>150000</v>
      </c>
      <c r="I44">
        <f t="shared" si="1"/>
        <v>0</v>
      </c>
      <c r="J44">
        <f t="shared" si="2"/>
        <v>0</v>
      </c>
      <c r="K44">
        <f t="shared" si="3"/>
        <v>0</v>
      </c>
      <c r="P44" t="b">
        <f t="shared" si="4"/>
        <v>1</v>
      </c>
      <c r="Q44" t="str">
        <f t="shared" si="5"/>
        <v>20169</v>
      </c>
    </row>
    <row r="45" spans="1:17" ht="15.75" customHeight="1">
      <c r="A45" s="2">
        <v>74</v>
      </c>
      <c r="B45" s="2" t="s">
        <v>41</v>
      </c>
      <c r="C45" s="2">
        <v>4</v>
      </c>
      <c r="D45" s="3">
        <v>42616</v>
      </c>
      <c r="E45" s="2">
        <v>9</v>
      </c>
      <c r="F45" s="2">
        <v>2016</v>
      </c>
      <c r="G45" s="2">
        <v>150000</v>
      </c>
      <c r="H45">
        <f t="shared" si="0"/>
        <v>150000</v>
      </c>
      <c r="I45">
        <f t="shared" si="1"/>
        <v>0</v>
      </c>
      <c r="J45">
        <f t="shared" si="2"/>
        <v>0</v>
      </c>
      <c r="K45">
        <f t="shared" si="3"/>
        <v>0</v>
      </c>
      <c r="P45" t="b">
        <f t="shared" si="4"/>
        <v>1</v>
      </c>
      <c r="Q45" t="str">
        <f t="shared" si="5"/>
        <v>20169</v>
      </c>
    </row>
    <row r="46" spans="1:17" ht="15.75" customHeight="1">
      <c r="A46" s="2">
        <v>74</v>
      </c>
      <c r="B46" s="2" t="s">
        <v>42</v>
      </c>
      <c r="C46" s="2">
        <v>1</v>
      </c>
      <c r="D46" s="3">
        <v>42616</v>
      </c>
      <c r="E46" s="2">
        <v>9</v>
      </c>
      <c r="F46" s="2">
        <v>2016</v>
      </c>
      <c r="G46" s="2">
        <v>150000</v>
      </c>
      <c r="H46">
        <f t="shared" si="0"/>
        <v>150000</v>
      </c>
      <c r="I46">
        <f t="shared" si="1"/>
        <v>0</v>
      </c>
      <c r="J46">
        <f t="shared" si="2"/>
        <v>0</v>
      </c>
      <c r="K46">
        <f t="shared" si="3"/>
        <v>0</v>
      </c>
      <c r="P46" t="b">
        <f t="shared" si="4"/>
        <v>1</v>
      </c>
      <c r="Q46" t="str">
        <f t="shared" si="5"/>
        <v>20169</v>
      </c>
    </row>
    <row r="47" spans="1:17" ht="15.75" customHeight="1">
      <c r="A47" s="2">
        <v>75</v>
      </c>
      <c r="B47" s="2" t="s">
        <v>25</v>
      </c>
      <c r="C47" s="2">
        <v>1</v>
      </c>
      <c r="D47" s="3">
        <v>42616</v>
      </c>
      <c r="E47" s="2">
        <v>9</v>
      </c>
      <c r="F47" s="2">
        <v>2016</v>
      </c>
      <c r="G47" s="2">
        <v>250000</v>
      </c>
      <c r="H47">
        <f t="shared" si="0"/>
        <v>150000</v>
      </c>
      <c r="I47">
        <f t="shared" si="1"/>
        <v>0</v>
      </c>
      <c r="J47">
        <f t="shared" si="2"/>
        <v>0</v>
      </c>
      <c r="K47">
        <f t="shared" si="3"/>
        <v>0</v>
      </c>
      <c r="O47" s="2">
        <v>100000</v>
      </c>
      <c r="P47" t="b">
        <f t="shared" si="4"/>
        <v>1</v>
      </c>
      <c r="Q47" t="str">
        <f t="shared" si="5"/>
        <v>20169</v>
      </c>
    </row>
    <row r="48" spans="1:17" ht="15.75" customHeight="1">
      <c r="A48" s="2">
        <v>76</v>
      </c>
      <c r="B48" s="2" t="s">
        <v>43</v>
      </c>
      <c r="C48" s="2">
        <v>9</v>
      </c>
      <c r="D48" s="3">
        <v>42616</v>
      </c>
      <c r="E48" s="2">
        <v>6</v>
      </c>
      <c r="F48" s="2">
        <v>2016</v>
      </c>
      <c r="G48" s="2">
        <v>250000</v>
      </c>
      <c r="H48">
        <f t="shared" si="0"/>
        <v>150000</v>
      </c>
      <c r="I48">
        <f t="shared" si="1"/>
        <v>85000</v>
      </c>
      <c r="J48">
        <f t="shared" si="2"/>
        <v>5000</v>
      </c>
      <c r="K48">
        <f t="shared" si="3"/>
        <v>10000</v>
      </c>
      <c r="P48" t="b">
        <f t="shared" si="4"/>
        <v>1</v>
      </c>
      <c r="Q48" t="str">
        <f t="shared" si="5"/>
        <v>20169</v>
      </c>
    </row>
    <row r="49" spans="1:17" ht="15.75" customHeight="1">
      <c r="A49" s="2">
        <v>76</v>
      </c>
      <c r="B49" s="2" t="s">
        <v>43</v>
      </c>
      <c r="C49" s="2">
        <v>9</v>
      </c>
      <c r="D49" s="3">
        <v>42616</v>
      </c>
      <c r="E49" s="2">
        <v>7</v>
      </c>
      <c r="F49" s="2">
        <v>2016</v>
      </c>
      <c r="G49" s="2">
        <v>250000</v>
      </c>
      <c r="H49">
        <f t="shared" si="0"/>
        <v>150000</v>
      </c>
      <c r="I49">
        <f t="shared" si="1"/>
        <v>85000</v>
      </c>
      <c r="J49">
        <f t="shared" si="2"/>
        <v>5000</v>
      </c>
      <c r="K49">
        <f t="shared" si="3"/>
        <v>10000</v>
      </c>
      <c r="P49" t="b">
        <f t="shared" si="4"/>
        <v>1</v>
      </c>
      <c r="Q49" t="str">
        <f t="shared" si="5"/>
        <v>20169</v>
      </c>
    </row>
    <row r="50" spans="1:17" ht="15.75" customHeight="1">
      <c r="A50" s="2">
        <v>77</v>
      </c>
      <c r="B50" s="2" t="s">
        <v>236</v>
      </c>
      <c r="C50" s="2">
        <v>2</v>
      </c>
      <c r="D50" s="3">
        <v>42616</v>
      </c>
      <c r="E50" s="2">
        <v>7</v>
      </c>
      <c r="F50" s="2">
        <v>2016</v>
      </c>
      <c r="G50" s="2">
        <v>150000</v>
      </c>
      <c r="H50">
        <f t="shared" si="0"/>
        <v>150000</v>
      </c>
      <c r="I50">
        <f t="shared" si="1"/>
        <v>0</v>
      </c>
      <c r="J50">
        <f t="shared" si="2"/>
        <v>0</v>
      </c>
      <c r="K50">
        <f t="shared" si="3"/>
        <v>0</v>
      </c>
      <c r="P50" t="b">
        <f t="shared" si="4"/>
        <v>1</v>
      </c>
      <c r="Q50" t="str">
        <f t="shared" si="5"/>
        <v>20169</v>
      </c>
    </row>
    <row r="51" spans="1:17" ht="15.75" customHeight="1">
      <c r="A51" s="2">
        <v>77</v>
      </c>
      <c r="B51" s="2" t="s">
        <v>236</v>
      </c>
      <c r="C51" s="2">
        <v>2</v>
      </c>
      <c r="D51" s="3">
        <v>42616</v>
      </c>
      <c r="E51" s="2">
        <v>8</v>
      </c>
      <c r="F51" s="2">
        <v>2016</v>
      </c>
      <c r="G51" s="2">
        <v>150000</v>
      </c>
      <c r="H51">
        <f t="shared" si="0"/>
        <v>150000</v>
      </c>
      <c r="I51">
        <f t="shared" si="1"/>
        <v>0</v>
      </c>
      <c r="J51">
        <f t="shared" si="2"/>
        <v>0</v>
      </c>
      <c r="K51">
        <f t="shared" si="3"/>
        <v>0</v>
      </c>
      <c r="P51" t="b">
        <f t="shared" si="4"/>
        <v>1</v>
      </c>
      <c r="Q51" t="str">
        <f t="shared" si="5"/>
        <v>20169</v>
      </c>
    </row>
    <row r="52" spans="1:17" ht="15.75" customHeight="1">
      <c r="A52" s="2">
        <v>77</v>
      </c>
      <c r="B52" s="2" t="s">
        <v>236</v>
      </c>
      <c r="C52" s="2">
        <v>2</v>
      </c>
      <c r="D52" s="3">
        <v>42616</v>
      </c>
      <c r="E52" s="2">
        <v>9</v>
      </c>
      <c r="F52" s="2">
        <v>2016</v>
      </c>
      <c r="G52" s="2">
        <v>150000</v>
      </c>
      <c r="H52">
        <f t="shared" si="0"/>
        <v>150000</v>
      </c>
      <c r="I52">
        <f t="shared" si="1"/>
        <v>0</v>
      </c>
      <c r="J52">
        <f t="shared" si="2"/>
        <v>0</v>
      </c>
      <c r="K52">
        <f t="shared" si="3"/>
        <v>0</v>
      </c>
      <c r="P52" t="b">
        <f t="shared" si="4"/>
        <v>1</v>
      </c>
      <c r="Q52" t="str">
        <f t="shared" si="5"/>
        <v>20169</v>
      </c>
    </row>
    <row r="53" spans="1:17" ht="15.75" customHeight="1">
      <c r="A53" s="2">
        <v>77</v>
      </c>
      <c r="B53" s="2" t="s">
        <v>236</v>
      </c>
      <c r="C53" s="2">
        <v>2</v>
      </c>
      <c r="D53" s="3">
        <v>42616</v>
      </c>
      <c r="E53" s="2">
        <v>10</v>
      </c>
      <c r="F53" s="2">
        <v>2016</v>
      </c>
      <c r="G53" s="2">
        <v>210000</v>
      </c>
      <c r="H53">
        <f t="shared" si="0"/>
        <v>150000</v>
      </c>
      <c r="I53">
        <f t="shared" si="1"/>
        <v>0</v>
      </c>
      <c r="J53">
        <f t="shared" si="2"/>
        <v>0</v>
      </c>
      <c r="K53">
        <f t="shared" si="3"/>
        <v>0</v>
      </c>
      <c r="N53" s="2">
        <v>60000</v>
      </c>
      <c r="P53" t="b">
        <f t="shared" si="4"/>
        <v>1</v>
      </c>
      <c r="Q53" t="str">
        <f t="shared" si="5"/>
        <v>20169</v>
      </c>
    </row>
    <row r="54" spans="1:17" ht="15.75" customHeight="1">
      <c r="A54" s="2">
        <v>78</v>
      </c>
      <c r="B54" s="2" t="s">
        <v>45</v>
      </c>
      <c r="C54" s="2">
        <v>5</v>
      </c>
      <c r="D54" s="3">
        <v>42616</v>
      </c>
      <c r="E54" s="2">
        <v>7</v>
      </c>
      <c r="F54" s="2">
        <v>2016</v>
      </c>
      <c r="G54" s="2">
        <v>150000</v>
      </c>
      <c r="H54">
        <f t="shared" si="0"/>
        <v>150000</v>
      </c>
      <c r="I54">
        <f t="shared" si="1"/>
        <v>0</v>
      </c>
      <c r="J54">
        <f t="shared" si="2"/>
        <v>0</v>
      </c>
      <c r="K54">
        <f t="shared" si="3"/>
        <v>0</v>
      </c>
      <c r="P54" t="b">
        <f t="shared" si="4"/>
        <v>1</v>
      </c>
      <c r="Q54" t="str">
        <f t="shared" si="5"/>
        <v>20169</v>
      </c>
    </row>
    <row r="55" spans="1:17" ht="15.75" customHeight="1">
      <c r="A55" s="2">
        <v>79</v>
      </c>
      <c r="B55" s="2" t="s">
        <v>225</v>
      </c>
      <c r="C55" s="2">
        <v>3</v>
      </c>
      <c r="D55" s="3">
        <v>42616</v>
      </c>
      <c r="E55" s="2">
        <v>9</v>
      </c>
      <c r="F55" s="2">
        <v>2016</v>
      </c>
      <c r="G55" s="2">
        <v>150000</v>
      </c>
      <c r="H55">
        <f t="shared" si="0"/>
        <v>150000</v>
      </c>
      <c r="I55">
        <f t="shared" si="1"/>
        <v>0</v>
      </c>
      <c r="J55">
        <f t="shared" si="2"/>
        <v>0</v>
      </c>
      <c r="K55">
        <f t="shared" si="3"/>
        <v>0</v>
      </c>
      <c r="P55" t="b">
        <f t="shared" si="4"/>
        <v>1</v>
      </c>
      <c r="Q55" t="str">
        <f t="shared" si="5"/>
        <v>20169</v>
      </c>
    </row>
    <row r="56" spans="1:17" ht="15.75" customHeight="1">
      <c r="A56" s="2">
        <v>80</v>
      </c>
      <c r="B56" s="2" t="s">
        <v>47</v>
      </c>
      <c r="C56" s="2">
        <v>7</v>
      </c>
      <c r="D56" s="3">
        <v>42616</v>
      </c>
      <c r="E56" s="2">
        <v>9</v>
      </c>
      <c r="F56" s="2">
        <v>2016</v>
      </c>
      <c r="G56" s="2">
        <v>425000</v>
      </c>
      <c r="H56">
        <f t="shared" si="0"/>
        <v>150000</v>
      </c>
      <c r="I56">
        <f t="shared" si="1"/>
        <v>260000</v>
      </c>
      <c r="J56">
        <f t="shared" si="2"/>
        <v>5000</v>
      </c>
      <c r="K56">
        <f t="shared" si="3"/>
        <v>10000</v>
      </c>
      <c r="P56" t="b">
        <f t="shared" si="4"/>
        <v>1</v>
      </c>
      <c r="Q56" t="str">
        <f t="shared" si="5"/>
        <v>20169</v>
      </c>
    </row>
    <row r="57" spans="1:17" ht="15.75" customHeight="1">
      <c r="A57" s="2">
        <v>80</v>
      </c>
      <c r="B57" s="2" t="s">
        <v>47</v>
      </c>
      <c r="C57" s="2">
        <v>7</v>
      </c>
      <c r="D57" s="3">
        <v>42616</v>
      </c>
      <c r="E57" s="2">
        <v>10</v>
      </c>
      <c r="F57" s="2">
        <v>2016</v>
      </c>
      <c r="G57" s="2">
        <v>425000</v>
      </c>
      <c r="H57">
        <f t="shared" si="0"/>
        <v>150000</v>
      </c>
      <c r="I57">
        <f t="shared" si="1"/>
        <v>260000</v>
      </c>
      <c r="J57">
        <f t="shared" si="2"/>
        <v>5000</v>
      </c>
      <c r="K57">
        <f t="shared" si="3"/>
        <v>10000</v>
      </c>
      <c r="P57" t="b">
        <f t="shared" si="4"/>
        <v>1</v>
      </c>
      <c r="Q57" t="str">
        <f t="shared" si="5"/>
        <v>20169</v>
      </c>
    </row>
    <row r="58" spans="1:17" ht="15.75" customHeight="1">
      <c r="A58" s="2">
        <v>81</v>
      </c>
      <c r="B58" s="2" t="s">
        <v>48</v>
      </c>
      <c r="C58" s="2">
        <v>9</v>
      </c>
      <c r="D58" s="3">
        <v>42616</v>
      </c>
      <c r="E58" s="2">
        <v>9</v>
      </c>
      <c r="F58" s="2">
        <v>2016</v>
      </c>
      <c r="G58" s="2">
        <v>425000</v>
      </c>
      <c r="H58">
        <f t="shared" si="0"/>
        <v>150000</v>
      </c>
      <c r="I58">
        <f t="shared" si="1"/>
        <v>260000</v>
      </c>
      <c r="J58">
        <f t="shared" si="2"/>
        <v>5000</v>
      </c>
      <c r="K58">
        <f t="shared" si="3"/>
        <v>10000</v>
      </c>
      <c r="P58" t="b">
        <f t="shared" si="4"/>
        <v>1</v>
      </c>
      <c r="Q58" t="str">
        <f t="shared" si="5"/>
        <v>20169</v>
      </c>
    </row>
    <row r="59" spans="1:17" ht="15.75" customHeight="1">
      <c r="A59" s="2">
        <v>82</v>
      </c>
      <c r="B59" s="2" t="s">
        <v>49</v>
      </c>
      <c r="C59" s="2">
        <v>10</v>
      </c>
      <c r="D59" s="3">
        <v>42616</v>
      </c>
      <c r="E59" s="2">
        <v>9</v>
      </c>
      <c r="F59" s="2">
        <v>2016</v>
      </c>
      <c r="G59" s="2">
        <v>425000</v>
      </c>
      <c r="H59">
        <f t="shared" si="0"/>
        <v>150000</v>
      </c>
      <c r="I59">
        <f t="shared" si="1"/>
        <v>260000</v>
      </c>
      <c r="J59">
        <f t="shared" si="2"/>
        <v>5000</v>
      </c>
      <c r="K59">
        <f t="shared" si="3"/>
        <v>10000</v>
      </c>
      <c r="P59" t="b">
        <f t="shared" si="4"/>
        <v>1</v>
      </c>
      <c r="Q59" t="str">
        <f t="shared" si="5"/>
        <v>20169</v>
      </c>
    </row>
    <row r="60" spans="1:17" ht="15.75" customHeight="1">
      <c r="A60" s="2">
        <v>83</v>
      </c>
      <c r="B60" s="2" t="s">
        <v>50</v>
      </c>
      <c r="C60" s="2">
        <v>7</v>
      </c>
      <c r="D60" s="3">
        <v>42616</v>
      </c>
      <c r="E60" s="2">
        <v>9</v>
      </c>
      <c r="F60" s="2">
        <v>2016</v>
      </c>
      <c r="G60" s="2">
        <v>425000</v>
      </c>
      <c r="H60">
        <f t="shared" si="0"/>
        <v>150000</v>
      </c>
      <c r="I60">
        <f t="shared" si="1"/>
        <v>260000</v>
      </c>
      <c r="J60">
        <f t="shared" si="2"/>
        <v>5000</v>
      </c>
      <c r="K60">
        <f t="shared" si="3"/>
        <v>10000</v>
      </c>
      <c r="P60" t="b">
        <f t="shared" si="4"/>
        <v>1</v>
      </c>
      <c r="Q60" t="str">
        <f t="shared" si="5"/>
        <v>20169</v>
      </c>
    </row>
    <row r="61" spans="1:17" ht="15.75" customHeight="1">
      <c r="A61" s="2">
        <v>84</v>
      </c>
      <c r="B61" s="2" t="s">
        <v>51</v>
      </c>
      <c r="C61" s="2">
        <v>8</v>
      </c>
      <c r="D61" s="3">
        <v>42616</v>
      </c>
      <c r="E61" s="2">
        <v>9</v>
      </c>
      <c r="F61" s="2">
        <v>2016</v>
      </c>
      <c r="G61" s="2">
        <v>425000</v>
      </c>
      <c r="H61">
        <f t="shared" si="0"/>
        <v>150000</v>
      </c>
      <c r="I61">
        <f t="shared" si="1"/>
        <v>260000</v>
      </c>
      <c r="J61">
        <f t="shared" si="2"/>
        <v>5000</v>
      </c>
      <c r="K61">
        <f t="shared" si="3"/>
        <v>10000</v>
      </c>
      <c r="P61" t="b">
        <f t="shared" si="4"/>
        <v>1</v>
      </c>
      <c r="Q61" t="str">
        <f t="shared" si="5"/>
        <v>20169</v>
      </c>
    </row>
    <row r="62" spans="1:17" ht="15.75" customHeight="1">
      <c r="A62" s="2">
        <v>85</v>
      </c>
      <c r="B62" s="2" t="s">
        <v>52</v>
      </c>
      <c r="C62" s="2">
        <v>8</v>
      </c>
      <c r="D62" s="3">
        <v>42617</v>
      </c>
      <c r="E62" s="2">
        <v>8</v>
      </c>
      <c r="F62" s="2">
        <v>2016</v>
      </c>
      <c r="G62" s="2">
        <v>425000</v>
      </c>
      <c r="H62">
        <f t="shared" si="0"/>
        <v>150000</v>
      </c>
      <c r="I62">
        <f t="shared" si="1"/>
        <v>260000</v>
      </c>
      <c r="J62">
        <f t="shared" si="2"/>
        <v>5000</v>
      </c>
      <c r="K62">
        <f t="shared" si="3"/>
        <v>10000</v>
      </c>
      <c r="P62" t="b">
        <f t="shared" si="4"/>
        <v>1</v>
      </c>
      <c r="Q62" t="str">
        <f t="shared" si="5"/>
        <v>20169</v>
      </c>
    </row>
    <row r="63" spans="1:17" ht="15.75" customHeight="1">
      <c r="A63" s="2">
        <v>86</v>
      </c>
      <c r="B63" s="2" t="s">
        <v>53</v>
      </c>
      <c r="C63" s="2">
        <v>10</v>
      </c>
      <c r="D63" s="3">
        <v>42617</v>
      </c>
      <c r="E63" s="2">
        <v>9</v>
      </c>
      <c r="F63" s="2">
        <v>2016</v>
      </c>
      <c r="G63" s="2">
        <v>425000</v>
      </c>
      <c r="H63">
        <f t="shared" si="0"/>
        <v>150000</v>
      </c>
      <c r="I63">
        <f t="shared" si="1"/>
        <v>260000</v>
      </c>
      <c r="J63">
        <f t="shared" si="2"/>
        <v>5000</v>
      </c>
      <c r="K63">
        <f t="shared" si="3"/>
        <v>10000</v>
      </c>
      <c r="P63" t="b">
        <f t="shared" si="4"/>
        <v>1</v>
      </c>
      <c r="Q63" t="str">
        <f t="shared" si="5"/>
        <v>20169</v>
      </c>
    </row>
    <row r="64" spans="1:17" ht="15.75" customHeight="1">
      <c r="A64" s="2">
        <v>87</v>
      </c>
      <c r="B64" s="2" t="s">
        <v>54</v>
      </c>
      <c r="C64" s="2">
        <v>7</v>
      </c>
      <c r="D64" s="3">
        <v>42620</v>
      </c>
      <c r="E64" s="2">
        <v>9</v>
      </c>
      <c r="F64" s="2">
        <v>2016</v>
      </c>
      <c r="G64" s="2">
        <v>425000</v>
      </c>
      <c r="H64">
        <f t="shared" si="0"/>
        <v>150000</v>
      </c>
      <c r="I64">
        <f t="shared" si="1"/>
        <v>260000</v>
      </c>
      <c r="J64">
        <f t="shared" si="2"/>
        <v>5000</v>
      </c>
      <c r="K64">
        <f t="shared" si="3"/>
        <v>10000</v>
      </c>
      <c r="P64" t="b">
        <f t="shared" si="4"/>
        <v>1</v>
      </c>
      <c r="Q64" t="str">
        <f t="shared" si="5"/>
        <v>20169</v>
      </c>
    </row>
    <row r="65" spans="1:17" ht="15.75" customHeight="1">
      <c r="A65" s="2">
        <v>88</v>
      </c>
      <c r="B65" s="2" t="s">
        <v>55</v>
      </c>
      <c r="C65" s="2">
        <v>8</v>
      </c>
      <c r="D65" s="3">
        <v>42622</v>
      </c>
      <c r="E65" s="2">
        <v>9</v>
      </c>
      <c r="F65" s="2">
        <v>2016</v>
      </c>
      <c r="G65" s="2">
        <v>400000</v>
      </c>
      <c r="H65">
        <f t="shared" si="0"/>
        <v>150000</v>
      </c>
      <c r="I65">
        <f t="shared" si="1"/>
        <v>235000</v>
      </c>
      <c r="J65">
        <f t="shared" si="2"/>
        <v>5000</v>
      </c>
      <c r="K65">
        <f t="shared" si="3"/>
        <v>10000</v>
      </c>
      <c r="P65" t="b">
        <f t="shared" si="4"/>
        <v>1</v>
      </c>
      <c r="Q65" t="str">
        <f t="shared" si="5"/>
        <v>20169</v>
      </c>
    </row>
    <row r="66" spans="1:17" ht="15.75" customHeight="1">
      <c r="A66" s="2">
        <v>89</v>
      </c>
      <c r="B66" s="2" t="s">
        <v>56</v>
      </c>
      <c r="C66" s="2">
        <v>7</v>
      </c>
      <c r="D66" s="3">
        <v>42622</v>
      </c>
      <c r="E66" s="2">
        <v>9</v>
      </c>
      <c r="F66" s="2">
        <v>2016</v>
      </c>
      <c r="G66" s="2">
        <v>425000</v>
      </c>
      <c r="H66">
        <f t="shared" si="0"/>
        <v>150000</v>
      </c>
      <c r="I66">
        <f t="shared" si="1"/>
        <v>260000</v>
      </c>
      <c r="J66">
        <f t="shared" si="2"/>
        <v>5000</v>
      </c>
      <c r="K66">
        <f t="shared" si="3"/>
        <v>10000</v>
      </c>
      <c r="P66" t="b">
        <f t="shared" si="4"/>
        <v>1</v>
      </c>
      <c r="Q66" t="str">
        <f t="shared" si="5"/>
        <v>20169</v>
      </c>
    </row>
    <row r="67" spans="1:17" ht="15.75" customHeight="1">
      <c r="A67" s="2">
        <v>90</v>
      </c>
      <c r="B67" s="2" t="s">
        <v>57</v>
      </c>
      <c r="C67" s="2">
        <v>7</v>
      </c>
      <c r="D67" s="3">
        <v>42622</v>
      </c>
      <c r="E67" s="2">
        <v>8</v>
      </c>
      <c r="F67" s="2">
        <v>2016</v>
      </c>
      <c r="G67" s="2">
        <v>425000</v>
      </c>
      <c r="H67">
        <f t="shared" si="0"/>
        <v>150000</v>
      </c>
      <c r="I67">
        <f t="shared" si="1"/>
        <v>260000</v>
      </c>
      <c r="J67">
        <f t="shared" si="2"/>
        <v>5000</v>
      </c>
      <c r="K67">
        <f t="shared" si="3"/>
        <v>10000</v>
      </c>
      <c r="P67" t="b">
        <f t="shared" si="4"/>
        <v>1</v>
      </c>
      <c r="Q67" t="str">
        <f t="shared" ref="Q67:Q130" si="6">CONCATENATE(YEAR(D67),MONTH(D67))</f>
        <v>20169</v>
      </c>
    </row>
    <row r="68" spans="1:17" ht="15.75" customHeight="1">
      <c r="A68" s="2">
        <v>91</v>
      </c>
      <c r="B68" s="2" t="s">
        <v>58</v>
      </c>
      <c r="C68" s="2">
        <v>7</v>
      </c>
      <c r="D68" s="3">
        <v>42622</v>
      </c>
      <c r="E68" s="2">
        <v>9</v>
      </c>
      <c r="F68" s="2">
        <v>2016</v>
      </c>
      <c r="G68" s="2">
        <v>425000</v>
      </c>
      <c r="H68">
        <f t="shared" si="0"/>
        <v>150000</v>
      </c>
      <c r="I68">
        <f t="shared" si="1"/>
        <v>260000</v>
      </c>
      <c r="J68">
        <f t="shared" si="2"/>
        <v>5000</v>
      </c>
      <c r="K68">
        <f t="shared" si="3"/>
        <v>10000</v>
      </c>
      <c r="P68" t="b">
        <f t="shared" si="4"/>
        <v>1</v>
      </c>
      <c r="Q68" t="str">
        <f t="shared" si="6"/>
        <v>20169</v>
      </c>
    </row>
    <row r="69" spans="1:17" ht="15.75" customHeight="1">
      <c r="A69" s="2">
        <v>92</v>
      </c>
      <c r="B69" s="2" t="s">
        <v>59</v>
      </c>
      <c r="C69" s="2">
        <v>8</v>
      </c>
      <c r="D69" s="3">
        <v>42622</v>
      </c>
      <c r="E69" s="2">
        <v>9</v>
      </c>
      <c r="F69" s="2">
        <v>2016</v>
      </c>
      <c r="G69" s="2">
        <v>425000</v>
      </c>
      <c r="H69">
        <f t="shared" si="0"/>
        <v>150000</v>
      </c>
      <c r="I69">
        <f t="shared" si="1"/>
        <v>260000</v>
      </c>
      <c r="J69">
        <f t="shared" si="2"/>
        <v>5000</v>
      </c>
      <c r="K69">
        <f t="shared" si="3"/>
        <v>10000</v>
      </c>
      <c r="P69" t="b">
        <f t="shared" si="4"/>
        <v>1</v>
      </c>
      <c r="Q69" t="str">
        <f t="shared" si="6"/>
        <v>20169</v>
      </c>
    </row>
    <row r="70" spans="1:17" ht="15.75" customHeight="1">
      <c r="A70" s="2">
        <v>92</v>
      </c>
      <c r="B70" s="2" t="s">
        <v>59</v>
      </c>
      <c r="C70" s="2">
        <v>8</v>
      </c>
      <c r="D70" s="3">
        <v>42622</v>
      </c>
      <c r="E70" s="2">
        <v>10</v>
      </c>
      <c r="F70" s="2">
        <v>2016</v>
      </c>
      <c r="G70" s="2">
        <v>425000</v>
      </c>
      <c r="H70">
        <f t="shared" si="0"/>
        <v>150000</v>
      </c>
      <c r="I70">
        <f t="shared" si="1"/>
        <v>260000</v>
      </c>
      <c r="J70">
        <f t="shared" si="2"/>
        <v>5000</v>
      </c>
      <c r="K70">
        <f t="shared" si="3"/>
        <v>10000</v>
      </c>
      <c r="P70" t="b">
        <f t="shared" si="4"/>
        <v>1</v>
      </c>
      <c r="Q70" t="str">
        <f t="shared" si="6"/>
        <v>20169</v>
      </c>
    </row>
    <row r="71" spans="1:17" ht="15.75" customHeight="1">
      <c r="A71" s="2">
        <v>93</v>
      </c>
      <c r="B71" s="2" t="s">
        <v>60</v>
      </c>
      <c r="C71" s="2">
        <v>7</v>
      </c>
      <c r="D71" s="3">
        <v>42622</v>
      </c>
      <c r="E71" s="2">
        <v>9</v>
      </c>
      <c r="F71" s="2">
        <v>2016</v>
      </c>
      <c r="G71" s="2">
        <v>425000</v>
      </c>
      <c r="H71">
        <f t="shared" si="0"/>
        <v>150000</v>
      </c>
      <c r="I71">
        <f t="shared" si="1"/>
        <v>260000</v>
      </c>
      <c r="J71">
        <f t="shared" si="2"/>
        <v>5000</v>
      </c>
      <c r="K71">
        <f t="shared" si="3"/>
        <v>10000</v>
      </c>
      <c r="P71" t="b">
        <f t="shared" si="4"/>
        <v>1</v>
      </c>
      <c r="Q71" t="str">
        <f t="shared" si="6"/>
        <v>20169</v>
      </c>
    </row>
    <row r="72" spans="1:17" ht="15.75" customHeight="1">
      <c r="A72" s="2">
        <v>94</v>
      </c>
      <c r="B72" s="2" t="s">
        <v>61</v>
      </c>
      <c r="C72" s="2">
        <v>8</v>
      </c>
      <c r="D72" s="3">
        <v>42622</v>
      </c>
      <c r="E72" s="2">
        <v>9</v>
      </c>
      <c r="F72" s="2">
        <v>2016</v>
      </c>
      <c r="G72" s="2">
        <v>425000</v>
      </c>
      <c r="H72">
        <f t="shared" si="0"/>
        <v>150000</v>
      </c>
      <c r="I72">
        <f t="shared" si="1"/>
        <v>260000</v>
      </c>
      <c r="J72">
        <f t="shared" si="2"/>
        <v>5000</v>
      </c>
      <c r="K72">
        <f t="shared" si="3"/>
        <v>10000</v>
      </c>
      <c r="P72" t="b">
        <f t="shared" si="4"/>
        <v>1</v>
      </c>
      <c r="Q72" t="str">
        <f t="shared" si="6"/>
        <v>20169</v>
      </c>
    </row>
    <row r="73" spans="1:17" ht="15.75" customHeight="1">
      <c r="A73" s="2">
        <v>95</v>
      </c>
      <c r="B73" s="2" t="s">
        <v>62</v>
      </c>
      <c r="C73" s="2">
        <v>7</v>
      </c>
      <c r="D73" s="3">
        <v>42622</v>
      </c>
      <c r="E73" s="2">
        <v>9</v>
      </c>
      <c r="F73" s="2">
        <v>2016</v>
      </c>
      <c r="G73" s="2">
        <v>425000</v>
      </c>
      <c r="H73">
        <f t="shared" si="0"/>
        <v>150000</v>
      </c>
      <c r="I73">
        <f t="shared" si="1"/>
        <v>260000</v>
      </c>
      <c r="J73">
        <f t="shared" si="2"/>
        <v>5000</v>
      </c>
      <c r="K73">
        <f t="shared" si="3"/>
        <v>10000</v>
      </c>
      <c r="P73" t="b">
        <f t="shared" si="4"/>
        <v>1</v>
      </c>
      <c r="Q73" t="str">
        <f t="shared" si="6"/>
        <v>20169</v>
      </c>
    </row>
    <row r="74" spans="1:17" ht="15.75" customHeight="1">
      <c r="A74" s="2">
        <v>96</v>
      </c>
      <c r="B74" s="2" t="s">
        <v>63</v>
      </c>
      <c r="C74" s="2">
        <v>6</v>
      </c>
      <c r="D74" s="3">
        <v>42622</v>
      </c>
      <c r="E74" s="2">
        <v>9</v>
      </c>
      <c r="F74" s="2">
        <v>2016</v>
      </c>
      <c r="G74" s="2">
        <v>425000</v>
      </c>
      <c r="H74">
        <f t="shared" si="0"/>
        <v>150000</v>
      </c>
      <c r="I74">
        <f t="shared" si="1"/>
        <v>260000</v>
      </c>
      <c r="J74">
        <f t="shared" si="2"/>
        <v>5000</v>
      </c>
      <c r="K74">
        <f t="shared" si="3"/>
        <v>10000</v>
      </c>
      <c r="P74" t="b">
        <f t="shared" si="4"/>
        <v>1</v>
      </c>
      <c r="Q74" t="str">
        <f t="shared" si="6"/>
        <v>20169</v>
      </c>
    </row>
    <row r="75" spans="1:17" ht="15.75" customHeight="1">
      <c r="A75" s="2">
        <v>97</v>
      </c>
      <c r="B75" s="2" t="s">
        <v>64</v>
      </c>
      <c r="C75" s="2">
        <v>4</v>
      </c>
      <c r="D75" s="3">
        <v>42622</v>
      </c>
      <c r="E75" s="2">
        <v>9</v>
      </c>
      <c r="F75" s="2">
        <v>2016</v>
      </c>
      <c r="G75" s="2">
        <v>150000</v>
      </c>
      <c r="H75">
        <f t="shared" si="0"/>
        <v>150000</v>
      </c>
      <c r="I75">
        <f t="shared" si="1"/>
        <v>0</v>
      </c>
      <c r="J75">
        <f t="shared" si="2"/>
        <v>0</v>
      </c>
      <c r="K75">
        <f t="shared" si="3"/>
        <v>0</v>
      </c>
      <c r="P75" t="b">
        <f t="shared" si="4"/>
        <v>1</v>
      </c>
      <c r="Q75" t="str">
        <f t="shared" si="6"/>
        <v>20169</v>
      </c>
    </row>
    <row r="76" spans="1:17" ht="15.75" customHeight="1">
      <c r="A76" s="2">
        <v>98</v>
      </c>
      <c r="B76" s="2" t="s">
        <v>65</v>
      </c>
      <c r="C76" s="2">
        <v>2</v>
      </c>
      <c r="D76" s="3">
        <v>42622</v>
      </c>
      <c r="E76" s="2">
        <v>9</v>
      </c>
      <c r="F76" s="2">
        <v>2016</v>
      </c>
      <c r="G76" s="2">
        <v>150000</v>
      </c>
      <c r="H76">
        <f t="shared" si="0"/>
        <v>150000</v>
      </c>
      <c r="I76">
        <f t="shared" si="1"/>
        <v>0</v>
      </c>
      <c r="J76">
        <f t="shared" si="2"/>
        <v>0</v>
      </c>
      <c r="K76">
        <f t="shared" si="3"/>
        <v>0</v>
      </c>
      <c r="P76" t="b">
        <f t="shared" si="4"/>
        <v>1</v>
      </c>
      <c r="Q76" t="str">
        <f t="shared" si="6"/>
        <v>20169</v>
      </c>
    </row>
    <row r="77" spans="1:17" ht="15.75" customHeight="1">
      <c r="A77" s="2">
        <v>99</v>
      </c>
      <c r="B77" s="2" t="s">
        <v>66</v>
      </c>
      <c r="C77" s="2">
        <v>2</v>
      </c>
      <c r="D77" s="3">
        <v>42623</v>
      </c>
      <c r="E77" s="2">
        <v>9</v>
      </c>
      <c r="F77" s="2">
        <v>2016</v>
      </c>
      <c r="G77" s="2">
        <v>150000</v>
      </c>
      <c r="H77">
        <f t="shared" si="0"/>
        <v>150000</v>
      </c>
      <c r="I77">
        <f t="shared" si="1"/>
        <v>0</v>
      </c>
      <c r="J77">
        <f t="shared" si="2"/>
        <v>0</v>
      </c>
      <c r="K77">
        <f t="shared" si="3"/>
        <v>0</v>
      </c>
      <c r="P77" t="b">
        <f t="shared" si="4"/>
        <v>1</v>
      </c>
      <c r="Q77" t="str">
        <f t="shared" si="6"/>
        <v>20169</v>
      </c>
    </row>
    <row r="78" spans="1:17" ht="15.75" customHeight="1">
      <c r="A78" s="2">
        <v>100</v>
      </c>
      <c r="B78" s="2" t="s">
        <v>67</v>
      </c>
      <c r="C78" s="2">
        <v>6</v>
      </c>
      <c r="D78" s="3">
        <v>42623</v>
      </c>
      <c r="E78" s="2">
        <v>9</v>
      </c>
      <c r="F78" s="2">
        <v>2016</v>
      </c>
      <c r="G78" s="2">
        <v>425000</v>
      </c>
      <c r="H78">
        <f t="shared" si="0"/>
        <v>150000</v>
      </c>
      <c r="I78">
        <f t="shared" si="1"/>
        <v>260000</v>
      </c>
      <c r="J78">
        <f t="shared" si="2"/>
        <v>5000</v>
      </c>
      <c r="K78">
        <f t="shared" si="3"/>
        <v>10000</v>
      </c>
      <c r="P78" t="b">
        <f t="shared" si="4"/>
        <v>1</v>
      </c>
      <c r="Q78" t="str">
        <f t="shared" si="6"/>
        <v>20169</v>
      </c>
    </row>
    <row r="79" spans="1:17" ht="15.75" customHeight="1">
      <c r="A79" s="2">
        <v>101</v>
      </c>
      <c r="B79" s="2" t="s">
        <v>68</v>
      </c>
      <c r="C79" s="2">
        <v>4</v>
      </c>
      <c r="D79" s="3">
        <v>42623</v>
      </c>
      <c r="E79" s="2">
        <v>9</v>
      </c>
      <c r="F79" s="2">
        <v>2016</v>
      </c>
      <c r="G79" s="2">
        <v>150000</v>
      </c>
      <c r="H79">
        <f t="shared" si="0"/>
        <v>150000</v>
      </c>
      <c r="I79">
        <f t="shared" si="1"/>
        <v>0</v>
      </c>
      <c r="J79">
        <f t="shared" si="2"/>
        <v>0</v>
      </c>
      <c r="K79">
        <f t="shared" si="3"/>
        <v>0</v>
      </c>
      <c r="P79" t="b">
        <f t="shared" si="4"/>
        <v>1</v>
      </c>
      <c r="Q79" t="str">
        <f t="shared" si="6"/>
        <v>20169</v>
      </c>
    </row>
    <row r="80" spans="1:17" ht="15.75" customHeight="1">
      <c r="A80" s="2">
        <v>101</v>
      </c>
      <c r="B80" s="2" t="s">
        <v>252</v>
      </c>
      <c r="C80" s="2">
        <v>1</v>
      </c>
      <c r="D80" s="3">
        <v>42623</v>
      </c>
      <c r="E80" s="2">
        <v>9</v>
      </c>
      <c r="F80" s="2">
        <v>2016</v>
      </c>
      <c r="G80" s="2">
        <v>150000</v>
      </c>
      <c r="H80">
        <f t="shared" si="0"/>
        <v>150000</v>
      </c>
      <c r="I80">
        <f t="shared" si="1"/>
        <v>0</v>
      </c>
      <c r="J80">
        <f t="shared" si="2"/>
        <v>0</v>
      </c>
      <c r="K80">
        <f t="shared" si="3"/>
        <v>0</v>
      </c>
      <c r="P80" t="b">
        <f t="shared" si="4"/>
        <v>1</v>
      </c>
      <c r="Q80" t="str">
        <f t="shared" si="6"/>
        <v>20169</v>
      </c>
    </row>
    <row r="81" spans="1:17" ht="15.75" customHeight="1">
      <c r="A81" s="2">
        <v>102</v>
      </c>
      <c r="B81" s="2" t="s">
        <v>69</v>
      </c>
      <c r="C81" s="2">
        <v>4</v>
      </c>
      <c r="D81" s="3">
        <v>42623</v>
      </c>
      <c r="E81" s="2">
        <v>9</v>
      </c>
      <c r="F81" s="2">
        <v>2016</v>
      </c>
      <c r="G81" s="2">
        <v>150000</v>
      </c>
      <c r="H81">
        <f t="shared" si="0"/>
        <v>150000</v>
      </c>
      <c r="I81">
        <f t="shared" si="1"/>
        <v>0</v>
      </c>
      <c r="J81">
        <f t="shared" si="2"/>
        <v>0</v>
      </c>
      <c r="K81">
        <f t="shared" si="3"/>
        <v>0</v>
      </c>
      <c r="P81" t="b">
        <f t="shared" si="4"/>
        <v>1</v>
      </c>
      <c r="Q81" t="str">
        <f t="shared" si="6"/>
        <v>20169</v>
      </c>
    </row>
    <row r="82" spans="1:17" ht="15.75" customHeight="1">
      <c r="A82" s="2">
        <v>103</v>
      </c>
      <c r="B82" s="2" t="s">
        <v>182</v>
      </c>
      <c r="C82" s="2">
        <v>2</v>
      </c>
      <c r="D82" s="3">
        <v>42623</v>
      </c>
      <c r="E82" s="2">
        <v>9</v>
      </c>
      <c r="F82" s="2">
        <v>2016</v>
      </c>
      <c r="G82" s="2">
        <v>160000</v>
      </c>
      <c r="H82">
        <f t="shared" si="0"/>
        <v>150000</v>
      </c>
      <c r="I82">
        <f t="shared" si="1"/>
        <v>0</v>
      </c>
      <c r="J82">
        <f t="shared" si="2"/>
        <v>0</v>
      </c>
      <c r="K82">
        <f t="shared" si="3"/>
        <v>0</v>
      </c>
      <c r="N82" s="2">
        <v>10000</v>
      </c>
      <c r="P82" t="b">
        <f t="shared" si="4"/>
        <v>1</v>
      </c>
      <c r="Q82" t="str">
        <f t="shared" si="6"/>
        <v>20169</v>
      </c>
    </row>
    <row r="83" spans="1:17" ht="15.75" customHeight="1">
      <c r="A83" s="2">
        <v>104</v>
      </c>
      <c r="B83" s="2" t="s">
        <v>70</v>
      </c>
      <c r="C83" s="2">
        <v>4</v>
      </c>
      <c r="D83" s="3">
        <v>42623</v>
      </c>
      <c r="E83" s="2">
        <v>9</v>
      </c>
      <c r="F83" s="2">
        <v>2016</v>
      </c>
      <c r="G83" s="2">
        <v>125000</v>
      </c>
      <c r="H83">
        <f t="shared" si="0"/>
        <v>125000</v>
      </c>
      <c r="I83">
        <f t="shared" si="1"/>
        <v>0</v>
      </c>
      <c r="J83">
        <f t="shared" si="2"/>
        <v>0</v>
      </c>
      <c r="K83">
        <f t="shared" si="3"/>
        <v>0</v>
      </c>
      <c r="P83" t="b">
        <f t="shared" si="4"/>
        <v>1</v>
      </c>
      <c r="Q83" t="str">
        <f t="shared" si="6"/>
        <v>20169</v>
      </c>
    </row>
    <row r="84" spans="1:17" ht="15.75" customHeight="1">
      <c r="A84" s="2">
        <v>104</v>
      </c>
      <c r="B84" s="2" t="s">
        <v>71</v>
      </c>
      <c r="C84" s="2">
        <v>6</v>
      </c>
      <c r="D84" s="3">
        <v>42623</v>
      </c>
      <c r="E84" s="2">
        <v>9</v>
      </c>
      <c r="F84" s="2">
        <v>2016</v>
      </c>
      <c r="G84" s="2">
        <v>425000</v>
      </c>
      <c r="H84">
        <f t="shared" si="0"/>
        <v>150000</v>
      </c>
      <c r="I84">
        <f t="shared" si="1"/>
        <v>260000</v>
      </c>
      <c r="J84">
        <f t="shared" si="2"/>
        <v>5000</v>
      </c>
      <c r="K84">
        <f t="shared" si="3"/>
        <v>10000</v>
      </c>
      <c r="P84" t="b">
        <f t="shared" si="4"/>
        <v>1</v>
      </c>
      <c r="Q84" t="str">
        <f t="shared" si="6"/>
        <v>20169</v>
      </c>
    </row>
    <row r="85" spans="1:17" ht="15.75" customHeight="1">
      <c r="A85" s="2">
        <v>104</v>
      </c>
      <c r="B85" s="2" t="s">
        <v>72</v>
      </c>
      <c r="C85" s="2">
        <v>9</v>
      </c>
      <c r="D85" s="3">
        <v>42623</v>
      </c>
      <c r="E85" s="2">
        <v>9</v>
      </c>
      <c r="F85" s="2">
        <v>2016</v>
      </c>
      <c r="G85" s="2">
        <v>425000</v>
      </c>
      <c r="H85">
        <f t="shared" si="0"/>
        <v>150000</v>
      </c>
      <c r="I85">
        <f t="shared" si="1"/>
        <v>260000</v>
      </c>
      <c r="J85">
        <f t="shared" si="2"/>
        <v>5000</v>
      </c>
      <c r="K85">
        <f t="shared" si="3"/>
        <v>10000</v>
      </c>
      <c r="P85" t="b">
        <f t="shared" si="4"/>
        <v>1</v>
      </c>
      <c r="Q85" t="str">
        <f t="shared" si="6"/>
        <v>20169</v>
      </c>
    </row>
    <row r="86" spans="1:17" ht="15.75" customHeight="1">
      <c r="A86" s="2">
        <v>105</v>
      </c>
      <c r="B86" s="2" t="s">
        <v>73</v>
      </c>
      <c r="C86" s="2">
        <v>6</v>
      </c>
      <c r="D86" s="3">
        <v>42623</v>
      </c>
      <c r="E86" s="2">
        <v>9</v>
      </c>
      <c r="F86" s="2">
        <v>2016</v>
      </c>
      <c r="G86" s="2">
        <v>350000</v>
      </c>
      <c r="H86">
        <f t="shared" si="0"/>
        <v>150000</v>
      </c>
      <c r="I86">
        <f t="shared" si="1"/>
        <v>185000</v>
      </c>
      <c r="J86">
        <f t="shared" si="2"/>
        <v>5000</v>
      </c>
      <c r="K86">
        <f t="shared" si="3"/>
        <v>10000</v>
      </c>
      <c r="P86" t="b">
        <f t="shared" si="4"/>
        <v>1</v>
      </c>
      <c r="Q86" t="str">
        <f t="shared" si="6"/>
        <v>20169</v>
      </c>
    </row>
    <row r="87" spans="1:17" ht="15.75" customHeight="1">
      <c r="A87" s="2">
        <v>106</v>
      </c>
      <c r="B87" s="2" t="s">
        <v>74</v>
      </c>
      <c r="C87" s="2">
        <v>7</v>
      </c>
      <c r="D87" s="3">
        <v>42623</v>
      </c>
      <c r="E87" s="2">
        <v>9</v>
      </c>
      <c r="F87" s="2">
        <v>2016</v>
      </c>
      <c r="G87" s="2">
        <v>350000</v>
      </c>
      <c r="H87">
        <f t="shared" si="0"/>
        <v>150000</v>
      </c>
      <c r="I87">
        <f t="shared" si="1"/>
        <v>185000</v>
      </c>
      <c r="J87">
        <f t="shared" si="2"/>
        <v>5000</v>
      </c>
      <c r="K87">
        <f t="shared" si="3"/>
        <v>10000</v>
      </c>
      <c r="P87" t="b">
        <f t="shared" si="4"/>
        <v>1</v>
      </c>
      <c r="Q87" t="str">
        <f t="shared" si="6"/>
        <v>20169</v>
      </c>
    </row>
    <row r="88" spans="1:17" ht="15.75" customHeight="1">
      <c r="A88" s="2">
        <v>106</v>
      </c>
      <c r="B88" s="2" t="s">
        <v>75</v>
      </c>
      <c r="C88" s="2">
        <v>2</v>
      </c>
      <c r="D88" s="3">
        <v>42623</v>
      </c>
      <c r="E88" s="2">
        <v>9</v>
      </c>
      <c r="F88" s="2">
        <v>2016</v>
      </c>
      <c r="G88" s="2">
        <v>120000</v>
      </c>
      <c r="H88">
        <f t="shared" si="0"/>
        <v>120000</v>
      </c>
      <c r="I88">
        <f t="shared" si="1"/>
        <v>0</v>
      </c>
      <c r="J88">
        <f t="shared" si="2"/>
        <v>0</v>
      </c>
      <c r="K88">
        <f t="shared" si="3"/>
        <v>0</v>
      </c>
      <c r="P88" t="b">
        <f t="shared" si="4"/>
        <v>1</v>
      </c>
      <c r="Q88" t="str">
        <f t="shared" si="6"/>
        <v>20169</v>
      </c>
    </row>
    <row r="89" spans="1:17" ht="15.75" customHeight="1">
      <c r="A89" s="2">
        <v>107</v>
      </c>
      <c r="B89" s="2" t="s">
        <v>76</v>
      </c>
      <c r="C89" s="2">
        <v>2</v>
      </c>
      <c r="D89" s="3">
        <v>42623</v>
      </c>
      <c r="E89" s="2">
        <v>7</v>
      </c>
      <c r="F89" s="2">
        <v>2016</v>
      </c>
      <c r="G89" s="2">
        <v>100000</v>
      </c>
      <c r="H89">
        <f t="shared" si="0"/>
        <v>100000</v>
      </c>
      <c r="I89">
        <f t="shared" si="1"/>
        <v>0</v>
      </c>
      <c r="J89">
        <f t="shared" si="2"/>
        <v>0</v>
      </c>
      <c r="K89">
        <f t="shared" si="3"/>
        <v>0</v>
      </c>
      <c r="P89" t="b">
        <f t="shared" si="4"/>
        <v>1</v>
      </c>
      <c r="Q89" t="str">
        <f t="shared" si="6"/>
        <v>20169</v>
      </c>
    </row>
    <row r="90" spans="1:17" ht="15.75" customHeight="1">
      <c r="A90" s="2">
        <v>107</v>
      </c>
      <c r="B90" s="2" t="s">
        <v>76</v>
      </c>
      <c r="C90" s="2">
        <v>2</v>
      </c>
      <c r="D90" s="3">
        <v>42623</v>
      </c>
      <c r="E90" s="2">
        <v>8</v>
      </c>
      <c r="F90" s="2">
        <v>2016</v>
      </c>
      <c r="G90" s="2">
        <v>100000</v>
      </c>
      <c r="H90">
        <f t="shared" si="0"/>
        <v>100000</v>
      </c>
      <c r="I90">
        <f t="shared" si="1"/>
        <v>0</v>
      </c>
      <c r="J90">
        <f t="shared" si="2"/>
        <v>0</v>
      </c>
      <c r="K90">
        <f t="shared" si="3"/>
        <v>0</v>
      </c>
      <c r="P90" t="b">
        <f t="shared" si="4"/>
        <v>1</v>
      </c>
      <c r="Q90" t="str">
        <f t="shared" si="6"/>
        <v>20169</v>
      </c>
    </row>
    <row r="91" spans="1:17" ht="15.75" customHeight="1">
      <c r="A91" s="2">
        <v>107</v>
      </c>
      <c r="B91" s="2" t="s">
        <v>76</v>
      </c>
      <c r="C91" s="2">
        <v>2</v>
      </c>
      <c r="D91" s="3">
        <v>42623</v>
      </c>
      <c r="E91" s="2">
        <v>9</v>
      </c>
      <c r="F91" s="2">
        <v>2016</v>
      </c>
      <c r="G91" s="2">
        <v>100000</v>
      </c>
      <c r="H91">
        <f t="shared" si="0"/>
        <v>100000</v>
      </c>
      <c r="I91">
        <f t="shared" si="1"/>
        <v>0</v>
      </c>
      <c r="J91">
        <f t="shared" si="2"/>
        <v>0</v>
      </c>
      <c r="K91">
        <f t="shared" si="3"/>
        <v>0</v>
      </c>
      <c r="P91" t="b">
        <f t="shared" si="4"/>
        <v>1</v>
      </c>
      <c r="Q91" t="str">
        <f t="shared" si="6"/>
        <v>20169</v>
      </c>
    </row>
    <row r="92" spans="1:17" ht="15.75" customHeight="1">
      <c r="A92" s="2">
        <v>108</v>
      </c>
      <c r="B92" s="2" t="s">
        <v>77</v>
      </c>
      <c r="C92" s="2">
        <v>3</v>
      </c>
      <c r="D92" s="3">
        <v>42623</v>
      </c>
      <c r="E92" s="2">
        <v>9</v>
      </c>
      <c r="F92" s="2">
        <v>2016</v>
      </c>
      <c r="G92" s="2">
        <v>100000</v>
      </c>
      <c r="H92">
        <f t="shared" si="0"/>
        <v>100000</v>
      </c>
      <c r="I92">
        <f t="shared" si="1"/>
        <v>0</v>
      </c>
      <c r="J92">
        <f t="shared" si="2"/>
        <v>0</v>
      </c>
      <c r="K92">
        <f t="shared" si="3"/>
        <v>0</v>
      </c>
      <c r="P92" t="b">
        <f t="shared" si="4"/>
        <v>1</v>
      </c>
      <c r="Q92" t="str">
        <f t="shared" si="6"/>
        <v>20169</v>
      </c>
    </row>
    <row r="93" spans="1:17" ht="15.75" customHeight="1">
      <c r="A93" s="2">
        <v>108</v>
      </c>
      <c r="B93" s="2" t="s">
        <v>172</v>
      </c>
      <c r="C93" s="2">
        <v>2</v>
      </c>
      <c r="D93" s="3">
        <v>42623</v>
      </c>
      <c r="E93" s="2">
        <v>9</v>
      </c>
      <c r="F93" s="2">
        <v>2016</v>
      </c>
      <c r="G93" s="2">
        <v>100000</v>
      </c>
      <c r="H93">
        <f t="shared" si="0"/>
        <v>100000</v>
      </c>
      <c r="I93">
        <f t="shared" si="1"/>
        <v>0</v>
      </c>
      <c r="J93">
        <f t="shared" si="2"/>
        <v>0</v>
      </c>
      <c r="K93">
        <f t="shared" si="3"/>
        <v>0</v>
      </c>
      <c r="P93" t="b">
        <f t="shared" si="4"/>
        <v>1</v>
      </c>
      <c r="Q93" t="str">
        <f t="shared" si="6"/>
        <v>20169</v>
      </c>
    </row>
    <row r="94" spans="1:17" ht="15.75" customHeight="1">
      <c r="A94" s="2">
        <v>109</v>
      </c>
      <c r="B94" s="2" t="s">
        <v>78</v>
      </c>
      <c r="C94" s="2">
        <v>3</v>
      </c>
      <c r="D94" s="3">
        <v>42623</v>
      </c>
      <c r="E94" s="2">
        <v>9</v>
      </c>
      <c r="F94" s="2">
        <v>2016</v>
      </c>
      <c r="G94" s="2">
        <v>150000</v>
      </c>
      <c r="H94">
        <f t="shared" si="0"/>
        <v>150000</v>
      </c>
      <c r="I94">
        <f t="shared" si="1"/>
        <v>0</v>
      </c>
      <c r="J94">
        <f t="shared" si="2"/>
        <v>0</v>
      </c>
      <c r="K94">
        <f t="shared" si="3"/>
        <v>0</v>
      </c>
      <c r="P94" t="b">
        <f t="shared" si="4"/>
        <v>1</v>
      </c>
      <c r="Q94" t="str">
        <f t="shared" si="6"/>
        <v>20169</v>
      </c>
    </row>
    <row r="95" spans="1:17" ht="15.75" customHeight="1">
      <c r="A95" s="2">
        <v>110</v>
      </c>
      <c r="B95" s="2" t="s">
        <v>79</v>
      </c>
      <c r="C95" s="2">
        <v>1</v>
      </c>
      <c r="D95" s="3">
        <v>42623</v>
      </c>
      <c r="E95" s="2">
        <v>9</v>
      </c>
      <c r="F95" s="2">
        <v>2016</v>
      </c>
      <c r="G95" s="2">
        <v>150000</v>
      </c>
      <c r="H95">
        <f t="shared" si="0"/>
        <v>150000</v>
      </c>
      <c r="I95">
        <f t="shared" si="1"/>
        <v>0</v>
      </c>
      <c r="J95">
        <f t="shared" si="2"/>
        <v>0</v>
      </c>
      <c r="K95">
        <f t="shared" si="3"/>
        <v>0</v>
      </c>
      <c r="P95" t="b">
        <f t="shared" si="4"/>
        <v>1</v>
      </c>
      <c r="Q95" t="str">
        <f t="shared" si="6"/>
        <v>20169</v>
      </c>
    </row>
    <row r="96" spans="1:17" ht="15.75" customHeight="1">
      <c r="A96" s="2">
        <v>111</v>
      </c>
      <c r="B96" s="2" t="s">
        <v>174</v>
      </c>
      <c r="C96" s="2">
        <v>1</v>
      </c>
      <c r="D96" s="3">
        <v>42623</v>
      </c>
      <c r="E96" s="2">
        <v>8</v>
      </c>
      <c r="F96" s="2">
        <v>2016</v>
      </c>
      <c r="G96" s="2">
        <v>150000</v>
      </c>
      <c r="H96">
        <f t="shared" si="0"/>
        <v>150000</v>
      </c>
      <c r="I96">
        <f t="shared" si="1"/>
        <v>0</v>
      </c>
      <c r="J96">
        <f t="shared" si="2"/>
        <v>0</v>
      </c>
      <c r="K96">
        <f t="shared" si="3"/>
        <v>0</v>
      </c>
      <c r="P96" t="b">
        <f t="shared" si="4"/>
        <v>1</v>
      </c>
      <c r="Q96" t="str">
        <f t="shared" si="6"/>
        <v>20169</v>
      </c>
    </row>
    <row r="97" spans="1:17" ht="15.75" customHeight="1">
      <c r="A97" s="2">
        <v>112</v>
      </c>
      <c r="B97" s="2" t="s">
        <v>80</v>
      </c>
      <c r="C97" s="2">
        <v>1</v>
      </c>
      <c r="D97" s="3">
        <v>42623</v>
      </c>
      <c r="E97" s="2">
        <v>9</v>
      </c>
      <c r="F97" s="2">
        <v>2016</v>
      </c>
      <c r="G97" s="2">
        <v>150000</v>
      </c>
      <c r="H97">
        <f t="shared" si="0"/>
        <v>150000</v>
      </c>
      <c r="I97">
        <f t="shared" si="1"/>
        <v>0</v>
      </c>
      <c r="J97">
        <f t="shared" si="2"/>
        <v>0</v>
      </c>
      <c r="K97">
        <f t="shared" si="3"/>
        <v>0</v>
      </c>
      <c r="P97" t="b">
        <f t="shared" si="4"/>
        <v>1</v>
      </c>
      <c r="Q97" t="str">
        <f t="shared" si="6"/>
        <v>20169</v>
      </c>
    </row>
    <row r="98" spans="1:17" ht="15.75" customHeight="1">
      <c r="A98" s="2">
        <v>113</v>
      </c>
      <c r="B98" s="2" t="s">
        <v>81</v>
      </c>
      <c r="C98" s="2">
        <v>1</v>
      </c>
      <c r="D98" s="3">
        <v>42623</v>
      </c>
      <c r="E98" s="2">
        <v>9</v>
      </c>
      <c r="F98" s="2">
        <v>2016</v>
      </c>
      <c r="G98" s="2">
        <v>150000</v>
      </c>
      <c r="H98">
        <f t="shared" si="0"/>
        <v>150000</v>
      </c>
      <c r="I98">
        <f t="shared" si="1"/>
        <v>0</v>
      </c>
      <c r="J98">
        <f t="shared" si="2"/>
        <v>0</v>
      </c>
      <c r="K98">
        <f t="shared" si="3"/>
        <v>0</v>
      </c>
      <c r="P98" t="b">
        <f t="shared" si="4"/>
        <v>1</v>
      </c>
      <c r="Q98" t="str">
        <f t="shared" si="6"/>
        <v>20169</v>
      </c>
    </row>
    <row r="99" spans="1:17" ht="15.75" customHeight="1">
      <c r="A99" s="2">
        <v>115</v>
      </c>
      <c r="B99" s="2" t="s">
        <v>168</v>
      </c>
      <c r="C99" s="2">
        <v>11</v>
      </c>
      <c r="D99" s="3">
        <v>42623</v>
      </c>
      <c r="E99" s="2">
        <v>9</v>
      </c>
      <c r="F99" s="2">
        <v>2016</v>
      </c>
      <c r="G99" s="2">
        <v>435000</v>
      </c>
      <c r="H99">
        <f t="shared" si="0"/>
        <v>150000</v>
      </c>
      <c r="I99">
        <f t="shared" si="1"/>
        <v>260000</v>
      </c>
      <c r="J99">
        <f t="shared" si="2"/>
        <v>5000</v>
      </c>
      <c r="K99">
        <f t="shared" si="3"/>
        <v>10000</v>
      </c>
      <c r="L99" s="2">
        <v>10000</v>
      </c>
      <c r="M99" s="2"/>
      <c r="N99" s="2"/>
      <c r="O99" s="2"/>
      <c r="P99" t="b">
        <f t="shared" si="4"/>
        <v>1</v>
      </c>
      <c r="Q99" t="str">
        <f t="shared" si="6"/>
        <v>20169</v>
      </c>
    </row>
    <row r="100" spans="1:17" ht="15.75" customHeight="1">
      <c r="A100" s="2">
        <v>115</v>
      </c>
      <c r="B100" s="2" t="s">
        <v>169</v>
      </c>
      <c r="C100" s="2">
        <v>9</v>
      </c>
      <c r="D100" s="3">
        <v>42623</v>
      </c>
      <c r="E100" s="2">
        <v>9</v>
      </c>
      <c r="F100" s="2">
        <v>2016</v>
      </c>
      <c r="G100" s="2">
        <v>435000</v>
      </c>
      <c r="H100">
        <f t="shared" si="0"/>
        <v>150000</v>
      </c>
      <c r="I100">
        <f t="shared" si="1"/>
        <v>260000</v>
      </c>
      <c r="J100">
        <f t="shared" si="2"/>
        <v>5000</v>
      </c>
      <c r="K100">
        <f t="shared" si="3"/>
        <v>10000</v>
      </c>
      <c r="L100" s="2">
        <v>10000</v>
      </c>
      <c r="P100" t="b">
        <f t="shared" si="4"/>
        <v>1</v>
      </c>
      <c r="Q100" t="str">
        <f t="shared" si="6"/>
        <v>20169</v>
      </c>
    </row>
    <row r="101" spans="1:17" ht="15.75" customHeight="1">
      <c r="A101" s="2">
        <v>115</v>
      </c>
      <c r="B101" s="2" t="s">
        <v>82</v>
      </c>
      <c r="C101" s="2">
        <v>6</v>
      </c>
      <c r="D101" s="3">
        <v>42623</v>
      </c>
      <c r="E101" s="2">
        <v>9</v>
      </c>
      <c r="F101" s="2">
        <v>2016</v>
      </c>
      <c r="G101" s="2">
        <v>435000</v>
      </c>
      <c r="H101">
        <f t="shared" si="0"/>
        <v>150000</v>
      </c>
      <c r="I101">
        <f t="shared" si="1"/>
        <v>260000</v>
      </c>
      <c r="J101">
        <f t="shared" si="2"/>
        <v>5000</v>
      </c>
      <c r="K101">
        <f t="shared" si="3"/>
        <v>10000</v>
      </c>
      <c r="L101" s="2">
        <v>10000</v>
      </c>
      <c r="P101" t="b">
        <f t="shared" si="4"/>
        <v>1</v>
      </c>
      <c r="Q101" t="str">
        <f t="shared" si="6"/>
        <v>20169</v>
      </c>
    </row>
    <row r="102" spans="1:17" ht="15.75" customHeight="1">
      <c r="A102" s="2">
        <v>116</v>
      </c>
      <c r="B102" s="2" t="s">
        <v>83</v>
      </c>
      <c r="C102" s="2">
        <v>2</v>
      </c>
      <c r="D102" s="3">
        <v>42628</v>
      </c>
      <c r="E102" s="2">
        <v>8</v>
      </c>
      <c r="F102" s="2">
        <v>2016</v>
      </c>
      <c r="G102" s="2">
        <v>100000</v>
      </c>
      <c r="H102">
        <f t="shared" si="0"/>
        <v>100000</v>
      </c>
      <c r="I102">
        <f t="shared" si="1"/>
        <v>0</v>
      </c>
      <c r="J102">
        <f t="shared" si="2"/>
        <v>0</v>
      </c>
      <c r="K102">
        <f t="shared" si="3"/>
        <v>0</v>
      </c>
      <c r="P102" t="b">
        <f t="shared" si="4"/>
        <v>1</v>
      </c>
      <c r="Q102" t="str">
        <f t="shared" si="6"/>
        <v>20169</v>
      </c>
    </row>
    <row r="103" spans="1:17" ht="15.75" customHeight="1">
      <c r="A103" s="2">
        <v>116</v>
      </c>
      <c r="B103" s="2" t="s">
        <v>84</v>
      </c>
      <c r="C103" s="2">
        <v>5</v>
      </c>
      <c r="D103" s="3">
        <v>42628</v>
      </c>
      <c r="E103" s="2">
        <v>8</v>
      </c>
      <c r="F103" s="2">
        <v>2016</v>
      </c>
      <c r="G103" s="2">
        <v>100000</v>
      </c>
      <c r="H103">
        <f t="shared" si="0"/>
        <v>100000</v>
      </c>
      <c r="I103">
        <f t="shared" si="1"/>
        <v>0</v>
      </c>
      <c r="J103">
        <f t="shared" si="2"/>
        <v>0</v>
      </c>
      <c r="K103">
        <f t="shared" si="3"/>
        <v>0</v>
      </c>
      <c r="P103" t="b">
        <f t="shared" si="4"/>
        <v>1</v>
      </c>
      <c r="Q103" t="str">
        <f t="shared" si="6"/>
        <v>20169</v>
      </c>
    </row>
    <row r="104" spans="1:17" ht="15.75" customHeight="1">
      <c r="A104" s="2">
        <v>116</v>
      </c>
      <c r="B104" s="2" t="s">
        <v>85</v>
      </c>
      <c r="C104" s="2">
        <v>6</v>
      </c>
      <c r="D104" s="3">
        <v>42628</v>
      </c>
      <c r="E104" s="2">
        <v>7</v>
      </c>
      <c r="F104" s="2">
        <v>2016</v>
      </c>
      <c r="G104" s="2">
        <v>300000</v>
      </c>
      <c r="H104">
        <f t="shared" si="0"/>
        <v>150000</v>
      </c>
      <c r="I104">
        <f t="shared" si="1"/>
        <v>135000</v>
      </c>
      <c r="J104">
        <f t="shared" si="2"/>
        <v>5000</v>
      </c>
      <c r="K104">
        <f t="shared" si="3"/>
        <v>10000</v>
      </c>
      <c r="P104" t="b">
        <f t="shared" si="4"/>
        <v>1</v>
      </c>
      <c r="Q104" t="str">
        <f t="shared" si="6"/>
        <v>20169</v>
      </c>
    </row>
    <row r="105" spans="1:17" ht="15.75" customHeight="1">
      <c r="A105" s="2">
        <v>117</v>
      </c>
      <c r="B105" s="2" t="s">
        <v>86</v>
      </c>
      <c r="C105" s="2">
        <v>5</v>
      </c>
      <c r="D105" s="3">
        <v>42630</v>
      </c>
      <c r="E105" s="2">
        <v>9</v>
      </c>
      <c r="F105" s="2">
        <v>2016</v>
      </c>
      <c r="G105" s="2">
        <v>160000</v>
      </c>
      <c r="H105">
        <f t="shared" si="0"/>
        <v>150000</v>
      </c>
      <c r="I105">
        <f t="shared" si="1"/>
        <v>0</v>
      </c>
      <c r="J105">
        <f t="shared" si="2"/>
        <v>0</v>
      </c>
      <c r="K105">
        <f t="shared" si="3"/>
        <v>0</v>
      </c>
      <c r="O105" s="2">
        <v>10000</v>
      </c>
      <c r="P105" t="b">
        <f t="shared" si="4"/>
        <v>1</v>
      </c>
      <c r="Q105" t="str">
        <f t="shared" si="6"/>
        <v>20169</v>
      </c>
    </row>
    <row r="106" spans="1:17" ht="15.75" customHeight="1">
      <c r="A106" s="2">
        <v>117</v>
      </c>
      <c r="B106" s="2" t="s">
        <v>87</v>
      </c>
      <c r="C106" s="2">
        <v>1</v>
      </c>
      <c r="D106" s="3">
        <v>42630</v>
      </c>
      <c r="E106" s="2">
        <v>9</v>
      </c>
      <c r="F106" s="2">
        <v>2016</v>
      </c>
      <c r="G106" s="2">
        <v>360000</v>
      </c>
      <c r="H106">
        <f t="shared" si="0"/>
        <v>150000</v>
      </c>
      <c r="I106">
        <f t="shared" si="1"/>
        <v>0</v>
      </c>
      <c r="J106">
        <f t="shared" si="2"/>
        <v>0</v>
      </c>
      <c r="K106">
        <f t="shared" si="3"/>
        <v>0</v>
      </c>
      <c r="M106" s="2">
        <v>200000</v>
      </c>
      <c r="O106" s="2">
        <v>10000</v>
      </c>
      <c r="P106" t="b">
        <f t="shared" si="4"/>
        <v>1</v>
      </c>
      <c r="Q106" t="str">
        <f t="shared" si="6"/>
        <v>20169</v>
      </c>
    </row>
    <row r="107" spans="1:17" ht="15.75" customHeight="1">
      <c r="A107" s="2">
        <v>118</v>
      </c>
      <c r="B107" s="2" t="s">
        <v>88</v>
      </c>
      <c r="C107" s="2">
        <v>9</v>
      </c>
      <c r="D107" s="3">
        <v>42630</v>
      </c>
      <c r="E107" s="2">
        <v>8</v>
      </c>
      <c r="F107" s="2">
        <v>2016</v>
      </c>
      <c r="G107" s="2">
        <v>425000</v>
      </c>
      <c r="H107">
        <f t="shared" si="0"/>
        <v>150000</v>
      </c>
      <c r="I107">
        <f t="shared" si="1"/>
        <v>260000</v>
      </c>
      <c r="J107">
        <f t="shared" si="2"/>
        <v>5000</v>
      </c>
      <c r="K107">
        <f t="shared" si="3"/>
        <v>10000</v>
      </c>
      <c r="P107" t="b">
        <f t="shared" si="4"/>
        <v>1</v>
      </c>
      <c r="Q107" t="str">
        <f t="shared" si="6"/>
        <v>20169</v>
      </c>
    </row>
    <row r="108" spans="1:17" ht="15.75" customHeight="1">
      <c r="A108" s="2">
        <v>118</v>
      </c>
      <c r="B108" s="2" t="s">
        <v>89</v>
      </c>
      <c r="C108" s="2">
        <v>6</v>
      </c>
      <c r="D108" s="3">
        <v>42630</v>
      </c>
      <c r="E108" s="2">
        <v>9</v>
      </c>
      <c r="F108" s="2">
        <v>2016</v>
      </c>
      <c r="G108" s="2">
        <v>425000</v>
      </c>
      <c r="H108">
        <f t="shared" si="0"/>
        <v>150000</v>
      </c>
      <c r="I108">
        <f t="shared" si="1"/>
        <v>260000</v>
      </c>
      <c r="J108">
        <f t="shared" si="2"/>
        <v>5000</v>
      </c>
      <c r="K108">
        <f t="shared" si="3"/>
        <v>10000</v>
      </c>
      <c r="P108" t="b">
        <f t="shared" si="4"/>
        <v>1</v>
      </c>
      <c r="Q108" t="str">
        <f t="shared" si="6"/>
        <v>20169</v>
      </c>
    </row>
    <row r="109" spans="1:17" ht="15.75" customHeight="1">
      <c r="A109" s="2">
        <v>119</v>
      </c>
      <c r="B109" s="2" t="s">
        <v>250</v>
      </c>
      <c r="C109" s="2">
        <v>1</v>
      </c>
      <c r="D109" s="3">
        <v>42630</v>
      </c>
      <c r="E109" s="2">
        <v>9</v>
      </c>
      <c r="F109" s="2">
        <v>2016</v>
      </c>
      <c r="G109" s="2">
        <v>150000</v>
      </c>
      <c r="H109">
        <f t="shared" si="0"/>
        <v>150000</v>
      </c>
      <c r="I109">
        <f t="shared" si="1"/>
        <v>0</v>
      </c>
      <c r="J109">
        <f t="shared" si="2"/>
        <v>0</v>
      </c>
      <c r="K109">
        <f t="shared" si="3"/>
        <v>0</v>
      </c>
      <c r="P109" t="b">
        <f t="shared" si="4"/>
        <v>1</v>
      </c>
      <c r="Q109" t="str">
        <f t="shared" si="6"/>
        <v>20169</v>
      </c>
    </row>
    <row r="110" spans="1:17" ht="15.75" customHeight="1">
      <c r="A110" s="2">
        <v>120</v>
      </c>
      <c r="B110" s="2" t="s">
        <v>91</v>
      </c>
      <c r="C110" s="2">
        <v>7</v>
      </c>
      <c r="D110" s="3">
        <v>42630</v>
      </c>
      <c r="E110" s="2">
        <v>9</v>
      </c>
      <c r="F110" s="2">
        <v>2016</v>
      </c>
      <c r="G110" s="2">
        <v>500000</v>
      </c>
      <c r="H110">
        <f t="shared" si="0"/>
        <v>150000</v>
      </c>
      <c r="I110">
        <f t="shared" si="1"/>
        <v>260000</v>
      </c>
      <c r="J110">
        <f t="shared" si="2"/>
        <v>5000</v>
      </c>
      <c r="K110">
        <f t="shared" si="3"/>
        <v>10000</v>
      </c>
      <c r="O110" s="2">
        <v>75000</v>
      </c>
      <c r="P110" t="b">
        <f t="shared" si="4"/>
        <v>1</v>
      </c>
      <c r="Q110" t="str">
        <f t="shared" si="6"/>
        <v>20169</v>
      </c>
    </row>
    <row r="111" spans="1:17" ht="15.75" customHeight="1">
      <c r="A111" s="2">
        <v>121</v>
      </c>
      <c r="B111" s="2" t="s">
        <v>92</v>
      </c>
      <c r="C111" s="2">
        <v>1</v>
      </c>
      <c r="D111" s="3">
        <v>42630</v>
      </c>
      <c r="E111" s="2">
        <v>8</v>
      </c>
      <c r="F111" s="2">
        <v>2016</v>
      </c>
      <c r="G111" s="2">
        <v>150000</v>
      </c>
      <c r="H111">
        <f t="shared" si="0"/>
        <v>150000</v>
      </c>
      <c r="I111">
        <f t="shared" si="1"/>
        <v>0</v>
      </c>
      <c r="J111">
        <f t="shared" si="2"/>
        <v>0</v>
      </c>
      <c r="K111">
        <f t="shared" si="3"/>
        <v>0</v>
      </c>
      <c r="P111" t="b">
        <f t="shared" si="4"/>
        <v>1</v>
      </c>
      <c r="Q111" t="str">
        <f t="shared" si="6"/>
        <v>20169</v>
      </c>
    </row>
    <row r="112" spans="1:17" ht="15.75" customHeight="1">
      <c r="A112" s="2">
        <v>122</v>
      </c>
      <c r="B112" s="2" t="s">
        <v>93</v>
      </c>
      <c r="C112" s="2">
        <v>5</v>
      </c>
      <c r="D112" s="3">
        <v>42630</v>
      </c>
      <c r="E112" s="2">
        <v>9</v>
      </c>
      <c r="F112" s="2">
        <v>2016</v>
      </c>
      <c r="G112" s="2">
        <v>150000</v>
      </c>
      <c r="H112">
        <f t="shared" si="0"/>
        <v>150000</v>
      </c>
      <c r="I112">
        <f t="shared" si="1"/>
        <v>0</v>
      </c>
      <c r="J112">
        <f t="shared" si="2"/>
        <v>0</v>
      </c>
      <c r="K112">
        <f t="shared" si="3"/>
        <v>0</v>
      </c>
      <c r="P112" t="b">
        <f t="shared" si="4"/>
        <v>1</v>
      </c>
      <c r="Q112" t="str">
        <f t="shared" si="6"/>
        <v>20169</v>
      </c>
    </row>
    <row r="113" spans="1:17" ht="15.75" customHeight="1">
      <c r="A113" s="2">
        <v>122</v>
      </c>
      <c r="B113" s="2" t="s">
        <v>94</v>
      </c>
      <c r="C113" s="2">
        <v>5</v>
      </c>
      <c r="D113" s="3">
        <v>42630</v>
      </c>
      <c r="E113" s="2">
        <v>9</v>
      </c>
      <c r="F113" s="2">
        <v>2016</v>
      </c>
      <c r="G113" s="2">
        <v>150000</v>
      </c>
      <c r="H113">
        <f t="shared" si="0"/>
        <v>150000</v>
      </c>
      <c r="I113">
        <f t="shared" si="1"/>
        <v>0</v>
      </c>
      <c r="J113">
        <f t="shared" si="2"/>
        <v>0</v>
      </c>
      <c r="K113">
        <f t="shared" si="3"/>
        <v>0</v>
      </c>
      <c r="P113" t="b">
        <f t="shared" si="4"/>
        <v>1</v>
      </c>
      <c r="Q113" t="str">
        <f t="shared" si="6"/>
        <v>20169</v>
      </c>
    </row>
    <row r="114" spans="1:17" ht="15.75" customHeight="1">
      <c r="A114" s="2">
        <v>124</v>
      </c>
      <c r="B114" s="2" t="s">
        <v>95</v>
      </c>
      <c r="C114" s="2">
        <v>9</v>
      </c>
      <c r="D114" s="3">
        <v>42630</v>
      </c>
      <c r="E114" s="2">
        <v>9</v>
      </c>
      <c r="F114" s="2">
        <v>2016</v>
      </c>
      <c r="G114" s="2">
        <v>425000</v>
      </c>
      <c r="H114">
        <f t="shared" si="0"/>
        <v>150000</v>
      </c>
      <c r="I114">
        <f t="shared" si="1"/>
        <v>260000</v>
      </c>
      <c r="J114">
        <f t="shared" si="2"/>
        <v>5000</v>
      </c>
      <c r="K114">
        <f t="shared" si="3"/>
        <v>10000</v>
      </c>
      <c r="P114" t="b">
        <f t="shared" si="4"/>
        <v>1</v>
      </c>
      <c r="Q114" t="str">
        <f t="shared" si="6"/>
        <v>20169</v>
      </c>
    </row>
    <row r="115" spans="1:17" ht="15.75" customHeight="1">
      <c r="A115" s="2">
        <v>124</v>
      </c>
      <c r="B115" s="2" t="s">
        <v>96</v>
      </c>
      <c r="C115" s="2">
        <v>2</v>
      </c>
      <c r="D115" s="3">
        <v>42630</v>
      </c>
      <c r="E115" s="2">
        <v>9</v>
      </c>
      <c r="F115" s="2">
        <v>2016</v>
      </c>
      <c r="G115" s="2">
        <v>150000</v>
      </c>
      <c r="H115">
        <f t="shared" si="0"/>
        <v>150000</v>
      </c>
      <c r="I115">
        <f t="shared" si="1"/>
        <v>0</v>
      </c>
      <c r="J115">
        <f t="shared" si="2"/>
        <v>0</v>
      </c>
      <c r="K115">
        <f t="shared" si="3"/>
        <v>0</v>
      </c>
      <c r="P115" t="b">
        <f t="shared" si="4"/>
        <v>1</v>
      </c>
      <c r="Q115" t="str">
        <f t="shared" si="6"/>
        <v>20169</v>
      </c>
    </row>
    <row r="116" spans="1:17" ht="15.75" customHeight="1">
      <c r="A116" s="2">
        <v>125</v>
      </c>
      <c r="B116" s="2" t="s">
        <v>45</v>
      </c>
      <c r="C116" s="2">
        <v>5</v>
      </c>
      <c r="D116" s="3">
        <v>42630</v>
      </c>
      <c r="E116" s="2">
        <v>8</v>
      </c>
      <c r="F116" s="2">
        <v>2016</v>
      </c>
      <c r="G116" s="2">
        <v>150000</v>
      </c>
      <c r="H116">
        <f t="shared" si="0"/>
        <v>150000</v>
      </c>
      <c r="I116">
        <f t="shared" si="1"/>
        <v>0</v>
      </c>
      <c r="J116">
        <f t="shared" si="2"/>
        <v>0</v>
      </c>
      <c r="K116">
        <f t="shared" si="3"/>
        <v>0</v>
      </c>
      <c r="P116" t="b">
        <f t="shared" si="4"/>
        <v>1</v>
      </c>
      <c r="Q116" t="str">
        <f t="shared" si="6"/>
        <v>20169</v>
      </c>
    </row>
    <row r="117" spans="1:17" ht="15.75" customHeight="1">
      <c r="A117" s="2">
        <v>126</v>
      </c>
      <c r="B117" s="2" t="s">
        <v>97</v>
      </c>
      <c r="C117" s="2">
        <v>1</v>
      </c>
      <c r="D117" s="3">
        <v>42630</v>
      </c>
      <c r="E117" s="2">
        <v>9</v>
      </c>
      <c r="F117" s="2">
        <v>2016</v>
      </c>
      <c r="G117" s="2">
        <v>160000</v>
      </c>
      <c r="H117">
        <f t="shared" si="0"/>
        <v>150000</v>
      </c>
      <c r="I117">
        <f t="shared" si="1"/>
        <v>0</v>
      </c>
      <c r="J117">
        <f t="shared" si="2"/>
        <v>0</v>
      </c>
      <c r="K117">
        <f t="shared" si="3"/>
        <v>0</v>
      </c>
      <c r="O117" s="2">
        <v>10000</v>
      </c>
      <c r="P117" t="b">
        <f t="shared" si="4"/>
        <v>1</v>
      </c>
      <c r="Q117" t="str">
        <f t="shared" si="6"/>
        <v>20169</v>
      </c>
    </row>
    <row r="118" spans="1:17" ht="15.75" customHeight="1">
      <c r="A118" s="2">
        <v>126</v>
      </c>
      <c r="B118" s="2" t="s">
        <v>98</v>
      </c>
      <c r="C118" s="2">
        <v>2</v>
      </c>
      <c r="D118" s="3">
        <v>42630</v>
      </c>
      <c r="E118" s="2">
        <v>9</v>
      </c>
      <c r="F118" s="2">
        <v>2016</v>
      </c>
      <c r="G118" s="2">
        <v>160000</v>
      </c>
      <c r="H118">
        <f t="shared" si="0"/>
        <v>150000</v>
      </c>
      <c r="I118">
        <f t="shared" si="1"/>
        <v>0</v>
      </c>
      <c r="J118">
        <f t="shared" si="2"/>
        <v>0</v>
      </c>
      <c r="K118">
        <f t="shared" si="3"/>
        <v>0</v>
      </c>
      <c r="O118" s="2">
        <v>10000</v>
      </c>
      <c r="P118" t="b">
        <f t="shared" si="4"/>
        <v>1</v>
      </c>
      <c r="Q118" t="str">
        <f t="shared" si="6"/>
        <v>20169</v>
      </c>
    </row>
    <row r="119" spans="1:17" ht="15.75" customHeight="1">
      <c r="A119" s="2">
        <v>127</v>
      </c>
      <c r="B119" s="2" t="s">
        <v>99</v>
      </c>
      <c r="C119" s="2">
        <v>7</v>
      </c>
      <c r="D119" s="3">
        <v>42630</v>
      </c>
      <c r="E119" s="2">
        <v>9</v>
      </c>
      <c r="F119" s="2">
        <v>2016</v>
      </c>
      <c r="G119" s="2">
        <v>425000</v>
      </c>
      <c r="H119">
        <f t="shared" si="0"/>
        <v>150000</v>
      </c>
      <c r="I119">
        <f t="shared" si="1"/>
        <v>260000</v>
      </c>
      <c r="J119">
        <f t="shared" si="2"/>
        <v>5000</v>
      </c>
      <c r="K119">
        <f t="shared" si="3"/>
        <v>10000</v>
      </c>
      <c r="P119" t="b">
        <f t="shared" si="4"/>
        <v>1</v>
      </c>
      <c r="Q119" t="str">
        <f t="shared" si="6"/>
        <v>20169</v>
      </c>
    </row>
    <row r="120" spans="1:17" ht="15.75" customHeight="1">
      <c r="A120" s="2">
        <v>128</v>
      </c>
      <c r="B120" s="2" t="s">
        <v>100</v>
      </c>
      <c r="C120" s="2">
        <v>3</v>
      </c>
      <c r="D120" s="3">
        <v>42630</v>
      </c>
      <c r="E120" s="2">
        <v>9</v>
      </c>
      <c r="F120" s="2">
        <v>2016</v>
      </c>
      <c r="G120" s="2">
        <v>150000</v>
      </c>
      <c r="H120">
        <f t="shared" si="0"/>
        <v>150000</v>
      </c>
      <c r="I120">
        <f t="shared" si="1"/>
        <v>0</v>
      </c>
      <c r="J120">
        <f t="shared" si="2"/>
        <v>0</v>
      </c>
      <c r="K120">
        <f t="shared" si="3"/>
        <v>0</v>
      </c>
      <c r="P120" t="b">
        <f t="shared" si="4"/>
        <v>1</v>
      </c>
      <c r="Q120" t="str">
        <f t="shared" si="6"/>
        <v>20169</v>
      </c>
    </row>
    <row r="121" spans="1:17" ht="15.75" customHeight="1">
      <c r="A121" s="2">
        <v>128</v>
      </c>
      <c r="B121" s="2" t="s">
        <v>101</v>
      </c>
      <c r="C121" s="2">
        <v>5</v>
      </c>
      <c r="D121" s="3">
        <v>42630</v>
      </c>
      <c r="E121" s="2">
        <v>9</v>
      </c>
      <c r="F121" s="2">
        <v>2016</v>
      </c>
      <c r="G121" s="2">
        <v>200000</v>
      </c>
      <c r="H121">
        <f t="shared" si="0"/>
        <v>150000</v>
      </c>
      <c r="I121">
        <f t="shared" si="1"/>
        <v>0</v>
      </c>
      <c r="J121">
        <f t="shared" si="2"/>
        <v>0</v>
      </c>
      <c r="K121">
        <f t="shared" si="3"/>
        <v>0</v>
      </c>
      <c r="N121" s="2">
        <v>50000</v>
      </c>
      <c r="P121" t="b">
        <f t="shared" si="4"/>
        <v>1</v>
      </c>
      <c r="Q121" t="str">
        <f t="shared" si="6"/>
        <v>20169</v>
      </c>
    </row>
    <row r="122" spans="1:17" ht="15.75" customHeight="1">
      <c r="A122" s="2">
        <v>129</v>
      </c>
      <c r="B122" s="2" t="s">
        <v>231</v>
      </c>
      <c r="C122" s="2">
        <v>3</v>
      </c>
      <c r="D122" s="3">
        <v>42630</v>
      </c>
      <c r="E122" s="2">
        <v>9</v>
      </c>
      <c r="F122" s="2">
        <v>2016</v>
      </c>
      <c r="G122" s="2">
        <v>200000</v>
      </c>
      <c r="H122">
        <f t="shared" si="0"/>
        <v>150000</v>
      </c>
      <c r="I122">
        <f t="shared" si="1"/>
        <v>0</v>
      </c>
      <c r="J122">
        <f t="shared" si="2"/>
        <v>0</v>
      </c>
      <c r="K122">
        <f t="shared" si="3"/>
        <v>0</v>
      </c>
      <c r="N122" s="2">
        <v>15000</v>
      </c>
      <c r="O122" s="2">
        <v>35000</v>
      </c>
      <c r="P122" t="b">
        <f t="shared" si="4"/>
        <v>1</v>
      </c>
      <c r="Q122" t="str">
        <f t="shared" si="6"/>
        <v>20169</v>
      </c>
    </row>
    <row r="123" spans="1:17" ht="15.75" customHeight="1">
      <c r="A123" s="2">
        <v>130</v>
      </c>
      <c r="B123" s="2" t="s">
        <v>251</v>
      </c>
      <c r="C123" s="2">
        <v>6</v>
      </c>
      <c r="D123" s="3">
        <v>42630</v>
      </c>
      <c r="E123" s="2">
        <v>8</v>
      </c>
      <c r="F123" s="2">
        <v>2016</v>
      </c>
      <c r="G123" s="2">
        <v>425000</v>
      </c>
      <c r="H123">
        <f t="shared" si="0"/>
        <v>150000</v>
      </c>
      <c r="I123">
        <f t="shared" si="1"/>
        <v>260000</v>
      </c>
      <c r="J123">
        <f t="shared" si="2"/>
        <v>5000</v>
      </c>
      <c r="K123">
        <f t="shared" si="3"/>
        <v>10000</v>
      </c>
      <c r="P123" t="b">
        <f t="shared" si="4"/>
        <v>1</v>
      </c>
      <c r="Q123" t="str">
        <f t="shared" si="6"/>
        <v>20169</v>
      </c>
    </row>
    <row r="124" spans="1:17" ht="15.75" customHeight="1">
      <c r="A124" s="2">
        <v>131</v>
      </c>
      <c r="B124" s="2" t="s">
        <v>104</v>
      </c>
      <c r="C124" s="2">
        <v>8</v>
      </c>
      <c r="D124" s="3">
        <v>42630</v>
      </c>
      <c r="E124" s="2">
        <v>7</v>
      </c>
      <c r="F124" s="2">
        <v>2016</v>
      </c>
      <c r="G124" s="2">
        <v>425000</v>
      </c>
      <c r="H124">
        <f t="shared" si="0"/>
        <v>150000</v>
      </c>
      <c r="I124">
        <f t="shared" si="1"/>
        <v>260000</v>
      </c>
      <c r="J124">
        <f t="shared" si="2"/>
        <v>5000</v>
      </c>
      <c r="K124">
        <f t="shared" si="3"/>
        <v>10000</v>
      </c>
      <c r="P124" t="b">
        <f t="shared" si="4"/>
        <v>1</v>
      </c>
      <c r="Q124" t="str">
        <f t="shared" si="6"/>
        <v>20169</v>
      </c>
    </row>
    <row r="125" spans="1:17" ht="15.75" customHeight="1">
      <c r="A125" s="2">
        <v>131</v>
      </c>
      <c r="B125" s="2" t="s">
        <v>104</v>
      </c>
      <c r="C125" s="2">
        <v>8</v>
      </c>
      <c r="D125" s="3">
        <v>42630</v>
      </c>
      <c r="E125" s="2">
        <v>8</v>
      </c>
      <c r="F125" s="2">
        <v>2016</v>
      </c>
      <c r="G125" s="2">
        <v>425000</v>
      </c>
      <c r="H125">
        <f t="shared" si="0"/>
        <v>150000</v>
      </c>
      <c r="I125">
        <f t="shared" si="1"/>
        <v>260000</v>
      </c>
      <c r="J125">
        <f t="shared" si="2"/>
        <v>5000</v>
      </c>
      <c r="K125">
        <f t="shared" si="3"/>
        <v>10000</v>
      </c>
      <c r="P125" t="b">
        <f t="shared" si="4"/>
        <v>1</v>
      </c>
      <c r="Q125" t="str">
        <f t="shared" si="6"/>
        <v>20169</v>
      </c>
    </row>
    <row r="126" spans="1:17" ht="15.75" customHeight="1">
      <c r="A126" s="2">
        <v>131</v>
      </c>
      <c r="B126" s="2" t="s">
        <v>104</v>
      </c>
      <c r="C126" s="2">
        <v>8</v>
      </c>
      <c r="D126" s="3">
        <v>42630</v>
      </c>
      <c r="E126" s="2">
        <v>9</v>
      </c>
      <c r="F126" s="2">
        <v>2016</v>
      </c>
      <c r="G126" s="2">
        <v>425000</v>
      </c>
      <c r="H126">
        <f t="shared" si="0"/>
        <v>150000</v>
      </c>
      <c r="I126">
        <f t="shared" si="1"/>
        <v>260000</v>
      </c>
      <c r="J126">
        <f t="shared" si="2"/>
        <v>5000</v>
      </c>
      <c r="K126">
        <f t="shared" si="3"/>
        <v>10000</v>
      </c>
      <c r="P126" t="b">
        <f t="shared" si="4"/>
        <v>1</v>
      </c>
      <c r="Q126" t="str">
        <f t="shared" si="6"/>
        <v>20169</v>
      </c>
    </row>
    <row r="127" spans="1:17" ht="15.75" customHeight="1">
      <c r="A127" s="2">
        <v>132</v>
      </c>
      <c r="B127" s="2" t="s">
        <v>161</v>
      </c>
      <c r="C127" s="2">
        <v>1</v>
      </c>
      <c r="D127" s="3">
        <v>42630</v>
      </c>
      <c r="E127" s="2">
        <v>9</v>
      </c>
      <c r="F127" s="2">
        <v>2016</v>
      </c>
      <c r="G127" s="2">
        <v>150000</v>
      </c>
      <c r="H127">
        <f t="shared" si="0"/>
        <v>150000</v>
      </c>
      <c r="I127">
        <f t="shared" si="1"/>
        <v>0</v>
      </c>
      <c r="J127">
        <f t="shared" si="2"/>
        <v>0</v>
      </c>
      <c r="K127">
        <f t="shared" si="3"/>
        <v>0</v>
      </c>
      <c r="P127" t="b">
        <f t="shared" si="4"/>
        <v>1</v>
      </c>
      <c r="Q127" t="str">
        <f t="shared" si="6"/>
        <v>20169</v>
      </c>
    </row>
    <row r="128" spans="1:17" ht="15.75" customHeight="1">
      <c r="A128" s="2">
        <v>132</v>
      </c>
      <c r="B128" s="2" t="s">
        <v>160</v>
      </c>
      <c r="C128" s="2">
        <v>4</v>
      </c>
      <c r="D128" s="3">
        <v>42630</v>
      </c>
      <c r="E128" s="2">
        <v>9</v>
      </c>
      <c r="F128" s="2">
        <v>2016</v>
      </c>
      <c r="G128" s="2">
        <v>150000</v>
      </c>
      <c r="H128">
        <f t="shared" si="0"/>
        <v>150000</v>
      </c>
      <c r="I128">
        <f t="shared" si="1"/>
        <v>0</v>
      </c>
      <c r="J128">
        <f t="shared" si="2"/>
        <v>0</v>
      </c>
      <c r="K128">
        <f t="shared" si="3"/>
        <v>0</v>
      </c>
      <c r="P128" t="b">
        <f t="shared" si="4"/>
        <v>1</v>
      </c>
      <c r="Q128" t="str">
        <f t="shared" si="6"/>
        <v>20169</v>
      </c>
    </row>
    <row r="129" spans="1:17" ht="15.75" customHeight="1">
      <c r="A129" s="2">
        <v>133</v>
      </c>
      <c r="B129" s="2" t="s">
        <v>105</v>
      </c>
      <c r="C129" s="2">
        <v>7</v>
      </c>
      <c r="D129" s="3">
        <v>42630</v>
      </c>
      <c r="E129" s="2">
        <v>8</v>
      </c>
      <c r="F129" s="2">
        <v>2016</v>
      </c>
      <c r="G129" s="2">
        <v>375000</v>
      </c>
      <c r="H129">
        <f t="shared" si="0"/>
        <v>150000</v>
      </c>
      <c r="I129">
        <f t="shared" si="1"/>
        <v>210000</v>
      </c>
      <c r="J129">
        <f t="shared" si="2"/>
        <v>5000</v>
      </c>
      <c r="K129">
        <f t="shared" si="3"/>
        <v>10000</v>
      </c>
      <c r="P129" t="b">
        <f t="shared" si="4"/>
        <v>1</v>
      </c>
      <c r="Q129" t="str">
        <f t="shared" si="6"/>
        <v>20169</v>
      </c>
    </row>
    <row r="130" spans="1:17" ht="15.75" customHeight="1">
      <c r="A130" s="2">
        <v>134</v>
      </c>
      <c r="B130" s="2" t="s">
        <v>23</v>
      </c>
      <c r="C130" s="2">
        <v>2</v>
      </c>
      <c r="D130" s="3">
        <v>42630</v>
      </c>
      <c r="E130" s="2">
        <v>9</v>
      </c>
      <c r="F130" s="2">
        <v>2016</v>
      </c>
      <c r="G130" s="2">
        <v>75000</v>
      </c>
      <c r="H130">
        <f t="shared" si="0"/>
        <v>75000</v>
      </c>
      <c r="I130">
        <f t="shared" si="1"/>
        <v>0</v>
      </c>
      <c r="J130">
        <f t="shared" si="2"/>
        <v>0</v>
      </c>
      <c r="K130">
        <f t="shared" si="3"/>
        <v>0</v>
      </c>
      <c r="P130" t="b">
        <f t="shared" si="4"/>
        <v>1</v>
      </c>
      <c r="Q130" t="str">
        <f t="shared" si="6"/>
        <v>20169</v>
      </c>
    </row>
    <row r="131" spans="1:17" ht="15.75" customHeight="1">
      <c r="A131" s="2">
        <v>134</v>
      </c>
      <c r="B131" s="2" t="s">
        <v>24</v>
      </c>
      <c r="C131" s="2">
        <v>2</v>
      </c>
      <c r="D131" s="3">
        <v>42630</v>
      </c>
      <c r="E131" s="2">
        <v>9</v>
      </c>
      <c r="F131" s="2">
        <v>2016</v>
      </c>
      <c r="G131" s="2">
        <v>75000</v>
      </c>
      <c r="H131">
        <f t="shared" si="0"/>
        <v>75000</v>
      </c>
      <c r="I131">
        <f t="shared" si="1"/>
        <v>0</v>
      </c>
      <c r="J131">
        <f t="shared" si="2"/>
        <v>0</v>
      </c>
      <c r="K131">
        <f t="shared" si="3"/>
        <v>0</v>
      </c>
      <c r="P131" t="b">
        <f t="shared" si="4"/>
        <v>1</v>
      </c>
      <c r="Q131" t="str">
        <f t="shared" ref="Q131:Q194" si="7">CONCATENATE(YEAR(D131),MONTH(D131))</f>
        <v>20169</v>
      </c>
    </row>
    <row r="132" spans="1:17" ht="15.75" customHeight="1">
      <c r="A132" s="2">
        <v>135</v>
      </c>
      <c r="B132" s="2" t="s">
        <v>147</v>
      </c>
      <c r="C132" s="2">
        <v>4</v>
      </c>
      <c r="D132" s="3">
        <v>42630</v>
      </c>
      <c r="E132" s="2">
        <v>9</v>
      </c>
      <c r="F132" s="2">
        <v>2016</v>
      </c>
      <c r="G132" s="2">
        <v>200000</v>
      </c>
      <c r="H132">
        <f t="shared" si="0"/>
        <v>150000</v>
      </c>
      <c r="I132">
        <f t="shared" si="1"/>
        <v>0</v>
      </c>
      <c r="J132">
        <f t="shared" si="2"/>
        <v>0</v>
      </c>
      <c r="K132">
        <f t="shared" si="3"/>
        <v>0</v>
      </c>
      <c r="O132" s="2">
        <v>50000</v>
      </c>
      <c r="P132" t="b">
        <f t="shared" si="4"/>
        <v>1</v>
      </c>
      <c r="Q132" t="str">
        <f t="shared" si="7"/>
        <v>20169</v>
      </c>
    </row>
    <row r="133" spans="1:17" ht="15.75" customHeight="1">
      <c r="A133" s="2">
        <v>136</v>
      </c>
      <c r="B133" s="2" t="s">
        <v>106</v>
      </c>
      <c r="C133" s="2">
        <v>3</v>
      </c>
      <c r="D133" s="3">
        <v>42630</v>
      </c>
      <c r="E133" s="2">
        <v>9</v>
      </c>
      <c r="F133" s="2">
        <v>2016</v>
      </c>
      <c r="G133" s="2">
        <v>150000</v>
      </c>
      <c r="H133">
        <f t="shared" si="0"/>
        <v>150000</v>
      </c>
      <c r="I133">
        <f t="shared" si="1"/>
        <v>0</v>
      </c>
      <c r="J133">
        <f t="shared" si="2"/>
        <v>0</v>
      </c>
      <c r="K133">
        <f t="shared" si="3"/>
        <v>0</v>
      </c>
      <c r="P133" t="b">
        <f t="shared" si="4"/>
        <v>1</v>
      </c>
      <c r="Q133" t="str">
        <f t="shared" si="7"/>
        <v>20169</v>
      </c>
    </row>
    <row r="134" spans="1:17" ht="15.75" customHeight="1">
      <c r="A134" s="2">
        <v>137</v>
      </c>
      <c r="B134" s="2" t="s">
        <v>254</v>
      </c>
      <c r="C134" s="2">
        <v>1</v>
      </c>
      <c r="D134" s="3">
        <v>42630</v>
      </c>
      <c r="E134" s="2">
        <v>9</v>
      </c>
      <c r="F134" s="2">
        <v>2016</v>
      </c>
      <c r="G134" s="2">
        <v>120000</v>
      </c>
      <c r="H134">
        <f t="shared" si="0"/>
        <v>120000</v>
      </c>
      <c r="I134">
        <f t="shared" si="1"/>
        <v>0</v>
      </c>
      <c r="J134">
        <f t="shared" si="2"/>
        <v>0</v>
      </c>
      <c r="K134">
        <f t="shared" si="3"/>
        <v>0</v>
      </c>
      <c r="P134" t="b">
        <f t="shared" si="4"/>
        <v>1</v>
      </c>
      <c r="Q134" t="str">
        <f t="shared" si="7"/>
        <v>20169</v>
      </c>
    </row>
    <row r="135" spans="1:17" ht="15.75" customHeight="1">
      <c r="A135" s="2">
        <v>137</v>
      </c>
      <c r="B135" s="2" t="s">
        <v>108</v>
      </c>
      <c r="C135" s="2">
        <v>2</v>
      </c>
      <c r="D135" s="3">
        <v>42630</v>
      </c>
      <c r="E135" s="2">
        <v>7</v>
      </c>
      <c r="F135" s="2">
        <v>2016</v>
      </c>
      <c r="G135" s="2">
        <v>120000</v>
      </c>
      <c r="H135">
        <f t="shared" si="0"/>
        <v>120000</v>
      </c>
      <c r="I135">
        <f t="shared" si="1"/>
        <v>0</v>
      </c>
      <c r="J135">
        <f t="shared" si="2"/>
        <v>0</v>
      </c>
      <c r="K135">
        <f t="shared" si="3"/>
        <v>0</v>
      </c>
      <c r="P135" t="b">
        <f t="shared" si="4"/>
        <v>1</v>
      </c>
      <c r="Q135" t="str">
        <f t="shared" si="7"/>
        <v>20169</v>
      </c>
    </row>
    <row r="136" spans="1:17" ht="15.75" customHeight="1">
      <c r="A136" s="2">
        <v>137</v>
      </c>
      <c r="B136" s="2" t="s">
        <v>108</v>
      </c>
      <c r="C136" s="2">
        <v>2</v>
      </c>
      <c r="D136" s="3">
        <v>42630</v>
      </c>
      <c r="E136" s="2">
        <v>8</v>
      </c>
      <c r="F136" s="2">
        <v>2016</v>
      </c>
      <c r="G136" s="2">
        <v>120000</v>
      </c>
      <c r="H136">
        <f t="shared" si="0"/>
        <v>120000</v>
      </c>
      <c r="I136">
        <f t="shared" si="1"/>
        <v>0</v>
      </c>
      <c r="J136">
        <f t="shared" si="2"/>
        <v>0</v>
      </c>
      <c r="K136">
        <f t="shared" si="3"/>
        <v>0</v>
      </c>
      <c r="P136" t="b">
        <f t="shared" si="4"/>
        <v>1</v>
      </c>
      <c r="Q136" t="str">
        <f t="shared" si="7"/>
        <v>20169</v>
      </c>
    </row>
    <row r="137" spans="1:17" ht="15.75" customHeight="1">
      <c r="A137" s="2">
        <v>137</v>
      </c>
      <c r="B137" s="2" t="s">
        <v>108</v>
      </c>
      <c r="C137" s="2">
        <v>2</v>
      </c>
      <c r="D137" s="3">
        <v>42630</v>
      </c>
      <c r="E137" s="2">
        <v>9</v>
      </c>
      <c r="F137" s="2">
        <v>2016</v>
      </c>
      <c r="G137" s="2">
        <v>120000</v>
      </c>
      <c r="H137">
        <f t="shared" si="0"/>
        <v>120000</v>
      </c>
      <c r="I137">
        <f t="shared" si="1"/>
        <v>0</v>
      </c>
      <c r="J137">
        <f t="shared" si="2"/>
        <v>0</v>
      </c>
      <c r="K137">
        <f t="shared" si="3"/>
        <v>0</v>
      </c>
      <c r="P137" t="b">
        <f t="shared" si="4"/>
        <v>1</v>
      </c>
      <c r="Q137" t="str">
        <f t="shared" si="7"/>
        <v>20169</v>
      </c>
    </row>
    <row r="138" spans="1:17" ht="15.75" customHeight="1">
      <c r="A138" s="2">
        <v>138</v>
      </c>
      <c r="B138" s="2" t="s">
        <v>109</v>
      </c>
      <c r="C138" s="2">
        <v>7</v>
      </c>
      <c r="D138" s="3">
        <v>42630</v>
      </c>
      <c r="E138" s="2">
        <v>9</v>
      </c>
      <c r="F138" s="2">
        <v>2016</v>
      </c>
      <c r="G138" s="2">
        <v>425000</v>
      </c>
      <c r="H138">
        <f t="shared" si="0"/>
        <v>150000</v>
      </c>
      <c r="I138">
        <f t="shared" si="1"/>
        <v>260000</v>
      </c>
      <c r="J138">
        <f t="shared" si="2"/>
        <v>5000</v>
      </c>
      <c r="K138">
        <f t="shared" si="3"/>
        <v>10000</v>
      </c>
      <c r="P138" t="b">
        <f t="shared" si="4"/>
        <v>1</v>
      </c>
      <c r="Q138" t="str">
        <f t="shared" si="7"/>
        <v>20169</v>
      </c>
    </row>
    <row r="139" spans="1:17" ht="15.75" customHeight="1">
      <c r="A139" s="2">
        <v>139</v>
      </c>
      <c r="B139" s="2" t="s">
        <v>241</v>
      </c>
      <c r="C139" s="2">
        <v>10</v>
      </c>
      <c r="D139" s="3">
        <v>42630</v>
      </c>
      <c r="E139" s="2">
        <v>9</v>
      </c>
      <c r="F139" s="2">
        <v>2016</v>
      </c>
      <c r="G139" s="2">
        <v>425000</v>
      </c>
      <c r="H139">
        <f t="shared" si="0"/>
        <v>150000</v>
      </c>
      <c r="I139">
        <f t="shared" si="1"/>
        <v>260000</v>
      </c>
      <c r="J139">
        <f t="shared" si="2"/>
        <v>5000</v>
      </c>
      <c r="K139">
        <f t="shared" si="3"/>
        <v>10000</v>
      </c>
      <c r="P139" t="b">
        <f t="shared" si="4"/>
        <v>1</v>
      </c>
      <c r="Q139" t="str">
        <f t="shared" si="7"/>
        <v>20169</v>
      </c>
    </row>
    <row r="140" spans="1:17" ht="15.75" customHeight="1">
      <c r="A140" s="2">
        <v>140</v>
      </c>
      <c r="B140" s="2" t="s">
        <v>210</v>
      </c>
      <c r="C140" s="2">
        <v>4</v>
      </c>
      <c r="D140" s="3">
        <v>42630</v>
      </c>
      <c r="E140" s="2">
        <v>9</v>
      </c>
      <c r="F140" s="2">
        <v>2016</v>
      </c>
      <c r="G140" s="2">
        <v>120000</v>
      </c>
      <c r="H140">
        <f t="shared" si="0"/>
        <v>120000</v>
      </c>
      <c r="I140">
        <f t="shared" si="1"/>
        <v>0</v>
      </c>
      <c r="J140">
        <f t="shared" si="2"/>
        <v>0</v>
      </c>
      <c r="K140">
        <f t="shared" si="3"/>
        <v>0</v>
      </c>
      <c r="P140" t="b">
        <f t="shared" si="4"/>
        <v>1</v>
      </c>
      <c r="Q140" t="str">
        <f t="shared" si="7"/>
        <v>20169</v>
      </c>
    </row>
    <row r="141" spans="1:17" ht="15.75" customHeight="1">
      <c r="A141" s="2">
        <v>141</v>
      </c>
      <c r="B141" s="2" t="s">
        <v>111</v>
      </c>
      <c r="C141" s="2">
        <v>1</v>
      </c>
      <c r="D141" s="3">
        <v>42630</v>
      </c>
      <c r="E141" s="2">
        <v>9</v>
      </c>
      <c r="F141" s="2">
        <v>2016</v>
      </c>
      <c r="G141" s="2">
        <v>150000</v>
      </c>
      <c r="H141">
        <f t="shared" si="0"/>
        <v>150000</v>
      </c>
      <c r="I141">
        <f t="shared" si="1"/>
        <v>0</v>
      </c>
      <c r="J141">
        <f t="shared" si="2"/>
        <v>0</v>
      </c>
      <c r="K141">
        <f t="shared" si="3"/>
        <v>0</v>
      </c>
      <c r="P141" t="b">
        <f t="shared" si="4"/>
        <v>1</v>
      </c>
      <c r="Q141" t="str">
        <f t="shared" si="7"/>
        <v>20169</v>
      </c>
    </row>
    <row r="142" spans="1:17" ht="15.75" customHeight="1">
      <c r="A142" s="2">
        <v>142</v>
      </c>
      <c r="B142" s="2" t="s">
        <v>112</v>
      </c>
      <c r="C142" s="2">
        <v>1</v>
      </c>
      <c r="D142" s="3">
        <v>42630</v>
      </c>
      <c r="E142" s="2">
        <v>9</v>
      </c>
      <c r="F142" s="2">
        <v>2016</v>
      </c>
      <c r="G142" s="2">
        <v>150000</v>
      </c>
      <c r="H142">
        <f t="shared" si="0"/>
        <v>150000</v>
      </c>
      <c r="I142">
        <f t="shared" si="1"/>
        <v>0</v>
      </c>
      <c r="J142">
        <f t="shared" si="2"/>
        <v>0</v>
      </c>
      <c r="K142">
        <f t="shared" si="3"/>
        <v>0</v>
      </c>
      <c r="P142" t="b">
        <f t="shared" si="4"/>
        <v>1</v>
      </c>
      <c r="Q142" t="str">
        <f t="shared" si="7"/>
        <v>20169</v>
      </c>
    </row>
    <row r="143" spans="1:17" ht="15.75" customHeight="1">
      <c r="A143" s="2">
        <v>143</v>
      </c>
      <c r="B143" s="2" t="s">
        <v>113</v>
      </c>
      <c r="C143" s="2">
        <v>1</v>
      </c>
      <c r="D143" s="3">
        <v>42630</v>
      </c>
      <c r="E143" s="2">
        <v>9</v>
      </c>
      <c r="F143" s="2">
        <v>2016</v>
      </c>
      <c r="G143" s="2">
        <v>150000</v>
      </c>
      <c r="H143">
        <f t="shared" si="0"/>
        <v>150000</v>
      </c>
      <c r="I143">
        <f t="shared" si="1"/>
        <v>0</v>
      </c>
      <c r="J143">
        <f t="shared" si="2"/>
        <v>0</v>
      </c>
      <c r="K143">
        <f t="shared" si="3"/>
        <v>0</v>
      </c>
      <c r="P143" t="b">
        <f t="shared" si="4"/>
        <v>1</v>
      </c>
      <c r="Q143" t="str">
        <f t="shared" si="7"/>
        <v>20169</v>
      </c>
    </row>
    <row r="144" spans="1:17" ht="15.75" customHeight="1">
      <c r="A144" s="2">
        <v>144</v>
      </c>
      <c r="B144" s="2" t="s">
        <v>114</v>
      </c>
      <c r="C144" s="2">
        <v>2</v>
      </c>
      <c r="D144" s="3">
        <v>42630</v>
      </c>
      <c r="E144" s="2">
        <v>7</v>
      </c>
      <c r="F144" s="2">
        <v>2016</v>
      </c>
      <c r="G144" s="2">
        <v>120000</v>
      </c>
      <c r="H144">
        <f t="shared" si="0"/>
        <v>120000</v>
      </c>
      <c r="I144">
        <f t="shared" si="1"/>
        <v>0</v>
      </c>
      <c r="J144">
        <f t="shared" si="2"/>
        <v>0</v>
      </c>
      <c r="K144">
        <f t="shared" si="3"/>
        <v>0</v>
      </c>
      <c r="P144" t="b">
        <f t="shared" si="4"/>
        <v>1</v>
      </c>
      <c r="Q144" t="str">
        <f t="shared" si="7"/>
        <v>20169</v>
      </c>
    </row>
    <row r="145" spans="1:17" ht="15.75" customHeight="1">
      <c r="A145" s="2">
        <v>145</v>
      </c>
      <c r="B145" s="2" t="s">
        <v>166</v>
      </c>
      <c r="C145" s="2">
        <v>2</v>
      </c>
      <c r="D145" s="3">
        <v>42630</v>
      </c>
      <c r="E145" s="2">
        <v>9</v>
      </c>
      <c r="F145" s="2">
        <v>2016</v>
      </c>
      <c r="G145" s="2">
        <v>150000</v>
      </c>
      <c r="H145">
        <f t="shared" si="0"/>
        <v>150000</v>
      </c>
      <c r="I145">
        <f t="shared" si="1"/>
        <v>0</v>
      </c>
      <c r="J145">
        <f t="shared" si="2"/>
        <v>0</v>
      </c>
      <c r="K145">
        <f t="shared" si="3"/>
        <v>0</v>
      </c>
      <c r="P145" t="b">
        <f t="shared" si="4"/>
        <v>1</v>
      </c>
      <c r="Q145" t="str">
        <f t="shared" si="7"/>
        <v>20169</v>
      </c>
    </row>
    <row r="146" spans="1:17" ht="15.75" customHeight="1">
      <c r="A146" s="2">
        <v>145</v>
      </c>
      <c r="B146" s="2" t="s">
        <v>165</v>
      </c>
      <c r="C146" s="2">
        <v>7</v>
      </c>
      <c r="D146" s="3">
        <v>42630</v>
      </c>
      <c r="E146" s="2">
        <v>9</v>
      </c>
      <c r="F146" s="2">
        <v>2016</v>
      </c>
      <c r="G146" s="2">
        <v>425000</v>
      </c>
      <c r="H146">
        <f t="shared" si="0"/>
        <v>150000</v>
      </c>
      <c r="I146">
        <f t="shared" si="1"/>
        <v>260000</v>
      </c>
      <c r="J146">
        <f t="shared" si="2"/>
        <v>5000</v>
      </c>
      <c r="K146">
        <f t="shared" si="3"/>
        <v>10000</v>
      </c>
      <c r="P146" t="b">
        <f t="shared" si="4"/>
        <v>1</v>
      </c>
      <c r="Q146" t="str">
        <f t="shared" si="7"/>
        <v>20169</v>
      </c>
    </row>
    <row r="147" spans="1:17" ht="15.75" customHeight="1">
      <c r="A147" s="2">
        <v>146</v>
      </c>
      <c r="B147" s="2" t="s">
        <v>183</v>
      </c>
      <c r="C147" s="2">
        <v>7</v>
      </c>
      <c r="D147" s="3">
        <v>42630</v>
      </c>
      <c r="E147" s="2">
        <v>9</v>
      </c>
      <c r="F147" s="2">
        <v>2016</v>
      </c>
      <c r="G147" s="2">
        <v>425000</v>
      </c>
      <c r="H147">
        <f t="shared" si="0"/>
        <v>150000</v>
      </c>
      <c r="I147">
        <f t="shared" si="1"/>
        <v>260000</v>
      </c>
      <c r="J147">
        <f t="shared" si="2"/>
        <v>5000</v>
      </c>
      <c r="K147">
        <f t="shared" si="3"/>
        <v>10000</v>
      </c>
      <c r="P147" t="b">
        <f t="shared" si="4"/>
        <v>1</v>
      </c>
      <c r="Q147" t="str">
        <f t="shared" si="7"/>
        <v>20169</v>
      </c>
    </row>
    <row r="148" spans="1:17" ht="15.75" customHeight="1">
      <c r="A148" s="2">
        <v>146</v>
      </c>
      <c r="B148" s="2" t="s">
        <v>240</v>
      </c>
      <c r="C148" s="2">
        <v>7</v>
      </c>
      <c r="D148" s="3">
        <v>42632</v>
      </c>
      <c r="E148" s="2">
        <v>9</v>
      </c>
      <c r="F148" s="2">
        <v>2016</v>
      </c>
      <c r="G148" s="2">
        <v>425000</v>
      </c>
      <c r="H148">
        <f t="shared" si="0"/>
        <v>150000</v>
      </c>
      <c r="I148">
        <f t="shared" si="1"/>
        <v>260000</v>
      </c>
      <c r="J148">
        <f t="shared" si="2"/>
        <v>5000</v>
      </c>
      <c r="K148">
        <f t="shared" si="3"/>
        <v>10000</v>
      </c>
      <c r="P148" t="b">
        <f t="shared" si="4"/>
        <v>1</v>
      </c>
      <c r="Q148" t="str">
        <f t="shared" si="7"/>
        <v>20169</v>
      </c>
    </row>
    <row r="149" spans="1:17" ht="15.75" customHeight="1">
      <c r="A149" s="2">
        <v>147</v>
      </c>
      <c r="B149" s="2" t="s">
        <v>115</v>
      </c>
      <c r="C149" s="2">
        <v>3</v>
      </c>
      <c r="D149" s="3">
        <v>42632</v>
      </c>
      <c r="E149" s="2">
        <v>9</v>
      </c>
      <c r="F149" s="2">
        <v>2016</v>
      </c>
      <c r="G149" s="2">
        <v>150000</v>
      </c>
      <c r="H149">
        <f t="shared" si="0"/>
        <v>150000</v>
      </c>
      <c r="I149">
        <f t="shared" si="1"/>
        <v>0</v>
      </c>
      <c r="J149">
        <f t="shared" si="2"/>
        <v>0</v>
      </c>
      <c r="K149">
        <f t="shared" si="3"/>
        <v>0</v>
      </c>
      <c r="P149" t="b">
        <f t="shared" si="4"/>
        <v>1</v>
      </c>
      <c r="Q149" t="str">
        <f t="shared" si="7"/>
        <v>20169</v>
      </c>
    </row>
    <row r="150" spans="1:17" ht="15.75" customHeight="1">
      <c r="A150" s="2">
        <v>148</v>
      </c>
      <c r="B150" s="2" t="s">
        <v>188</v>
      </c>
      <c r="C150" s="2">
        <v>2</v>
      </c>
      <c r="D150" s="3">
        <v>42634</v>
      </c>
      <c r="E150" s="2">
        <v>9</v>
      </c>
      <c r="F150" s="2">
        <v>2016</v>
      </c>
      <c r="G150" s="2">
        <v>150000</v>
      </c>
      <c r="H150">
        <f t="shared" si="0"/>
        <v>150000</v>
      </c>
      <c r="I150">
        <f t="shared" si="1"/>
        <v>0</v>
      </c>
      <c r="J150">
        <f t="shared" si="2"/>
        <v>0</v>
      </c>
      <c r="K150">
        <f t="shared" si="3"/>
        <v>0</v>
      </c>
      <c r="P150" t="b">
        <f t="shared" si="4"/>
        <v>1</v>
      </c>
      <c r="Q150" t="str">
        <f t="shared" si="7"/>
        <v>20169</v>
      </c>
    </row>
    <row r="151" spans="1:17" ht="15.75" customHeight="1">
      <c r="A151" s="2">
        <v>148</v>
      </c>
      <c r="B151" s="2" t="s">
        <v>188</v>
      </c>
      <c r="C151" s="2">
        <v>2</v>
      </c>
      <c r="D151" s="3">
        <v>42634</v>
      </c>
      <c r="E151" s="2">
        <v>10</v>
      </c>
      <c r="F151" s="2">
        <v>2016</v>
      </c>
      <c r="G151" s="2">
        <v>150000</v>
      </c>
      <c r="H151">
        <f t="shared" si="0"/>
        <v>150000</v>
      </c>
      <c r="I151">
        <f t="shared" si="1"/>
        <v>0</v>
      </c>
      <c r="J151">
        <f t="shared" si="2"/>
        <v>0</v>
      </c>
      <c r="K151">
        <f t="shared" si="3"/>
        <v>0</v>
      </c>
      <c r="P151" t="b">
        <f t="shared" si="4"/>
        <v>1</v>
      </c>
      <c r="Q151" t="str">
        <f t="shared" si="7"/>
        <v>20169</v>
      </c>
    </row>
    <row r="152" spans="1:17" ht="15.75" customHeight="1">
      <c r="A152" s="2">
        <v>149</v>
      </c>
      <c r="B152" s="2" t="s">
        <v>116</v>
      </c>
      <c r="C152" s="2">
        <v>5</v>
      </c>
      <c r="D152" s="3">
        <v>42637</v>
      </c>
      <c r="E152" s="2">
        <v>9</v>
      </c>
      <c r="F152" s="2">
        <v>2016</v>
      </c>
      <c r="G152" s="2">
        <v>165000</v>
      </c>
      <c r="H152">
        <f t="shared" si="0"/>
        <v>150000</v>
      </c>
      <c r="I152">
        <f t="shared" si="1"/>
        <v>0</v>
      </c>
      <c r="J152">
        <f t="shared" si="2"/>
        <v>0</v>
      </c>
      <c r="K152">
        <f t="shared" si="3"/>
        <v>0</v>
      </c>
      <c r="N152" s="2">
        <v>15000</v>
      </c>
      <c r="P152" t="b">
        <f t="shared" si="4"/>
        <v>1</v>
      </c>
      <c r="Q152" t="str">
        <f t="shared" si="7"/>
        <v>20169</v>
      </c>
    </row>
    <row r="153" spans="1:17" ht="15.75" customHeight="1">
      <c r="A153" s="2">
        <v>150</v>
      </c>
      <c r="B153" s="2" t="s">
        <v>117</v>
      </c>
      <c r="C153" s="2">
        <v>8</v>
      </c>
      <c r="D153" s="3">
        <v>42637</v>
      </c>
      <c r="E153" s="2">
        <v>9</v>
      </c>
      <c r="F153" s="2">
        <v>2016</v>
      </c>
      <c r="G153" s="2">
        <v>425000</v>
      </c>
      <c r="H153">
        <f t="shared" si="0"/>
        <v>150000</v>
      </c>
      <c r="I153">
        <f t="shared" si="1"/>
        <v>260000</v>
      </c>
      <c r="J153">
        <f t="shared" si="2"/>
        <v>5000</v>
      </c>
      <c r="K153">
        <f t="shared" si="3"/>
        <v>10000</v>
      </c>
      <c r="P153" t="b">
        <f t="shared" si="4"/>
        <v>1</v>
      </c>
      <c r="Q153" t="str">
        <f t="shared" si="7"/>
        <v>20169</v>
      </c>
    </row>
    <row r="154" spans="1:17" ht="15.75" customHeight="1">
      <c r="A154" s="2">
        <v>150</v>
      </c>
      <c r="B154" s="2" t="s">
        <v>118</v>
      </c>
      <c r="C154" s="2">
        <v>6</v>
      </c>
      <c r="D154" s="3">
        <v>42637</v>
      </c>
      <c r="E154" s="2">
        <v>9</v>
      </c>
      <c r="F154" s="2">
        <v>2016</v>
      </c>
      <c r="G154" s="2">
        <v>425000</v>
      </c>
      <c r="H154">
        <f t="shared" si="0"/>
        <v>150000</v>
      </c>
      <c r="I154">
        <f t="shared" si="1"/>
        <v>260000</v>
      </c>
      <c r="J154">
        <f t="shared" si="2"/>
        <v>5000</v>
      </c>
      <c r="K154">
        <f t="shared" si="3"/>
        <v>10000</v>
      </c>
      <c r="P154" t="b">
        <f t="shared" si="4"/>
        <v>1</v>
      </c>
      <c r="Q154" t="str">
        <f t="shared" si="7"/>
        <v>20169</v>
      </c>
    </row>
    <row r="155" spans="1:17" ht="15.75" customHeight="1">
      <c r="A155" s="2">
        <v>151</v>
      </c>
      <c r="B155" s="2" t="s">
        <v>89</v>
      </c>
      <c r="C155" s="2">
        <v>2</v>
      </c>
      <c r="D155" s="3">
        <v>42637</v>
      </c>
      <c r="E155" s="2">
        <v>8</v>
      </c>
      <c r="F155" s="2">
        <v>2016</v>
      </c>
      <c r="G155" s="2">
        <v>150000</v>
      </c>
      <c r="H155">
        <f t="shared" si="0"/>
        <v>150000</v>
      </c>
      <c r="I155">
        <f t="shared" si="1"/>
        <v>0</v>
      </c>
      <c r="J155">
        <f t="shared" si="2"/>
        <v>0</v>
      </c>
      <c r="K155">
        <f t="shared" si="3"/>
        <v>0</v>
      </c>
      <c r="P155" t="b">
        <f t="shared" si="4"/>
        <v>1</v>
      </c>
      <c r="Q155" t="str">
        <f t="shared" si="7"/>
        <v>20169</v>
      </c>
    </row>
    <row r="156" spans="1:17" ht="15.75" customHeight="1">
      <c r="A156" s="2">
        <v>152</v>
      </c>
      <c r="B156" s="2" t="s">
        <v>119</v>
      </c>
      <c r="C156" s="2">
        <v>2</v>
      </c>
      <c r="D156" s="3">
        <v>42637</v>
      </c>
      <c r="E156" s="2">
        <v>9</v>
      </c>
      <c r="F156" s="2">
        <v>2016</v>
      </c>
      <c r="G156" s="2">
        <v>150000</v>
      </c>
      <c r="H156">
        <f t="shared" si="0"/>
        <v>150000</v>
      </c>
      <c r="I156">
        <f t="shared" si="1"/>
        <v>0</v>
      </c>
      <c r="J156">
        <f t="shared" si="2"/>
        <v>0</v>
      </c>
      <c r="K156">
        <f t="shared" si="3"/>
        <v>0</v>
      </c>
      <c r="P156" t="b">
        <f t="shared" si="4"/>
        <v>1</v>
      </c>
      <c r="Q156" t="str">
        <f t="shared" si="7"/>
        <v>20169</v>
      </c>
    </row>
    <row r="157" spans="1:17" ht="15.75" customHeight="1">
      <c r="A157" s="2">
        <v>153</v>
      </c>
      <c r="B157" s="2" t="s">
        <v>120</v>
      </c>
      <c r="C157" s="2">
        <v>1</v>
      </c>
      <c r="D157" s="3">
        <v>42637</v>
      </c>
      <c r="E157" s="2">
        <v>9</v>
      </c>
      <c r="F157" s="2">
        <v>2016</v>
      </c>
      <c r="G157" s="2">
        <v>250000</v>
      </c>
      <c r="H157">
        <f t="shared" si="0"/>
        <v>150000</v>
      </c>
      <c r="I157">
        <f t="shared" si="1"/>
        <v>0</v>
      </c>
      <c r="J157">
        <f t="shared" si="2"/>
        <v>0</v>
      </c>
      <c r="K157">
        <f t="shared" si="3"/>
        <v>0</v>
      </c>
      <c r="M157" s="2">
        <v>100000</v>
      </c>
      <c r="P157" t="b">
        <f t="shared" si="4"/>
        <v>1</v>
      </c>
      <c r="Q157" t="str">
        <f t="shared" si="7"/>
        <v>20169</v>
      </c>
    </row>
    <row r="158" spans="1:17" ht="15.75" customHeight="1">
      <c r="A158" s="2">
        <v>154</v>
      </c>
      <c r="B158" s="2" t="s">
        <v>121</v>
      </c>
      <c r="C158" s="2">
        <v>2</v>
      </c>
      <c r="D158" s="3">
        <v>42637</v>
      </c>
      <c r="E158" s="2">
        <v>6</v>
      </c>
      <c r="F158" s="2">
        <v>2016</v>
      </c>
      <c r="G158" s="2">
        <v>150000</v>
      </c>
      <c r="H158">
        <f t="shared" si="0"/>
        <v>150000</v>
      </c>
      <c r="I158">
        <f t="shared" si="1"/>
        <v>0</v>
      </c>
      <c r="J158">
        <f t="shared" si="2"/>
        <v>0</v>
      </c>
      <c r="K158">
        <f t="shared" si="3"/>
        <v>0</v>
      </c>
      <c r="P158" t="b">
        <f t="shared" si="4"/>
        <v>1</v>
      </c>
      <c r="Q158" t="str">
        <f t="shared" si="7"/>
        <v>20169</v>
      </c>
    </row>
    <row r="159" spans="1:17" ht="15.75" customHeight="1">
      <c r="A159" s="2">
        <v>154</v>
      </c>
      <c r="B159" s="2" t="s">
        <v>121</v>
      </c>
      <c r="C159" s="2">
        <v>2</v>
      </c>
      <c r="D159" s="3">
        <v>42637</v>
      </c>
      <c r="E159" s="2">
        <v>7</v>
      </c>
      <c r="F159" s="2">
        <v>2016</v>
      </c>
      <c r="G159" s="2">
        <v>150000</v>
      </c>
      <c r="H159">
        <f t="shared" si="0"/>
        <v>150000</v>
      </c>
      <c r="I159">
        <f t="shared" si="1"/>
        <v>0</v>
      </c>
      <c r="J159">
        <f t="shared" si="2"/>
        <v>0</v>
      </c>
      <c r="K159">
        <f t="shared" si="3"/>
        <v>0</v>
      </c>
      <c r="P159" t="b">
        <f t="shared" si="4"/>
        <v>1</v>
      </c>
      <c r="Q159" t="str">
        <f t="shared" si="7"/>
        <v>20169</v>
      </c>
    </row>
    <row r="160" spans="1:17" ht="15.75" customHeight="1">
      <c r="A160" s="2">
        <v>154</v>
      </c>
      <c r="B160" s="2" t="s">
        <v>121</v>
      </c>
      <c r="C160" s="2">
        <v>2</v>
      </c>
      <c r="D160" s="3">
        <v>42637</v>
      </c>
      <c r="E160" s="2">
        <v>8</v>
      </c>
      <c r="F160" s="2">
        <v>2016</v>
      </c>
      <c r="G160" s="2">
        <v>150000</v>
      </c>
      <c r="H160">
        <f t="shared" si="0"/>
        <v>150000</v>
      </c>
      <c r="I160">
        <f t="shared" si="1"/>
        <v>0</v>
      </c>
      <c r="J160">
        <f t="shared" si="2"/>
        <v>0</v>
      </c>
      <c r="K160">
        <f t="shared" si="3"/>
        <v>0</v>
      </c>
      <c r="P160" t="b">
        <f t="shared" si="4"/>
        <v>1</v>
      </c>
      <c r="Q160" t="str">
        <f t="shared" si="7"/>
        <v>20169</v>
      </c>
    </row>
    <row r="161" spans="1:17" ht="15.75" customHeight="1">
      <c r="A161" s="2">
        <v>154</v>
      </c>
      <c r="B161" s="2" t="s">
        <v>121</v>
      </c>
      <c r="C161" s="2">
        <v>2</v>
      </c>
      <c r="D161" s="3">
        <v>42637</v>
      </c>
      <c r="E161" s="2">
        <v>9</v>
      </c>
      <c r="F161" s="2">
        <v>2016</v>
      </c>
      <c r="G161" s="2">
        <v>150000</v>
      </c>
      <c r="H161">
        <f t="shared" si="0"/>
        <v>150000</v>
      </c>
      <c r="I161">
        <f t="shared" si="1"/>
        <v>0</v>
      </c>
      <c r="J161">
        <f t="shared" si="2"/>
        <v>0</v>
      </c>
      <c r="K161">
        <f t="shared" si="3"/>
        <v>0</v>
      </c>
      <c r="P161" t="b">
        <f t="shared" si="4"/>
        <v>1</v>
      </c>
      <c r="Q161" t="str">
        <f t="shared" si="7"/>
        <v>20169</v>
      </c>
    </row>
    <row r="162" spans="1:17" ht="15.75" customHeight="1">
      <c r="A162" s="2">
        <v>155</v>
      </c>
      <c r="B162" s="2" t="s">
        <v>122</v>
      </c>
      <c r="C162" s="2">
        <v>8</v>
      </c>
      <c r="D162" s="3">
        <v>42637</v>
      </c>
      <c r="E162" s="2">
        <v>9</v>
      </c>
      <c r="F162" s="2">
        <v>2016</v>
      </c>
      <c r="G162" s="2">
        <v>425000</v>
      </c>
      <c r="H162">
        <f t="shared" si="0"/>
        <v>150000</v>
      </c>
      <c r="I162">
        <f t="shared" si="1"/>
        <v>260000</v>
      </c>
      <c r="J162">
        <f t="shared" si="2"/>
        <v>5000</v>
      </c>
      <c r="K162">
        <f t="shared" si="3"/>
        <v>10000</v>
      </c>
      <c r="P162" t="b">
        <f t="shared" si="4"/>
        <v>1</v>
      </c>
      <c r="Q162" t="str">
        <f t="shared" si="7"/>
        <v>20169</v>
      </c>
    </row>
    <row r="163" spans="1:17" ht="15.75" customHeight="1">
      <c r="A163" s="2">
        <v>156</v>
      </c>
      <c r="B163" s="2" t="s">
        <v>123</v>
      </c>
      <c r="C163" s="2">
        <v>7</v>
      </c>
      <c r="D163" s="3">
        <v>42637</v>
      </c>
      <c r="E163" s="2">
        <v>9</v>
      </c>
      <c r="F163" s="2">
        <v>2016</v>
      </c>
      <c r="G163" s="2">
        <v>425000</v>
      </c>
      <c r="H163">
        <f t="shared" si="0"/>
        <v>150000</v>
      </c>
      <c r="I163">
        <f t="shared" si="1"/>
        <v>260000</v>
      </c>
      <c r="J163">
        <f t="shared" si="2"/>
        <v>5000</v>
      </c>
      <c r="K163">
        <f t="shared" si="3"/>
        <v>10000</v>
      </c>
      <c r="P163" t="b">
        <f t="shared" si="4"/>
        <v>1</v>
      </c>
      <c r="Q163" t="str">
        <f t="shared" si="7"/>
        <v>20169</v>
      </c>
    </row>
    <row r="164" spans="1:17" ht="15.75" customHeight="1">
      <c r="A164" s="2">
        <v>156</v>
      </c>
      <c r="B164" s="2" t="s">
        <v>124</v>
      </c>
      <c r="C164" s="2">
        <v>7</v>
      </c>
      <c r="D164" s="3">
        <v>42637</v>
      </c>
      <c r="E164" s="2">
        <v>9</v>
      </c>
      <c r="F164" s="2">
        <v>2016</v>
      </c>
      <c r="G164" s="2">
        <v>425000</v>
      </c>
      <c r="H164">
        <f t="shared" si="0"/>
        <v>150000</v>
      </c>
      <c r="I164">
        <f t="shared" si="1"/>
        <v>260000</v>
      </c>
      <c r="J164">
        <f t="shared" si="2"/>
        <v>5000</v>
      </c>
      <c r="K164">
        <f t="shared" si="3"/>
        <v>10000</v>
      </c>
      <c r="P164" t="b">
        <f t="shared" si="4"/>
        <v>1</v>
      </c>
      <c r="Q164" t="str">
        <f t="shared" si="7"/>
        <v>20169</v>
      </c>
    </row>
    <row r="165" spans="1:17" ht="15.75" customHeight="1">
      <c r="A165" s="2">
        <v>157</v>
      </c>
      <c r="B165" s="2" t="s">
        <v>125</v>
      </c>
      <c r="C165" s="2">
        <v>7</v>
      </c>
      <c r="D165" s="3">
        <v>42637</v>
      </c>
      <c r="E165" s="2">
        <v>8</v>
      </c>
      <c r="F165" s="2">
        <v>2016</v>
      </c>
      <c r="G165" s="2">
        <v>350000</v>
      </c>
      <c r="H165">
        <f t="shared" si="0"/>
        <v>150000</v>
      </c>
      <c r="I165">
        <f t="shared" si="1"/>
        <v>185000</v>
      </c>
      <c r="J165">
        <f t="shared" si="2"/>
        <v>5000</v>
      </c>
      <c r="K165">
        <f t="shared" si="3"/>
        <v>10000</v>
      </c>
      <c r="P165" t="b">
        <f t="shared" si="4"/>
        <v>1</v>
      </c>
      <c r="Q165" t="str">
        <f t="shared" si="7"/>
        <v>20169</v>
      </c>
    </row>
    <row r="166" spans="1:17" ht="15.75" customHeight="1">
      <c r="A166" s="2">
        <v>157</v>
      </c>
      <c r="B166" s="2" t="s">
        <v>228</v>
      </c>
      <c r="C166" s="2">
        <v>2</v>
      </c>
      <c r="D166" s="3">
        <v>42637</v>
      </c>
      <c r="E166" s="2">
        <v>2</v>
      </c>
      <c r="F166" s="2">
        <v>2016</v>
      </c>
      <c r="G166" s="2">
        <v>150000</v>
      </c>
      <c r="H166">
        <f t="shared" si="0"/>
        <v>150000</v>
      </c>
      <c r="I166">
        <f t="shared" si="1"/>
        <v>0</v>
      </c>
      <c r="J166">
        <f t="shared" si="2"/>
        <v>0</v>
      </c>
      <c r="K166">
        <f t="shared" si="3"/>
        <v>0</v>
      </c>
      <c r="P166" t="b">
        <f t="shared" si="4"/>
        <v>1</v>
      </c>
      <c r="Q166" t="str">
        <f t="shared" si="7"/>
        <v>20169</v>
      </c>
    </row>
    <row r="167" spans="1:17" ht="15.75" customHeight="1">
      <c r="A167" s="2">
        <v>158</v>
      </c>
      <c r="B167" s="2" t="s">
        <v>126</v>
      </c>
      <c r="C167" s="2">
        <v>1</v>
      </c>
      <c r="D167" s="3">
        <v>42637</v>
      </c>
      <c r="E167" s="2">
        <v>9</v>
      </c>
      <c r="F167" s="2">
        <v>2016</v>
      </c>
      <c r="G167" s="2">
        <v>200000</v>
      </c>
      <c r="H167">
        <f t="shared" si="0"/>
        <v>150000</v>
      </c>
      <c r="I167">
        <f t="shared" si="1"/>
        <v>0</v>
      </c>
      <c r="J167">
        <f t="shared" si="2"/>
        <v>0</v>
      </c>
      <c r="K167">
        <f t="shared" si="3"/>
        <v>0</v>
      </c>
      <c r="M167" s="2">
        <v>50000</v>
      </c>
      <c r="N167" s="2"/>
      <c r="P167" t="b">
        <f t="shared" si="4"/>
        <v>1</v>
      </c>
      <c r="Q167" t="str">
        <f t="shared" si="7"/>
        <v>20169</v>
      </c>
    </row>
    <row r="168" spans="1:17" ht="15.75" customHeight="1">
      <c r="A168" s="2">
        <v>159</v>
      </c>
      <c r="B168" s="2" t="s">
        <v>251</v>
      </c>
      <c r="C168" s="2">
        <v>6</v>
      </c>
      <c r="D168" s="3">
        <v>42644</v>
      </c>
      <c r="E168" s="2">
        <v>9</v>
      </c>
      <c r="F168" s="2">
        <v>2016</v>
      </c>
      <c r="G168" s="2">
        <v>425000</v>
      </c>
      <c r="H168">
        <f t="shared" si="0"/>
        <v>150000</v>
      </c>
      <c r="I168">
        <f t="shared" si="1"/>
        <v>260000</v>
      </c>
      <c r="J168">
        <f t="shared" si="2"/>
        <v>5000</v>
      </c>
      <c r="K168">
        <f t="shared" si="3"/>
        <v>10000</v>
      </c>
      <c r="P168" t="b">
        <f t="shared" si="4"/>
        <v>1</v>
      </c>
      <c r="Q168" t="str">
        <f t="shared" si="7"/>
        <v>201610</v>
      </c>
    </row>
    <row r="169" spans="1:17" ht="15.75" customHeight="1">
      <c r="A169" s="2">
        <v>160</v>
      </c>
      <c r="B169" s="2" t="s">
        <v>127</v>
      </c>
      <c r="C169" s="2">
        <v>11</v>
      </c>
      <c r="D169" s="3">
        <v>42644</v>
      </c>
      <c r="E169" s="2">
        <v>9</v>
      </c>
      <c r="F169" s="2">
        <v>2016</v>
      </c>
      <c r="G169" s="2">
        <v>425000</v>
      </c>
      <c r="H169">
        <f t="shared" si="0"/>
        <v>150000</v>
      </c>
      <c r="I169">
        <f t="shared" si="1"/>
        <v>260000</v>
      </c>
      <c r="J169">
        <f t="shared" si="2"/>
        <v>5000</v>
      </c>
      <c r="K169">
        <f t="shared" si="3"/>
        <v>10000</v>
      </c>
      <c r="P169" t="b">
        <f t="shared" si="4"/>
        <v>1</v>
      </c>
      <c r="Q169" t="str">
        <f t="shared" si="7"/>
        <v>201610</v>
      </c>
    </row>
    <row r="170" spans="1:17" ht="15.75" customHeight="1">
      <c r="A170" s="2">
        <v>161</v>
      </c>
      <c r="B170" s="2" t="s">
        <v>49</v>
      </c>
      <c r="C170" s="2">
        <v>10</v>
      </c>
      <c r="D170" s="3">
        <v>42644</v>
      </c>
      <c r="E170" s="2">
        <v>10</v>
      </c>
      <c r="F170" s="2">
        <v>2016</v>
      </c>
      <c r="G170" s="2">
        <v>425000</v>
      </c>
      <c r="H170">
        <f t="shared" si="0"/>
        <v>150000</v>
      </c>
      <c r="I170">
        <f t="shared" si="1"/>
        <v>260000</v>
      </c>
      <c r="J170">
        <f t="shared" si="2"/>
        <v>5000</v>
      </c>
      <c r="K170">
        <f t="shared" si="3"/>
        <v>10000</v>
      </c>
      <c r="P170" t="b">
        <f t="shared" si="4"/>
        <v>1</v>
      </c>
      <c r="Q170" t="str">
        <f t="shared" si="7"/>
        <v>201610</v>
      </c>
    </row>
    <row r="171" spans="1:17" ht="15.75" customHeight="1">
      <c r="A171" s="2">
        <v>162</v>
      </c>
      <c r="B171" s="2" t="s">
        <v>53</v>
      </c>
      <c r="C171" s="2">
        <v>10</v>
      </c>
      <c r="D171" s="3">
        <v>42644</v>
      </c>
      <c r="E171" s="2">
        <v>10</v>
      </c>
      <c r="F171" s="2">
        <v>2016</v>
      </c>
      <c r="G171" s="2">
        <v>425000</v>
      </c>
      <c r="H171">
        <f t="shared" si="0"/>
        <v>150000</v>
      </c>
      <c r="I171">
        <f t="shared" si="1"/>
        <v>260000</v>
      </c>
      <c r="J171">
        <f t="shared" si="2"/>
        <v>5000</v>
      </c>
      <c r="K171">
        <f t="shared" si="3"/>
        <v>10000</v>
      </c>
      <c r="P171" t="b">
        <f t="shared" si="4"/>
        <v>1</v>
      </c>
      <c r="Q171" t="str">
        <f t="shared" si="7"/>
        <v>201610</v>
      </c>
    </row>
    <row r="172" spans="1:17" ht="15.75" customHeight="1">
      <c r="A172" s="2">
        <v>163</v>
      </c>
      <c r="B172" s="2" t="s">
        <v>128</v>
      </c>
      <c r="C172" s="2">
        <v>2</v>
      </c>
      <c r="D172" s="3">
        <v>42644</v>
      </c>
      <c r="E172" s="2">
        <v>1</v>
      </c>
      <c r="F172" s="2">
        <v>2016</v>
      </c>
      <c r="G172" s="2">
        <v>150000</v>
      </c>
      <c r="H172">
        <f t="shared" si="0"/>
        <v>150000</v>
      </c>
      <c r="I172">
        <f t="shared" si="1"/>
        <v>0</v>
      </c>
      <c r="J172">
        <f t="shared" si="2"/>
        <v>0</v>
      </c>
      <c r="K172">
        <f t="shared" si="3"/>
        <v>0</v>
      </c>
      <c r="P172" t="b">
        <f t="shared" si="4"/>
        <v>1</v>
      </c>
      <c r="Q172" t="str">
        <f t="shared" si="7"/>
        <v>201610</v>
      </c>
    </row>
    <row r="173" spans="1:17" ht="15.75" customHeight="1">
      <c r="A173" s="2">
        <v>163</v>
      </c>
      <c r="B173" s="2" t="s">
        <v>128</v>
      </c>
      <c r="C173" s="2">
        <v>2</v>
      </c>
      <c r="D173" s="3">
        <v>42644</v>
      </c>
      <c r="E173" s="2">
        <v>2</v>
      </c>
      <c r="F173" s="2">
        <v>2016</v>
      </c>
      <c r="G173" s="2">
        <v>150000</v>
      </c>
      <c r="H173">
        <f t="shared" si="0"/>
        <v>150000</v>
      </c>
      <c r="I173">
        <f t="shared" si="1"/>
        <v>0</v>
      </c>
      <c r="J173">
        <f t="shared" si="2"/>
        <v>0</v>
      </c>
      <c r="K173">
        <f t="shared" si="3"/>
        <v>0</v>
      </c>
      <c r="P173" t="b">
        <f t="shared" si="4"/>
        <v>1</v>
      </c>
      <c r="Q173" t="str">
        <f t="shared" si="7"/>
        <v>201610</v>
      </c>
    </row>
    <row r="174" spans="1:17" ht="15.75" customHeight="1">
      <c r="A174" s="2">
        <v>163</v>
      </c>
      <c r="B174" s="2" t="s">
        <v>128</v>
      </c>
      <c r="C174" s="2">
        <v>2</v>
      </c>
      <c r="D174" s="3">
        <v>42644</v>
      </c>
      <c r="E174" s="2">
        <v>3</v>
      </c>
      <c r="F174" s="2">
        <v>2016</v>
      </c>
      <c r="G174" s="2">
        <v>150000</v>
      </c>
      <c r="H174">
        <f t="shared" si="0"/>
        <v>150000</v>
      </c>
      <c r="I174">
        <f t="shared" si="1"/>
        <v>0</v>
      </c>
      <c r="J174">
        <f t="shared" si="2"/>
        <v>0</v>
      </c>
      <c r="K174">
        <f t="shared" si="3"/>
        <v>0</v>
      </c>
      <c r="P174" t="b">
        <f t="shared" si="4"/>
        <v>1</v>
      </c>
      <c r="Q174" t="str">
        <f t="shared" si="7"/>
        <v>201610</v>
      </c>
    </row>
    <row r="175" spans="1:17" ht="15.75" customHeight="1">
      <c r="A175" s="2">
        <v>163</v>
      </c>
      <c r="B175" s="2" t="s">
        <v>128</v>
      </c>
      <c r="C175" s="2">
        <v>2</v>
      </c>
      <c r="D175" s="3">
        <v>42644</v>
      </c>
      <c r="E175" s="2">
        <v>4</v>
      </c>
      <c r="F175" s="2">
        <v>2016</v>
      </c>
      <c r="G175" s="2">
        <v>150000</v>
      </c>
      <c r="H175">
        <f t="shared" si="0"/>
        <v>150000</v>
      </c>
      <c r="I175">
        <f t="shared" si="1"/>
        <v>0</v>
      </c>
      <c r="J175">
        <f t="shared" si="2"/>
        <v>0</v>
      </c>
      <c r="K175">
        <f t="shared" si="3"/>
        <v>0</v>
      </c>
      <c r="P175" t="b">
        <f t="shared" si="4"/>
        <v>1</v>
      </c>
      <c r="Q175" t="str">
        <f t="shared" si="7"/>
        <v>201610</v>
      </c>
    </row>
    <row r="176" spans="1:17" ht="15.75" customHeight="1">
      <c r="A176" s="2">
        <v>163</v>
      </c>
      <c r="B176" s="2" t="s">
        <v>128</v>
      </c>
      <c r="C176" s="2">
        <v>2</v>
      </c>
      <c r="D176" s="3">
        <v>42644</v>
      </c>
      <c r="E176" s="2">
        <v>5</v>
      </c>
      <c r="F176" s="2">
        <v>2016</v>
      </c>
      <c r="G176" s="2">
        <v>150000</v>
      </c>
      <c r="H176">
        <f t="shared" si="0"/>
        <v>150000</v>
      </c>
      <c r="I176">
        <f t="shared" si="1"/>
        <v>0</v>
      </c>
      <c r="J176">
        <f t="shared" si="2"/>
        <v>0</v>
      </c>
      <c r="K176">
        <f t="shared" si="3"/>
        <v>0</v>
      </c>
      <c r="P176" t="b">
        <f t="shared" si="4"/>
        <v>1</v>
      </c>
      <c r="Q176" t="str">
        <f t="shared" si="7"/>
        <v>201610</v>
      </c>
    </row>
    <row r="177" spans="1:17" ht="15.75" customHeight="1">
      <c r="A177" s="2">
        <v>163</v>
      </c>
      <c r="B177" s="2" t="s">
        <v>128</v>
      </c>
      <c r="C177" s="2">
        <v>2</v>
      </c>
      <c r="D177" s="3">
        <v>42644</v>
      </c>
      <c r="E177" s="2">
        <v>6</v>
      </c>
      <c r="F177" s="2">
        <v>2016</v>
      </c>
      <c r="G177" s="2">
        <v>150000</v>
      </c>
      <c r="H177">
        <f t="shared" si="0"/>
        <v>150000</v>
      </c>
      <c r="I177">
        <f t="shared" si="1"/>
        <v>0</v>
      </c>
      <c r="J177">
        <f t="shared" si="2"/>
        <v>0</v>
      </c>
      <c r="K177">
        <f t="shared" si="3"/>
        <v>0</v>
      </c>
      <c r="P177" t="b">
        <f t="shared" si="4"/>
        <v>1</v>
      </c>
      <c r="Q177" t="str">
        <f t="shared" si="7"/>
        <v>201610</v>
      </c>
    </row>
    <row r="178" spans="1:17" ht="15.75" customHeight="1">
      <c r="A178" s="2">
        <v>164</v>
      </c>
      <c r="B178" s="2" t="s">
        <v>77</v>
      </c>
      <c r="C178" s="2">
        <v>3</v>
      </c>
      <c r="D178" s="3">
        <v>42644</v>
      </c>
      <c r="E178" s="2">
        <v>10</v>
      </c>
      <c r="F178" s="2">
        <v>2016</v>
      </c>
      <c r="G178" s="2">
        <v>100000</v>
      </c>
      <c r="H178">
        <f t="shared" si="0"/>
        <v>100000</v>
      </c>
      <c r="I178">
        <f t="shared" si="1"/>
        <v>0</v>
      </c>
      <c r="J178">
        <f t="shared" si="2"/>
        <v>0</v>
      </c>
      <c r="K178">
        <f t="shared" si="3"/>
        <v>0</v>
      </c>
      <c r="P178" t="b">
        <f t="shared" si="4"/>
        <v>1</v>
      </c>
      <c r="Q178" t="str">
        <f t="shared" si="7"/>
        <v>201610</v>
      </c>
    </row>
    <row r="179" spans="1:17" ht="15.75" customHeight="1">
      <c r="A179" s="2">
        <v>164</v>
      </c>
      <c r="B179" s="2" t="s">
        <v>172</v>
      </c>
      <c r="C179" s="2">
        <v>2</v>
      </c>
      <c r="D179" s="3">
        <v>42644</v>
      </c>
      <c r="E179" s="2">
        <v>10</v>
      </c>
      <c r="F179" s="2">
        <v>2016</v>
      </c>
      <c r="G179" s="2">
        <v>100000</v>
      </c>
      <c r="H179">
        <f t="shared" si="0"/>
        <v>100000</v>
      </c>
      <c r="I179">
        <f t="shared" si="1"/>
        <v>0</v>
      </c>
      <c r="J179">
        <f t="shared" si="2"/>
        <v>0</v>
      </c>
      <c r="K179">
        <f t="shared" si="3"/>
        <v>0</v>
      </c>
      <c r="P179" t="b">
        <f t="shared" si="4"/>
        <v>1</v>
      </c>
      <c r="Q179" t="str">
        <f t="shared" si="7"/>
        <v>201610</v>
      </c>
    </row>
    <row r="180" spans="1:17" ht="15.75" customHeight="1">
      <c r="A180" s="2">
        <v>165</v>
      </c>
      <c r="B180" s="2" t="s">
        <v>174</v>
      </c>
      <c r="C180" s="2">
        <v>1</v>
      </c>
      <c r="D180" s="3">
        <v>42644</v>
      </c>
      <c r="E180" s="2">
        <v>9</v>
      </c>
      <c r="F180" s="2">
        <v>2016</v>
      </c>
      <c r="G180" s="2">
        <v>550000</v>
      </c>
      <c r="H180">
        <f t="shared" si="0"/>
        <v>150000</v>
      </c>
      <c r="I180">
        <f t="shared" si="1"/>
        <v>0</v>
      </c>
      <c r="J180">
        <f t="shared" si="2"/>
        <v>0</v>
      </c>
      <c r="K180">
        <f t="shared" si="3"/>
        <v>0</v>
      </c>
      <c r="M180" s="2">
        <v>400000</v>
      </c>
      <c r="P180" t="b">
        <f t="shared" si="4"/>
        <v>1</v>
      </c>
      <c r="Q180" t="str">
        <f t="shared" si="7"/>
        <v>201610</v>
      </c>
    </row>
    <row r="181" spans="1:17" ht="15.75" customHeight="1">
      <c r="A181" s="2">
        <v>166</v>
      </c>
      <c r="B181" s="2" t="s">
        <v>128</v>
      </c>
      <c r="C181" s="2">
        <v>2</v>
      </c>
      <c r="D181" s="3">
        <v>42644</v>
      </c>
      <c r="E181" s="2">
        <v>7</v>
      </c>
      <c r="F181" s="2">
        <v>2016</v>
      </c>
      <c r="G181" s="2">
        <v>150000</v>
      </c>
      <c r="H181">
        <f t="shared" si="0"/>
        <v>150000</v>
      </c>
      <c r="I181">
        <f t="shared" si="1"/>
        <v>0</v>
      </c>
      <c r="J181">
        <f t="shared" si="2"/>
        <v>0</v>
      </c>
      <c r="K181">
        <f t="shared" si="3"/>
        <v>0</v>
      </c>
      <c r="P181" t="b">
        <f t="shared" si="4"/>
        <v>1</v>
      </c>
      <c r="Q181" t="str">
        <f t="shared" si="7"/>
        <v>201610</v>
      </c>
    </row>
    <row r="182" spans="1:17" ht="15.75" customHeight="1">
      <c r="A182" s="2">
        <v>166</v>
      </c>
      <c r="B182" s="2" t="s">
        <v>128</v>
      </c>
      <c r="C182" s="2">
        <v>2</v>
      </c>
      <c r="D182" s="3">
        <v>42644</v>
      </c>
      <c r="E182" s="2">
        <v>8</v>
      </c>
      <c r="F182" s="2">
        <v>2016</v>
      </c>
      <c r="G182" s="2">
        <v>150000</v>
      </c>
      <c r="H182">
        <f t="shared" si="0"/>
        <v>150000</v>
      </c>
      <c r="I182">
        <f t="shared" si="1"/>
        <v>0</v>
      </c>
      <c r="J182">
        <f t="shared" si="2"/>
        <v>0</v>
      </c>
      <c r="K182">
        <f t="shared" si="3"/>
        <v>0</v>
      </c>
      <c r="P182" t="b">
        <f t="shared" si="4"/>
        <v>1</v>
      </c>
      <c r="Q182" t="str">
        <f t="shared" si="7"/>
        <v>201610</v>
      </c>
    </row>
    <row r="183" spans="1:17" ht="15.75" customHeight="1">
      <c r="A183" s="2">
        <v>166</v>
      </c>
      <c r="B183" s="2" t="s">
        <v>128</v>
      </c>
      <c r="C183" s="2">
        <v>2</v>
      </c>
      <c r="D183" s="3">
        <v>42644</v>
      </c>
      <c r="E183" s="2">
        <v>9</v>
      </c>
      <c r="F183" s="2">
        <v>2016</v>
      </c>
      <c r="G183" s="2">
        <v>150000</v>
      </c>
      <c r="H183">
        <f t="shared" si="0"/>
        <v>150000</v>
      </c>
      <c r="I183">
        <f t="shared" si="1"/>
        <v>0</v>
      </c>
      <c r="J183">
        <f t="shared" si="2"/>
        <v>0</v>
      </c>
      <c r="K183">
        <f t="shared" si="3"/>
        <v>0</v>
      </c>
      <c r="P183" t="b">
        <f t="shared" si="4"/>
        <v>1</v>
      </c>
      <c r="Q183" t="str">
        <f t="shared" si="7"/>
        <v>201610</v>
      </c>
    </row>
    <row r="184" spans="1:17" ht="15.75" customHeight="1">
      <c r="A184" s="2">
        <v>166</v>
      </c>
      <c r="B184" s="2" t="s">
        <v>128</v>
      </c>
      <c r="C184" s="2">
        <v>2</v>
      </c>
      <c r="D184" s="3">
        <v>42644</v>
      </c>
      <c r="E184" s="2">
        <v>10</v>
      </c>
      <c r="F184" s="2">
        <v>2016</v>
      </c>
      <c r="G184" s="2">
        <v>150000</v>
      </c>
      <c r="H184">
        <f t="shared" si="0"/>
        <v>150000</v>
      </c>
      <c r="I184">
        <f t="shared" si="1"/>
        <v>0</v>
      </c>
      <c r="J184">
        <f t="shared" si="2"/>
        <v>0</v>
      </c>
      <c r="K184">
        <f t="shared" si="3"/>
        <v>0</v>
      </c>
      <c r="P184" t="b">
        <f t="shared" si="4"/>
        <v>1</v>
      </c>
      <c r="Q184" t="str">
        <f t="shared" si="7"/>
        <v>201610</v>
      </c>
    </row>
    <row r="185" spans="1:17" ht="15.75" customHeight="1">
      <c r="A185" s="2">
        <v>167</v>
      </c>
      <c r="B185" s="2" t="s">
        <v>129</v>
      </c>
      <c r="C185" s="2">
        <v>4</v>
      </c>
      <c r="D185" s="3">
        <v>42644</v>
      </c>
      <c r="E185" s="2">
        <v>8</v>
      </c>
      <c r="F185" s="2">
        <v>2016</v>
      </c>
      <c r="G185" s="2">
        <v>150000</v>
      </c>
      <c r="H185">
        <f t="shared" si="0"/>
        <v>150000</v>
      </c>
      <c r="I185">
        <f t="shared" si="1"/>
        <v>0</v>
      </c>
      <c r="J185">
        <f t="shared" si="2"/>
        <v>0</v>
      </c>
      <c r="K185">
        <f t="shared" si="3"/>
        <v>0</v>
      </c>
      <c r="P185" t="b">
        <f t="shared" si="4"/>
        <v>1</v>
      </c>
      <c r="Q185" t="str">
        <f t="shared" si="7"/>
        <v>201610</v>
      </c>
    </row>
    <row r="186" spans="1:17" ht="15.75" customHeight="1">
      <c r="A186" s="2">
        <v>167</v>
      </c>
      <c r="B186" s="2" t="s">
        <v>129</v>
      </c>
      <c r="C186" s="2">
        <v>4</v>
      </c>
      <c r="D186" s="3">
        <v>42644</v>
      </c>
      <c r="E186" s="2">
        <v>9</v>
      </c>
      <c r="F186" s="2">
        <v>2016</v>
      </c>
      <c r="G186" s="2">
        <v>150000</v>
      </c>
      <c r="H186">
        <f t="shared" si="0"/>
        <v>150000</v>
      </c>
      <c r="I186">
        <f t="shared" si="1"/>
        <v>0</v>
      </c>
      <c r="J186">
        <f t="shared" si="2"/>
        <v>0</v>
      </c>
      <c r="K186">
        <f t="shared" si="3"/>
        <v>0</v>
      </c>
      <c r="P186" t="b">
        <f t="shared" si="4"/>
        <v>1</v>
      </c>
      <c r="Q186" t="str">
        <f t="shared" si="7"/>
        <v>201610</v>
      </c>
    </row>
    <row r="187" spans="1:17" ht="15.75" customHeight="1">
      <c r="A187" s="2">
        <v>167</v>
      </c>
      <c r="B187" s="2" t="s">
        <v>130</v>
      </c>
      <c r="C187" s="2">
        <v>7</v>
      </c>
      <c r="D187" s="3">
        <v>42644</v>
      </c>
      <c r="E187" s="2">
        <v>8</v>
      </c>
      <c r="F187" s="2">
        <v>2016</v>
      </c>
      <c r="G187" s="2">
        <v>425000</v>
      </c>
      <c r="H187">
        <f t="shared" si="0"/>
        <v>150000</v>
      </c>
      <c r="I187">
        <f t="shared" si="1"/>
        <v>260000</v>
      </c>
      <c r="J187">
        <f t="shared" si="2"/>
        <v>5000</v>
      </c>
      <c r="K187">
        <f t="shared" si="3"/>
        <v>10000</v>
      </c>
      <c r="P187" t="b">
        <f t="shared" si="4"/>
        <v>1</v>
      </c>
      <c r="Q187" t="str">
        <f t="shared" si="7"/>
        <v>201610</v>
      </c>
    </row>
    <row r="188" spans="1:17" ht="15.75" customHeight="1">
      <c r="A188" s="2">
        <v>167</v>
      </c>
      <c r="B188" s="2" t="s">
        <v>130</v>
      </c>
      <c r="C188" s="2">
        <v>7</v>
      </c>
      <c r="D188" s="3">
        <v>42644</v>
      </c>
      <c r="E188" s="2">
        <v>9</v>
      </c>
      <c r="F188" s="2">
        <v>2016</v>
      </c>
      <c r="G188" s="2">
        <v>425000</v>
      </c>
      <c r="H188">
        <f t="shared" si="0"/>
        <v>150000</v>
      </c>
      <c r="I188">
        <f t="shared" si="1"/>
        <v>260000</v>
      </c>
      <c r="J188">
        <f t="shared" si="2"/>
        <v>5000</v>
      </c>
      <c r="K188">
        <f t="shared" si="3"/>
        <v>10000</v>
      </c>
      <c r="P188" t="b">
        <f t="shared" si="4"/>
        <v>1</v>
      </c>
      <c r="Q188" t="str">
        <f t="shared" si="7"/>
        <v>201610</v>
      </c>
    </row>
    <row r="189" spans="1:17" ht="15.75" customHeight="1">
      <c r="A189" s="2">
        <v>168</v>
      </c>
      <c r="B189" s="2" t="s">
        <v>65</v>
      </c>
      <c r="C189" s="2">
        <v>2</v>
      </c>
      <c r="D189" s="3">
        <v>42644</v>
      </c>
      <c r="E189" s="2">
        <v>10</v>
      </c>
      <c r="F189" s="2">
        <v>2016</v>
      </c>
      <c r="G189" s="2">
        <v>150000</v>
      </c>
      <c r="H189">
        <f t="shared" si="0"/>
        <v>150000</v>
      </c>
      <c r="I189">
        <f t="shared" si="1"/>
        <v>0</v>
      </c>
      <c r="J189">
        <f t="shared" si="2"/>
        <v>0</v>
      </c>
      <c r="K189">
        <f t="shared" si="3"/>
        <v>0</v>
      </c>
      <c r="P189" t="b">
        <f t="shared" si="4"/>
        <v>1</v>
      </c>
      <c r="Q189" t="str">
        <f t="shared" si="7"/>
        <v>201610</v>
      </c>
    </row>
    <row r="190" spans="1:17" ht="15.75" customHeight="1">
      <c r="A190" s="2">
        <v>169</v>
      </c>
      <c r="B190" s="2" t="s">
        <v>112</v>
      </c>
      <c r="C190" s="2">
        <v>1</v>
      </c>
      <c r="D190" s="3">
        <v>42644</v>
      </c>
      <c r="E190" s="2">
        <v>0</v>
      </c>
      <c r="F190" s="2">
        <v>2016</v>
      </c>
      <c r="G190" s="2">
        <v>300000</v>
      </c>
      <c r="H190">
        <f t="shared" si="0"/>
        <v>0</v>
      </c>
      <c r="I190">
        <f t="shared" si="1"/>
        <v>0</v>
      </c>
      <c r="J190">
        <f t="shared" si="2"/>
        <v>0</v>
      </c>
      <c r="K190">
        <f t="shared" si="3"/>
        <v>0</v>
      </c>
      <c r="M190" s="2">
        <v>300000</v>
      </c>
      <c r="P190" t="b">
        <f t="shared" si="4"/>
        <v>1</v>
      </c>
      <c r="Q190" t="str">
        <f t="shared" si="7"/>
        <v>201610</v>
      </c>
    </row>
    <row r="191" spans="1:17" ht="15.75" customHeight="1">
      <c r="A191" s="2">
        <v>170</v>
      </c>
      <c r="B191" s="2" t="s">
        <v>225</v>
      </c>
      <c r="C191" s="2">
        <v>3</v>
      </c>
      <c r="D191" s="3">
        <v>42644</v>
      </c>
      <c r="E191" s="2">
        <v>10</v>
      </c>
      <c r="F191" s="2">
        <v>2016</v>
      </c>
      <c r="G191" s="2">
        <v>150000</v>
      </c>
      <c r="H191">
        <f t="shared" si="0"/>
        <v>150000</v>
      </c>
      <c r="I191">
        <f t="shared" si="1"/>
        <v>0</v>
      </c>
      <c r="J191">
        <f t="shared" si="2"/>
        <v>0</v>
      </c>
      <c r="K191">
        <f t="shared" si="3"/>
        <v>0</v>
      </c>
      <c r="P191" t="b">
        <f t="shared" si="4"/>
        <v>1</v>
      </c>
      <c r="Q191" t="str">
        <f t="shared" si="7"/>
        <v>201610</v>
      </c>
    </row>
    <row r="192" spans="1:17" ht="15.75" customHeight="1">
      <c r="A192" s="2">
        <v>171</v>
      </c>
      <c r="B192" s="2" t="s">
        <v>20</v>
      </c>
      <c r="C192" s="2">
        <v>9</v>
      </c>
      <c r="D192" s="3">
        <v>42644</v>
      </c>
      <c r="E192" s="2">
        <v>9</v>
      </c>
      <c r="F192" s="2">
        <v>2016</v>
      </c>
      <c r="G192" s="2">
        <v>425000</v>
      </c>
      <c r="H192">
        <f t="shared" si="0"/>
        <v>150000</v>
      </c>
      <c r="I192">
        <f t="shared" si="1"/>
        <v>260000</v>
      </c>
      <c r="J192">
        <f t="shared" si="2"/>
        <v>5000</v>
      </c>
      <c r="K192">
        <f t="shared" si="3"/>
        <v>10000</v>
      </c>
      <c r="P192" t="b">
        <f t="shared" si="4"/>
        <v>1</v>
      </c>
      <c r="Q192" t="str">
        <f t="shared" si="7"/>
        <v>201610</v>
      </c>
    </row>
    <row r="193" spans="1:17" ht="15.75" customHeight="1">
      <c r="A193" s="2">
        <v>171</v>
      </c>
      <c r="B193" s="2" t="s">
        <v>21</v>
      </c>
      <c r="C193" s="2">
        <v>9</v>
      </c>
      <c r="D193" s="3">
        <v>42644</v>
      </c>
      <c r="E193" s="2">
        <v>9</v>
      </c>
      <c r="F193" s="2">
        <v>2016</v>
      </c>
      <c r="G193" s="2">
        <v>425000</v>
      </c>
      <c r="H193">
        <f t="shared" si="0"/>
        <v>150000</v>
      </c>
      <c r="I193">
        <f t="shared" si="1"/>
        <v>260000</v>
      </c>
      <c r="J193">
        <f t="shared" si="2"/>
        <v>5000</v>
      </c>
      <c r="K193">
        <f t="shared" si="3"/>
        <v>10000</v>
      </c>
      <c r="P193" t="b">
        <f t="shared" si="4"/>
        <v>1</v>
      </c>
      <c r="Q193" t="str">
        <f t="shared" si="7"/>
        <v>201610</v>
      </c>
    </row>
    <row r="194" spans="1:17" ht="15.75" customHeight="1">
      <c r="A194" s="2">
        <v>172</v>
      </c>
      <c r="B194" s="2" t="s">
        <v>86</v>
      </c>
      <c r="C194" s="2">
        <v>5</v>
      </c>
      <c r="D194" s="3">
        <v>42645</v>
      </c>
      <c r="E194" s="2">
        <v>10</v>
      </c>
      <c r="F194" s="2">
        <v>2016</v>
      </c>
      <c r="G194" s="2">
        <v>160000</v>
      </c>
      <c r="H194">
        <f t="shared" si="0"/>
        <v>150000</v>
      </c>
      <c r="I194">
        <f t="shared" si="1"/>
        <v>0</v>
      </c>
      <c r="J194">
        <f t="shared" si="2"/>
        <v>0</v>
      </c>
      <c r="K194">
        <f t="shared" si="3"/>
        <v>0</v>
      </c>
      <c r="O194" s="2">
        <v>10000</v>
      </c>
      <c r="P194" t="b">
        <f t="shared" si="4"/>
        <v>1</v>
      </c>
      <c r="Q194" t="str">
        <f t="shared" si="7"/>
        <v>201610</v>
      </c>
    </row>
    <row r="195" spans="1:17" ht="15.75" customHeight="1">
      <c r="A195" s="2">
        <v>172</v>
      </c>
      <c r="B195" s="2" t="s">
        <v>87</v>
      </c>
      <c r="C195" s="2">
        <v>1</v>
      </c>
      <c r="D195" s="3">
        <v>42645</v>
      </c>
      <c r="E195" s="2">
        <v>10</v>
      </c>
      <c r="F195" s="2">
        <v>2016</v>
      </c>
      <c r="G195" s="2">
        <v>160000</v>
      </c>
      <c r="H195">
        <f t="shared" si="0"/>
        <v>150000</v>
      </c>
      <c r="I195">
        <f t="shared" si="1"/>
        <v>0</v>
      </c>
      <c r="J195">
        <f t="shared" si="2"/>
        <v>0</v>
      </c>
      <c r="K195">
        <f t="shared" si="3"/>
        <v>0</v>
      </c>
      <c r="O195" s="2">
        <v>10000</v>
      </c>
      <c r="P195" t="b">
        <f t="shared" si="4"/>
        <v>1</v>
      </c>
      <c r="Q195" t="str">
        <f t="shared" ref="Q195:Q258" si="8">CONCATENATE(YEAR(D195),MONTH(D195))</f>
        <v>201610</v>
      </c>
    </row>
    <row r="196" spans="1:17" ht="15.75" customHeight="1">
      <c r="A196" s="2">
        <v>173</v>
      </c>
      <c r="B196" s="2" t="s">
        <v>131</v>
      </c>
      <c r="C196" s="2">
        <v>9</v>
      </c>
      <c r="D196" s="3">
        <v>42647</v>
      </c>
      <c r="E196" s="2">
        <v>9</v>
      </c>
      <c r="F196" s="2">
        <v>2016</v>
      </c>
      <c r="G196" s="2">
        <v>400000</v>
      </c>
      <c r="H196">
        <f t="shared" si="0"/>
        <v>150000</v>
      </c>
      <c r="I196">
        <f t="shared" si="1"/>
        <v>235000</v>
      </c>
      <c r="J196">
        <f t="shared" si="2"/>
        <v>5000</v>
      </c>
      <c r="K196">
        <f t="shared" si="3"/>
        <v>10000</v>
      </c>
      <c r="P196" t="b">
        <f t="shared" si="4"/>
        <v>1</v>
      </c>
      <c r="Q196" t="str">
        <f t="shared" si="8"/>
        <v>201610</v>
      </c>
    </row>
    <row r="197" spans="1:17" ht="15.75" customHeight="1">
      <c r="A197" s="2">
        <v>174</v>
      </c>
      <c r="B197" s="2" t="s">
        <v>132</v>
      </c>
      <c r="C197" s="2">
        <v>6</v>
      </c>
      <c r="D197" s="3">
        <v>42646</v>
      </c>
      <c r="E197" s="2">
        <v>9</v>
      </c>
      <c r="F197" s="2">
        <v>2016</v>
      </c>
      <c r="G197" s="2">
        <v>350000</v>
      </c>
      <c r="H197">
        <f t="shared" si="0"/>
        <v>150000</v>
      </c>
      <c r="I197">
        <f t="shared" si="1"/>
        <v>185000</v>
      </c>
      <c r="J197">
        <f t="shared" si="2"/>
        <v>5000</v>
      </c>
      <c r="K197">
        <f t="shared" si="3"/>
        <v>10000</v>
      </c>
      <c r="P197" t="b">
        <f t="shared" si="4"/>
        <v>1</v>
      </c>
      <c r="Q197" t="str">
        <f t="shared" si="8"/>
        <v>201610</v>
      </c>
    </row>
    <row r="198" spans="1:17" ht="15.75" customHeight="1">
      <c r="A198" s="2">
        <v>174</v>
      </c>
      <c r="B198" s="2" t="s">
        <v>132</v>
      </c>
      <c r="C198" s="2">
        <v>6</v>
      </c>
      <c r="D198" s="3">
        <v>42646</v>
      </c>
      <c r="E198" s="2">
        <v>10</v>
      </c>
      <c r="F198" s="2">
        <v>2016</v>
      </c>
      <c r="G198" s="2">
        <v>350000</v>
      </c>
      <c r="H198">
        <f t="shared" si="0"/>
        <v>150000</v>
      </c>
      <c r="I198">
        <f t="shared" si="1"/>
        <v>185000</v>
      </c>
      <c r="J198">
        <f t="shared" si="2"/>
        <v>5000</v>
      </c>
      <c r="K198">
        <f t="shared" si="3"/>
        <v>10000</v>
      </c>
      <c r="P198" t="b">
        <f t="shared" si="4"/>
        <v>1</v>
      </c>
      <c r="Q198" t="str">
        <f t="shared" si="8"/>
        <v>201610</v>
      </c>
    </row>
    <row r="199" spans="1:17" ht="15.75" customHeight="1">
      <c r="A199" s="2">
        <v>175</v>
      </c>
      <c r="B199" s="2" t="s">
        <v>133</v>
      </c>
      <c r="C199" s="2">
        <v>8</v>
      </c>
      <c r="D199" s="3">
        <v>42646</v>
      </c>
      <c r="E199" s="2">
        <v>8</v>
      </c>
      <c r="F199" s="2">
        <v>2016</v>
      </c>
      <c r="G199" s="2">
        <v>400000</v>
      </c>
      <c r="H199">
        <f t="shared" si="0"/>
        <v>150000</v>
      </c>
      <c r="I199">
        <f t="shared" si="1"/>
        <v>235000</v>
      </c>
      <c r="J199">
        <f t="shared" si="2"/>
        <v>5000</v>
      </c>
      <c r="K199">
        <f t="shared" si="3"/>
        <v>10000</v>
      </c>
      <c r="P199" t="b">
        <f t="shared" si="4"/>
        <v>1</v>
      </c>
      <c r="Q199" t="str">
        <f t="shared" si="8"/>
        <v>201610</v>
      </c>
    </row>
    <row r="200" spans="1:17" ht="15.75" customHeight="1">
      <c r="A200" s="2">
        <v>176</v>
      </c>
      <c r="B200" s="2" t="s">
        <v>45</v>
      </c>
      <c r="C200" s="2">
        <v>5</v>
      </c>
      <c r="D200" s="3">
        <v>42648</v>
      </c>
      <c r="E200" s="2">
        <v>9</v>
      </c>
      <c r="F200" s="2">
        <v>2016</v>
      </c>
      <c r="G200" s="2">
        <v>150000</v>
      </c>
      <c r="H200">
        <f t="shared" si="0"/>
        <v>150000</v>
      </c>
      <c r="I200">
        <f t="shared" si="1"/>
        <v>0</v>
      </c>
      <c r="J200">
        <f t="shared" si="2"/>
        <v>0</v>
      </c>
      <c r="K200">
        <f t="shared" si="3"/>
        <v>0</v>
      </c>
      <c r="P200" t="b">
        <f t="shared" si="4"/>
        <v>1</v>
      </c>
      <c r="Q200" t="str">
        <f t="shared" si="8"/>
        <v>201610</v>
      </c>
    </row>
    <row r="201" spans="1:17" ht="15.75" customHeight="1">
      <c r="A201" s="2">
        <v>301</v>
      </c>
      <c r="B201" s="2" t="s">
        <v>134</v>
      </c>
      <c r="C201" s="2">
        <v>8</v>
      </c>
      <c r="D201" s="3">
        <v>42570</v>
      </c>
      <c r="E201" s="2">
        <v>3</v>
      </c>
      <c r="F201" s="2">
        <v>2016</v>
      </c>
      <c r="G201" s="2">
        <v>425000</v>
      </c>
      <c r="H201">
        <f t="shared" si="0"/>
        <v>150000</v>
      </c>
      <c r="I201">
        <f t="shared" si="1"/>
        <v>260000</v>
      </c>
      <c r="J201">
        <f t="shared" si="2"/>
        <v>5000</v>
      </c>
      <c r="K201">
        <f t="shared" si="3"/>
        <v>10000</v>
      </c>
      <c r="P201" t="b">
        <f t="shared" si="4"/>
        <v>1</v>
      </c>
      <c r="Q201" t="str">
        <f t="shared" si="8"/>
        <v>20167</v>
      </c>
    </row>
    <row r="202" spans="1:17" ht="15.75" customHeight="1">
      <c r="A202" s="2">
        <v>301</v>
      </c>
      <c r="B202" s="2" t="s">
        <v>134</v>
      </c>
      <c r="C202" s="2">
        <v>8</v>
      </c>
      <c r="D202" s="3">
        <v>42570</v>
      </c>
      <c r="E202" s="2">
        <v>4</v>
      </c>
      <c r="F202" s="2">
        <v>2016</v>
      </c>
      <c r="G202" s="2">
        <v>425000</v>
      </c>
      <c r="H202">
        <f t="shared" si="0"/>
        <v>150000</v>
      </c>
      <c r="I202">
        <f t="shared" si="1"/>
        <v>260000</v>
      </c>
      <c r="J202">
        <f t="shared" si="2"/>
        <v>5000</v>
      </c>
      <c r="K202">
        <f t="shared" si="3"/>
        <v>10000</v>
      </c>
      <c r="P202" t="b">
        <f t="shared" si="4"/>
        <v>1</v>
      </c>
      <c r="Q202" t="str">
        <f t="shared" si="8"/>
        <v>20167</v>
      </c>
    </row>
    <row r="203" spans="1:17" ht="15.75" customHeight="1">
      <c r="A203" s="2">
        <v>301</v>
      </c>
      <c r="B203" s="2" t="s">
        <v>134</v>
      </c>
      <c r="C203" s="2">
        <v>8</v>
      </c>
      <c r="D203" s="3">
        <v>42570</v>
      </c>
      <c r="E203" s="2">
        <v>5</v>
      </c>
      <c r="F203" s="2">
        <v>2016</v>
      </c>
      <c r="G203" s="2">
        <v>425000</v>
      </c>
      <c r="H203">
        <f t="shared" si="0"/>
        <v>150000</v>
      </c>
      <c r="I203">
        <f t="shared" si="1"/>
        <v>260000</v>
      </c>
      <c r="J203">
        <f t="shared" si="2"/>
        <v>5000</v>
      </c>
      <c r="K203">
        <f t="shared" si="3"/>
        <v>10000</v>
      </c>
      <c r="P203" t="b">
        <f t="shared" si="4"/>
        <v>1</v>
      </c>
      <c r="Q203" t="str">
        <f t="shared" si="8"/>
        <v>20167</v>
      </c>
    </row>
    <row r="204" spans="1:17" ht="15.75" customHeight="1">
      <c r="A204" s="2">
        <v>301</v>
      </c>
      <c r="B204" s="2" t="s">
        <v>134</v>
      </c>
      <c r="C204" s="2">
        <v>8</v>
      </c>
      <c r="D204" s="3">
        <v>42570</v>
      </c>
      <c r="E204" s="2">
        <v>6</v>
      </c>
      <c r="F204" s="2">
        <v>2016</v>
      </c>
      <c r="G204" s="2">
        <v>429000</v>
      </c>
      <c r="H204">
        <f t="shared" si="0"/>
        <v>150000</v>
      </c>
      <c r="I204">
        <f t="shared" si="1"/>
        <v>224000</v>
      </c>
      <c r="J204">
        <f t="shared" si="2"/>
        <v>5000</v>
      </c>
      <c r="K204">
        <f t="shared" si="3"/>
        <v>10000</v>
      </c>
      <c r="N204" s="2">
        <v>40000</v>
      </c>
      <c r="P204" t="b">
        <f t="shared" si="4"/>
        <v>1</v>
      </c>
      <c r="Q204" t="str">
        <f t="shared" si="8"/>
        <v>20167</v>
      </c>
    </row>
    <row r="205" spans="1:17" ht="15.75" customHeight="1">
      <c r="A205" s="2">
        <v>302</v>
      </c>
      <c r="B205" s="2" t="s">
        <v>47</v>
      </c>
      <c r="C205" s="2">
        <v>7</v>
      </c>
      <c r="D205" s="3">
        <v>42570</v>
      </c>
      <c r="E205" s="2">
        <v>7</v>
      </c>
      <c r="F205" s="2">
        <v>2016</v>
      </c>
      <c r="G205" s="2">
        <v>425000</v>
      </c>
      <c r="H205">
        <f t="shared" si="0"/>
        <v>150000</v>
      </c>
      <c r="I205">
        <f t="shared" si="1"/>
        <v>260000</v>
      </c>
      <c r="J205">
        <f t="shared" si="2"/>
        <v>5000</v>
      </c>
      <c r="K205">
        <f t="shared" si="3"/>
        <v>10000</v>
      </c>
      <c r="P205" t="b">
        <f t="shared" si="4"/>
        <v>1</v>
      </c>
      <c r="Q205" t="str">
        <f t="shared" si="8"/>
        <v>20167</v>
      </c>
    </row>
    <row r="206" spans="1:17" ht="15.75" customHeight="1">
      <c r="A206" s="2">
        <v>302</v>
      </c>
      <c r="B206" s="2" t="s">
        <v>47</v>
      </c>
      <c r="C206" s="2">
        <v>7</v>
      </c>
      <c r="D206" s="3">
        <v>42570</v>
      </c>
      <c r="E206" s="2">
        <v>8</v>
      </c>
      <c r="F206" s="2">
        <v>2016</v>
      </c>
      <c r="G206" s="2">
        <v>425000</v>
      </c>
      <c r="H206">
        <f t="shared" si="0"/>
        <v>150000</v>
      </c>
      <c r="I206">
        <f t="shared" si="1"/>
        <v>260000</v>
      </c>
      <c r="J206">
        <f t="shared" si="2"/>
        <v>5000</v>
      </c>
      <c r="K206">
        <f t="shared" si="3"/>
        <v>10000</v>
      </c>
      <c r="P206" t="b">
        <f t="shared" si="4"/>
        <v>1</v>
      </c>
      <c r="Q206" t="str">
        <f t="shared" si="8"/>
        <v>20167</v>
      </c>
    </row>
    <row r="207" spans="1:17" ht="15.75" customHeight="1">
      <c r="A207" s="2">
        <v>303</v>
      </c>
      <c r="B207" s="2" t="s">
        <v>58</v>
      </c>
      <c r="C207" s="2">
        <v>7</v>
      </c>
      <c r="D207" s="3">
        <v>42570</v>
      </c>
      <c r="E207" s="2">
        <v>6</v>
      </c>
      <c r="F207" s="2">
        <v>2016</v>
      </c>
      <c r="G207" s="2">
        <v>425000</v>
      </c>
      <c r="H207">
        <f t="shared" si="0"/>
        <v>150000</v>
      </c>
      <c r="I207">
        <f t="shared" si="1"/>
        <v>260000</v>
      </c>
      <c r="J207">
        <f t="shared" si="2"/>
        <v>5000</v>
      </c>
      <c r="K207">
        <f t="shared" si="3"/>
        <v>10000</v>
      </c>
      <c r="P207" t="b">
        <f t="shared" si="4"/>
        <v>1</v>
      </c>
      <c r="Q207" t="str">
        <f t="shared" si="8"/>
        <v>20167</v>
      </c>
    </row>
    <row r="208" spans="1:17" ht="15.75" customHeight="1">
      <c r="A208" s="2">
        <v>305</v>
      </c>
      <c r="B208" s="2" t="s">
        <v>57</v>
      </c>
      <c r="C208" s="2">
        <v>8</v>
      </c>
      <c r="D208" s="3">
        <v>42570</v>
      </c>
      <c r="E208" s="2">
        <v>6</v>
      </c>
      <c r="F208" s="2">
        <v>2016</v>
      </c>
      <c r="G208" s="2">
        <v>425000</v>
      </c>
      <c r="H208">
        <f t="shared" si="0"/>
        <v>150000</v>
      </c>
      <c r="I208">
        <f t="shared" si="1"/>
        <v>260000</v>
      </c>
      <c r="J208">
        <f t="shared" si="2"/>
        <v>5000</v>
      </c>
      <c r="K208">
        <f t="shared" si="3"/>
        <v>10000</v>
      </c>
      <c r="P208" t="b">
        <f t="shared" si="4"/>
        <v>1</v>
      </c>
      <c r="Q208" t="str">
        <f t="shared" si="8"/>
        <v>20167</v>
      </c>
    </row>
    <row r="209" spans="1:17" ht="15.75" customHeight="1">
      <c r="A209" s="2">
        <v>306</v>
      </c>
      <c r="B209" s="2" t="s">
        <v>49</v>
      </c>
      <c r="C209" s="2">
        <v>10</v>
      </c>
      <c r="D209" s="3">
        <v>42570</v>
      </c>
      <c r="E209" s="2">
        <v>7</v>
      </c>
      <c r="F209" s="2">
        <v>2016</v>
      </c>
      <c r="G209" s="2">
        <v>425000</v>
      </c>
      <c r="H209">
        <f t="shared" si="0"/>
        <v>150000</v>
      </c>
      <c r="I209">
        <f t="shared" si="1"/>
        <v>260000</v>
      </c>
      <c r="J209">
        <f t="shared" si="2"/>
        <v>5000</v>
      </c>
      <c r="K209">
        <f t="shared" si="3"/>
        <v>10000</v>
      </c>
      <c r="P209" t="b">
        <f t="shared" si="4"/>
        <v>1</v>
      </c>
      <c r="Q209" t="str">
        <f t="shared" si="8"/>
        <v>20167</v>
      </c>
    </row>
    <row r="210" spans="1:17" ht="15.75" customHeight="1">
      <c r="A210" s="2">
        <v>307</v>
      </c>
      <c r="B210" s="2" t="s">
        <v>65</v>
      </c>
      <c r="C210" s="2">
        <v>2</v>
      </c>
      <c r="D210" s="3">
        <v>42570</v>
      </c>
      <c r="E210" s="2">
        <v>6</v>
      </c>
      <c r="F210" s="2">
        <v>2016</v>
      </c>
      <c r="G210" s="2">
        <v>150000</v>
      </c>
      <c r="H210">
        <f t="shared" si="0"/>
        <v>150000</v>
      </c>
      <c r="I210">
        <f t="shared" si="1"/>
        <v>0</v>
      </c>
      <c r="J210">
        <f t="shared" si="2"/>
        <v>0</v>
      </c>
      <c r="K210">
        <f t="shared" si="3"/>
        <v>0</v>
      </c>
      <c r="P210" t="b">
        <f t="shared" si="4"/>
        <v>1</v>
      </c>
      <c r="Q210" t="str">
        <f t="shared" si="8"/>
        <v>20167</v>
      </c>
    </row>
    <row r="211" spans="1:17" ht="15.75" customHeight="1">
      <c r="A211" s="2">
        <v>308</v>
      </c>
      <c r="B211" s="2" t="s">
        <v>169</v>
      </c>
      <c r="C211" s="2">
        <v>9</v>
      </c>
      <c r="D211" s="3">
        <v>42570</v>
      </c>
      <c r="E211" s="2">
        <v>6</v>
      </c>
      <c r="F211" s="2">
        <v>2016</v>
      </c>
      <c r="G211" s="2">
        <v>425000</v>
      </c>
      <c r="H211">
        <f t="shared" si="0"/>
        <v>150000</v>
      </c>
      <c r="I211">
        <f t="shared" si="1"/>
        <v>260000</v>
      </c>
      <c r="J211">
        <f t="shared" si="2"/>
        <v>5000</v>
      </c>
      <c r="K211">
        <f t="shared" si="3"/>
        <v>10000</v>
      </c>
      <c r="P211" t="b">
        <f t="shared" si="4"/>
        <v>1</v>
      </c>
      <c r="Q211" t="str">
        <f t="shared" si="8"/>
        <v>20167</v>
      </c>
    </row>
    <row r="212" spans="1:17" ht="15.75" customHeight="1">
      <c r="A212" s="2">
        <v>308</v>
      </c>
      <c r="B212" s="2" t="s">
        <v>168</v>
      </c>
      <c r="C212" s="2">
        <v>11</v>
      </c>
      <c r="D212" s="3">
        <v>42570</v>
      </c>
      <c r="E212" s="2">
        <v>6</v>
      </c>
      <c r="F212" s="2">
        <v>2016</v>
      </c>
      <c r="G212" s="2">
        <v>445000</v>
      </c>
      <c r="H212">
        <f t="shared" si="0"/>
        <v>150000</v>
      </c>
      <c r="I212">
        <f t="shared" si="1"/>
        <v>260000</v>
      </c>
      <c r="J212">
        <f t="shared" si="2"/>
        <v>5000</v>
      </c>
      <c r="K212">
        <f t="shared" si="3"/>
        <v>10000</v>
      </c>
      <c r="L212" s="2">
        <v>20000</v>
      </c>
      <c r="P212" t="b">
        <f t="shared" si="4"/>
        <v>1</v>
      </c>
      <c r="Q212" t="str">
        <f t="shared" si="8"/>
        <v>20167</v>
      </c>
    </row>
    <row r="213" spans="1:17" ht="15.75" customHeight="1">
      <c r="A213" s="2">
        <v>309</v>
      </c>
      <c r="B213" s="2" t="s">
        <v>251</v>
      </c>
      <c r="C213" s="2">
        <v>6</v>
      </c>
      <c r="D213" s="3">
        <v>42574</v>
      </c>
      <c r="E213" s="2">
        <v>7</v>
      </c>
      <c r="F213" s="2">
        <v>2016</v>
      </c>
      <c r="G213" s="2">
        <v>425000</v>
      </c>
      <c r="H213">
        <f t="shared" si="0"/>
        <v>150000</v>
      </c>
      <c r="I213">
        <f t="shared" si="1"/>
        <v>260000</v>
      </c>
      <c r="J213">
        <f t="shared" si="2"/>
        <v>5000</v>
      </c>
      <c r="K213">
        <f t="shared" si="3"/>
        <v>10000</v>
      </c>
      <c r="P213" t="b">
        <f t="shared" si="4"/>
        <v>1</v>
      </c>
      <c r="Q213" t="str">
        <f t="shared" si="8"/>
        <v>20167</v>
      </c>
    </row>
    <row r="214" spans="1:17" ht="15.75" customHeight="1">
      <c r="A214" s="2">
        <v>310</v>
      </c>
      <c r="B214" s="2" t="s">
        <v>101</v>
      </c>
      <c r="C214" s="2">
        <v>5</v>
      </c>
      <c r="D214" s="3">
        <v>42574</v>
      </c>
      <c r="E214" s="2">
        <v>7</v>
      </c>
      <c r="F214" s="2">
        <v>2016</v>
      </c>
      <c r="G214" s="2">
        <v>200000</v>
      </c>
      <c r="H214">
        <f t="shared" si="0"/>
        <v>150000</v>
      </c>
      <c r="I214">
        <f t="shared" si="1"/>
        <v>0</v>
      </c>
      <c r="J214">
        <f t="shared" si="2"/>
        <v>0</v>
      </c>
      <c r="K214">
        <f t="shared" si="3"/>
        <v>0</v>
      </c>
      <c r="N214" s="2">
        <v>50000</v>
      </c>
      <c r="P214" t="b">
        <f t="shared" si="4"/>
        <v>1</v>
      </c>
      <c r="Q214" t="str">
        <f t="shared" si="8"/>
        <v>20167</v>
      </c>
    </row>
    <row r="215" spans="1:17" ht="15.75" customHeight="1">
      <c r="A215" s="2">
        <v>311</v>
      </c>
      <c r="B215" s="2" t="s">
        <v>72</v>
      </c>
      <c r="C215" s="2">
        <v>9</v>
      </c>
      <c r="D215" s="3">
        <v>42574</v>
      </c>
      <c r="E215" s="2">
        <v>7</v>
      </c>
      <c r="F215" s="2">
        <v>2016</v>
      </c>
      <c r="G215" s="2">
        <v>425000</v>
      </c>
      <c r="H215">
        <f t="shared" si="0"/>
        <v>150000</v>
      </c>
      <c r="I215">
        <f t="shared" si="1"/>
        <v>260000</v>
      </c>
      <c r="J215">
        <f t="shared" si="2"/>
        <v>5000</v>
      </c>
      <c r="K215">
        <f t="shared" si="3"/>
        <v>10000</v>
      </c>
      <c r="P215" t="b">
        <f t="shared" si="4"/>
        <v>1</v>
      </c>
      <c r="Q215" t="str">
        <f t="shared" si="8"/>
        <v>20167</v>
      </c>
    </row>
    <row r="216" spans="1:17" ht="15.75" customHeight="1">
      <c r="A216" s="2">
        <v>311</v>
      </c>
      <c r="B216" s="2" t="s">
        <v>71</v>
      </c>
      <c r="C216" s="2">
        <v>6</v>
      </c>
      <c r="D216" s="3">
        <v>42574</v>
      </c>
      <c r="E216" s="2">
        <v>7</v>
      </c>
      <c r="F216" s="2">
        <v>2016</v>
      </c>
      <c r="G216" s="2">
        <v>425000</v>
      </c>
      <c r="H216">
        <f t="shared" si="0"/>
        <v>150000</v>
      </c>
      <c r="I216">
        <f t="shared" si="1"/>
        <v>260000</v>
      </c>
      <c r="J216">
        <f t="shared" si="2"/>
        <v>5000</v>
      </c>
      <c r="K216">
        <f t="shared" si="3"/>
        <v>10000</v>
      </c>
      <c r="P216" t="b">
        <f t="shared" si="4"/>
        <v>1</v>
      </c>
      <c r="Q216" t="str">
        <f t="shared" si="8"/>
        <v>20167</v>
      </c>
    </row>
    <row r="217" spans="1:17" ht="15.75" customHeight="1">
      <c r="A217" s="2">
        <v>311</v>
      </c>
      <c r="B217" s="2" t="s">
        <v>135</v>
      </c>
      <c r="C217" s="2">
        <v>4</v>
      </c>
      <c r="D217" s="3">
        <v>42574</v>
      </c>
      <c r="E217" s="2">
        <v>7</v>
      </c>
      <c r="F217" s="2">
        <v>2016</v>
      </c>
      <c r="G217" s="2">
        <v>125000</v>
      </c>
      <c r="H217">
        <f t="shared" si="0"/>
        <v>125000</v>
      </c>
      <c r="I217">
        <f t="shared" si="1"/>
        <v>0</v>
      </c>
      <c r="J217">
        <f t="shared" si="2"/>
        <v>0</v>
      </c>
      <c r="K217">
        <f t="shared" si="3"/>
        <v>0</v>
      </c>
      <c r="P217" t="b">
        <f t="shared" si="4"/>
        <v>1</v>
      </c>
      <c r="Q217" t="str">
        <f t="shared" si="8"/>
        <v>20167</v>
      </c>
    </row>
    <row r="218" spans="1:17" ht="15.75" customHeight="1">
      <c r="A218" s="2">
        <v>312</v>
      </c>
      <c r="B218" s="2" t="s">
        <v>56</v>
      </c>
      <c r="C218" s="2">
        <v>7</v>
      </c>
      <c r="D218" s="3">
        <v>42574</v>
      </c>
      <c r="E218" s="2">
        <v>7</v>
      </c>
      <c r="F218" s="2">
        <v>2016</v>
      </c>
      <c r="G218" s="2">
        <v>425000</v>
      </c>
      <c r="H218">
        <f t="shared" si="0"/>
        <v>150000</v>
      </c>
      <c r="I218">
        <f t="shared" si="1"/>
        <v>260000</v>
      </c>
      <c r="J218">
        <f t="shared" si="2"/>
        <v>5000</v>
      </c>
      <c r="K218">
        <f t="shared" si="3"/>
        <v>10000</v>
      </c>
      <c r="P218" t="b">
        <f t="shared" si="4"/>
        <v>1</v>
      </c>
      <c r="Q218" t="str">
        <f t="shared" si="8"/>
        <v>20167</v>
      </c>
    </row>
    <row r="219" spans="1:17" ht="15.75" customHeight="1">
      <c r="A219" s="2">
        <v>313</v>
      </c>
      <c r="B219" s="2" t="s">
        <v>136</v>
      </c>
      <c r="C219" s="2">
        <v>5</v>
      </c>
      <c r="D219" s="3">
        <v>42574</v>
      </c>
      <c r="E219" s="2">
        <v>10</v>
      </c>
      <c r="F219" s="2">
        <v>2015</v>
      </c>
      <c r="G219" s="2">
        <v>150000</v>
      </c>
      <c r="H219">
        <f t="shared" si="0"/>
        <v>150000</v>
      </c>
      <c r="I219">
        <f t="shared" si="1"/>
        <v>0</v>
      </c>
      <c r="J219">
        <f t="shared" si="2"/>
        <v>0</v>
      </c>
      <c r="K219">
        <f t="shared" si="3"/>
        <v>0</v>
      </c>
      <c r="P219" t="b">
        <f t="shared" si="4"/>
        <v>1</v>
      </c>
      <c r="Q219" t="str">
        <f t="shared" si="8"/>
        <v>20167</v>
      </c>
    </row>
    <row r="220" spans="1:17" ht="15.75" customHeight="1">
      <c r="A220" s="2">
        <v>313</v>
      </c>
      <c r="B220" s="2" t="s">
        <v>136</v>
      </c>
      <c r="C220" s="2">
        <v>5</v>
      </c>
      <c r="D220" s="3">
        <v>42574</v>
      </c>
      <c r="E220" s="2">
        <v>11</v>
      </c>
      <c r="F220" s="2">
        <v>2015</v>
      </c>
      <c r="G220" s="2">
        <v>150000</v>
      </c>
      <c r="H220">
        <f t="shared" si="0"/>
        <v>150000</v>
      </c>
      <c r="I220">
        <f t="shared" si="1"/>
        <v>0</v>
      </c>
      <c r="J220">
        <f t="shared" si="2"/>
        <v>0</v>
      </c>
      <c r="K220">
        <f t="shared" si="3"/>
        <v>0</v>
      </c>
      <c r="P220" t="b">
        <f t="shared" si="4"/>
        <v>1</v>
      </c>
      <c r="Q220" t="str">
        <f t="shared" si="8"/>
        <v>20167</v>
      </c>
    </row>
    <row r="221" spans="1:17" ht="15.75" customHeight="1">
      <c r="A221" s="2">
        <v>313</v>
      </c>
      <c r="B221" s="2" t="s">
        <v>136</v>
      </c>
      <c r="C221" s="2">
        <v>5</v>
      </c>
      <c r="D221" s="3">
        <v>42574</v>
      </c>
      <c r="E221" s="2">
        <v>12</v>
      </c>
      <c r="F221" s="2">
        <v>2015</v>
      </c>
      <c r="G221" s="2">
        <v>150000</v>
      </c>
      <c r="H221">
        <f t="shared" si="0"/>
        <v>150000</v>
      </c>
      <c r="I221">
        <f t="shared" si="1"/>
        <v>0</v>
      </c>
      <c r="J221">
        <f t="shared" si="2"/>
        <v>0</v>
      </c>
      <c r="K221">
        <f t="shared" si="3"/>
        <v>0</v>
      </c>
      <c r="P221" t="b">
        <f t="shared" si="4"/>
        <v>1</v>
      </c>
      <c r="Q221" t="str">
        <f t="shared" si="8"/>
        <v>20167</v>
      </c>
    </row>
    <row r="222" spans="1:17" ht="15.75" customHeight="1">
      <c r="A222" s="2">
        <v>313</v>
      </c>
      <c r="B222" s="2" t="s">
        <v>136</v>
      </c>
      <c r="C222" s="2">
        <v>5</v>
      </c>
      <c r="D222" s="3">
        <v>42574</v>
      </c>
      <c r="E222" s="2">
        <v>1</v>
      </c>
      <c r="F222" s="2">
        <v>2016</v>
      </c>
      <c r="G222" s="2">
        <v>150000</v>
      </c>
      <c r="H222">
        <f t="shared" si="0"/>
        <v>150000</v>
      </c>
      <c r="I222">
        <f t="shared" si="1"/>
        <v>0</v>
      </c>
      <c r="J222">
        <f t="shared" si="2"/>
        <v>0</v>
      </c>
      <c r="K222">
        <f t="shared" si="3"/>
        <v>0</v>
      </c>
      <c r="P222" t="b">
        <f t="shared" si="4"/>
        <v>1</v>
      </c>
      <c r="Q222" t="str">
        <f t="shared" si="8"/>
        <v>20167</v>
      </c>
    </row>
    <row r="223" spans="1:17" ht="15.75" customHeight="1">
      <c r="A223" s="2">
        <v>313</v>
      </c>
      <c r="B223" s="2" t="s">
        <v>136</v>
      </c>
      <c r="C223" s="2">
        <v>5</v>
      </c>
      <c r="D223" s="3">
        <v>42574</v>
      </c>
      <c r="E223" s="2">
        <v>2</v>
      </c>
      <c r="F223" s="2">
        <v>2016</v>
      </c>
      <c r="G223" s="2">
        <v>150000</v>
      </c>
      <c r="H223">
        <f t="shared" si="0"/>
        <v>150000</v>
      </c>
      <c r="I223">
        <f t="shared" si="1"/>
        <v>0</v>
      </c>
      <c r="J223">
        <f t="shared" si="2"/>
        <v>0</v>
      </c>
      <c r="K223">
        <f t="shared" si="3"/>
        <v>0</v>
      </c>
      <c r="P223" t="b">
        <f t="shared" si="4"/>
        <v>1</v>
      </c>
      <c r="Q223" t="str">
        <f t="shared" si="8"/>
        <v>20167</v>
      </c>
    </row>
    <row r="224" spans="1:17" ht="15.75" customHeight="1">
      <c r="A224" s="2">
        <v>313</v>
      </c>
      <c r="B224" s="2" t="s">
        <v>136</v>
      </c>
      <c r="C224" s="2">
        <v>5</v>
      </c>
      <c r="D224" s="3">
        <v>42574</v>
      </c>
      <c r="E224" s="2">
        <v>3</v>
      </c>
      <c r="F224" s="2">
        <v>2016</v>
      </c>
      <c r="G224" s="2">
        <v>150000</v>
      </c>
      <c r="H224">
        <f t="shared" si="0"/>
        <v>150000</v>
      </c>
      <c r="I224">
        <f t="shared" si="1"/>
        <v>0</v>
      </c>
      <c r="J224">
        <f t="shared" si="2"/>
        <v>0</v>
      </c>
      <c r="K224">
        <f t="shared" si="3"/>
        <v>0</v>
      </c>
      <c r="P224" t="b">
        <f t="shared" si="4"/>
        <v>1</v>
      </c>
      <c r="Q224" t="str">
        <f t="shared" si="8"/>
        <v>20167</v>
      </c>
    </row>
    <row r="225" spans="1:17" ht="15.75" customHeight="1">
      <c r="A225" s="2">
        <v>313</v>
      </c>
      <c r="B225" s="2" t="s">
        <v>136</v>
      </c>
      <c r="C225" s="2">
        <v>5</v>
      </c>
      <c r="D225" s="3">
        <v>42574</v>
      </c>
      <c r="E225" s="2">
        <v>4</v>
      </c>
      <c r="F225" s="2">
        <v>2016</v>
      </c>
      <c r="G225" s="2">
        <v>150000</v>
      </c>
      <c r="H225">
        <f t="shared" si="0"/>
        <v>150000</v>
      </c>
      <c r="I225">
        <f t="shared" si="1"/>
        <v>0</v>
      </c>
      <c r="J225">
        <f t="shared" si="2"/>
        <v>0</v>
      </c>
      <c r="K225">
        <f t="shared" si="3"/>
        <v>0</v>
      </c>
      <c r="P225" t="b">
        <f t="shared" si="4"/>
        <v>1</v>
      </c>
      <c r="Q225" t="str">
        <f t="shared" si="8"/>
        <v>20167</v>
      </c>
    </row>
    <row r="226" spans="1:17" ht="15.75" customHeight="1">
      <c r="A226" s="2">
        <v>313</v>
      </c>
      <c r="B226" s="2" t="s">
        <v>136</v>
      </c>
      <c r="C226" s="2">
        <v>5</v>
      </c>
      <c r="D226" s="3">
        <v>42574</v>
      </c>
      <c r="E226" s="2">
        <v>5</v>
      </c>
      <c r="F226" s="2">
        <v>2016</v>
      </c>
      <c r="G226" s="2">
        <v>150000</v>
      </c>
      <c r="H226">
        <f t="shared" si="0"/>
        <v>150000</v>
      </c>
      <c r="I226">
        <f t="shared" si="1"/>
        <v>0</v>
      </c>
      <c r="J226">
        <f t="shared" si="2"/>
        <v>0</v>
      </c>
      <c r="K226">
        <f t="shared" si="3"/>
        <v>0</v>
      </c>
      <c r="P226" t="b">
        <f t="shared" si="4"/>
        <v>1</v>
      </c>
      <c r="Q226" t="str">
        <f t="shared" si="8"/>
        <v>20167</v>
      </c>
    </row>
    <row r="227" spans="1:17" ht="15.75" customHeight="1">
      <c r="A227" s="2">
        <v>313</v>
      </c>
      <c r="B227" s="2" t="s">
        <v>136</v>
      </c>
      <c r="C227" s="2">
        <v>5</v>
      </c>
      <c r="D227" s="3">
        <v>42574</v>
      </c>
      <c r="E227" s="2">
        <v>6</v>
      </c>
      <c r="F227" s="2">
        <v>2016</v>
      </c>
      <c r="G227" s="2">
        <v>150000</v>
      </c>
      <c r="H227">
        <f t="shared" si="0"/>
        <v>150000</v>
      </c>
      <c r="I227">
        <f t="shared" si="1"/>
        <v>0</v>
      </c>
      <c r="J227">
        <f t="shared" si="2"/>
        <v>0</v>
      </c>
      <c r="K227">
        <f t="shared" si="3"/>
        <v>0</v>
      </c>
      <c r="P227" t="b">
        <f t="shared" si="4"/>
        <v>1</v>
      </c>
      <c r="Q227" t="str">
        <f t="shared" si="8"/>
        <v>20167</v>
      </c>
    </row>
    <row r="228" spans="1:17" ht="15.75" customHeight="1">
      <c r="A228" s="2">
        <v>314</v>
      </c>
      <c r="B228" s="2" t="s">
        <v>184</v>
      </c>
      <c r="C228" s="2">
        <v>2</v>
      </c>
      <c r="D228" s="3">
        <v>42574</v>
      </c>
      <c r="E228" s="2">
        <v>5</v>
      </c>
      <c r="F228" s="2">
        <v>2016</v>
      </c>
      <c r="G228" s="2">
        <v>100000</v>
      </c>
      <c r="H228">
        <f t="shared" si="0"/>
        <v>100000</v>
      </c>
      <c r="I228">
        <f t="shared" si="1"/>
        <v>0</v>
      </c>
      <c r="J228">
        <f t="shared" si="2"/>
        <v>0</v>
      </c>
      <c r="K228">
        <f t="shared" si="3"/>
        <v>0</v>
      </c>
      <c r="P228" t="b">
        <f t="shared" si="4"/>
        <v>1</v>
      </c>
      <c r="Q228" t="str">
        <f t="shared" si="8"/>
        <v>20167</v>
      </c>
    </row>
    <row r="229" spans="1:17" ht="15.75" customHeight="1">
      <c r="A229" s="2">
        <v>314</v>
      </c>
      <c r="B229" s="2" t="s">
        <v>184</v>
      </c>
      <c r="C229" s="2">
        <v>2</v>
      </c>
      <c r="D229" s="3">
        <v>42574</v>
      </c>
      <c r="E229" s="2">
        <v>6</v>
      </c>
      <c r="F229" s="2">
        <v>2016</v>
      </c>
      <c r="G229" s="2">
        <v>100000</v>
      </c>
      <c r="H229">
        <f t="shared" si="0"/>
        <v>100000</v>
      </c>
      <c r="I229">
        <f t="shared" si="1"/>
        <v>0</v>
      </c>
      <c r="J229">
        <f t="shared" si="2"/>
        <v>0</v>
      </c>
      <c r="K229">
        <f t="shared" si="3"/>
        <v>0</v>
      </c>
      <c r="P229" t="b">
        <f t="shared" si="4"/>
        <v>1</v>
      </c>
      <c r="Q229" t="str">
        <f t="shared" si="8"/>
        <v>20167</v>
      </c>
    </row>
    <row r="230" spans="1:17" ht="15.75" customHeight="1">
      <c r="A230" s="2">
        <v>315</v>
      </c>
      <c r="B230" s="2" t="s">
        <v>165</v>
      </c>
      <c r="C230" s="2">
        <v>7</v>
      </c>
      <c r="D230" s="3">
        <v>42574</v>
      </c>
      <c r="E230" s="2">
        <v>7</v>
      </c>
      <c r="F230" s="2">
        <v>2016</v>
      </c>
      <c r="G230" s="2">
        <v>425000</v>
      </c>
      <c r="H230">
        <f t="shared" si="0"/>
        <v>150000</v>
      </c>
      <c r="I230">
        <f t="shared" si="1"/>
        <v>260000</v>
      </c>
      <c r="J230">
        <f t="shared" si="2"/>
        <v>5000</v>
      </c>
      <c r="K230">
        <f t="shared" si="3"/>
        <v>10000</v>
      </c>
      <c r="P230" t="b">
        <f t="shared" si="4"/>
        <v>1</v>
      </c>
      <c r="Q230" t="str">
        <f t="shared" si="8"/>
        <v>20167</v>
      </c>
    </row>
    <row r="231" spans="1:17" ht="15.75" customHeight="1">
      <c r="A231" s="2">
        <v>315</v>
      </c>
      <c r="B231" s="2" t="s">
        <v>166</v>
      </c>
      <c r="C231" s="2">
        <v>2</v>
      </c>
      <c r="D231" s="3">
        <v>42574</v>
      </c>
      <c r="E231" s="2">
        <v>7</v>
      </c>
      <c r="F231" s="2">
        <v>2016</v>
      </c>
      <c r="G231" s="2">
        <v>150000</v>
      </c>
      <c r="H231">
        <f t="shared" si="0"/>
        <v>150000</v>
      </c>
      <c r="I231">
        <f t="shared" si="1"/>
        <v>0</v>
      </c>
      <c r="J231">
        <f t="shared" si="2"/>
        <v>0</v>
      </c>
      <c r="K231">
        <f t="shared" si="3"/>
        <v>0</v>
      </c>
      <c r="P231" t="b">
        <f t="shared" si="4"/>
        <v>1</v>
      </c>
      <c r="Q231" t="str">
        <f t="shared" si="8"/>
        <v>20167</v>
      </c>
    </row>
    <row r="232" spans="1:17" ht="15.75" customHeight="1">
      <c r="A232" s="2">
        <v>316</v>
      </c>
      <c r="B232" s="2" t="s">
        <v>39</v>
      </c>
      <c r="C232" s="2">
        <v>2</v>
      </c>
      <c r="D232" s="3">
        <v>42574</v>
      </c>
      <c r="E232" s="2">
        <v>7</v>
      </c>
      <c r="F232" s="2">
        <v>2016</v>
      </c>
      <c r="G232" s="2">
        <v>170000</v>
      </c>
      <c r="H232">
        <f t="shared" si="0"/>
        <v>150000</v>
      </c>
      <c r="I232">
        <f t="shared" si="1"/>
        <v>0</v>
      </c>
      <c r="J232">
        <f t="shared" si="2"/>
        <v>0</v>
      </c>
      <c r="K232">
        <f t="shared" si="3"/>
        <v>0</v>
      </c>
      <c r="N232">
        <v>20000</v>
      </c>
      <c r="P232" t="b">
        <f t="shared" si="4"/>
        <v>1</v>
      </c>
      <c r="Q232" t="str">
        <f t="shared" si="8"/>
        <v>20167</v>
      </c>
    </row>
    <row r="233" spans="1:17" ht="15.75" customHeight="1">
      <c r="A233" s="2">
        <v>318</v>
      </c>
      <c r="B233" s="2" t="s">
        <v>137</v>
      </c>
      <c r="C233" s="2">
        <v>9</v>
      </c>
      <c r="D233" s="3">
        <v>42574</v>
      </c>
      <c r="E233" s="2">
        <v>7</v>
      </c>
      <c r="F233" s="2">
        <v>2016</v>
      </c>
      <c r="G233" s="2">
        <v>425000</v>
      </c>
      <c r="H233">
        <f t="shared" si="0"/>
        <v>150000</v>
      </c>
      <c r="I233">
        <f t="shared" si="1"/>
        <v>260000</v>
      </c>
      <c r="J233">
        <f t="shared" si="2"/>
        <v>5000</v>
      </c>
      <c r="K233">
        <f t="shared" si="3"/>
        <v>10000</v>
      </c>
      <c r="P233" t="b">
        <f t="shared" si="4"/>
        <v>1</v>
      </c>
      <c r="Q233" t="str">
        <f t="shared" si="8"/>
        <v>20167</v>
      </c>
    </row>
    <row r="234" spans="1:17" ht="15.75" customHeight="1">
      <c r="A234" s="2">
        <v>318</v>
      </c>
      <c r="B234" s="2" t="s">
        <v>137</v>
      </c>
      <c r="C234" s="2">
        <v>9</v>
      </c>
      <c r="D234" s="3">
        <v>42574</v>
      </c>
      <c r="E234" s="2">
        <v>8</v>
      </c>
      <c r="F234" s="2">
        <v>2016</v>
      </c>
      <c r="G234" s="2">
        <v>425000</v>
      </c>
      <c r="H234">
        <f t="shared" si="0"/>
        <v>150000</v>
      </c>
      <c r="I234">
        <f t="shared" si="1"/>
        <v>260000</v>
      </c>
      <c r="J234">
        <f t="shared" si="2"/>
        <v>5000</v>
      </c>
      <c r="K234">
        <f t="shared" si="3"/>
        <v>10000</v>
      </c>
      <c r="P234" t="b">
        <f t="shared" si="4"/>
        <v>1</v>
      </c>
      <c r="Q234" t="str">
        <f t="shared" si="8"/>
        <v>20167</v>
      </c>
    </row>
    <row r="235" spans="1:17" ht="15.75" customHeight="1">
      <c r="A235" s="2">
        <v>319</v>
      </c>
      <c r="B235" s="2" t="s">
        <v>91</v>
      </c>
      <c r="C235" s="2">
        <v>7</v>
      </c>
      <c r="D235" s="3">
        <v>42574</v>
      </c>
      <c r="E235" s="2">
        <v>7</v>
      </c>
      <c r="F235" s="2">
        <v>2016</v>
      </c>
      <c r="G235" s="2">
        <v>500000</v>
      </c>
      <c r="H235">
        <f t="shared" si="0"/>
        <v>150000</v>
      </c>
      <c r="I235">
        <f t="shared" si="1"/>
        <v>260000</v>
      </c>
      <c r="J235">
        <f t="shared" si="2"/>
        <v>5000</v>
      </c>
      <c r="K235">
        <f t="shared" si="3"/>
        <v>10000</v>
      </c>
      <c r="O235" s="2">
        <v>75000</v>
      </c>
      <c r="P235" t="b">
        <f t="shared" si="4"/>
        <v>1</v>
      </c>
      <c r="Q235" t="str">
        <f t="shared" si="8"/>
        <v>20167</v>
      </c>
    </row>
    <row r="236" spans="1:17" ht="15.75" customHeight="1">
      <c r="A236" s="2">
        <v>320</v>
      </c>
      <c r="B236" s="2" t="s">
        <v>60</v>
      </c>
      <c r="C236" s="2">
        <v>7</v>
      </c>
      <c r="D236" s="3">
        <v>42574</v>
      </c>
      <c r="E236" s="2">
        <v>7</v>
      </c>
      <c r="F236" s="2">
        <v>2016</v>
      </c>
      <c r="G236" s="2">
        <v>425000</v>
      </c>
      <c r="H236">
        <f t="shared" si="0"/>
        <v>150000</v>
      </c>
      <c r="I236">
        <f t="shared" si="1"/>
        <v>260000</v>
      </c>
      <c r="J236">
        <f t="shared" si="2"/>
        <v>5000</v>
      </c>
      <c r="K236">
        <f t="shared" si="3"/>
        <v>10000</v>
      </c>
      <c r="P236" t="b">
        <f t="shared" si="4"/>
        <v>1</v>
      </c>
      <c r="Q236" t="str">
        <f t="shared" si="8"/>
        <v>20167</v>
      </c>
    </row>
    <row r="237" spans="1:17" ht="15.75" customHeight="1">
      <c r="A237" s="2">
        <v>321</v>
      </c>
      <c r="B237" s="2" t="s">
        <v>51</v>
      </c>
      <c r="C237" s="2">
        <v>8</v>
      </c>
      <c r="D237" s="3">
        <v>42574</v>
      </c>
      <c r="E237" s="2">
        <v>7</v>
      </c>
      <c r="F237" s="2">
        <v>2016</v>
      </c>
      <c r="G237" s="2">
        <v>425000</v>
      </c>
      <c r="H237">
        <f t="shared" si="0"/>
        <v>150000</v>
      </c>
      <c r="I237">
        <f t="shared" si="1"/>
        <v>260000</v>
      </c>
      <c r="J237">
        <f t="shared" si="2"/>
        <v>5000</v>
      </c>
      <c r="K237">
        <f t="shared" si="3"/>
        <v>10000</v>
      </c>
      <c r="P237" t="b">
        <f t="shared" si="4"/>
        <v>1</v>
      </c>
      <c r="Q237" t="str">
        <f t="shared" si="8"/>
        <v>20167</v>
      </c>
    </row>
    <row r="238" spans="1:17" ht="15.75" customHeight="1">
      <c r="A238" s="2">
        <v>322</v>
      </c>
      <c r="B238" s="2" t="s">
        <v>50</v>
      </c>
      <c r="C238" s="2">
        <v>7</v>
      </c>
      <c r="D238" s="3">
        <v>42574</v>
      </c>
      <c r="E238" s="2">
        <v>7</v>
      </c>
      <c r="F238" s="2">
        <v>2016</v>
      </c>
      <c r="G238" s="2">
        <v>425000</v>
      </c>
      <c r="H238">
        <f t="shared" si="0"/>
        <v>150000</v>
      </c>
      <c r="I238">
        <f t="shared" si="1"/>
        <v>260000</v>
      </c>
      <c r="J238">
        <f t="shared" si="2"/>
        <v>5000</v>
      </c>
      <c r="K238">
        <f t="shared" si="3"/>
        <v>10000</v>
      </c>
      <c r="P238" t="b">
        <f t="shared" si="4"/>
        <v>1</v>
      </c>
      <c r="Q238" t="str">
        <f t="shared" si="8"/>
        <v>20167</v>
      </c>
    </row>
    <row r="239" spans="1:17" ht="15.75" customHeight="1">
      <c r="A239" s="2">
        <v>323</v>
      </c>
      <c r="B239" s="2" t="s">
        <v>59</v>
      </c>
      <c r="C239" s="2">
        <v>8</v>
      </c>
      <c r="D239" s="3">
        <v>42574</v>
      </c>
      <c r="E239" s="2">
        <v>7</v>
      </c>
      <c r="F239" s="2">
        <v>2016</v>
      </c>
      <c r="G239" s="2">
        <v>425000</v>
      </c>
      <c r="H239">
        <f t="shared" si="0"/>
        <v>150000</v>
      </c>
      <c r="I239">
        <f t="shared" si="1"/>
        <v>260000</v>
      </c>
      <c r="J239">
        <f t="shared" si="2"/>
        <v>5000</v>
      </c>
      <c r="K239">
        <f t="shared" si="3"/>
        <v>10000</v>
      </c>
      <c r="P239" t="b">
        <f t="shared" si="4"/>
        <v>1</v>
      </c>
      <c r="Q239" t="str">
        <f t="shared" si="8"/>
        <v>20167</v>
      </c>
    </row>
    <row r="240" spans="1:17" ht="15.75" customHeight="1">
      <c r="A240" s="2">
        <v>323</v>
      </c>
      <c r="B240" s="2" t="s">
        <v>59</v>
      </c>
      <c r="C240" s="2">
        <v>8</v>
      </c>
      <c r="D240" s="3">
        <v>42574</v>
      </c>
      <c r="E240" s="2">
        <v>8</v>
      </c>
      <c r="F240" s="2">
        <v>2016</v>
      </c>
      <c r="G240" s="2">
        <v>425000</v>
      </c>
      <c r="H240">
        <f t="shared" si="0"/>
        <v>150000</v>
      </c>
      <c r="I240">
        <f t="shared" si="1"/>
        <v>260000</v>
      </c>
      <c r="J240">
        <f t="shared" si="2"/>
        <v>5000</v>
      </c>
      <c r="K240">
        <f t="shared" si="3"/>
        <v>10000</v>
      </c>
      <c r="P240" t="b">
        <f t="shared" si="4"/>
        <v>1</v>
      </c>
      <c r="Q240" t="str">
        <f t="shared" si="8"/>
        <v>20167</v>
      </c>
    </row>
    <row r="241" spans="1:17" ht="15.75" customHeight="1">
      <c r="A241" s="2">
        <v>324</v>
      </c>
      <c r="B241" s="2" t="s">
        <v>139</v>
      </c>
      <c r="C241" s="2">
        <v>8</v>
      </c>
      <c r="D241" s="3">
        <v>42574</v>
      </c>
      <c r="E241" s="2">
        <v>7</v>
      </c>
      <c r="F241" s="2">
        <v>2016</v>
      </c>
      <c r="G241" s="2">
        <v>425000</v>
      </c>
      <c r="H241">
        <f t="shared" si="0"/>
        <v>150000</v>
      </c>
      <c r="I241">
        <f t="shared" si="1"/>
        <v>260000</v>
      </c>
      <c r="J241">
        <f t="shared" si="2"/>
        <v>5000</v>
      </c>
      <c r="K241">
        <f t="shared" si="3"/>
        <v>10000</v>
      </c>
      <c r="P241" t="b">
        <f t="shared" si="4"/>
        <v>1</v>
      </c>
      <c r="Q241" t="str">
        <f t="shared" si="8"/>
        <v>20167</v>
      </c>
    </row>
    <row r="242" spans="1:17" ht="15.75" customHeight="1">
      <c r="A242" s="2">
        <v>324</v>
      </c>
      <c r="B242" s="2" t="s">
        <v>139</v>
      </c>
      <c r="C242" s="2">
        <v>8</v>
      </c>
      <c r="D242" s="3">
        <v>42574</v>
      </c>
      <c r="E242" s="2">
        <v>8</v>
      </c>
      <c r="F242" s="2">
        <v>2016</v>
      </c>
      <c r="G242" s="2">
        <v>425000</v>
      </c>
      <c r="H242">
        <f t="shared" si="0"/>
        <v>150000</v>
      </c>
      <c r="I242">
        <f t="shared" si="1"/>
        <v>260000</v>
      </c>
      <c r="J242">
        <f t="shared" si="2"/>
        <v>5000</v>
      </c>
      <c r="K242">
        <f t="shared" si="3"/>
        <v>10000</v>
      </c>
      <c r="P242" t="b">
        <f t="shared" si="4"/>
        <v>1</v>
      </c>
      <c r="Q242" t="str">
        <f t="shared" si="8"/>
        <v>20167</v>
      </c>
    </row>
    <row r="243" spans="1:17" ht="15.75" customHeight="1">
      <c r="A243" s="2">
        <v>325</v>
      </c>
      <c r="B243" s="2" t="s">
        <v>140</v>
      </c>
      <c r="C243" s="2">
        <v>8</v>
      </c>
      <c r="D243" s="3">
        <v>42574</v>
      </c>
      <c r="E243" s="2">
        <v>7</v>
      </c>
      <c r="F243" s="2">
        <v>2016</v>
      </c>
      <c r="G243" s="2">
        <v>425000</v>
      </c>
      <c r="H243">
        <f t="shared" si="0"/>
        <v>150000</v>
      </c>
      <c r="I243">
        <f t="shared" si="1"/>
        <v>260000</v>
      </c>
      <c r="J243">
        <f t="shared" si="2"/>
        <v>5000</v>
      </c>
      <c r="K243">
        <f t="shared" si="3"/>
        <v>10000</v>
      </c>
      <c r="P243" t="b">
        <f t="shared" si="4"/>
        <v>1</v>
      </c>
      <c r="Q243" t="str">
        <f t="shared" si="8"/>
        <v>20167</v>
      </c>
    </row>
    <row r="244" spans="1:17" ht="15.75" customHeight="1">
      <c r="A244" s="2">
        <v>325</v>
      </c>
      <c r="B244" s="2" t="s">
        <v>140</v>
      </c>
      <c r="C244" s="2">
        <v>8</v>
      </c>
      <c r="D244" s="3">
        <v>42574</v>
      </c>
      <c r="E244" s="2">
        <v>8</v>
      </c>
      <c r="F244" s="2">
        <v>2016</v>
      </c>
      <c r="G244" s="2">
        <v>425000</v>
      </c>
      <c r="H244">
        <f t="shared" si="0"/>
        <v>150000</v>
      </c>
      <c r="I244">
        <f t="shared" si="1"/>
        <v>260000</v>
      </c>
      <c r="J244">
        <f t="shared" si="2"/>
        <v>5000</v>
      </c>
      <c r="K244">
        <f t="shared" si="3"/>
        <v>10000</v>
      </c>
      <c r="P244" t="b">
        <f t="shared" si="4"/>
        <v>1</v>
      </c>
      <c r="Q244" t="str">
        <f t="shared" si="8"/>
        <v>20167</v>
      </c>
    </row>
    <row r="245" spans="1:17" ht="15.75" customHeight="1">
      <c r="A245" s="2">
        <v>325</v>
      </c>
      <c r="B245" s="2" t="s">
        <v>140</v>
      </c>
      <c r="C245" s="2">
        <v>8</v>
      </c>
      <c r="D245" s="3">
        <v>42574</v>
      </c>
      <c r="E245" s="2">
        <v>9</v>
      </c>
      <c r="F245" s="2">
        <v>2016</v>
      </c>
      <c r="G245" s="2">
        <v>425000</v>
      </c>
      <c r="H245">
        <f t="shared" si="0"/>
        <v>150000</v>
      </c>
      <c r="I245">
        <f t="shared" si="1"/>
        <v>260000</v>
      </c>
      <c r="J245">
        <f t="shared" si="2"/>
        <v>5000</v>
      </c>
      <c r="K245">
        <f t="shared" si="3"/>
        <v>10000</v>
      </c>
      <c r="P245" t="b">
        <f t="shared" si="4"/>
        <v>1</v>
      </c>
      <c r="Q245" t="str">
        <f t="shared" si="8"/>
        <v>20167</v>
      </c>
    </row>
    <row r="246" spans="1:17" ht="15.75" customHeight="1">
      <c r="A246" s="2">
        <v>326</v>
      </c>
      <c r="B246" s="2" t="s">
        <v>117</v>
      </c>
      <c r="C246" s="2">
        <v>8</v>
      </c>
      <c r="D246" s="3">
        <v>42574</v>
      </c>
      <c r="E246" s="2">
        <v>6</v>
      </c>
      <c r="F246" s="2">
        <v>2016</v>
      </c>
      <c r="G246" s="2">
        <v>425000</v>
      </c>
      <c r="H246">
        <f t="shared" si="0"/>
        <v>150000</v>
      </c>
      <c r="I246">
        <f t="shared" si="1"/>
        <v>260000</v>
      </c>
      <c r="J246">
        <f t="shared" si="2"/>
        <v>5000</v>
      </c>
      <c r="K246">
        <f t="shared" si="3"/>
        <v>10000</v>
      </c>
      <c r="P246" t="b">
        <f t="shared" si="4"/>
        <v>1</v>
      </c>
      <c r="Q246" t="str">
        <f t="shared" si="8"/>
        <v>20167</v>
      </c>
    </row>
    <row r="247" spans="1:17" ht="15.75" customHeight="1">
      <c r="A247" s="2">
        <v>326</v>
      </c>
      <c r="B247" s="2" t="s">
        <v>118</v>
      </c>
      <c r="C247" s="2">
        <v>6</v>
      </c>
      <c r="D247" s="3">
        <v>42574</v>
      </c>
      <c r="E247" s="2">
        <v>6</v>
      </c>
      <c r="F247" s="2">
        <v>2016</v>
      </c>
      <c r="G247" s="2">
        <v>150000</v>
      </c>
      <c r="H247">
        <f t="shared" si="0"/>
        <v>150000</v>
      </c>
      <c r="P247" t="b">
        <f t="shared" si="4"/>
        <v>1</v>
      </c>
      <c r="Q247" t="str">
        <f t="shared" si="8"/>
        <v>20167</v>
      </c>
    </row>
    <row r="248" spans="1:17" ht="15.75" customHeight="1">
      <c r="A248" s="2">
        <v>327</v>
      </c>
      <c r="B248" s="2" t="s">
        <v>89</v>
      </c>
      <c r="C248" s="2">
        <v>2</v>
      </c>
      <c r="D248" s="3">
        <v>42574</v>
      </c>
      <c r="E248" s="2">
        <v>6</v>
      </c>
      <c r="F248" s="2">
        <v>2016</v>
      </c>
      <c r="G248" s="2">
        <v>150000</v>
      </c>
      <c r="H248">
        <f t="shared" si="0"/>
        <v>150000</v>
      </c>
      <c r="I248">
        <f t="shared" ref="I248:I1002" si="9">IF(C248&lt;6,0,G248-H248-SUM(J248:O248))</f>
        <v>0</v>
      </c>
      <c r="J248">
        <f t="shared" ref="J248:J1002" si="10">IF(C248&lt;6,0,5000)</f>
        <v>0</v>
      </c>
      <c r="K248">
        <f t="shared" ref="K248:K1002" si="11">IF(C248&lt;6,0,10000)</f>
        <v>0</v>
      </c>
      <c r="P248" t="b">
        <f t="shared" si="4"/>
        <v>1</v>
      </c>
      <c r="Q248" t="str">
        <f t="shared" si="8"/>
        <v>20167</v>
      </c>
    </row>
    <row r="249" spans="1:17" ht="15.75" customHeight="1">
      <c r="A249" s="2">
        <v>328</v>
      </c>
      <c r="B249" s="2" t="s">
        <v>160</v>
      </c>
      <c r="C249" s="2">
        <v>4</v>
      </c>
      <c r="D249" s="3">
        <v>42574</v>
      </c>
      <c r="E249" s="2">
        <v>7</v>
      </c>
      <c r="F249" s="2">
        <v>2016</v>
      </c>
      <c r="G249" s="2">
        <v>150000</v>
      </c>
      <c r="H249">
        <f t="shared" si="0"/>
        <v>150000</v>
      </c>
      <c r="I249">
        <f t="shared" si="9"/>
        <v>0</v>
      </c>
      <c r="J249">
        <f t="shared" si="10"/>
        <v>0</v>
      </c>
      <c r="K249">
        <f t="shared" si="11"/>
        <v>0</v>
      </c>
      <c r="P249" t="b">
        <f t="shared" si="4"/>
        <v>1</v>
      </c>
      <c r="Q249" t="str">
        <f t="shared" si="8"/>
        <v>20167</v>
      </c>
    </row>
    <row r="250" spans="1:17" ht="15.75" customHeight="1">
      <c r="A250" s="2">
        <v>329</v>
      </c>
      <c r="B250" s="2" t="s">
        <v>246</v>
      </c>
      <c r="C250" s="2">
        <v>8</v>
      </c>
      <c r="D250" s="3">
        <v>42574</v>
      </c>
      <c r="E250" s="2">
        <v>7</v>
      </c>
      <c r="F250" s="2">
        <v>2016</v>
      </c>
      <c r="G250" s="2">
        <v>450000</v>
      </c>
      <c r="H250">
        <f t="shared" si="0"/>
        <v>150000</v>
      </c>
      <c r="I250">
        <f t="shared" si="9"/>
        <v>285000</v>
      </c>
      <c r="J250">
        <f t="shared" si="10"/>
        <v>5000</v>
      </c>
      <c r="K250">
        <f t="shared" si="11"/>
        <v>10000</v>
      </c>
      <c r="P250" t="b">
        <f t="shared" si="4"/>
        <v>1</v>
      </c>
      <c r="Q250" t="str">
        <f t="shared" si="8"/>
        <v>20167</v>
      </c>
    </row>
    <row r="251" spans="1:17" ht="15.75" customHeight="1">
      <c r="A251" s="2">
        <v>351</v>
      </c>
      <c r="B251" s="2" t="s">
        <v>142</v>
      </c>
      <c r="C251" s="2">
        <v>7</v>
      </c>
      <c r="D251" s="3">
        <v>42651</v>
      </c>
      <c r="E251" s="2">
        <v>10</v>
      </c>
      <c r="F251" s="2">
        <v>2016</v>
      </c>
      <c r="G251" s="2">
        <v>425000</v>
      </c>
      <c r="H251">
        <f t="shared" si="0"/>
        <v>150000</v>
      </c>
      <c r="I251">
        <f t="shared" si="9"/>
        <v>260000</v>
      </c>
      <c r="J251">
        <f t="shared" si="10"/>
        <v>5000</v>
      </c>
      <c r="K251">
        <f t="shared" si="11"/>
        <v>10000</v>
      </c>
      <c r="P251" t="b">
        <f t="shared" si="4"/>
        <v>1</v>
      </c>
      <c r="Q251" t="str">
        <f t="shared" si="8"/>
        <v>201610</v>
      </c>
    </row>
    <row r="252" spans="1:17" ht="15.75" customHeight="1">
      <c r="A252" s="2">
        <v>352</v>
      </c>
      <c r="B252" s="2" t="s">
        <v>63</v>
      </c>
      <c r="C252" s="2">
        <v>6</v>
      </c>
      <c r="D252" s="3">
        <v>42651</v>
      </c>
      <c r="E252" s="2">
        <v>10</v>
      </c>
      <c r="F252" s="2">
        <v>2016</v>
      </c>
      <c r="G252" s="2">
        <v>425000</v>
      </c>
      <c r="H252">
        <f t="shared" si="0"/>
        <v>150000</v>
      </c>
      <c r="I252">
        <f t="shared" si="9"/>
        <v>260000</v>
      </c>
      <c r="J252">
        <f t="shared" si="10"/>
        <v>5000</v>
      </c>
      <c r="K252">
        <f t="shared" si="11"/>
        <v>10000</v>
      </c>
      <c r="P252" t="b">
        <f t="shared" si="4"/>
        <v>1</v>
      </c>
      <c r="Q252" t="str">
        <f t="shared" si="8"/>
        <v>201610</v>
      </c>
    </row>
    <row r="253" spans="1:17" ht="15.75" customHeight="1">
      <c r="A253" s="2">
        <v>353</v>
      </c>
      <c r="B253" s="2" t="s">
        <v>183</v>
      </c>
      <c r="C253" s="2">
        <v>7</v>
      </c>
      <c r="D253" s="3">
        <v>42651</v>
      </c>
      <c r="E253" s="2">
        <v>10</v>
      </c>
      <c r="F253" s="2">
        <v>2016</v>
      </c>
      <c r="G253" s="2">
        <v>425000</v>
      </c>
      <c r="H253">
        <f t="shared" si="0"/>
        <v>150000</v>
      </c>
      <c r="I253">
        <f t="shared" si="9"/>
        <v>260000</v>
      </c>
      <c r="J253">
        <f t="shared" si="10"/>
        <v>5000</v>
      </c>
      <c r="K253">
        <f t="shared" si="11"/>
        <v>10000</v>
      </c>
      <c r="P253" t="b">
        <f t="shared" si="4"/>
        <v>1</v>
      </c>
      <c r="Q253" t="str">
        <f t="shared" si="8"/>
        <v>201610</v>
      </c>
    </row>
    <row r="254" spans="1:17" ht="15.75" customHeight="1">
      <c r="A254" s="2">
        <v>353</v>
      </c>
      <c r="B254" s="2" t="s">
        <v>240</v>
      </c>
      <c r="C254" s="2">
        <v>7</v>
      </c>
      <c r="D254" s="3">
        <v>42651</v>
      </c>
      <c r="E254" s="2">
        <v>10</v>
      </c>
      <c r="F254" s="2">
        <v>2016</v>
      </c>
      <c r="G254" s="2">
        <v>425000</v>
      </c>
      <c r="H254">
        <f t="shared" si="0"/>
        <v>150000</v>
      </c>
      <c r="I254">
        <f t="shared" si="9"/>
        <v>260000</v>
      </c>
      <c r="J254">
        <f t="shared" si="10"/>
        <v>5000</v>
      </c>
      <c r="K254">
        <f t="shared" si="11"/>
        <v>10000</v>
      </c>
      <c r="P254" t="b">
        <f t="shared" si="4"/>
        <v>1</v>
      </c>
      <c r="Q254" t="str">
        <f t="shared" si="8"/>
        <v>201610</v>
      </c>
    </row>
    <row r="255" spans="1:17" ht="15.75" customHeight="1">
      <c r="A255" s="2">
        <v>354</v>
      </c>
      <c r="B255" s="2" t="s">
        <v>97</v>
      </c>
      <c r="C255" s="2">
        <v>1</v>
      </c>
      <c r="D255" s="3">
        <v>42651</v>
      </c>
      <c r="E255" s="2">
        <v>10</v>
      </c>
      <c r="F255" s="2">
        <v>2016</v>
      </c>
      <c r="G255" s="2">
        <v>160000</v>
      </c>
      <c r="H255">
        <f t="shared" si="0"/>
        <v>150000</v>
      </c>
      <c r="I255">
        <f t="shared" si="9"/>
        <v>0</v>
      </c>
      <c r="J255">
        <f t="shared" si="10"/>
        <v>0</v>
      </c>
      <c r="K255">
        <f t="shared" si="11"/>
        <v>0</v>
      </c>
      <c r="O255" s="2">
        <v>10000</v>
      </c>
      <c r="P255" t="b">
        <f t="shared" si="4"/>
        <v>1</v>
      </c>
      <c r="Q255" t="str">
        <f t="shared" si="8"/>
        <v>201610</v>
      </c>
    </row>
    <row r="256" spans="1:17" ht="15.75" customHeight="1">
      <c r="A256" s="2">
        <v>354</v>
      </c>
      <c r="B256" s="2" t="s">
        <v>98</v>
      </c>
      <c r="C256" s="2">
        <v>2</v>
      </c>
      <c r="D256" s="3">
        <v>42651</v>
      </c>
      <c r="E256" s="2">
        <v>10</v>
      </c>
      <c r="F256" s="2">
        <v>2016</v>
      </c>
      <c r="G256" s="2">
        <v>160000</v>
      </c>
      <c r="H256">
        <f t="shared" si="0"/>
        <v>150000</v>
      </c>
      <c r="I256">
        <f t="shared" si="9"/>
        <v>0</v>
      </c>
      <c r="J256">
        <f t="shared" si="10"/>
        <v>0</v>
      </c>
      <c r="K256">
        <f t="shared" si="11"/>
        <v>0</v>
      </c>
      <c r="O256" s="2">
        <v>10000</v>
      </c>
      <c r="P256" t="b">
        <f t="shared" si="4"/>
        <v>1</v>
      </c>
      <c r="Q256" t="str">
        <f t="shared" si="8"/>
        <v>201610</v>
      </c>
    </row>
    <row r="257" spans="1:17" ht="15.75" customHeight="1">
      <c r="A257" s="2">
        <v>355</v>
      </c>
      <c r="B257" s="2" t="s">
        <v>120</v>
      </c>
      <c r="C257" s="2">
        <v>1</v>
      </c>
      <c r="D257" s="3">
        <v>42651</v>
      </c>
      <c r="E257" s="2">
        <v>10</v>
      </c>
      <c r="F257" s="2">
        <v>2016</v>
      </c>
      <c r="G257" s="2">
        <v>200000</v>
      </c>
      <c r="H257">
        <f t="shared" si="0"/>
        <v>150000</v>
      </c>
      <c r="I257">
        <f t="shared" si="9"/>
        <v>0</v>
      </c>
      <c r="J257">
        <f t="shared" si="10"/>
        <v>0</v>
      </c>
      <c r="K257">
        <f t="shared" si="11"/>
        <v>0</v>
      </c>
      <c r="M257" s="2">
        <v>50000</v>
      </c>
      <c r="P257" t="b">
        <f t="shared" si="4"/>
        <v>1</v>
      </c>
      <c r="Q257" t="str">
        <f t="shared" si="8"/>
        <v>201610</v>
      </c>
    </row>
    <row r="258" spans="1:17" ht="15.75" customHeight="1">
      <c r="A258" s="2">
        <v>356</v>
      </c>
      <c r="B258" s="2" t="s">
        <v>89</v>
      </c>
      <c r="C258" s="2">
        <v>2</v>
      </c>
      <c r="D258" s="3">
        <v>42651</v>
      </c>
      <c r="E258" s="2">
        <v>9</v>
      </c>
      <c r="F258" s="2">
        <v>2016</v>
      </c>
      <c r="G258" s="2">
        <v>150000</v>
      </c>
      <c r="H258">
        <f t="shared" si="0"/>
        <v>150000</v>
      </c>
      <c r="I258">
        <f t="shared" si="9"/>
        <v>0</v>
      </c>
      <c r="J258">
        <f t="shared" si="10"/>
        <v>0</v>
      </c>
      <c r="K258">
        <f t="shared" si="11"/>
        <v>0</v>
      </c>
      <c r="P258" t="b">
        <f t="shared" si="4"/>
        <v>1</v>
      </c>
      <c r="Q258" t="str">
        <f t="shared" si="8"/>
        <v>201610</v>
      </c>
    </row>
    <row r="259" spans="1:17" ht="15.75" customHeight="1">
      <c r="A259" s="2">
        <v>357</v>
      </c>
      <c r="B259" s="2" t="s">
        <v>96</v>
      </c>
      <c r="C259" s="2">
        <v>2</v>
      </c>
      <c r="D259" s="3">
        <v>42651</v>
      </c>
      <c r="E259" s="2">
        <v>10</v>
      </c>
      <c r="F259" s="2">
        <v>2016</v>
      </c>
      <c r="G259" s="2">
        <v>150000</v>
      </c>
      <c r="H259">
        <f t="shared" si="0"/>
        <v>150000</v>
      </c>
      <c r="I259">
        <f t="shared" si="9"/>
        <v>0</v>
      </c>
      <c r="J259">
        <f t="shared" si="10"/>
        <v>0</v>
      </c>
      <c r="K259">
        <f t="shared" si="11"/>
        <v>0</v>
      </c>
      <c r="P259" t="b">
        <f t="shared" si="4"/>
        <v>1</v>
      </c>
      <c r="Q259" t="str">
        <f t="shared" ref="Q259:Q322" si="12">CONCATENATE(YEAR(D259),MONTH(D259))</f>
        <v>201610</v>
      </c>
    </row>
    <row r="260" spans="1:17" ht="15.75" customHeight="1">
      <c r="A260" s="2">
        <v>357</v>
      </c>
      <c r="B260" s="2" t="s">
        <v>95</v>
      </c>
      <c r="C260" s="2">
        <v>9</v>
      </c>
      <c r="D260" s="3">
        <v>42651</v>
      </c>
      <c r="E260" s="2">
        <v>10</v>
      </c>
      <c r="F260" s="2">
        <v>2016</v>
      </c>
      <c r="G260" s="2">
        <v>425000</v>
      </c>
      <c r="H260">
        <f t="shared" si="0"/>
        <v>150000</v>
      </c>
      <c r="I260">
        <f t="shared" si="9"/>
        <v>260000</v>
      </c>
      <c r="J260">
        <f t="shared" si="10"/>
        <v>5000</v>
      </c>
      <c r="K260">
        <f t="shared" si="11"/>
        <v>10000</v>
      </c>
      <c r="P260" t="b">
        <f t="shared" si="4"/>
        <v>1</v>
      </c>
      <c r="Q260" t="str">
        <f t="shared" si="12"/>
        <v>201610</v>
      </c>
    </row>
    <row r="261" spans="1:17" ht="15.75" customHeight="1">
      <c r="A261" s="2">
        <v>358</v>
      </c>
      <c r="B261" s="2" t="s">
        <v>54</v>
      </c>
      <c r="C261" s="2">
        <v>7</v>
      </c>
      <c r="D261" s="3">
        <v>42651</v>
      </c>
      <c r="E261" s="2">
        <v>10</v>
      </c>
      <c r="F261" s="2">
        <v>2016</v>
      </c>
      <c r="G261" s="2">
        <v>425000</v>
      </c>
      <c r="H261">
        <f t="shared" si="0"/>
        <v>150000</v>
      </c>
      <c r="I261">
        <f t="shared" si="9"/>
        <v>260000</v>
      </c>
      <c r="J261">
        <f t="shared" si="10"/>
        <v>5000</v>
      </c>
      <c r="K261">
        <f t="shared" si="11"/>
        <v>10000</v>
      </c>
      <c r="P261" t="b">
        <f t="shared" si="4"/>
        <v>1</v>
      </c>
      <c r="Q261" t="str">
        <f t="shared" si="12"/>
        <v>201610</v>
      </c>
    </row>
    <row r="262" spans="1:17" ht="15.75" customHeight="1">
      <c r="A262" s="2">
        <v>359</v>
      </c>
      <c r="B262" s="2" t="s">
        <v>73</v>
      </c>
      <c r="C262" s="2">
        <v>6</v>
      </c>
      <c r="D262" s="3">
        <v>42651</v>
      </c>
      <c r="E262" s="2">
        <v>10</v>
      </c>
      <c r="F262" s="2">
        <v>2016</v>
      </c>
      <c r="G262" s="2">
        <v>350000</v>
      </c>
      <c r="H262">
        <f t="shared" si="0"/>
        <v>150000</v>
      </c>
      <c r="I262">
        <f t="shared" si="9"/>
        <v>185000</v>
      </c>
      <c r="J262">
        <f t="shared" si="10"/>
        <v>5000</v>
      </c>
      <c r="K262">
        <f t="shared" si="11"/>
        <v>10000</v>
      </c>
      <c r="P262" t="b">
        <f t="shared" si="4"/>
        <v>1</v>
      </c>
      <c r="Q262" t="str">
        <f t="shared" si="12"/>
        <v>201610</v>
      </c>
    </row>
    <row r="263" spans="1:17" ht="15.75" customHeight="1">
      <c r="A263" s="2">
        <v>360</v>
      </c>
      <c r="B263" s="2" t="s">
        <v>72</v>
      </c>
      <c r="C263" s="2">
        <v>9</v>
      </c>
      <c r="D263" s="3">
        <v>42651</v>
      </c>
      <c r="E263" s="2">
        <v>10</v>
      </c>
      <c r="F263" s="2">
        <v>2016</v>
      </c>
      <c r="G263" s="2">
        <v>425000</v>
      </c>
      <c r="H263">
        <f t="shared" si="0"/>
        <v>150000</v>
      </c>
      <c r="I263">
        <f t="shared" si="9"/>
        <v>260000</v>
      </c>
      <c r="J263">
        <f t="shared" si="10"/>
        <v>5000</v>
      </c>
      <c r="K263">
        <f t="shared" si="11"/>
        <v>10000</v>
      </c>
      <c r="P263" t="b">
        <f t="shared" si="4"/>
        <v>1</v>
      </c>
      <c r="Q263" t="str">
        <f t="shared" si="12"/>
        <v>201610</v>
      </c>
    </row>
    <row r="264" spans="1:17" ht="15.75" customHeight="1">
      <c r="A264" s="2">
        <v>360</v>
      </c>
      <c r="B264" s="2" t="s">
        <v>135</v>
      </c>
      <c r="C264" s="2">
        <v>4</v>
      </c>
      <c r="D264" s="3">
        <v>42651</v>
      </c>
      <c r="E264" s="2">
        <v>10</v>
      </c>
      <c r="F264" s="2">
        <v>2016</v>
      </c>
      <c r="G264" s="2">
        <v>125000</v>
      </c>
      <c r="H264">
        <f t="shared" si="0"/>
        <v>125000</v>
      </c>
      <c r="I264">
        <f t="shared" si="9"/>
        <v>0</v>
      </c>
      <c r="J264">
        <f t="shared" si="10"/>
        <v>0</v>
      </c>
      <c r="K264">
        <f t="shared" si="11"/>
        <v>0</v>
      </c>
      <c r="P264" t="b">
        <f t="shared" si="4"/>
        <v>1</v>
      </c>
      <c r="Q264" t="str">
        <f t="shared" si="12"/>
        <v>201610</v>
      </c>
    </row>
    <row r="265" spans="1:17" ht="15.75" customHeight="1">
      <c r="A265" s="2">
        <v>360</v>
      </c>
      <c r="B265" s="2" t="s">
        <v>71</v>
      </c>
      <c r="C265" s="2">
        <v>6</v>
      </c>
      <c r="D265" s="3">
        <v>42651</v>
      </c>
      <c r="E265" s="2">
        <v>10</v>
      </c>
      <c r="F265" s="2">
        <v>2016</v>
      </c>
      <c r="G265" s="2">
        <v>425000</v>
      </c>
      <c r="H265">
        <f t="shared" si="0"/>
        <v>150000</v>
      </c>
      <c r="I265">
        <f t="shared" si="9"/>
        <v>260000</v>
      </c>
      <c r="J265">
        <f t="shared" si="10"/>
        <v>5000</v>
      </c>
      <c r="K265">
        <f t="shared" si="11"/>
        <v>10000</v>
      </c>
      <c r="P265" t="b">
        <f t="shared" si="4"/>
        <v>1</v>
      </c>
      <c r="Q265" t="str">
        <f t="shared" si="12"/>
        <v>201610</v>
      </c>
    </row>
    <row r="266" spans="1:17" ht="15.75" customHeight="1">
      <c r="A266" s="2">
        <v>361</v>
      </c>
      <c r="B266" s="2" t="s">
        <v>131</v>
      </c>
      <c r="C266" s="2">
        <v>9</v>
      </c>
      <c r="D266" s="4">
        <v>42658</v>
      </c>
      <c r="E266" s="2">
        <v>10</v>
      </c>
      <c r="F266" s="2">
        <v>2016</v>
      </c>
      <c r="G266" s="2">
        <v>400000</v>
      </c>
      <c r="H266">
        <f t="shared" si="0"/>
        <v>150000</v>
      </c>
      <c r="I266">
        <f t="shared" si="9"/>
        <v>235000</v>
      </c>
      <c r="J266">
        <f t="shared" si="10"/>
        <v>5000</v>
      </c>
      <c r="K266">
        <f t="shared" si="11"/>
        <v>10000</v>
      </c>
      <c r="P266" t="b">
        <f t="shared" si="4"/>
        <v>1</v>
      </c>
      <c r="Q266" t="str">
        <f t="shared" si="12"/>
        <v>201610</v>
      </c>
    </row>
    <row r="267" spans="1:17" ht="15.75" customHeight="1">
      <c r="A267" s="2">
        <v>362</v>
      </c>
      <c r="B267" s="2" t="s">
        <v>140</v>
      </c>
      <c r="C267" s="2">
        <v>8</v>
      </c>
      <c r="D267" s="4">
        <v>42658</v>
      </c>
      <c r="E267" s="2">
        <v>10</v>
      </c>
      <c r="F267" s="2">
        <v>2016</v>
      </c>
      <c r="G267" s="2">
        <v>425000</v>
      </c>
      <c r="H267">
        <f t="shared" si="0"/>
        <v>150000</v>
      </c>
      <c r="I267">
        <f t="shared" si="9"/>
        <v>260000</v>
      </c>
      <c r="J267">
        <f t="shared" si="10"/>
        <v>5000</v>
      </c>
      <c r="K267">
        <f t="shared" si="11"/>
        <v>10000</v>
      </c>
      <c r="P267" t="b">
        <f t="shared" si="4"/>
        <v>1</v>
      </c>
      <c r="Q267" t="str">
        <f t="shared" si="12"/>
        <v>201610</v>
      </c>
    </row>
    <row r="268" spans="1:17" ht="15.75" customHeight="1">
      <c r="A268" s="2">
        <v>362</v>
      </c>
      <c r="B268" s="2" t="s">
        <v>140</v>
      </c>
      <c r="C268" s="2">
        <v>8</v>
      </c>
      <c r="D268" s="4">
        <v>42658</v>
      </c>
      <c r="E268" s="2">
        <v>11</v>
      </c>
      <c r="F268" s="2">
        <v>2016</v>
      </c>
      <c r="G268" s="2">
        <v>425000</v>
      </c>
      <c r="H268">
        <f t="shared" si="0"/>
        <v>150000</v>
      </c>
      <c r="I268">
        <f t="shared" si="9"/>
        <v>260000</v>
      </c>
      <c r="J268">
        <f t="shared" si="10"/>
        <v>5000</v>
      </c>
      <c r="K268">
        <f t="shared" si="11"/>
        <v>10000</v>
      </c>
      <c r="P268" t="b">
        <f t="shared" si="4"/>
        <v>1</v>
      </c>
      <c r="Q268" t="str">
        <f t="shared" si="12"/>
        <v>201610</v>
      </c>
    </row>
    <row r="269" spans="1:17" ht="15.75" customHeight="1">
      <c r="A269" s="2">
        <v>362</v>
      </c>
      <c r="B269" s="2" t="s">
        <v>140</v>
      </c>
      <c r="C269" s="2">
        <v>8</v>
      </c>
      <c r="D269" s="4">
        <v>42658</v>
      </c>
      <c r="E269" s="2">
        <v>12</v>
      </c>
      <c r="F269" s="2">
        <v>2016</v>
      </c>
      <c r="G269" s="2">
        <v>425000</v>
      </c>
      <c r="H269">
        <f t="shared" si="0"/>
        <v>150000</v>
      </c>
      <c r="I269">
        <f t="shared" si="9"/>
        <v>260000</v>
      </c>
      <c r="J269">
        <f t="shared" si="10"/>
        <v>5000</v>
      </c>
      <c r="K269">
        <f t="shared" si="11"/>
        <v>10000</v>
      </c>
      <c r="P269" t="b">
        <f t="shared" si="4"/>
        <v>1</v>
      </c>
      <c r="Q269" t="str">
        <f t="shared" si="12"/>
        <v>201610</v>
      </c>
    </row>
    <row r="270" spans="1:17" ht="15.75" customHeight="1">
      <c r="A270" s="2">
        <v>363</v>
      </c>
      <c r="B270" s="2" t="s">
        <v>50</v>
      </c>
      <c r="C270" s="2">
        <v>7</v>
      </c>
      <c r="D270" s="4">
        <v>42658</v>
      </c>
      <c r="E270" s="2">
        <v>10</v>
      </c>
      <c r="F270" s="2">
        <v>2016</v>
      </c>
      <c r="G270" s="2">
        <v>425000</v>
      </c>
      <c r="H270">
        <f t="shared" si="0"/>
        <v>150000</v>
      </c>
      <c r="I270">
        <f t="shared" si="9"/>
        <v>260000</v>
      </c>
      <c r="J270">
        <f t="shared" si="10"/>
        <v>5000</v>
      </c>
      <c r="K270">
        <f t="shared" si="11"/>
        <v>10000</v>
      </c>
      <c r="P270" t="b">
        <f t="shared" si="4"/>
        <v>1</v>
      </c>
      <c r="Q270" t="str">
        <f t="shared" si="12"/>
        <v>201610</v>
      </c>
    </row>
    <row r="271" spans="1:17" ht="15.75" customHeight="1">
      <c r="A271" s="2">
        <v>364</v>
      </c>
      <c r="B271" s="2" t="s">
        <v>61</v>
      </c>
      <c r="C271" s="2">
        <v>8</v>
      </c>
      <c r="D271" s="4">
        <v>42658</v>
      </c>
      <c r="E271" s="2">
        <v>10</v>
      </c>
      <c r="F271" s="2">
        <v>2016</v>
      </c>
      <c r="G271" s="2">
        <v>425000</v>
      </c>
      <c r="H271">
        <f t="shared" si="0"/>
        <v>150000</v>
      </c>
      <c r="I271">
        <f t="shared" si="9"/>
        <v>260000</v>
      </c>
      <c r="J271">
        <f t="shared" si="10"/>
        <v>5000</v>
      </c>
      <c r="K271">
        <f t="shared" si="11"/>
        <v>10000</v>
      </c>
      <c r="P271" t="b">
        <f t="shared" si="4"/>
        <v>1</v>
      </c>
      <c r="Q271" t="str">
        <f t="shared" si="12"/>
        <v>201610</v>
      </c>
    </row>
    <row r="272" spans="1:17" ht="15.75" customHeight="1">
      <c r="A272" s="2">
        <v>365</v>
      </c>
      <c r="B272" s="2" t="s">
        <v>251</v>
      </c>
      <c r="C272" s="2">
        <v>6</v>
      </c>
      <c r="D272" s="4">
        <v>42658</v>
      </c>
      <c r="E272" s="2">
        <v>10</v>
      </c>
      <c r="F272" s="2">
        <v>2016</v>
      </c>
      <c r="G272" s="2">
        <v>425000</v>
      </c>
      <c r="H272">
        <f t="shared" si="0"/>
        <v>150000</v>
      </c>
      <c r="I272">
        <f t="shared" si="9"/>
        <v>260000</v>
      </c>
      <c r="J272">
        <f t="shared" si="10"/>
        <v>5000</v>
      </c>
      <c r="K272">
        <f t="shared" si="11"/>
        <v>10000</v>
      </c>
      <c r="P272" t="b">
        <f t="shared" si="4"/>
        <v>1</v>
      </c>
      <c r="Q272" t="str">
        <f t="shared" si="12"/>
        <v>201610</v>
      </c>
    </row>
    <row r="273" spans="1:17" ht="15.75" customHeight="1">
      <c r="A273" s="2">
        <v>366</v>
      </c>
      <c r="B273" s="2" t="s">
        <v>113</v>
      </c>
      <c r="C273" s="2">
        <v>1</v>
      </c>
      <c r="D273" s="4">
        <v>42658</v>
      </c>
      <c r="E273" s="2">
        <v>10</v>
      </c>
      <c r="F273" s="2">
        <v>2016</v>
      </c>
      <c r="G273" s="2">
        <v>150000</v>
      </c>
      <c r="H273">
        <f t="shared" si="0"/>
        <v>150000</v>
      </c>
      <c r="I273">
        <f t="shared" si="9"/>
        <v>0</v>
      </c>
      <c r="J273">
        <f t="shared" si="10"/>
        <v>0</v>
      </c>
      <c r="K273">
        <f t="shared" si="11"/>
        <v>0</v>
      </c>
      <c r="P273" t="b">
        <f t="shared" si="4"/>
        <v>1</v>
      </c>
      <c r="Q273" t="str">
        <f t="shared" si="12"/>
        <v>201610</v>
      </c>
    </row>
    <row r="274" spans="1:17" ht="15.75" customHeight="1">
      <c r="A274" s="2">
        <v>367</v>
      </c>
      <c r="B274" s="2" t="s">
        <v>106</v>
      </c>
      <c r="C274" s="2">
        <v>3</v>
      </c>
      <c r="D274" s="4">
        <v>42658</v>
      </c>
      <c r="E274" s="2">
        <v>10</v>
      </c>
      <c r="F274" s="2">
        <v>2016</v>
      </c>
      <c r="G274" s="2">
        <v>150000</v>
      </c>
      <c r="H274">
        <f t="shared" si="0"/>
        <v>150000</v>
      </c>
      <c r="I274">
        <f t="shared" si="9"/>
        <v>0</v>
      </c>
      <c r="J274">
        <f t="shared" si="10"/>
        <v>0</v>
      </c>
      <c r="K274">
        <f t="shared" si="11"/>
        <v>0</v>
      </c>
      <c r="P274" t="b">
        <f t="shared" si="4"/>
        <v>1</v>
      </c>
      <c r="Q274" t="str">
        <f t="shared" si="12"/>
        <v>201610</v>
      </c>
    </row>
    <row r="275" spans="1:17" ht="15.75" customHeight="1">
      <c r="A275" s="2">
        <v>367</v>
      </c>
      <c r="B275" s="2" t="s">
        <v>106</v>
      </c>
      <c r="C275" s="2">
        <v>3</v>
      </c>
      <c r="D275" s="4">
        <v>42658</v>
      </c>
      <c r="E275" s="2">
        <v>11</v>
      </c>
      <c r="F275" s="2">
        <v>2016</v>
      </c>
      <c r="G275" s="2">
        <v>150000</v>
      </c>
      <c r="H275">
        <f t="shared" si="0"/>
        <v>150000</v>
      </c>
      <c r="I275">
        <f t="shared" si="9"/>
        <v>0</v>
      </c>
      <c r="J275">
        <f t="shared" si="10"/>
        <v>0</v>
      </c>
      <c r="K275">
        <f t="shared" si="11"/>
        <v>0</v>
      </c>
      <c r="P275" t="b">
        <f t="shared" si="4"/>
        <v>1</v>
      </c>
      <c r="Q275" t="str">
        <f t="shared" si="12"/>
        <v>201610</v>
      </c>
    </row>
    <row r="276" spans="1:17" ht="15.75" customHeight="1">
      <c r="A276" s="2">
        <v>368</v>
      </c>
      <c r="B276" s="2" t="s">
        <v>233</v>
      </c>
      <c r="C276" s="2">
        <v>9</v>
      </c>
      <c r="D276" s="4">
        <v>42658</v>
      </c>
      <c r="E276" s="2">
        <v>7</v>
      </c>
      <c r="F276" s="2">
        <v>2016</v>
      </c>
      <c r="G276" s="2">
        <v>425000</v>
      </c>
      <c r="H276">
        <f t="shared" si="0"/>
        <v>150000</v>
      </c>
      <c r="I276">
        <f t="shared" si="9"/>
        <v>260000</v>
      </c>
      <c r="J276">
        <f t="shared" si="10"/>
        <v>5000</v>
      </c>
      <c r="K276">
        <f t="shared" si="11"/>
        <v>10000</v>
      </c>
      <c r="P276" t="b">
        <f t="shared" si="4"/>
        <v>1</v>
      </c>
      <c r="Q276" t="str">
        <f t="shared" si="12"/>
        <v>201610</v>
      </c>
    </row>
    <row r="277" spans="1:17" ht="15.75" customHeight="1">
      <c r="A277" s="2">
        <v>368</v>
      </c>
      <c r="B277" s="2" t="s">
        <v>233</v>
      </c>
      <c r="C277" s="2">
        <v>9</v>
      </c>
      <c r="D277" s="4">
        <v>42658</v>
      </c>
      <c r="E277" s="2">
        <v>8</v>
      </c>
      <c r="F277" s="2">
        <v>2016</v>
      </c>
      <c r="G277" s="2">
        <v>425000</v>
      </c>
      <c r="H277">
        <f t="shared" si="0"/>
        <v>150000</v>
      </c>
      <c r="I277">
        <f t="shared" si="9"/>
        <v>260000</v>
      </c>
      <c r="J277">
        <f t="shared" si="10"/>
        <v>5000</v>
      </c>
      <c r="K277">
        <f t="shared" si="11"/>
        <v>10000</v>
      </c>
      <c r="P277" t="b">
        <f t="shared" si="4"/>
        <v>1</v>
      </c>
      <c r="Q277" t="str">
        <f t="shared" si="12"/>
        <v>201610</v>
      </c>
    </row>
    <row r="278" spans="1:17" ht="15.75" customHeight="1">
      <c r="A278" s="2">
        <v>368</v>
      </c>
      <c r="B278" s="2" t="s">
        <v>233</v>
      </c>
      <c r="C278" s="2">
        <v>9</v>
      </c>
      <c r="D278" s="4">
        <v>42658</v>
      </c>
      <c r="E278" s="2">
        <v>9</v>
      </c>
      <c r="F278" s="2">
        <v>2016</v>
      </c>
      <c r="G278" s="2">
        <v>425000</v>
      </c>
      <c r="H278">
        <f t="shared" si="0"/>
        <v>150000</v>
      </c>
      <c r="I278">
        <f t="shared" si="9"/>
        <v>260000</v>
      </c>
      <c r="J278">
        <f t="shared" si="10"/>
        <v>5000</v>
      </c>
      <c r="K278">
        <f t="shared" si="11"/>
        <v>10000</v>
      </c>
      <c r="P278" t="b">
        <f t="shared" si="4"/>
        <v>1</v>
      </c>
      <c r="Q278" t="str">
        <f t="shared" si="12"/>
        <v>201610</v>
      </c>
    </row>
    <row r="279" spans="1:17" ht="15.75" customHeight="1">
      <c r="A279" s="2">
        <v>368</v>
      </c>
      <c r="B279" s="2" t="s">
        <v>233</v>
      </c>
      <c r="C279" s="2">
        <v>9</v>
      </c>
      <c r="D279" s="4">
        <v>42658</v>
      </c>
      <c r="E279" s="2">
        <v>10</v>
      </c>
      <c r="F279" s="2">
        <v>2016</v>
      </c>
      <c r="G279" s="2">
        <v>425000</v>
      </c>
      <c r="H279">
        <f t="shared" si="0"/>
        <v>150000</v>
      </c>
      <c r="I279">
        <f t="shared" si="9"/>
        <v>260000</v>
      </c>
      <c r="J279">
        <f t="shared" si="10"/>
        <v>5000</v>
      </c>
      <c r="K279">
        <f t="shared" si="11"/>
        <v>10000</v>
      </c>
      <c r="P279" t="b">
        <f t="shared" si="4"/>
        <v>1</v>
      </c>
      <c r="Q279" t="str">
        <f t="shared" si="12"/>
        <v>201610</v>
      </c>
    </row>
    <row r="280" spans="1:17" ht="15.75" customHeight="1">
      <c r="A280" s="2">
        <v>368</v>
      </c>
      <c r="B280" s="2" t="s">
        <v>232</v>
      </c>
      <c r="C280" s="2">
        <v>11</v>
      </c>
      <c r="D280" s="4">
        <v>42658</v>
      </c>
      <c r="E280" s="2">
        <v>7</v>
      </c>
      <c r="F280" s="2">
        <v>2016</v>
      </c>
      <c r="G280" s="2">
        <v>425000</v>
      </c>
      <c r="H280">
        <f t="shared" si="0"/>
        <v>150000</v>
      </c>
      <c r="I280">
        <f t="shared" si="9"/>
        <v>260000</v>
      </c>
      <c r="J280">
        <f t="shared" si="10"/>
        <v>5000</v>
      </c>
      <c r="K280">
        <f t="shared" si="11"/>
        <v>10000</v>
      </c>
      <c r="P280" t="b">
        <f t="shared" si="4"/>
        <v>1</v>
      </c>
      <c r="Q280" t="str">
        <f t="shared" si="12"/>
        <v>201610</v>
      </c>
    </row>
    <row r="281" spans="1:17" ht="15.75" customHeight="1">
      <c r="A281" s="2">
        <v>368</v>
      </c>
      <c r="B281" s="2" t="s">
        <v>232</v>
      </c>
      <c r="C281" s="2">
        <v>11</v>
      </c>
      <c r="D281" s="4">
        <v>42658</v>
      </c>
      <c r="E281" s="2">
        <v>8</v>
      </c>
      <c r="F281" s="2">
        <v>2016</v>
      </c>
      <c r="G281" s="2">
        <v>425000</v>
      </c>
      <c r="H281">
        <f t="shared" si="0"/>
        <v>150000</v>
      </c>
      <c r="I281">
        <f t="shared" si="9"/>
        <v>260000</v>
      </c>
      <c r="J281">
        <f t="shared" si="10"/>
        <v>5000</v>
      </c>
      <c r="K281">
        <f t="shared" si="11"/>
        <v>10000</v>
      </c>
      <c r="P281" t="b">
        <f t="shared" si="4"/>
        <v>1</v>
      </c>
      <c r="Q281" t="str">
        <f t="shared" si="12"/>
        <v>201610</v>
      </c>
    </row>
    <row r="282" spans="1:17" ht="15.75" customHeight="1">
      <c r="A282" s="2">
        <v>368</v>
      </c>
      <c r="B282" s="2" t="s">
        <v>232</v>
      </c>
      <c r="C282" s="2">
        <v>11</v>
      </c>
      <c r="D282" s="4">
        <v>42658</v>
      </c>
      <c r="E282" s="2">
        <v>9</v>
      </c>
      <c r="F282" s="2">
        <v>2016</v>
      </c>
      <c r="G282" s="2">
        <v>425000</v>
      </c>
      <c r="H282">
        <f t="shared" si="0"/>
        <v>150000</v>
      </c>
      <c r="I282">
        <f t="shared" si="9"/>
        <v>260000</v>
      </c>
      <c r="J282">
        <f t="shared" si="10"/>
        <v>5000</v>
      </c>
      <c r="K282">
        <f t="shared" si="11"/>
        <v>10000</v>
      </c>
      <c r="P282" t="b">
        <f t="shared" si="4"/>
        <v>1</v>
      </c>
      <c r="Q282" t="str">
        <f t="shared" si="12"/>
        <v>201610</v>
      </c>
    </row>
    <row r="283" spans="1:17" ht="15.75" customHeight="1">
      <c r="A283" s="2">
        <v>368</v>
      </c>
      <c r="B283" s="2" t="s">
        <v>232</v>
      </c>
      <c r="C283" s="2">
        <v>11</v>
      </c>
      <c r="D283" s="4">
        <v>42658</v>
      </c>
      <c r="E283" s="2">
        <v>10</v>
      </c>
      <c r="F283" s="2">
        <v>2016</v>
      </c>
      <c r="G283" s="2">
        <v>425000</v>
      </c>
      <c r="H283">
        <f t="shared" si="0"/>
        <v>150000</v>
      </c>
      <c r="I283">
        <f t="shared" si="9"/>
        <v>260000</v>
      </c>
      <c r="J283">
        <f t="shared" si="10"/>
        <v>5000</v>
      </c>
      <c r="K283">
        <f t="shared" si="11"/>
        <v>10000</v>
      </c>
      <c r="P283" t="b">
        <f t="shared" si="4"/>
        <v>1</v>
      </c>
      <c r="Q283" t="str">
        <f t="shared" si="12"/>
        <v>201610</v>
      </c>
    </row>
    <row r="284" spans="1:17" ht="15.75" customHeight="1">
      <c r="A284" s="2">
        <v>369</v>
      </c>
      <c r="B284" s="2" t="s">
        <v>109</v>
      </c>
      <c r="C284" s="2">
        <v>7</v>
      </c>
      <c r="D284" s="4">
        <v>42658</v>
      </c>
      <c r="E284" s="2">
        <v>10</v>
      </c>
      <c r="F284" s="2">
        <v>2016</v>
      </c>
      <c r="G284" s="2">
        <v>425000</v>
      </c>
      <c r="H284">
        <f t="shared" si="0"/>
        <v>150000</v>
      </c>
      <c r="I284">
        <f t="shared" si="9"/>
        <v>260000</v>
      </c>
      <c r="J284">
        <f t="shared" si="10"/>
        <v>5000</v>
      </c>
      <c r="K284">
        <f t="shared" si="11"/>
        <v>10000</v>
      </c>
      <c r="P284" t="b">
        <f t="shared" si="4"/>
        <v>1</v>
      </c>
      <c r="Q284" t="str">
        <f t="shared" si="12"/>
        <v>201610</v>
      </c>
    </row>
    <row r="285" spans="1:17" ht="15.75" customHeight="1">
      <c r="A285" s="2">
        <v>370</v>
      </c>
      <c r="B285" s="2" t="s">
        <v>56</v>
      </c>
      <c r="C285" s="2">
        <v>7</v>
      </c>
      <c r="D285" s="4">
        <v>42658</v>
      </c>
      <c r="E285" s="2">
        <v>10</v>
      </c>
      <c r="F285" s="2">
        <v>2016</v>
      </c>
      <c r="G285" s="2">
        <v>425000</v>
      </c>
      <c r="H285">
        <f t="shared" si="0"/>
        <v>150000</v>
      </c>
      <c r="I285">
        <f t="shared" si="9"/>
        <v>260000</v>
      </c>
      <c r="J285">
        <f t="shared" si="10"/>
        <v>5000</v>
      </c>
      <c r="K285">
        <f t="shared" si="11"/>
        <v>10000</v>
      </c>
      <c r="P285" t="b">
        <f t="shared" si="4"/>
        <v>1</v>
      </c>
      <c r="Q285" t="str">
        <f t="shared" si="12"/>
        <v>201610</v>
      </c>
    </row>
    <row r="286" spans="1:17" ht="15.75" customHeight="1">
      <c r="A286" s="2">
        <v>371</v>
      </c>
      <c r="B286" s="2" t="s">
        <v>42</v>
      </c>
      <c r="C286" s="2">
        <v>1</v>
      </c>
      <c r="D286" s="4">
        <v>42658</v>
      </c>
      <c r="E286" s="2">
        <v>10</v>
      </c>
      <c r="F286" s="2">
        <v>2016</v>
      </c>
      <c r="G286" s="2">
        <v>150000</v>
      </c>
      <c r="H286">
        <f t="shared" si="0"/>
        <v>150000</v>
      </c>
      <c r="I286">
        <f t="shared" si="9"/>
        <v>0</v>
      </c>
      <c r="J286">
        <f t="shared" si="10"/>
        <v>0</v>
      </c>
      <c r="K286">
        <f t="shared" si="11"/>
        <v>0</v>
      </c>
      <c r="P286" t="b">
        <f t="shared" si="4"/>
        <v>1</v>
      </c>
      <c r="Q286" t="str">
        <f t="shared" si="12"/>
        <v>201610</v>
      </c>
    </row>
    <row r="287" spans="1:17" ht="15.75" customHeight="1">
      <c r="A287" s="2">
        <v>371</v>
      </c>
      <c r="B287" s="2" t="s">
        <v>41</v>
      </c>
      <c r="C287" s="2">
        <v>4</v>
      </c>
      <c r="D287" s="4">
        <v>42658</v>
      </c>
      <c r="E287" s="2">
        <v>10</v>
      </c>
      <c r="F287" s="2">
        <v>2016</v>
      </c>
      <c r="G287" s="2">
        <v>150000</v>
      </c>
      <c r="H287">
        <f t="shared" si="0"/>
        <v>150000</v>
      </c>
      <c r="I287">
        <f t="shared" si="9"/>
        <v>0</v>
      </c>
      <c r="J287">
        <f t="shared" si="10"/>
        <v>0</v>
      </c>
      <c r="K287">
        <f t="shared" si="11"/>
        <v>0</v>
      </c>
      <c r="P287" t="b">
        <f t="shared" si="4"/>
        <v>1</v>
      </c>
      <c r="Q287" t="str">
        <f t="shared" si="12"/>
        <v>201610</v>
      </c>
    </row>
    <row r="288" spans="1:17" ht="15.75" customHeight="1">
      <c r="A288" s="2">
        <v>373</v>
      </c>
      <c r="B288" s="2" t="s">
        <v>146</v>
      </c>
      <c r="C288" s="2">
        <v>6</v>
      </c>
      <c r="D288" s="4">
        <v>42658</v>
      </c>
      <c r="E288" s="2">
        <v>10</v>
      </c>
      <c r="F288" s="2">
        <v>2016</v>
      </c>
      <c r="G288" s="2">
        <v>150000</v>
      </c>
      <c r="H288">
        <f t="shared" si="0"/>
        <v>150000</v>
      </c>
      <c r="I288">
        <f t="shared" si="9"/>
        <v>-15000</v>
      </c>
      <c r="J288">
        <f t="shared" si="10"/>
        <v>5000</v>
      </c>
      <c r="K288">
        <f t="shared" si="11"/>
        <v>10000</v>
      </c>
      <c r="P288" t="b">
        <f t="shared" si="4"/>
        <v>1</v>
      </c>
      <c r="Q288" t="str">
        <f t="shared" si="12"/>
        <v>201610</v>
      </c>
    </row>
    <row r="289" spans="1:17" ht="15.75" customHeight="1">
      <c r="A289" s="2">
        <v>374</v>
      </c>
      <c r="B289" s="2" t="s">
        <v>147</v>
      </c>
      <c r="C289" s="2">
        <v>4</v>
      </c>
      <c r="D289" s="4">
        <v>42658</v>
      </c>
      <c r="E289" s="2">
        <v>10</v>
      </c>
      <c r="F289" s="2">
        <v>2016</v>
      </c>
      <c r="G289" s="2">
        <v>180000</v>
      </c>
      <c r="H289">
        <f t="shared" si="0"/>
        <v>150000</v>
      </c>
      <c r="I289">
        <f t="shared" si="9"/>
        <v>0</v>
      </c>
      <c r="J289">
        <f t="shared" si="10"/>
        <v>0</v>
      </c>
      <c r="K289">
        <f t="shared" si="11"/>
        <v>0</v>
      </c>
      <c r="N289" s="2">
        <v>30000</v>
      </c>
      <c r="P289" t="b">
        <f t="shared" si="4"/>
        <v>1</v>
      </c>
      <c r="Q289" t="str">
        <f t="shared" si="12"/>
        <v>201610</v>
      </c>
    </row>
    <row r="290" spans="1:17" ht="15.75" customHeight="1">
      <c r="A290" s="2">
        <v>375</v>
      </c>
      <c r="B290" s="2" t="s">
        <v>148</v>
      </c>
      <c r="C290" s="2">
        <v>1</v>
      </c>
      <c r="D290" s="4">
        <v>42658</v>
      </c>
      <c r="E290" s="2">
        <v>10</v>
      </c>
      <c r="F290" s="2">
        <v>2016</v>
      </c>
      <c r="G290" s="2">
        <v>150000</v>
      </c>
      <c r="H290">
        <f t="shared" si="0"/>
        <v>150000</v>
      </c>
      <c r="I290">
        <f t="shared" si="9"/>
        <v>0</v>
      </c>
      <c r="J290">
        <f t="shared" si="10"/>
        <v>0</v>
      </c>
      <c r="K290">
        <f t="shared" si="11"/>
        <v>0</v>
      </c>
      <c r="P290" t="b">
        <f t="shared" si="4"/>
        <v>1</v>
      </c>
      <c r="Q290" t="str">
        <f t="shared" si="12"/>
        <v>201610</v>
      </c>
    </row>
    <row r="291" spans="1:17" ht="15.75" customHeight="1">
      <c r="A291" s="2">
        <v>375</v>
      </c>
      <c r="B291" s="2" t="s">
        <v>31</v>
      </c>
      <c r="C291" s="2">
        <v>3</v>
      </c>
      <c r="D291" s="4">
        <v>42658</v>
      </c>
      <c r="E291" s="2">
        <v>10</v>
      </c>
      <c r="F291" s="2">
        <v>2016</v>
      </c>
      <c r="G291" s="2">
        <v>150000</v>
      </c>
      <c r="H291">
        <f t="shared" si="0"/>
        <v>150000</v>
      </c>
      <c r="I291">
        <f t="shared" si="9"/>
        <v>0</v>
      </c>
      <c r="J291">
        <f t="shared" si="10"/>
        <v>0</v>
      </c>
      <c r="K291">
        <f t="shared" si="11"/>
        <v>0</v>
      </c>
      <c r="P291" t="b">
        <f t="shared" si="4"/>
        <v>1</v>
      </c>
      <c r="Q291" t="str">
        <f t="shared" si="12"/>
        <v>201610</v>
      </c>
    </row>
    <row r="292" spans="1:17" ht="15.75" customHeight="1">
      <c r="A292" s="2">
        <v>376</v>
      </c>
      <c r="B292" s="2" t="s">
        <v>149</v>
      </c>
      <c r="C292" s="2">
        <v>2</v>
      </c>
      <c r="D292" s="4">
        <v>42658</v>
      </c>
      <c r="E292" s="2">
        <v>9</v>
      </c>
      <c r="F292" s="2">
        <v>2016</v>
      </c>
      <c r="G292" s="2">
        <v>150000</v>
      </c>
      <c r="H292">
        <f t="shared" si="0"/>
        <v>150000</v>
      </c>
      <c r="I292">
        <f t="shared" si="9"/>
        <v>0</v>
      </c>
      <c r="J292">
        <f t="shared" si="10"/>
        <v>0</v>
      </c>
      <c r="K292">
        <f t="shared" si="11"/>
        <v>0</v>
      </c>
      <c r="P292" t="b">
        <f t="shared" si="4"/>
        <v>1</v>
      </c>
      <c r="Q292" t="str">
        <f t="shared" si="12"/>
        <v>201610</v>
      </c>
    </row>
    <row r="293" spans="1:17" ht="15.75" customHeight="1">
      <c r="A293" s="2">
        <v>376</v>
      </c>
      <c r="B293" s="2" t="s">
        <v>149</v>
      </c>
      <c r="C293" s="2">
        <v>2</v>
      </c>
      <c r="D293" s="4">
        <v>42658</v>
      </c>
      <c r="E293" s="2">
        <v>10</v>
      </c>
      <c r="F293" s="2">
        <v>2016</v>
      </c>
      <c r="G293" s="2">
        <v>150000</v>
      </c>
      <c r="H293">
        <f t="shared" si="0"/>
        <v>150000</v>
      </c>
      <c r="I293">
        <f t="shared" si="9"/>
        <v>0</v>
      </c>
      <c r="J293">
        <f t="shared" si="10"/>
        <v>0</v>
      </c>
      <c r="K293">
        <f t="shared" si="11"/>
        <v>0</v>
      </c>
      <c r="P293" t="b">
        <f t="shared" si="4"/>
        <v>1</v>
      </c>
      <c r="Q293" t="str">
        <f t="shared" si="12"/>
        <v>201610</v>
      </c>
    </row>
    <row r="294" spans="1:17" ht="15.75" customHeight="1">
      <c r="A294" s="2">
        <v>377</v>
      </c>
      <c r="B294" s="2" t="s">
        <v>91</v>
      </c>
      <c r="C294" s="2">
        <v>7</v>
      </c>
      <c r="D294" s="4">
        <v>42658</v>
      </c>
      <c r="E294" s="2">
        <v>10</v>
      </c>
      <c r="F294" s="2">
        <v>2016</v>
      </c>
      <c r="G294" s="2">
        <v>500000</v>
      </c>
      <c r="H294">
        <f t="shared" si="0"/>
        <v>150000</v>
      </c>
      <c r="I294">
        <f t="shared" si="9"/>
        <v>335000</v>
      </c>
      <c r="J294">
        <f t="shared" si="10"/>
        <v>5000</v>
      </c>
      <c r="K294">
        <f t="shared" si="11"/>
        <v>10000</v>
      </c>
      <c r="P294" t="b">
        <f t="shared" si="4"/>
        <v>1</v>
      </c>
      <c r="Q294" t="str">
        <f t="shared" si="12"/>
        <v>201610</v>
      </c>
    </row>
    <row r="295" spans="1:17" ht="15.75" customHeight="1">
      <c r="A295" s="2">
        <v>378</v>
      </c>
      <c r="B295" s="2" t="s">
        <v>121</v>
      </c>
      <c r="C295" s="2">
        <v>3</v>
      </c>
      <c r="D295" s="4">
        <v>42658</v>
      </c>
      <c r="E295" s="2">
        <v>10</v>
      </c>
      <c r="F295" s="2">
        <v>2016</v>
      </c>
      <c r="G295" s="2">
        <v>150000</v>
      </c>
      <c r="H295">
        <f t="shared" si="0"/>
        <v>150000</v>
      </c>
      <c r="I295">
        <f t="shared" si="9"/>
        <v>0</v>
      </c>
      <c r="J295">
        <f t="shared" si="10"/>
        <v>0</v>
      </c>
      <c r="K295">
        <f t="shared" si="11"/>
        <v>0</v>
      </c>
      <c r="P295" t="b">
        <f t="shared" si="4"/>
        <v>1</v>
      </c>
      <c r="Q295" t="str">
        <f t="shared" si="12"/>
        <v>201610</v>
      </c>
    </row>
    <row r="296" spans="1:17" ht="15.75" customHeight="1">
      <c r="A296" s="2">
        <v>379</v>
      </c>
      <c r="B296" s="2" t="s">
        <v>150</v>
      </c>
      <c r="C296" s="2">
        <v>2</v>
      </c>
      <c r="D296" s="4">
        <v>42658</v>
      </c>
      <c r="E296" s="2">
        <v>9</v>
      </c>
      <c r="F296" s="2">
        <v>2016</v>
      </c>
      <c r="G296" s="2">
        <v>200000</v>
      </c>
      <c r="H296">
        <f t="shared" si="0"/>
        <v>150000</v>
      </c>
      <c r="I296">
        <f t="shared" si="9"/>
        <v>0</v>
      </c>
      <c r="J296">
        <f t="shared" si="10"/>
        <v>0</v>
      </c>
      <c r="K296">
        <f t="shared" si="11"/>
        <v>0</v>
      </c>
      <c r="O296" s="2">
        <v>50000</v>
      </c>
      <c r="P296" t="b">
        <f t="shared" si="4"/>
        <v>1</v>
      </c>
      <c r="Q296" t="str">
        <f t="shared" si="12"/>
        <v>201610</v>
      </c>
    </row>
    <row r="297" spans="1:17" ht="15.75" customHeight="1">
      <c r="A297" s="2">
        <v>380</v>
      </c>
      <c r="B297" s="2" t="s">
        <v>111</v>
      </c>
      <c r="C297" s="2">
        <v>1</v>
      </c>
      <c r="D297" s="4">
        <v>42658</v>
      </c>
      <c r="E297" s="2">
        <v>10</v>
      </c>
      <c r="F297" s="2">
        <v>2016</v>
      </c>
      <c r="G297" s="2">
        <v>150000</v>
      </c>
      <c r="H297">
        <f t="shared" si="0"/>
        <v>150000</v>
      </c>
      <c r="I297">
        <f t="shared" si="9"/>
        <v>0</v>
      </c>
      <c r="J297">
        <f t="shared" si="10"/>
        <v>0</v>
      </c>
      <c r="K297">
        <f t="shared" si="11"/>
        <v>0</v>
      </c>
      <c r="P297" t="b">
        <f t="shared" si="4"/>
        <v>1</v>
      </c>
      <c r="Q297" t="str">
        <f t="shared" si="12"/>
        <v>201610</v>
      </c>
    </row>
    <row r="298" spans="1:17" ht="15.75" customHeight="1">
      <c r="A298" s="2">
        <v>381</v>
      </c>
      <c r="B298" s="2" t="s">
        <v>99</v>
      </c>
      <c r="C298" s="2">
        <v>7</v>
      </c>
      <c r="D298" s="4">
        <v>42658</v>
      </c>
      <c r="E298" s="2">
        <v>10</v>
      </c>
      <c r="F298" s="2">
        <v>2016</v>
      </c>
      <c r="G298" s="2">
        <v>425000</v>
      </c>
      <c r="H298">
        <f t="shared" si="0"/>
        <v>150000</v>
      </c>
      <c r="I298">
        <f t="shared" si="9"/>
        <v>260000</v>
      </c>
      <c r="J298">
        <f t="shared" si="10"/>
        <v>5000</v>
      </c>
      <c r="K298">
        <f t="shared" si="11"/>
        <v>10000</v>
      </c>
      <c r="P298" t="b">
        <f t="shared" si="4"/>
        <v>1</v>
      </c>
      <c r="Q298" t="str">
        <f t="shared" si="12"/>
        <v>201610</v>
      </c>
    </row>
    <row r="299" spans="1:17" ht="15.75" customHeight="1">
      <c r="A299" s="2">
        <v>383</v>
      </c>
      <c r="B299" s="2" t="s">
        <v>151</v>
      </c>
      <c r="C299" s="2">
        <v>1</v>
      </c>
      <c r="D299" s="4">
        <v>42658</v>
      </c>
      <c r="E299" s="2">
        <v>10</v>
      </c>
      <c r="F299" s="2">
        <v>2016</v>
      </c>
      <c r="G299" s="2">
        <v>150000</v>
      </c>
      <c r="H299">
        <f t="shared" si="0"/>
        <v>150000</v>
      </c>
      <c r="I299">
        <f t="shared" si="9"/>
        <v>0</v>
      </c>
      <c r="J299">
        <f t="shared" si="10"/>
        <v>0</v>
      </c>
      <c r="K299">
        <f t="shared" si="11"/>
        <v>0</v>
      </c>
      <c r="P299" t="b">
        <f t="shared" si="4"/>
        <v>1</v>
      </c>
      <c r="Q299" t="str">
        <f t="shared" si="12"/>
        <v>201610</v>
      </c>
    </row>
    <row r="300" spans="1:17" ht="15.75" customHeight="1">
      <c r="A300" s="2">
        <v>384</v>
      </c>
      <c r="B300" s="2" t="s">
        <v>241</v>
      </c>
      <c r="C300" s="2">
        <v>10</v>
      </c>
      <c r="D300" s="4">
        <v>42658</v>
      </c>
      <c r="E300" s="2">
        <v>10</v>
      </c>
      <c r="F300" s="2">
        <v>2016</v>
      </c>
      <c r="G300" s="2">
        <v>425000</v>
      </c>
      <c r="H300">
        <f t="shared" si="0"/>
        <v>150000</v>
      </c>
      <c r="I300">
        <f t="shared" si="9"/>
        <v>260000</v>
      </c>
      <c r="J300">
        <f t="shared" si="10"/>
        <v>5000</v>
      </c>
      <c r="K300">
        <f t="shared" si="11"/>
        <v>10000</v>
      </c>
      <c r="P300" t="b">
        <f t="shared" si="4"/>
        <v>1</v>
      </c>
      <c r="Q300" t="str">
        <f t="shared" si="12"/>
        <v>201610</v>
      </c>
    </row>
    <row r="301" spans="1:17" ht="15.75" customHeight="1">
      <c r="A301" s="2">
        <v>385</v>
      </c>
      <c r="B301" s="2" t="s">
        <v>27</v>
      </c>
      <c r="C301" s="2">
        <v>4</v>
      </c>
      <c r="D301" s="4">
        <v>42658</v>
      </c>
      <c r="E301" s="2">
        <v>9</v>
      </c>
      <c r="F301" s="2">
        <v>2016</v>
      </c>
      <c r="G301" s="2">
        <v>150000</v>
      </c>
      <c r="H301">
        <f t="shared" si="0"/>
        <v>150000</v>
      </c>
      <c r="I301">
        <f t="shared" si="9"/>
        <v>0</v>
      </c>
      <c r="J301">
        <f t="shared" si="10"/>
        <v>0</v>
      </c>
      <c r="K301">
        <f t="shared" si="11"/>
        <v>0</v>
      </c>
      <c r="P301" t="b">
        <f t="shared" si="4"/>
        <v>1</v>
      </c>
      <c r="Q301" t="str">
        <f t="shared" si="12"/>
        <v>201610</v>
      </c>
    </row>
    <row r="302" spans="1:17" ht="15.75" customHeight="1">
      <c r="A302" s="2">
        <v>385</v>
      </c>
      <c r="B302" s="2" t="s">
        <v>152</v>
      </c>
      <c r="C302" s="2">
        <v>2</v>
      </c>
      <c r="D302" s="4">
        <v>42658</v>
      </c>
      <c r="E302" s="2">
        <v>9</v>
      </c>
      <c r="F302" s="2">
        <v>2016</v>
      </c>
      <c r="G302" s="2">
        <v>150000</v>
      </c>
      <c r="H302">
        <f t="shared" si="0"/>
        <v>150000</v>
      </c>
      <c r="I302">
        <f t="shared" si="9"/>
        <v>0</v>
      </c>
      <c r="J302">
        <f t="shared" si="10"/>
        <v>0</v>
      </c>
      <c r="K302">
        <f t="shared" si="11"/>
        <v>0</v>
      </c>
      <c r="P302" t="b">
        <f t="shared" si="4"/>
        <v>1</v>
      </c>
      <c r="Q302" t="str">
        <f t="shared" si="12"/>
        <v>201610</v>
      </c>
    </row>
    <row r="303" spans="1:17" ht="15.75" customHeight="1">
      <c r="A303" s="2">
        <v>385</v>
      </c>
      <c r="B303" s="2" t="s">
        <v>27</v>
      </c>
      <c r="C303" s="2">
        <v>4</v>
      </c>
      <c r="D303" s="4">
        <v>42658</v>
      </c>
      <c r="E303" s="2">
        <v>10</v>
      </c>
      <c r="F303" s="2">
        <v>2016</v>
      </c>
      <c r="G303" s="2">
        <v>150000</v>
      </c>
      <c r="H303">
        <f t="shared" si="0"/>
        <v>150000</v>
      </c>
      <c r="I303">
        <f t="shared" si="9"/>
        <v>0</v>
      </c>
      <c r="J303">
        <f t="shared" si="10"/>
        <v>0</v>
      </c>
      <c r="K303">
        <f t="shared" si="11"/>
        <v>0</v>
      </c>
      <c r="P303" t="b">
        <f t="shared" si="4"/>
        <v>1</v>
      </c>
      <c r="Q303" t="str">
        <f t="shared" si="12"/>
        <v>201610</v>
      </c>
    </row>
    <row r="304" spans="1:17" ht="15.75" customHeight="1">
      <c r="A304" s="2">
        <v>385</v>
      </c>
      <c r="B304" s="2" t="s">
        <v>152</v>
      </c>
      <c r="C304" s="2">
        <v>2</v>
      </c>
      <c r="D304" s="4">
        <v>42658</v>
      </c>
      <c r="E304" s="2">
        <v>10</v>
      </c>
      <c r="F304" s="2">
        <v>2016</v>
      </c>
      <c r="G304" s="2">
        <v>150000</v>
      </c>
      <c r="H304">
        <f t="shared" si="0"/>
        <v>150000</v>
      </c>
      <c r="I304">
        <f t="shared" si="9"/>
        <v>0</v>
      </c>
      <c r="J304">
        <f t="shared" si="10"/>
        <v>0</v>
      </c>
      <c r="K304">
        <f t="shared" si="11"/>
        <v>0</v>
      </c>
      <c r="P304" t="b">
        <f t="shared" si="4"/>
        <v>1</v>
      </c>
      <c r="Q304" t="str">
        <f t="shared" si="12"/>
        <v>201610</v>
      </c>
    </row>
    <row r="305" spans="1:32" ht="15.75" customHeight="1">
      <c r="A305" s="2">
        <v>387</v>
      </c>
      <c r="B305" s="2" t="s">
        <v>60</v>
      </c>
      <c r="C305" s="2">
        <v>7</v>
      </c>
      <c r="D305" s="4">
        <v>42658</v>
      </c>
      <c r="E305" s="2">
        <v>10</v>
      </c>
      <c r="F305" s="2">
        <v>2016</v>
      </c>
      <c r="G305" s="2">
        <v>425000</v>
      </c>
      <c r="H305">
        <f t="shared" si="0"/>
        <v>150000</v>
      </c>
      <c r="I305">
        <f t="shared" si="9"/>
        <v>260000</v>
      </c>
      <c r="J305">
        <f t="shared" si="10"/>
        <v>5000</v>
      </c>
      <c r="K305">
        <f t="shared" si="11"/>
        <v>10000</v>
      </c>
      <c r="P305" t="b">
        <f t="shared" si="4"/>
        <v>1</v>
      </c>
      <c r="Q305" t="str">
        <f t="shared" si="12"/>
        <v>201610</v>
      </c>
    </row>
    <row r="306" spans="1:32" ht="15.75" customHeight="1">
      <c r="A306" s="2">
        <v>388</v>
      </c>
      <c r="B306" s="2" t="s">
        <v>105</v>
      </c>
      <c r="C306" s="2">
        <v>7</v>
      </c>
      <c r="D306" s="4">
        <v>42658</v>
      </c>
      <c r="E306" s="2">
        <v>9</v>
      </c>
      <c r="F306" s="2">
        <v>2016</v>
      </c>
      <c r="G306" s="2">
        <v>375000</v>
      </c>
      <c r="H306">
        <f t="shared" si="0"/>
        <v>150000</v>
      </c>
      <c r="I306">
        <f t="shared" si="9"/>
        <v>210000</v>
      </c>
      <c r="J306">
        <f t="shared" si="10"/>
        <v>5000</v>
      </c>
      <c r="K306">
        <f t="shared" si="11"/>
        <v>10000</v>
      </c>
      <c r="P306" t="b">
        <f t="shared" si="4"/>
        <v>1</v>
      </c>
      <c r="Q306" t="str">
        <f t="shared" si="12"/>
        <v>201610</v>
      </c>
    </row>
    <row r="307" spans="1:32" ht="15.75" customHeight="1">
      <c r="A307" s="2">
        <v>388</v>
      </c>
      <c r="B307" s="2" t="s">
        <v>20</v>
      </c>
      <c r="C307" s="2">
        <v>9</v>
      </c>
      <c r="D307" s="4">
        <v>42658</v>
      </c>
      <c r="E307" s="2">
        <v>10</v>
      </c>
      <c r="F307" s="2">
        <v>2016</v>
      </c>
      <c r="G307" s="2">
        <v>425000</v>
      </c>
      <c r="H307">
        <f t="shared" si="0"/>
        <v>150000</v>
      </c>
      <c r="I307">
        <f t="shared" si="9"/>
        <v>260000</v>
      </c>
      <c r="J307">
        <f t="shared" si="10"/>
        <v>5000</v>
      </c>
      <c r="K307">
        <f t="shared" si="11"/>
        <v>10000</v>
      </c>
      <c r="P307" t="b">
        <f t="shared" si="4"/>
        <v>1</v>
      </c>
      <c r="Q307" t="str">
        <f t="shared" si="12"/>
        <v>201610</v>
      </c>
    </row>
    <row r="308" spans="1:32" ht="15.75" customHeight="1">
      <c r="A308" s="2">
        <v>388</v>
      </c>
      <c r="B308" s="2" t="s">
        <v>21</v>
      </c>
      <c r="C308" s="2">
        <v>9</v>
      </c>
      <c r="D308" s="4">
        <v>42658</v>
      </c>
      <c r="E308" s="2">
        <v>10</v>
      </c>
      <c r="F308" s="2">
        <v>2016</v>
      </c>
      <c r="G308" s="2">
        <v>425000</v>
      </c>
      <c r="H308">
        <f t="shared" si="0"/>
        <v>150000</v>
      </c>
      <c r="I308">
        <f t="shared" si="9"/>
        <v>260000</v>
      </c>
      <c r="J308">
        <f t="shared" si="10"/>
        <v>5000</v>
      </c>
      <c r="K308">
        <f t="shared" si="11"/>
        <v>10000</v>
      </c>
      <c r="P308" t="b">
        <f t="shared" si="4"/>
        <v>1</v>
      </c>
      <c r="Q308" t="str">
        <f t="shared" si="12"/>
        <v>201610</v>
      </c>
    </row>
    <row r="309" spans="1:32" ht="15.75" customHeight="1">
      <c r="A309" s="5">
        <v>389</v>
      </c>
      <c r="B309" s="5" t="s">
        <v>69</v>
      </c>
      <c r="C309" s="5">
        <v>4</v>
      </c>
      <c r="D309" s="6">
        <v>42658</v>
      </c>
      <c r="E309" s="5">
        <v>9</v>
      </c>
      <c r="F309" s="5">
        <v>2016</v>
      </c>
      <c r="G309" s="5">
        <v>150000</v>
      </c>
      <c r="H309" s="7">
        <f t="shared" si="0"/>
        <v>150000</v>
      </c>
      <c r="I309" s="7">
        <f t="shared" si="9"/>
        <v>0</v>
      </c>
      <c r="J309" s="7">
        <f t="shared" si="10"/>
        <v>0</v>
      </c>
      <c r="K309" s="7">
        <f t="shared" si="11"/>
        <v>0</v>
      </c>
      <c r="L309" s="7"/>
      <c r="M309" s="7"/>
      <c r="N309" s="7"/>
      <c r="O309" s="7"/>
      <c r="P309" s="7" t="b">
        <f t="shared" si="4"/>
        <v>1</v>
      </c>
      <c r="Q309" t="str">
        <f t="shared" si="12"/>
        <v>201610</v>
      </c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</row>
    <row r="310" spans="1:32" ht="15.75" customHeight="1">
      <c r="A310" s="2">
        <v>390</v>
      </c>
      <c r="B310" s="2" t="s">
        <v>74</v>
      </c>
      <c r="C310" s="2">
        <v>7</v>
      </c>
      <c r="D310" s="4">
        <v>42658</v>
      </c>
      <c r="E310" s="2">
        <v>10</v>
      </c>
      <c r="F310" s="2">
        <v>2016</v>
      </c>
      <c r="G310" s="2">
        <v>350000</v>
      </c>
      <c r="H310">
        <f t="shared" si="0"/>
        <v>150000</v>
      </c>
      <c r="I310">
        <f t="shared" si="9"/>
        <v>185000</v>
      </c>
      <c r="J310">
        <f t="shared" si="10"/>
        <v>5000</v>
      </c>
      <c r="K310">
        <f t="shared" si="11"/>
        <v>10000</v>
      </c>
      <c r="P310" t="b">
        <f t="shared" si="4"/>
        <v>1</v>
      </c>
      <c r="Q310" t="str">
        <f t="shared" si="12"/>
        <v>201610</v>
      </c>
    </row>
    <row r="311" spans="1:32" ht="15.75" customHeight="1">
      <c r="A311" s="2">
        <v>390</v>
      </c>
      <c r="B311" s="2" t="s">
        <v>75</v>
      </c>
      <c r="C311" s="2">
        <v>1</v>
      </c>
      <c r="D311" s="4">
        <v>42658</v>
      </c>
      <c r="E311" s="2">
        <v>10</v>
      </c>
      <c r="F311" s="2">
        <v>2016</v>
      </c>
      <c r="G311" s="2">
        <v>120000</v>
      </c>
      <c r="H311">
        <f t="shared" si="0"/>
        <v>120000</v>
      </c>
      <c r="I311">
        <f t="shared" si="9"/>
        <v>0</v>
      </c>
      <c r="J311">
        <f t="shared" si="10"/>
        <v>0</v>
      </c>
      <c r="K311">
        <f t="shared" si="11"/>
        <v>0</v>
      </c>
      <c r="P311" t="b">
        <f t="shared" si="4"/>
        <v>1</v>
      </c>
      <c r="Q311" t="str">
        <f t="shared" si="12"/>
        <v>201610</v>
      </c>
    </row>
    <row r="312" spans="1:32" ht="15.75" customHeight="1">
      <c r="A312" s="2">
        <v>391</v>
      </c>
      <c r="B312" s="2" t="s">
        <v>153</v>
      </c>
      <c r="C312" s="2">
        <v>8</v>
      </c>
      <c r="D312" s="4">
        <v>42658</v>
      </c>
      <c r="E312" s="2">
        <v>8</v>
      </c>
      <c r="F312" s="2">
        <v>2016</v>
      </c>
      <c r="G312" s="2">
        <v>350000</v>
      </c>
      <c r="H312">
        <f t="shared" si="0"/>
        <v>150000</v>
      </c>
      <c r="I312">
        <f t="shared" si="9"/>
        <v>185000</v>
      </c>
      <c r="J312">
        <f t="shared" si="10"/>
        <v>5000</v>
      </c>
      <c r="K312">
        <f t="shared" si="11"/>
        <v>10000</v>
      </c>
      <c r="P312" t="b">
        <f t="shared" si="4"/>
        <v>1</v>
      </c>
      <c r="Q312" t="str">
        <f t="shared" si="12"/>
        <v>201610</v>
      </c>
    </row>
    <row r="313" spans="1:32" ht="15.75" customHeight="1">
      <c r="A313" s="2">
        <v>392</v>
      </c>
      <c r="B313" s="2" t="s">
        <v>85</v>
      </c>
      <c r="C313" s="2">
        <v>6</v>
      </c>
      <c r="D313" s="4">
        <v>42659</v>
      </c>
      <c r="E313" s="2">
        <v>9</v>
      </c>
      <c r="F313" s="2">
        <v>2016</v>
      </c>
      <c r="G313" s="2">
        <v>300000</v>
      </c>
      <c r="H313">
        <f t="shared" si="0"/>
        <v>150000</v>
      </c>
      <c r="I313">
        <f t="shared" si="9"/>
        <v>135000</v>
      </c>
      <c r="J313">
        <f t="shared" si="10"/>
        <v>5000</v>
      </c>
      <c r="K313">
        <f t="shared" si="11"/>
        <v>10000</v>
      </c>
      <c r="P313" t="b">
        <f t="shared" si="4"/>
        <v>1</v>
      </c>
      <c r="Q313" t="str">
        <f t="shared" si="12"/>
        <v>201610</v>
      </c>
    </row>
    <row r="314" spans="1:32" ht="15.75" customHeight="1">
      <c r="A314" s="2">
        <v>393</v>
      </c>
      <c r="B314" s="2" t="s">
        <v>116</v>
      </c>
      <c r="C314" s="2">
        <v>5</v>
      </c>
      <c r="D314" s="4">
        <v>42665</v>
      </c>
      <c r="E314" s="2">
        <v>10</v>
      </c>
      <c r="F314" s="2">
        <v>2016</v>
      </c>
      <c r="G314" s="2">
        <v>165000</v>
      </c>
      <c r="H314">
        <f t="shared" si="0"/>
        <v>150000</v>
      </c>
      <c r="I314">
        <f t="shared" si="9"/>
        <v>0</v>
      </c>
      <c r="J314">
        <f t="shared" si="10"/>
        <v>0</v>
      </c>
      <c r="K314">
        <f t="shared" si="11"/>
        <v>0</v>
      </c>
      <c r="N314" s="2">
        <v>15000</v>
      </c>
      <c r="P314" t="b">
        <f t="shared" si="4"/>
        <v>1</v>
      </c>
      <c r="Q314" t="str">
        <f t="shared" si="12"/>
        <v>201610</v>
      </c>
    </row>
    <row r="315" spans="1:32" ht="15.75" customHeight="1">
      <c r="A315" s="5">
        <v>395</v>
      </c>
      <c r="B315" s="5" t="s">
        <v>101</v>
      </c>
      <c r="C315" s="5">
        <v>5</v>
      </c>
      <c r="D315" s="6">
        <v>42665</v>
      </c>
      <c r="E315" s="5">
        <v>10</v>
      </c>
      <c r="F315" s="5">
        <v>2016</v>
      </c>
      <c r="G315" s="5">
        <v>350000</v>
      </c>
      <c r="H315" s="7">
        <f t="shared" si="0"/>
        <v>150000</v>
      </c>
      <c r="I315" s="7">
        <f t="shared" si="9"/>
        <v>0</v>
      </c>
      <c r="J315" s="7">
        <f t="shared" si="10"/>
        <v>0</v>
      </c>
      <c r="K315" s="7">
        <f t="shared" si="11"/>
        <v>0</v>
      </c>
      <c r="L315" s="7"/>
      <c r="M315" s="7"/>
      <c r="N315" s="5">
        <v>200000</v>
      </c>
      <c r="O315" s="7"/>
      <c r="P315" s="7" t="b">
        <f t="shared" si="4"/>
        <v>1</v>
      </c>
      <c r="Q315" t="str">
        <f t="shared" si="12"/>
        <v>201610</v>
      </c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</row>
    <row r="316" spans="1:32" ht="15.75" customHeight="1">
      <c r="A316" s="2">
        <v>396</v>
      </c>
      <c r="B316" s="2" t="s">
        <v>182</v>
      </c>
      <c r="C316" s="2">
        <v>2</v>
      </c>
      <c r="D316" s="4">
        <v>42665</v>
      </c>
      <c r="E316" s="2">
        <v>10</v>
      </c>
      <c r="F316" s="2">
        <v>2016</v>
      </c>
      <c r="G316" s="2">
        <v>160000</v>
      </c>
      <c r="H316">
        <f t="shared" si="0"/>
        <v>150000</v>
      </c>
      <c r="I316">
        <f t="shared" si="9"/>
        <v>0</v>
      </c>
      <c r="J316">
        <f t="shared" si="10"/>
        <v>0</v>
      </c>
      <c r="K316">
        <f t="shared" si="11"/>
        <v>0</v>
      </c>
      <c r="N316" s="2">
        <v>10000</v>
      </c>
      <c r="P316" t="b">
        <f t="shared" si="4"/>
        <v>1</v>
      </c>
      <c r="Q316" t="str">
        <f t="shared" si="12"/>
        <v>201610</v>
      </c>
    </row>
    <row r="317" spans="1:32" ht="15.75" customHeight="1">
      <c r="A317" s="2">
        <v>397</v>
      </c>
      <c r="B317" s="2" t="s">
        <v>255</v>
      </c>
      <c r="C317" s="2">
        <v>2</v>
      </c>
      <c r="D317" s="4">
        <v>42665</v>
      </c>
      <c r="E317" s="2">
        <v>7</v>
      </c>
      <c r="F317" s="2">
        <v>2016</v>
      </c>
      <c r="G317" s="2">
        <v>150000</v>
      </c>
      <c r="H317">
        <f t="shared" si="0"/>
        <v>150000</v>
      </c>
      <c r="I317">
        <f t="shared" si="9"/>
        <v>0</v>
      </c>
      <c r="J317">
        <f t="shared" si="10"/>
        <v>0</v>
      </c>
      <c r="K317">
        <f t="shared" si="11"/>
        <v>0</v>
      </c>
      <c r="P317" t="b">
        <f t="shared" si="4"/>
        <v>1</v>
      </c>
      <c r="Q317" t="str">
        <f t="shared" si="12"/>
        <v>201610</v>
      </c>
    </row>
    <row r="318" spans="1:32" ht="15.75" customHeight="1">
      <c r="A318" s="2">
        <v>397</v>
      </c>
      <c r="B318" s="2" t="s">
        <v>255</v>
      </c>
      <c r="C318" s="2">
        <v>2</v>
      </c>
      <c r="D318" s="4">
        <v>42665</v>
      </c>
      <c r="E318" s="2">
        <v>8</v>
      </c>
      <c r="F318" s="2">
        <v>2016</v>
      </c>
      <c r="G318" s="2">
        <v>150000</v>
      </c>
      <c r="H318">
        <f t="shared" si="0"/>
        <v>150000</v>
      </c>
      <c r="I318">
        <f t="shared" si="9"/>
        <v>0</v>
      </c>
      <c r="J318">
        <f t="shared" si="10"/>
        <v>0</v>
      </c>
      <c r="K318">
        <f t="shared" si="11"/>
        <v>0</v>
      </c>
      <c r="P318" t="b">
        <f t="shared" si="4"/>
        <v>1</v>
      </c>
      <c r="Q318" t="str">
        <f t="shared" si="12"/>
        <v>201610</v>
      </c>
    </row>
    <row r="319" spans="1:32" ht="15.75" customHeight="1">
      <c r="A319" s="2">
        <v>398</v>
      </c>
      <c r="B319" s="2" t="s">
        <v>37</v>
      </c>
      <c r="C319" s="2">
        <v>3</v>
      </c>
      <c r="D319" s="4">
        <v>42665</v>
      </c>
      <c r="E319" s="2">
        <v>10</v>
      </c>
      <c r="F319" s="2">
        <v>2016</v>
      </c>
      <c r="G319" s="2">
        <v>150000</v>
      </c>
      <c r="H319">
        <f t="shared" si="0"/>
        <v>150000</v>
      </c>
      <c r="I319">
        <f t="shared" si="9"/>
        <v>0</v>
      </c>
      <c r="J319">
        <f t="shared" si="10"/>
        <v>0</v>
      </c>
      <c r="K319">
        <f t="shared" si="11"/>
        <v>0</v>
      </c>
      <c r="P319" t="b">
        <f t="shared" si="4"/>
        <v>1</v>
      </c>
      <c r="Q319" t="str">
        <f t="shared" si="12"/>
        <v>201610</v>
      </c>
    </row>
    <row r="320" spans="1:32" ht="15.75" customHeight="1">
      <c r="A320" s="2">
        <v>398</v>
      </c>
      <c r="B320" s="2" t="s">
        <v>37</v>
      </c>
      <c r="C320" s="2">
        <v>3</v>
      </c>
      <c r="D320" s="4">
        <v>42665</v>
      </c>
      <c r="E320" s="2">
        <v>11</v>
      </c>
      <c r="F320" s="2">
        <v>2016</v>
      </c>
      <c r="G320" s="2">
        <v>150000</v>
      </c>
      <c r="H320">
        <f t="shared" si="0"/>
        <v>150000</v>
      </c>
      <c r="I320">
        <f t="shared" si="9"/>
        <v>0</v>
      </c>
      <c r="J320">
        <f t="shared" si="10"/>
        <v>0</v>
      </c>
      <c r="K320">
        <f t="shared" si="11"/>
        <v>0</v>
      </c>
      <c r="P320" t="b">
        <f t="shared" si="4"/>
        <v>1</v>
      </c>
      <c r="Q320" t="str">
        <f t="shared" si="12"/>
        <v>201610</v>
      </c>
    </row>
    <row r="321" spans="1:17" ht="15.75" customHeight="1">
      <c r="A321" s="2">
        <v>399</v>
      </c>
      <c r="B321" s="2" t="s">
        <v>155</v>
      </c>
      <c r="C321" s="2">
        <v>1</v>
      </c>
      <c r="D321" s="4">
        <v>42665</v>
      </c>
      <c r="E321" s="2">
        <v>10</v>
      </c>
      <c r="F321" s="2">
        <v>2016</v>
      </c>
      <c r="G321" s="2">
        <v>150000</v>
      </c>
      <c r="H321">
        <f t="shared" si="0"/>
        <v>150000</v>
      </c>
      <c r="I321">
        <f t="shared" si="9"/>
        <v>0</v>
      </c>
      <c r="J321">
        <f t="shared" si="10"/>
        <v>0</v>
      </c>
      <c r="K321">
        <f t="shared" si="11"/>
        <v>0</v>
      </c>
      <c r="P321" t="b">
        <f t="shared" si="4"/>
        <v>1</v>
      </c>
      <c r="Q321" t="str">
        <f t="shared" si="12"/>
        <v>201610</v>
      </c>
    </row>
    <row r="322" spans="1:17" ht="15.75" customHeight="1">
      <c r="A322" s="2">
        <v>400</v>
      </c>
      <c r="B322" s="2" t="s">
        <v>48</v>
      </c>
      <c r="C322" s="2">
        <v>9</v>
      </c>
      <c r="D322" s="4">
        <v>42665</v>
      </c>
      <c r="E322" s="2">
        <v>11</v>
      </c>
      <c r="F322" s="2">
        <v>2016</v>
      </c>
      <c r="G322" s="2">
        <v>425000</v>
      </c>
      <c r="H322">
        <f t="shared" si="0"/>
        <v>150000</v>
      </c>
      <c r="I322">
        <f t="shared" si="9"/>
        <v>260000</v>
      </c>
      <c r="J322">
        <f t="shared" si="10"/>
        <v>5000</v>
      </c>
      <c r="K322">
        <f t="shared" si="11"/>
        <v>10000</v>
      </c>
      <c r="P322" t="b">
        <f t="shared" si="4"/>
        <v>1</v>
      </c>
      <c r="Q322" t="str">
        <f t="shared" si="12"/>
        <v>201610</v>
      </c>
    </row>
    <row r="323" spans="1:17" ht="15.75" customHeight="1">
      <c r="A323" s="2">
        <v>178</v>
      </c>
      <c r="B323" s="2" t="s">
        <v>68</v>
      </c>
      <c r="C323" s="2">
        <v>4</v>
      </c>
      <c r="D323" s="4">
        <v>42651</v>
      </c>
      <c r="E323" s="2">
        <v>10</v>
      </c>
      <c r="F323" s="2">
        <v>2016</v>
      </c>
      <c r="G323" s="2">
        <v>150000</v>
      </c>
      <c r="H323">
        <f t="shared" si="0"/>
        <v>150000</v>
      </c>
      <c r="I323">
        <f t="shared" si="9"/>
        <v>0</v>
      </c>
      <c r="J323">
        <f t="shared" si="10"/>
        <v>0</v>
      </c>
      <c r="K323">
        <f t="shared" si="11"/>
        <v>0</v>
      </c>
      <c r="P323" t="b">
        <f t="shared" si="4"/>
        <v>1</v>
      </c>
      <c r="Q323" t="str">
        <f t="shared" ref="Q323:Q386" si="13">CONCATENATE(YEAR(D323),MONTH(D323))</f>
        <v>201610</v>
      </c>
    </row>
    <row r="324" spans="1:17" ht="15.75" customHeight="1">
      <c r="A324" s="2">
        <v>179</v>
      </c>
      <c r="B324" s="2" t="s">
        <v>211</v>
      </c>
      <c r="C324" s="2">
        <v>1</v>
      </c>
      <c r="D324" s="4">
        <v>42651</v>
      </c>
      <c r="E324" s="2">
        <v>10</v>
      </c>
      <c r="F324" s="2">
        <v>2016</v>
      </c>
      <c r="G324" s="2">
        <v>150000</v>
      </c>
      <c r="H324">
        <f t="shared" si="0"/>
        <v>150000</v>
      </c>
      <c r="I324">
        <f t="shared" si="9"/>
        <v>0</v>
      </c>
      <c r="J324">
        <f t="shared" si="10"/>
        <v>0</v>
      </c>
      <c r="K324">
        <f t="shared" si="11"/>
        <v>0</v>
      </c>
      <c r="P324" t="b">
        <f t="shared" si="4"/>
        <v>1</v>
      </c>
      <c r="Q324" t="str">
        <f t="shared" si="13"/>
        <v>201610</v>
      </c>
    </row>
    <row r="325" spans="1:17" ht="15.75" customHeight="1">
      <c r="A325" s="2">
        <v>179</v>
      </c>
      <c r="B325" s="2" t="s">
        <v>32</v>
      </c>
      <c r="C325" s="2">
        <v>6</v>
      </c>
      <c r="D325" s="4">
        <v>42651</v>
      </c>
      <c r="E325" s="2">
        <v>10</v>
      </c>
      <c r="F325" s="2">
        <v>2016</v>
      </c>
      <c r="G325" s="2">
        <v>435000</v>
      </c>
      <c r="H325">
        <f t="shared" si="0"/>
        <v>150000</v>
      </c>
      <c r="I325">
        <f t="shared" si="9"/>
        <v>260000</v>
      </c>
      <c r="J325">
        <f t="shared" si="10"/>
        <v>5000</v>
      </c>
      <c r="K325">
        <f t="shared" si="11"/>
        <v>10000</v>
      </c>
      <c r="N325">
        <v>10000</v>
      </c>
      <c r="P325" t="b">
        <f t="shared" si="4"/>
        <v>1</v>
      </c>
      <c r="Q325" t="str">
        <f t="shared" si="13"/>
        <v>201610</v>
      </c>
    </row>
    <row r="326" spans="1:17" ht="15.75" customHeight="1">
      <c r="A326" s="2">
        <v>180</v>
      </c>
      <c r="B326" s="2" t="s">
        <v>231</v>
      </c>
      <c r="C326" s="2">
        <v>3</v>
      </c>
      <c r="D326" s="4">
        <v>42651</v>
      </c>
      <c r="E326" s="2">
        <v>10</v>
      </c>
      <c r="F326" s="2">
        <v>2016</v>
      </c>
      <c r="G326" s="2">
        <v>200000</v>
      </c>
      <c r="H326">
        <f t="shared" si="0"/>
        <v>150000</v>
      </c>
      <c r="I326">
        <f t="shared" si="9"/>
        <v>0</v>
      </c>
      <c r="J326">
        <f t="shared" si="10"/>
        <v>0</v>
      </c>
      <c r="K326">
        <f t="shared" si="11"/>
        <v>0</v>
      </c>
      <c r="N326">
        <v>15000</v>
      </c>
      <c r="O326">
        <v>35000</v>
      </c>
      <c r="P326" t="b">
        <f t="shared" si="4"/>
        <v>1</v>
      </c>
      <c r="Q326" t="str">
        <f t="shared" si="13"/>
        <v>201610</v>
      </c>
    </row>
    <row r="327" spans="1:17" ht="15.75" customHeight="1">
      <c r="A327" s="2">
        <v>181</v>
      </c>
      <c r="B327" s="2" t="s">
        <v>57</v>
      </c>
      <c r="C327" s="2">
        <v>7</v>
      </c>
      <c r="D327" s="4">
        <v>42651</v>
      </c>
      <c r="E327" s="2">
        <v>9</v>
      </c>
      <c r="F327" s="2">
        <v>2016</v>
      </c>
      <c r="G327" s="2">
        <v>425000</v>
      </c>
      <c r="H327">
        <f t="shared" si="0"/>
        <v>150000</v>
      </c>
      <c r="I327">
        <f t="shared" si="9"/>
        <v>260000</v>
      </c>
      <c r="J327">
        <f t="shared" si="10"/>
        <v>5000</v>
      </c>
      <c r="K327">
        <f t="shared" si="11"/>
        <v>10000</v>
      </c>
      <c r="P327" t="b">
        <f t="shared" si="4"/>
        <v>1</v>
      </c>
      <c r="Q327" t="str">
        <f t="shared" si="13"/>
        <v>201610</v>
      </c>
    </row>
    <row r="328" spans="1:17" ht="15.75" customHeight="1">
      <c r="A328" s="2">
        <v>182</v>
      </c>
      <c r="B328" s="2" t="s">
        <v>157</v>
      </c>
      <c r="C328" s="2">
        <v>2</v>
      </c>
      <c r="D328" s="4">
        <v>42651</v>
      </c>
      <c r="E328" s="2">
        <v>10</v>
      </c>
      <c r="F328" s="2">
        <v>2016</v>
      </c>
      <c r="G328" s="2">
        <v>150000</v>
      </c>
      <c r="H328">
        <f t="shared" si="0"/>
        <v>150000</v>
      </c>
      <c r="I328">
        <f t="shared" si="9"/>
        <v>0</v>
      </c>
      <c r="J328">
        <f t="shared" si="10"/>
        <v>0</v>
      </c>
      <c r="K328">
        <f t="shared" si="11"/>
        <v>0</v>
      </c>
      <c r="P328" t="b">
        <f t="shared" si="4"/>
        <v>1</v>
      </c>
      <c r="Q328" t="str">
        <f t="shared" si="13"/>
        <v>201610</v>
      </c>
    </row>
    <row r="329" spans="1:17" ht="15.75" customHeight="1">
      <c r="A329" s="2">
        <v>183</v>
      </c>
      <c r="B329" s="2" t="s">
        <v>51</v>
      </c>
      <c r="C329" s="2">
        <v>8</v>
      </c>
      <c r="D329" s="4">
        <v>42651</v>
      </c>
      <c r="E329" s="2">
        <v>10</v>
      </c>
      <c r="F329" s="2">
        <v>2016</v>
      </c>
      <c r="G329" s="2">
        <v>425000</v>
      </c>
      <c r="H329">
        <f t="shared" si="0"/>
        <v>150000</v>
      </c>
      <c r="I329">
        <f t="shared" si="9"/>
        <v>260000</v>
      </c>
      <c r="J329">
        <f t="shared" si="10"/>
        <v>5000</v>
      </c>
      <c r="K329">
        <f t="shared" si="11"/>
        <v>10000</v>
      </c>
      <c r="P329" t="b">
        <f t="shared" si="4"/>
        <v>1</v>
      </c>
      <c r="Q329" t="str">
        <f t="shared" si="13"/>
        <v>201610</v>
      </c>
    </row>
    <row r="330" spans="1:17" ht="15.75" customHeight="1">
      <c r="A330" s="2">
        <v>183</v>
      </c>
      <c r="B330" s="2" t="s">
        <v>158</v>
      </c>
      <c r="C330" s="2">
        <v>6</v>
      </c>
      <c r="D330" s="4">
        <v>42651</v>
      </c>
      <c r="E330" s="2">
        <v>10</v>
      </c>
      <c r="F330" s="2">
        <v>2016</v>
      </c>
      <c r="G330" s="2">
        <v>425000</v>
      </c>
      <c r="H330">
        <f t="shared" si="0"/>
        <v>150000</v>
      </c>
      <c r="I330">
        <f t="shared" si="9"/>
        <v>260000</v>
      </c>
      <c r="J330">
        <f t="shared" si="10"/>
        <v>5000</v>
      </c>
      <c r="K330">
        <f t="shared" si="11"/>
        <v>10000</v>
      </c>
      <c r="P330" t="b">
        <f t="shared" si="4"/>
        <v>1</v>
      </c>
      <c r="Q330" t="str">
        <f t="shared" si="13"/>
        <v>201610</v>
      </c>
    </row>
    <row r="331" spans="1:17" ht="15.75" customHeight="1">
      <c r="A331" s="2">
        <v>184</v>
      </c>
      <c r="B331" s="2" t="s">
        <v>159</v>
      </c>
      <c r="C331" s="2">
        <v>3</v>
      </c>
      <c r="D331" s="4">
        <v>42651</v>
      </c>
      <c r="E331" s="2">
        <v>9</v>
      </c>
      <c r="F331" s="2">
        <v>2016</v>
      </c>
      <c r="G331" s="2">
        <v>150000</v>
      </c>
      <c r="H331">
        <f t="shared" si="0"/>
        <v>150000</v>
      </c>
      <c r="I331">
        <f t="shared" si="9"/>
        <v>0</v>
      </c>
      <c r="J331">
        <f t="shared" si="10"/>
        <v>0</v>
      </c>
      <c r="K331">
        <f t="shared" si="11"/>
        <v>0</v>
      </c>
      <c r="P331" t="b">
        <f t="shared" si="4"/>
        <v>1</v>
      </c>
      <c r="Q331" t="str">
        <f t="shared" si="13"/>
        <v>201610</v>
      </c>
    </row>
    <row r="332" spans="1:17" ht="15.75" customHeight="1">
      <c r="A332" s="2">
        <v>184</v>
      </c>
      <c r="B332" s="2" t="s">
        <v>159</v>
      </c>
      <c r="C332" s="2">
        <v>3</v>
      </c>
      <c r="D332" s="4">
        <v>42651</v>
      </c>
      <c r="E332" s="2">
        <v>10</v>
      </c>
      <c r="F332" s="2">
        <v>2016</v>
      </c>
      <c r="G332" s="2">
        <v>150000</v>
      </c>
      <c r="H332">
        <f t="shared" si="0"/>
        <v>150000</v>
      </c>
      <c r="I332">
        <f t="shared" si="9"/>
        <v>0</v>
      </c>
      <c r="J332">
        <f t="shared" si="10"/>
        <v>0</v>
      </c>
      <c r="K332">
        <f t="shared" si="11"/>
        <v>0</v>
      </c>
      <c r="P332" t="b">
        <f t="shared" si="4"/>
        <v>1</v>
      </c>
      <c r="Q332" t="str">
        <f t="shared" si="13"/>
        <v>201610</v>
      </c>
    </row>
    <row r="333" spans="1:17" ht="15.75" customHeight="1">
      <c r="A333" s="2">
        <v>185</v>
      </c>
      <c r="B333" s="2" t="s">
        <v>160</v>
      </c>
      <c r="C333" s="2">
        <v>4</v>
      </c>
      <c r="D333" s="4">
        <v>42651</v>
      </c>
      <c r="E333" s="2">
        <v>10</v>
      </c>
      <c r="F333" s="2">
        <v>2016</v>
      </c>
      <c r="G333" s="2">
        <v>150000</v>
      </c>
      <c r="H333">
        <f t="shared" si="0"/>
        <v>150000</v>
      </c>
      <c r="I333">
        <f t="shared" si="9"/>
        <v>0</v>
      </c>
      <c r="J333">
        <f t="shared" si="10"/>
        <v>0</v>
      </c>
      <c r="K333">
        <f t="shared" si="11"/>
        <v>0</v>
      </c>
      <c r="P333" t="b">
        <f t="shared" si="4"/>
        <v>1</v>
      </c>
      <c r="Q333" t="str">
        <f t="shared" si="13"/>
        <v>201610</v>
      </c>
    </row>
    <row r="334" spans="1:17" ht="15.75" customHeight="1">
      <c r="A334" s="2">
        <v>185</v>
      </c>
      <c r="B334" s="2" t="s">
        <v>161</v>
      </c>
      <c r="C334" s="2">
        <v>1</v>
      </c>
      <c r="D334" s="4">
        <v>42651</v>
      </c>
      <c r="E334" s="2">
        <v>10</v>
      </c>
      <c r="F334" s="2">
        <v>2016</v>
      </c>
      <c r="G334" s="2">
        <v>150000</v>
      </c>
      <c r="H334">
        <f t="shared" si="0"/>
        <v>150000</v>
      </c>
      <c r="I334">
        <f t="shared" si="9"/>
        <v>0</v>
      </c>
      <c r="J334">
        <f t="shared" si="10"/>
        <v>0</v>
      </c>
      <c r="K334">
        <f t="shared" si="11"/>
        <v>0</v>
      </c>
      <c r="P334" t="b">
        <f t="shared" si="4"/>
        <v>1</v>
      </c>
      <c r="Q334" t="str">
        <f t="shared" si="13"/>
        <v>201610</v>
      </c>
    </row>
    <row r="335" spans="1:17" ht="15.75" customHeight="1">
      <c r="A335" s="2">
        <v>186</v>
      </c>
      <c r="B335" s="2" t="s">
        <v>162</v>
      </c>
      <c r="C335" s="2">
        <v>1</v>
      </c>
      <c r="D335" s="4">
        <v>42651</v>
      </c>
      <c r="E335" s="2">
        <v>10</v>
      </c>
      <c r="F335" s="2">
        <v>2016</v>
      </c>
      <c r="G335" s="2">
        <v>200000</v>
      </c>
      <c r="H335">
        <f t="shared" si="0"/>
        <v>150000</v>
      </c>
      <c r="I335">
        <f t="shared" si="9"/>
        <v>0</v>
      </c>
      <c r="J335">
        <f t="shared" si="10"/>
        <v>0</v>
      </c>
      <c r="K335">
        <f t="shared" si="11"/>
        <v>0</v>
      </c>
      <c r="O335">
        <v>50000</v>
      </c>
      <c r="P335" t="b">
        <f t="shared" si="4"/>
        <v>1</v>
      </c>
      <c r="Q335" t="str">
        <f t="shared" si="13"/>
        <v>201610</v>
      </c>
    </row>
    <row r="336" spans="1:17" ht="15.75" customHeight="1">
      <c r="A336" s="2">
        <v>187</v>
      </c>
      <c r="B336" s="2" t="s">
        <v>78</v>
      </c>
      <c r="C336" s="2">
        <v>3</v>
      </c>
      <c r="D336" s="4">
        <v>42651</v>
      </c>
      <c r="E336" s="2">
        <v>10</v>
      </c>
      <c r="F336" s="2">
        <v>2016</v>
      </c>
      <c r="G336" s="2">
        <v>150000</v>
      </c>
      <c r="H336">
        <f t="shared" si="0"/>
        <v>150000</v>
      </c>
      <c r="I336">
        <f t="shared" si="9"/>
        <v>0</v>
      </c>
      <c r="J336">
        <f t="shared" si="10"/>
        <v>0</v>
      </c>
      <c r="K336">
        <f t="shared" si="11"/>
        <v>0</v>
      </c>
      <c r="P336" t="b">
        <f t="shared" si="4"/>
        <v>1</v>
      </c>
      <c r="Q336" t="str">
        <f t="shared" si="13"/>
        <v>201610</v>
      </c>
    </row>
    <row r="337" spans="1:17" ht="15.75" customHeight="1">
      <c r="A337" s="2">
        <v>188</v>
      </c>
      <c r="B337" s="2" t="s">
        <v>48</v>
      </c>
      <c r="C337" s="2">
        <v>9</v>
      </c>
      <c r="D337" s="4">
        <v>42651</v>
      </c>
      <c r="E337" s="2">
        <v>10</v>
      </c>
      <c r="F337" s="2">
        <v>2016</v>
      </c>
      <c r="G337" s="2">
        <v>425000</v>
      </c>
      <c r="H337">
        <f t="shared" si="0"/>
        <v>150000</v>
      </c>
      <c r="I337">
        <f t="shared" si="9"/>
        <v>260000</v>
      </c>
      <c r="J337">
        <f t="shared" si="10"/>
        <v>5000</v>
      </c>
      <c r="K337">
        <f t="shared" si="11"/>
        <v>10000</v>
      </c>
      <c r="P337" t="b">
        <f t="shared" si="4"/>
        <v>1</v>
      </c>
      <c r="Q337" t="str">
        <f t="shared" si="13"/>
        <v>201610</v>
      </c>
    </row>
    <row r="338" spans="1:17" ht="15.75" customHeight="1">
      <c r="A338" s="2">
        <v>189</v>
      </c>
      <c r="B338" s="2" t="s">
        <v>117</v>
      </c>
      <c r="C338" s="2">
        <v>8</v>
      </c>
      <c r="D338" s="4">
        <v>42651</v>
      </c>
      <c r="E338" s="2">
        <v>10</v>
      </c>
      <c r="F338" s="2">
        <v>2016</v>
      </c>
      <c r="G338" s="2">
        <v>425000</v>
      </c>
      <c r="H338">
        <f t="shared" si="0"/>
        <v>150000</v>
      </c>
      <c r="I338">
        <f t="shared" si="9"/>
        <v>260000</v>
      </c>
      <c r="J338">
        <f t="shared" si="10"/>
        <v>5000</v>
      </c>
      <c r="K338">
        <f t="shared" si="11"/>
        <v>10000</v>
      </c>
      <c r="P338" t="b">
        <f t="shared" si="4"/>
        <v>1</v>
      </c>
      <c r="Q338" t="str">
        <f t="shared" si="13"/>
        <v>201610</v>
      </c>
    </row>
    <row r="339" spans="1:17" ht="15.75" customHeight="1">
      <c r="A339" s="2">
        <v>189</v>
      </c>
      <c r="B339" s="2" t="s">
        <v>118</v>
      </c>
      <c r="C339" s="2">
        <v>6</v>
      </c>
      <c r="D339" s="4">
        <v>42651</v>
      </c>
      <c r="E339" s="2">
        <v>10</v>
      </c>
      <c r="F339" s="2">
        <v>2016</v>
      </c>
      <c r="G339" s="2">
        <v>425000</v>
      </c>
      <c r="H339">
        <f t="shared" si="0"/>
        <v>150000</v>
      </c>
      <c r="I339">
        <f t="shared" si="9"/>
        <v>260000</v>
      </c>
      <c r="J339">
        <f t="shared" si="10"/>
        <v>5000</v>
      </c>
      <c r="K339">
        <f t="shared" si="11"/>
        <v>10000</v>
      </c>
      <c r="P339" t="b">
        <f t="shared" si="4"/>
        <v>1</v>
      </c>
      <c r="Q339" t="str">
        <f t="shared" si="13"/>
        <v>201610</v>
      </c>
    </row>
    <row r="340" spans="1:17" ht="15.75" customHeight="1">
      <c r="A340" s="2">
        <v>190</v>
      </c>
      <c r="B340" s="2" t="s">
        <v>227</v>
      </c>
      <c r="C340" s="2">
        <v>1</v>
      </c>
      <c r="D340" s="4">
        <v>42651</v>
      </c>
      <c r="E340" s="2">
        <v>9</v>
      </c>
      <c r="F340" s="2">
        <v>2016</v>
      </c>
      <c r="G340" s="2">
        <v>350000</v>
      </c>
      <c r="H340">
        <f t="shared" si="0"/>
        <v>150000</v>
      </c>
      <c r="I340">
        <f t="shared" si="9"/>
        <v>0</v>
      </c>
      <c r="J340">
        <f t="shared" si="10"/>
        <v>0</v>
      </c>
      <c r="K340">
        <f t="shared" si="11"/>
        <v>0</v>
      </c>
      <c r="O340">
        <v>200000</v>
      </c>
      <c r="P340" t="b">
        <f t="shared" si="4"/>
        <v>1</v>
      </c>
      <c r="Q340" t="str">
        <f t="shared" si="13"/>
        <v>201610</v>
      </c>
    </row>
    <row r="341" spans="1:17" ht="15.75" customHeight="1">
      <c r="A341" s="2">
        <v>190</v>
      </c>
      <c r="B341" s="2" t="s">
        <v>227</v>
      </c>
      <c r="C341" s="2">
        <v>1</v>
      </c>
      <c r="D341" s="4">
        <v>42651</v>
      </c>
      <c r="E341" s="2">
        <v>10</v>
      </c>
      <c r="F341" s="2">
        <v>2016</v>
      </c>
      <c r="G341" s="2">
        <v>350000</v>
      </c>
      <c r="H341">
        <f t="shared" si="0"/>
        <v>150000</v>
      </c>
      <c r="I341">
        <f t="shared" si="9"/>
        <v>0</v>
      </c>
      <c r="J341">
        <f t="shared" si="10"/>
        <v>0</v>
      </c>
      <c r="K341">
        <f t="shared" si="11"/>
        <v>0</v>
      </c>
      <c r="O341">
        <v>200000</v>
      </c>
      <c r="P341" t="b">
        <f t="shared" si="4"/>
        <v>1</v>
      </c>
      <c r="Q341" t="str">
        <f t="shared" si="13"/>
        <v>201610</v>
      </c>
    </row>
    <row r="342" spans="1:17" ht="15.75" customHeight="1">
      <c r="A342" s="2">
        <v>191</v>
      </c>
      <c r="B342" s="2" t="s">
        <v>62</v>
      </c>
      <c r="C342" s="2">
        <v>7</v>
      </c>
      <c r="D342" s="4">
        <v>42651</v>
      </c>
      <c r="E342" s="2">
        <v>10</v>
      </c>
      <c r="F342" s="2">
        <v>2016</v>
      </c>
      <c r="G342" s="2">
        <v>425000</v>
      </c>
      <c r="H342">
        <f t="shared" si="0"/>
        <v>150000</v>
      </c>
      <c r="I342">
        <f t="shared" si="9"/>
        <v>260000</v>
      </c>
      <c r="J342">
        <f t="shared" si="10"/>
        <v>5000</v>
      </c>
      <c r="K342">
        <f t="shared" si="11"/>
        <v>10000</v>
      </c>
      <c r="P342" t="b">
        <f t="shared" si="4"/>
        <v>1</v>
      </c>
      <c r="Q342" t="str">
        <f t="shared" si="13"/>
        <v>201610</v>
      </c>
    </row>
    <row r="343" spans="1:17" ht="15.75" customHeight="1">
      <c r="A343" s="2">
        <v>192</v>
      </c>
      <c r="B343" s="2" t="s">
        <v>25</v>
      </c>
      <c r="C343" s="2">
        <v>1</v>
      </c>
      <c r="D343" s="4">
        <v>42651</v>
      </c>
      <c r="E343" s="2">
        <v>10</v>
      </c>
      <c r="F343" s="2">
        <v>2016</v>
      </c>
      <c r="G343" s="2">
        <v>750000</v>
      </c>
      <c r="H343">
        <f t="shared" si="0"/>
        <v>150000</v>
      </c>
      <c r="I343">
        <f t="shared" si="9"/>
        <v>0</v>
      </c>
      <c r="J343">
        <f t="shared" si="10"/>
        <v>0</v>
      </c>
      <c r="K343">
        <f t="shared" si="11"/>
        <v>0</v>
      </c>
      <c r="M343">
        <v>500000</v>
      </c>
      <c r="O343">
        <v>100000</v>
      </c>
      <c r="P343" t="b">
        <f t="shared" si="4"/>
        <v>1</v>
      </c>
      <c r="Q343" t="str">
        <f t="shared" si="13"/>
        <v>201610</v>
      </c>
    </row>
    <row r="344" spans="1:17" ht="15.75" customHeight="1">
      <c r="A344" s="2">
        <v>193</v>
      </c>
      <c r="B344" s="2" t="s">
        <v>39</v>
      </c>
      <c r="C344" s="2">
        <v>2</v>
      </c>
      <c r="D344" s="4">
        <v>42651</v>
      </c>
      <c r="E344" s="2">
        <v>10</v>
      </c>
      <c r="F344" s="2">
        <v>2016</v>
      </c>
      <c r="G344" s="2">
        <v>150000</v>
      </c>
      <c r="H344">
        <f t="shared" si="0"/>
        <v>150000</v>
      </c>
      <c r="I344">
        <f t="shared" si="9"/>
        <v>0</v>
      </c>
      <c r="J344">
        <f t="shared" si="10"/>
        <v>0</v>
      </c>
      <c r="K344">
        <f t="shared" si="11"/>
        <v>0</v>
      </c>
      <c r="P344" t="b">
        <f t="shared" si="4"/>
        <v>1</v>
      </c>
      <c r="Q344" t="str">
        <f t="shared" si="13"/>
        <v>201610</v>
      </c>
    </row>
    <row r="345" spans="1:17" ht="15.75" customHeight="1">
      <c r="A345" s="2">
        <v>194</v>
      </c>
      <c r="B345" s="2" t="s">
        <v>122</v>
      </c>
      <c r="C345" s="2">
        <v>9</v>
      </c>
      <c r="D345" s="4">
        <v>42651</v>
      </c>
      <c r="E345" s="2">
        <v>9</v>
      </c>
      <c r="F345" s="2">
        <v>2016</v>
      </c>
      <c r="G345" s="2">
        <v>425000</v>
      </c>
      <c r="H345">
        <f t="shared" si="0"/>
        <v>150000</v>
      </c>
      <c r="I345">
        <f t="shared" si="9"/>
        <v>260000</v>
      </c>
      <c r="J345">
        <f t="shared" si="10"/>
        <v>5000</v>
      </c>
      <c r="K345">
        <f t="shared" si="11"/>
        <v>10000</v>
      </c>
      <c r="P345" t="b">
        <f t="shared" si="4"/>
        <v>1</v>
      </c>
      <c r="Q345" t="str">
        <f t="shared" si="13"/>
        <v>201610</v>
      </c>
    </row>
    <row r="346" spans="1:17" ht="15.75" customHeight="1">
      <c r="A346" s="2">
        <v>195</v>
      </c>
      <c r="B346" s="2" t="s">
        <v>166</v>
      </c>
      <c r="C346" s="2">
        <v>2</v>
      </c>
      <c r="D346" s="4">
        <v>42651</v>
      </c>
      <c r="E346" s="2">
        <v>10</v>
      </c>
      <c r="F346" s="2">
        <v>2016</v>
      </c>
      <c r="G346" s="2">
        <v>150000</v>
      </c>
      <c r="H346">
        <f t="shared" si="0"/>
        <v>150000</v>
      </c>
      <c r="I346">
        <f t="shared" si="9"/>
        <v>0</v>
      </c>
      <c r="J346">
        <f t="shared" si="10"/>
        <v>0</v>
      </c>
      <c r="K346">
        <f t="shared" si="11"/>
        <v>0</v>
      </c>
      <c r="P346" t="b">
        <f t="shared" si="4"/>
        <v>1</v>
      </c>
      <c r="Q346" t="str">
        <f t="shared" si="13"/>
        <v>201610</v>
      </c>
    </row>
    <row r="347" spans="1:17" ht="15.75" customHeight="1">
      <c r="A347" s="2">
        <v>195</v>
      </c>
      <c r="B347" s="2" t="s">
        <v>165</v>
      </c>
      <c r="C347" s="2">
        <v>7</v>
      </c>
      <c r="D347" s="4">
        <v>42651</v>
      </c>
      <c r="E347" s="2">
        <v>10</v>
      </c>
      <c r="F347" s="2">
        <v>2016</v>
      </c>
      <c r="G347" s="2">
        <v>425000</v>
      </c>
      <c r="H347">
        <f t="shared" si="0"/>
        <v>150000</v>
      </c>
      <c r="I347">
        <f t="shared" si="9"/>
        <v>260000</v>
      </c>
      <c r="J347">
        <f t="shared" si="10"/>
        <v>5000</v>
      </c>
      <c r="K347">
        <f t="shared" si="11"/>
        <v>10000</v>
      </c>
      <c r="P347" t="b">
        <f t="shared" si="4"/>
        <v>1</v>
      </c>
      <c r="Q347" t="str">
        <f t="shared" si="13"/>
        <v>201610</v>
      </c>
    </row>
    <row r="348" spans="1:17" ht="15.75" customHeight="1">
      <c r="A348" s="2">
        <v>196</v>
      </c>
      <c r="B348" s="2" t="s">
        <v>167</v>
      </c>
      <c r="C348" s="2">
        <v>1</v>
      </c>
      <c r="D348" s="4">
        <v>42651</v>
      </c>
      <c r="E348" s="2">
        <v>10</v>
      </c>
      <c r="F348" s="2">
        <v>2016</v>
      </c>
      <c r="G348" s="2">
        <v>150000</v>
      </c>
      <c r="H348">
        <f t="shared" si="0"/>
        <v>150000</v>
      </c>
      <c r="I348">
        <f t="shared" si="9"/>
        <v>0</v>
      </c>
      <c r="J348">
        <f t="shared" si="10"/>
        <v>0</v>
      </c>
      <c r="K348">
        <f t="shared" si="11"/>
        <v>0</v>
      </c>
      <c r="N348">
        <v>0</v>
      </c>
      <c r="P348" t="b">
        <f t="shared" si="4"/>
        <v>1</v>
      </c>
      <c r="Q348" t="str">
        <f t="shared" si="13"/>
        <v>201610</v>
      </c>
    </row>
    <row r="349" spans="1:17" ht="15.75" customHeight="1">
      <c r="A349" s="2">
        <v>197</v>
      </c>
      <c r="B349" s="2" t="s">
        <v>66</v>
      </c>
      <c r="C349" s="2">
        <v>2</v>
      </c>
      <c r="D349" s="4">
        <v>42651</v>
      </c>
      <c r="E349" s="2">
        <v>10</v>
      </c>
      <c r="F349" s="2">
        <v>2016</v>
      </c>
      <c r="G349" s="2">
        <v>175000</v>
      </c>
      <c r="H349">
        <f t="shared" si="0"/>
        <v>150000</v>
      </c>
      <c r="I349">
        <f t="shared" si="9"/>
        <v>0</v>
      </c>
      <c r="J349">
        <f t="shared" si="10"/>
        <v>0</v>
      </c>
      <c r="K349">
        <f t="shared" si="11"/>
        <v>0</v>
      </c>
      <c r="N349">
        <v>25000</v>
      </c>
      <c r="P349" t="b">
        <f t="shared" si="4"/>
        <v>1</v>
      </c>
      <c r="Q349" t="str">
        <f t="shared" si="13"/>
        <v>201610</v>
      </c>
    </row>
    <row r="350" spans="1:17" ht="15.75" customHeight="1">
      <c r="A350" s="2">
        <v>198</v>
      </c>
      <c r="B350" s="2" t="s">
        <v>36</v>
      </c>
      <c r="C350" s="2">
        <v>2</v>
      </c>
      <c r="D350" s="4">
        <v>42651</v>
      </c>
      <c r="E350" s="2">
        <v>10</v>
      </c>
      <c r="F350" s="2">
        <v>2016</v>
      </c>
      <c r="G350" s="2">
        <v>150000</v>
      </c>
      <c r="H350">
        <f t="shared" si="0"/>
        <v>150000</v>
      </c>
      <c r="I350">
        <f t="shared" si="9"/>
        <v>0</v>
      </c>
      <c r="J350">
        <f t="shared" si="10"/>
        <v>0</v>
      </c>
      <c r="K350">
        <f t="shared" si="11"/>
        <v>0</v>
      </c>
      <c r="O350">
        <v>0</v>
      </c>
      <c r="P350" t="b">
        <f t="shared" si="4"/>
        <v>1</v>
      </c>
      <c r="Q350" t="str">
        <f t="shared" si="13"/>
        <v>201610</v>
      </c>
    </row>
    <row r="351" spans="1:17" ht="15.75" customHeight="1">
      <c r="A351" s="2">
        <v>199</v>
      </c>
      <c r="B351" s="2" t="s">
        <v>164</v>
      </c>
      <c r="C351" s="2">
        <v>0</v>
      </c>
      <c r="D351" s="4">
        <v>42651</v>
      </c>
      <c r="E351" s="2">
        <v>0</v>
      </c>
      <c r="F351" s="2">
        <v>2016</v>
      </c>
      <c r="G351" s="2">
        <v>356000</v>
      </c>
      <c r="H351">
        <f t="shared" si="0"/>
        <v>0</v>
      </c>
      <c r="I351">
        <f t="shared" si="9"/>
        <v>0</v>
      </c>
      <c r="J351">
        <f t="shared" si="10"/>
        <v>0</v>
      </c>
      <c r="K351">
        <f t="shared" si="11"/>
        <v>0</v>
      </c>
      <c r="O351">
        <v>356000</v>
      </c>
      <c r="P351" t="b">
        <f t="shared" si="4"/>
        <v>1</v>
      </c>
      <c r="Q351" t="str">
        <f t="shared" si="13"/>
        <v>201610</v>
      </c>
    </row>
    <row r="352" spans="1:17" ht="15.75" customHeight="1">
      <c r="A352" s="2">
        <v>200</v>
      </c>
      <c r="B352" s="2" t="s">
        <v>168</v>
      </c>
      <c r="C352" s="2">
        <v>11</v>
      </c>
      <c r="D352" s="4">
        <v>42651</v>
      </c>
      <c r="E352" s="2">
        <v>10</v>
      </c>
      <c r="F352" s="2">
        <v>2016</v>
      </c>
      <c r="G352" s="2">
        <v>435000</v>
      </c>
      <c r="H352">
        <f t="shared" si="0"/>
        <v>150000</v>
      </c>
      <c r="I352">
        <f t="shared" si="9"/>
        <v>260000</v>
      </c>
      <c r="J352">
        <f t="shared" si="10"/>
        <v>5000</v>
      </c>
      <c r="K352">
        <f t="shared" si="11"/>
        <v>10000</v>
      </c>
      <c r="L352">
        <v>10000</v>
      </c>
      <c r="P352" t="b">
        <f t="shared" si="4"/>
        <v>1</v>
      </c>
      <c r="Q352" t="str">
        <f t="shared" si="13"/>
        <v>201610</v>
      </c>
    </row>
    <row r="353" spans="1:17" ht="15.75" customHeight="1">
      <c r="A353" s="2">
        <v>200</v>
      </c>
      <c r="B353" s="2" t="s">
        <v>169</v>
      </c>
      <c r="C353" s="2">
        <v>9</v>
      </c>
      <c r="D353" s="4">
        <v>42651</v>
      </c>
      <c r="E353" s="2">
        <v>10</v>
      </c>
      <c r="F353" s="2">
        <v>2016</v>
      </c>
      <c r="G353" s="2">
        <v>435000</v>
      </c>
      <c r="H353">
        <f t="shared" si="0"/>
        <v>150000</v>
      </c>
      <c r="I353">
        <f t="shared" si="9"/>
        <v>260000</v>
      </c>
      <c r="J353">
        <f t="shared" si="10"/>
        <v>5000</v>
      </c>
      <c r="K353">
        <f t="shared" si="11"/>
        <v>10000</v>
      </c>
      <c r="L353">
        <v>10000</v>
      </c>
      <c r="P353" t="b">
        <f t="shared" si="4"/>
        <v>1</v>
      </c>
      <c r="Q353" t="str">
        <f t="shared" si="13"/>
        <v>201610</v>
      </c>
    </row>
    <row r="354" spans="1:17" ht="15.75" customHeight="1">
      <c r="A354" s="2">
        <v>200</v>
      </c>
      <c r="B354" s="2" t="s">
        <v>82</v>
      </c>
      <c r="C354" s="2">
        <v>6</v>
      </c>
      <c r="D354" s="4">
        <v>42651</v>
      </c>
      <c r="E354" s="2">
        <v>10</v>
      </c>
      <c r="F354" s="2">
        <v>2016</v>
      </c>
      <c r="G354" s="2">
        <v>435000</v>
      </c>
      <c r="H354">
        <f t="shared" si="0"/>
        <v>150000</v>
      </c>
      <c r="I354">
        <f t="shared" si="9"/>
        <v>260000</v>
      </c>
      <c r="J354">
        <f t="shared" si="10"/>
        <v>5000</v>
      </c>
      <c r="K354">
        <f t="shared" si="11"/>
        <v>10000</v>
      </c>
      <c r="L354">
        <v>10000</v>
      </c>
      <c r="P354" t="b">
        <f t="shared" si="4"/>
        <v>1</v>
      </c>
      <c r="Q354" t="str">
        <f t="shared" si="13"/>
        <v>201610</v>
      </c>
    </row>
    <row r="355" spans="1:17" ht="15.75" customHeight="1">
      <c r="A355" s="2">
        <v>211</v>
      </c>
      <c r="B355" s="2" t="s">
        <v>126</v>
      </c>
      <c r="C355">
        <v>1</v>
      </c>
      <c r="D355" s="8">
        <v>42587</v>
      </c>
      <c r="E355" s="2">
        <v>8</v>
      </c>
      <c r="F355" s="2">
        <v>2016</v>
      </c>
      <c r="G355" s="2">
        <v>500000</v>
      </c>
      <c r="H355">
        <f t="shared" si="0"/>
        <v>150000</v>
      </c>
      <c r="I355">
        <f t="shared" si="9"/>
        <v>0</v>
      </c>
      <c r="J355">
        <f t="shared" si="10"/>
        <v>0</v>
      </c>
      <c r="K355">
        <f t="shared" si="11"/>
        <v>0</v>
      </c>
      <c r="M355">
        <v>300000</v>
      </c>
      <c r="O355">
        <v>50000</v>
      </c>
      <c r="P355" t="b">
        <f t="shared" si="4"/>
        <v>1</v>
      </c>
      <c r="Q355" t="str">
        <f t="shared" si="13"/>
        <v>20168</v>
      </c>
    </row>
    <row r="356" spans="1:17" ht="15.75" customHeight="1">
      <c r="A356" s="2">
        <v>212</v>
      </c>
      <c r="B356" s="2" t="s">
        <v>170</v>
      </c>
      <c r="C356" s="2">
        <v>11</v>
      </c>
      <c r="D356" s="8">
        <v>42591</v>
      </c>
      <c r="E356" s="2">
        <v>8</v>
      </c>
      <c r="F356" s="2">
        <v>2016</v>
      </c>
      <c r="G356" s="2">
        <v>425000</v>
      </c>
      <c r="H356">
        <f t="shared" si="0"/>
        <v>150000</v>
      </c>
      <c r="I356">
        <f t="shared" si="9"/>
        <v>260000</v>
      </c>
      <c r="J356">
        <f t="shared" si="10"/>
        <v>5000</v>
      </c>
      <c r="K356">
        <f t="shared" si="11"/>
        <v>10000</v>
      </c>
      <c r="P356" t="b">
        <f t="shared" si="4"/>
        <v>1</v>
      </c>
      <c r="Q356" t="str">
        <f t="shared" si="13"/>
        <v>20168</v>
      </c>
    </row>
    <row r="357" spans="1:17" ht="15.75" customHeight="1">
      <c r="A357" s="2">
        <v>212</v>
      </c>
      <c r="B357" s="2" t="s">
        <v>99</v>
      </c>
      <c r="C357" s="2">
        <v>7</v>
      </c>
      <c r="D357" s="8">
        <v>42591</v>
      </c>
      <c r="E357" s="2">
        <v>8</v>
      </c>
      <c r="F357" s="2">
        <v>2016</v>
      </c>
      <c r="G357" s="2">
        <v>425000</v>
      </c>
      <c r="H357">
        <f t="shared" si="0"/>
        <v>150000</v>
      </c>
      <c r="I357">
        <f t="shared" si="9"/>
        <v>260000</v>
      </c>
      <c r="J357">
        <f t="shared" si="10"/>
        <v>5000</v>
      </c>
      <c r="K357">
        <f t="shared" si="11"/>
        <v>10000</v>
      </c>
      <c r="P357" t="b">
        <f t="shared" si="4"/>
        <v>1</v>
      </c>
      <c r="Q357" t="str">
        <f t="shared" si="13"/>
        <v>20168</v>
      </c>
    </row>
    <row r="358" spans="1:17" ht="15.75" customHeight="1">
      <c r="A358" s="2">
        <v>213</v>
      </c>
      <c r="B358" t="s">
        <v>133</v>
      </c>
      <c r="C358" s="2">
        <v>8</v>
      </c>
      <c r="D358" s="8">
        <v>42591</v>
      </c>
      <c r="E358" s="2">
        <v>7</v>
      </c>
      <c r="F358" s="2">
        <v>2016</v>
      </c>
      <c r="G358" s="2">
        <v>400000</v>
      </c>
      <c r="H358">
        <f t="shared" si="0"/>
        <v>150000</v>
      </c>
      <c r="I358">
        <f t="shared" si="9"/>
        <v>235000</v>
      </c>
      <c r="J358">
        <f t="shared" si="10"/>
        <v>5000</v>
      </c>
      <c r="K358">
        <f t="shared" si="11"/>
        <v>10000</v>
      </c>
      <c r="P358" t="b">
        <f t="shared" si="4"/>
        <v>1</v>
      </c>
      <c r="Q358" t="str">
        <f t="shared" si="13"/>
        <v>20168</v>
      </c>
    </row>
    <row r="359" spans="1:17" ht="15.75" customHeight="1">
      <c r="A359">
        <v>213</v>
      </c>
      <c r="B359" s="2" t="s">
        <v>127</v>
      </c>
      <c r="C359">
        <v>11</v>
      </c>
      <c r="D359" s="8">
        <v>42591</v>
      </c>
      <c r="E359">
        <v>7</v>
      </c>
      <c r="F359">
        <v>2016</v>
      </c>
      <c r="G359">
        <v>425000</v>
      </c>
      <c r="H359">
        <f>IF(C359&lt;6,IF(E359&lt;1,0,IF(G359&gt;150000,150000,G359)),150000)</f>
        <v>150000</v>
      </c>
      <c r="I359">
        <f>IF(C359&lt;6,0,G359-H359-SUM(J359:O359))</f>
        <v>260000</v>
      </c>
      <c r="J359">
        <f>IF(C359&lt;6,0,5000)</f>
        <v>5000</v>
      </c>
      <c r="K359">
        <f>IF(C359&lt;6,0,10000)</f>
        <v>10000</v>
      </c>
      <c r="P359" t="b">
        <f>G359=SUM(H359:O359)</f>
        <v>1</v>
      </c>
      <c r="Q359" t="str">
        <f t="shared" si="13"/>
        <v>20168</v>
      </c>
    </row>
    <row r="360" spans="1:17" ht="15.75" customHeight="1">
      <c r="A360" s="2">
        <v>213</v>
      </c>
      <c r="B360" s="2" t="s">
        <v>62</v>
      </c>
      <c r="C360" s="2">
        <v>7</v>
      </c>
      <c r="D360" s="8">
        <v>42591</v>
      </c>
      <c r="E360" s="2">
        <v>8</v>
      </c>
      <c r="F360" s="2">
        <v>2016</v>
      </c>
      <c r="G360" s="2">
        <v>425000</v>
      </c>
      <c r="H360">
        <f t="shared" si="0"/>
        <v>150000</v>
      </c>
      <c r="I360">
        <f t="shared" si="9"/>
        <v>260000</v>
      </c>
      <c r="J360">
        <f t="shared" si="10"/>
        <v>5000</v>
      </c>
      <c r="K360">
        <f t="shared" si="11"/>
        <v>10000</v>
      </c>
      <c r="P360" t="b">
        <f t="shared" si="4"/>
        <v>1</v>
      </c>
      <c r="Q360" t="str">
        <f t="shared" si="13"/>
        <v>20168</v>
      </c>
    </row>
    <row r="361" spans="1:17" ht="15.75" customHeight="1">
      <c r="A361" s="2">
        <v>213</v>
      </c>
      <c r="B361" s="2" t="s">
        <v>50</v>
      </c>
      <c r="C361" s="2">
        <v>7</v>
      </c>
      <c r="D361" s="8">
        <v>42591</v>
      </c>
      <c r="E361" s="2">
        <v>8</v>
      </c>
      <c r="F361" s="2">
        <v>2016</v>
      </c>
      <c r="G361" s="2">
        <v>425000</v>
      </c>
      <c r="H361">
        <f t="shared" si="0"/>
        <v>150000</v>
      </c>
      <c r="I361">
        <f t="shared" si="9"/>
        <v>260000</v>
      </c>
      <c r="J361">
        <f t="shared" si="10"/>
        <v>5000</v>
      </c>
      <c r="K361">
        <f t="shared" si="11"/>
        <v>10000</v>
      </c>
      <c r="P361" t="b">
        <f t="shared" si="4"/>
        <v>1</v>
      </c>
      <c r="Q361" t="str">
        <f t="shared" si="13"/>
        <v>20168</v>
      </c>
    </row>
    <row r="362" spans="1:17" ht="15.75" customHeight="1">
      <c r="A362" s="2">
        <v>213</v>
      </c>
      <c r="B362" s="2" t="s">
        <v>139</v>
      </c>
      <c r="C362" s="2">
        <v>8</v>
      </c>
      <c r="D362" s="8">
        <v>42591</v>
      </c>
      <c r="E362" s="2">
        <v>9</v>
      </c>
      <c r="F362" s="2">
        <v>2016</v>
      </c>
      <c r="G362" s="2">
        <v>425000</v>
      </c>
      <c r="H362">
        <f t="shared" si="0"/>
        <v>150000</v>
      </c>
      <c r="I362">
        <f t="shared" si="9"/>
        <v>260000</v>
      </c>
      <c r="J362">
        <f t="shared" si="10"/>
        <v>5000</v>
      </c>
      <c r="K362">
        <f t="shared" si="11"/>
        <v>10000</v>
      </c>
      <c r="P362" t="b">
        <f t="shared" si="4"/>
        <v>1</v>
      </c>
      <c r="Q362" t="str">
        <f t="shared" si="13"/>
        <v>20168</v>
      </c>
    </row>
    <row r="363" spans="1:17" ht="15.75" customHeight="1">
      <c r="A363" s="2">
        <v>213</v>
      </c>
      <c r="B363" s="2" t="s">
        <v>139</v>
      </c>
      <c r="C363" s="2">
        <v>8</v>
      </c>
      <c r="D363" s="8">
        <v>42591</v>
      </c>
      <c r="E363" s="2">
        <v>10</v>
      </c>
      <c r="F363" s="2">
        <v>2016</v>
      </c>
      <c r="G363" s="2">
        <v>425000</v>
      </c>
      <c r="H363">
        <f t="shared" si="0"/>
        <v>150000</v>
      </c>
      <c r="I363">
        <f t="shared" si="9"/>
        <v>260000</v>
      </c>
      <c r="J363">
        <f t="shared" si="10"/>
        <v>5000</v>
      </c>
      <c r="K363">
        <f t="shared" si="11"/>
        <v>10000</v>
      </c>
      <c r="P363" t="b">
        <f t="shared" si="4"/>
        <v>1</v>
      </c>
      <c r="Q363" t="str">
        <f t="shared" si="13"/>
        <v>20168</v>
      </c>
    </row>
    <row r="364" spans="1:17" ht="15.75" customHeight="1">
      <c r="A364" s="2">
        <v>213</v>
      </c>
      <c r="B364" s="2" t="s">
        <v>109</v>
      </c>
      <c r="C364" s="2">
        <v>7</v>
      </c>
      <c r="D364" s="3">
        <v>42591</v>
      </c>
      <c r="E364" s="2">
        <v>7</v>
      </c>
      <c r="F364" s="2">
        <v>2016</v>
      </c>
      <c r="G364" s="2">
        <v>425000</v>
      </c>
      <c r="H364">
        <f t="shared" si="0"/>
        <v>150000</v>
      </c>
      <c r="I364">
        <f t="shared" si="9"/>
        <v>260000</v>
      </c>
      <c r="J364">
        <f t="shared" si="10"/>
        <v>5000</v>
      </c>
      <c r="K364">
        <f t="shared" si="11"/>
        <v>10000</v>
      </c>
      <c r="P364" t="b">
        <f t="shared" si="4"/>
        <v>1</v>
      </c>
      <c r="Q364" t="str">
        <f t="shared" si="13"/>
        <v>20168</v>
      </c>
    </row>
    <row r="365" spans="1:17" ht="15.75" customHeight="1">
      <c r="A365" s="2">
        <v>213</v>
      </c>
      <c r="B365" s="2" t="s">
        <v>109</v>
      </c>
      <c r="C365" s="2">
        <v>7</v>
      </c>
      <c r="D365" s="3">
        <v>42591</v>
      </c>
      <c r="E365" s="2">
        <v>8</v>
      </c>
      <c r="F365" s="2">
        <v>2016</v>
      </c>
      <c r="G365" s="2">
        <v>425000</v>
      </c>
      <c r="H365">
        <f t="shared" si="0"/>
        <v>150000</v>
      </c>
      <c r="I365">
        <f t="shared" si="9"/>
        <v>260000</v>
      </c>
      <c r="J365">
        <f t="shared" si="10"/>
        <v>5000</v>
      </c>
      <c r="K365">
        <f t="shared" si="11"/>
        <v>10000</v>
      </c>
      <c r="P365" t="b">
        <f t="shared" si="4"/>
        <v>1</v>
      </c>
      <c r="Q365" t="str">
        <f t="shared" si="13"/>
        <v>20168</v>
      </c>
    </row>
    <row r="366" spans="1:17" ht="15.75" customHeight="1">
      <c r="A366" s="2">
        <v>214</v>
      </c>
      <c r="B366" s="2" t="s">
        <v>51</v>
      </c>
      <c r="C366" s="2">
        <v>8</v>
      </c>
      <c r="D366" s="3">
        <v>42591</v>
      </c>
      <c r="E366" s="2">
        <v>8</v>
      </c>
      <c r="F366" s="2">
        <v>2016</v>
      </c>
      <c r="G366" s="2">
        <v>425000</v>
      </c>
      <c r="H366">
        <f t="shared" si="0"/>
        <v>150000</v>
      </c>
      <c r="I366">
        <f t="shared" si="9"/>
        <v>260000</v>
      </c>
      <c r="J366">
        <f t="shared" si="10"/>
        <v>5000</v>
      </c>
      <c r="K366">
        <f t="shared" si="11"/>
        <v>10000</v>
      </c>
      <c r="P366" t="b">
        <f t="shared" si="4"/>
        <v>1</v>
      </c>
      <c r="Q366" t="str">
        <f t="shared" si="13"/>
        <v>20168</v>
      </c>
    </row>
    <row r="367" spans="1:17" ht="15.75" customHeight="1">
      <c r="A367" s="2">
        <v>214</v>
      </c>
      <c r="B367" s="2" t="s">
        <v>158</v>
      </c>
      <c r="C367" s="2">
        <v>6</v>
      </c>
      <c r="D367" s="3">
        <v>42591</v>
      </c>
      <c r="E367" s="2">
        <v>9</v>
      </c>
      <c r="F367" s="2">
        <v>2016</v>
      </c>
      <c r="G367" s="2">
        <v>425000</v>
      </c>
      <c r="H367">
        <f t="shared" si="0"/>
        <v>150000</v>
      </c>
      <c r="I367">
        <f t="shared" si="9"/>
        <v>260000</v>
      </c>
      <c r="J367">
        <f t="shared" si="10"/>
        <v>5000</v>
      </c>
      <c r="K367">
        <f t="shared" si="11"/>
        <v>10000</v>
      </c>
      <c r="P367" t="b">
        <f t="shared" si="4"/>
        <v>1</v>
      </c>
      <c r="Q367" t="str">
        <f t="shared" si="13"/>
        <v>20168</v>
      </c>
    </row>
    <row r="368" spans="1:17" ht="15.75" customHeight="1">
      <c r="A368" s="2">
        <v>215</v>
      </c>
      <c r="B368" s="2" t="s">
        <v>61</v>
      </c>
      <c r="C368" s="2">
        <v>8</v>
      </c>
      <c r="D368" s="3">
        <v>42591</v>
      </c>
      <c r="E368" s="2">
        <v>8</v>
      </c>
      <c r="F368" s="2">
        <v>2016</v>
      </c>
      <c r="G368" s="2">
        <v>425000</v>
      </c>
      <c r="H368">
        <f t="shared" si="0"/>
        <v>150000</v>
      </c>
      <c r="I368">
        <f t="shared" si="9"/>
        <v>260000</v>
      </c>
      <c r="J368">
        <f t="shared" si="10"/>
        <v>5000</v>
      </c>
      <c r="K368">
        <f t="shared" si="11"/>
        <v>10000</v>
      </c>
      <c r="P368" t="b">
        <f t="shared" si="4"/>
        <v>1</v>
      </c>
      <c r="Q368" t="str">
        <f t="shared" si="13"/>
        <v>20168</v>
      </c>
    </row>
    <row r="369" spans="1:17" ht="15.75" customHeight="1">
      <c r="A369" s="2">
        <v>216</v>
      </c>
      <c r="B369" s="2" t="s">
        <v>153</v>
      </c>
      <c r="C369" s="2">
        <v>8</v>
      </c>
      <c r="D369" s="3">
        <v>42591</v>
      </c>
      <c r="E369" s="2">
        <v>7</v>
      </c>
      <c r="F369" s="2">
        <v>2016</v>
      </c>
      <c r="G369" s="2">
        <v>350000</v>
      </c>
      <c r="H369">
        <f t="shared" si="0"/>
        <v>150000</v>
      </c>
      <c r="I369">
        <f t="shared" si="9"/>
        <v>185000</v>
      </c>
      <c r="J369">
        <f t="shared" si="10"/>
        <v>5000</v>
      </c>
      <c r="K369">
        <f t="shared" si="11"/>
        <v>10000</v>
      </c>
      <c r="P369" t="b">
        <f t="shared" si="4"/>
        <v>1</v>
      </c>
      <c r="Q369" t="str">
        <f t="shared" si="13"/>
        <v>20168</v>
      </c>
    </row>
    <row r="370" spans="1:17" ht="15.75" customHeight="1">
      <c r="A370" s="2">
        <v>217</v>
      </c>
      <c r="B370" s="2" t="s">
        <v>77</v>
      </c>
      <c r="C370" s="2">
        <v>3</v>
      </c>
      <c r="D370" s="3">
        <v>42591</v>
      </c>
      <c r="E370" s="2">
        <v>7</v>
      </c>
      <c r="F370" s="2">
        <v>2016</v>
      </c>
      <c r="G370" s="2">
        <v>100000</v>
      </c>
      <c r="H370">
        <f t="shared" si="0"/>
        <v>100000</v>
      </c>
      <c r="I370">
        <f t="shared" si="9"/>
        <v>0</v>
      </c>
      <c r="J370">
        <f t="shared" si="10"/>
        <v>0</v>
      </c>
      <c r="K370">
        <f t="shared" si="11"/>
        <v>0</v>
      </c>
      <c r="P370" t="b">
        <f t="shared" si="4"/>
        <v>1</v>
      </c>
      <c r="Q370" t="str">
        <f t="shared" si="13"/>
        <v>20168</v>
      </c>
    </row>
    <row r="371" spans="1:17" ht="15.75" customHeight="1">
      <c r="A371" s="2">
        <v>217</v>
      </c>
      <c r="B371" s="2" t="s">
        <v>77</v>
      </c>
      <c r="C371" s="2">
        <v>3</v>
      </c>
      <c r="D371" s="3">
        <v>42591</v>
      </c>
      <c r="E371" s="2">
        <v>8</v>
      </c>
      <c r="F371" s="2">
        <v>2016</v>
      </c>
      <c r="G371" s="2">
        <v>100000</v>
      </c>
      <c r="H371">
        <f t="shared" si="0"/>
        <v>100000</v>
      </c>
      <c r="I371">
        <f t="shared" si="9"/>
        <v>0</v>
      </c>
      <c r="J371">
        <f t="shared" si="10"/>
        <v>0</v>
      </c>
      <c r="K371">
        <f t="shared" si="11"/>
        <v>0</v>
      </c>
      <c r="P371" t="b">
        <f t="shared" si="4"/>
        <v>1</v>
      </c>
      <c r="Q371" t="str">
        <f t="shared" si="13"/>
        <v>20168</v>
      </c>
    </row>
    <row r="372" spans="1:17" ht="15.75" customHeight="1">
      <c r="A372" s="2">
        <v>217</v>
      </c>
      <c r="B372" s="2" t="s">
        <v>171</v>
      </c>
      <c r="C372" s="2">
        <v>2</v>
      </c>
      <c r="D372" s="3">
        <v>42591</v>
      </c>
      <c r="E372" s="2">
        <v>7</v>
      </c>
      <c r="F372" s="2">
        <v>2016</v>
      </c>
      <c r="G372" s="2">
        <v>100000</v>
      </c>
      <c r="H372">
        <f t="shared" si="0"/>
        <v>100000</v>
      </c>
      <c r="I372">
        <f t="shared" si="9"/>
        <v>0</v>
      </c>
      <c r="J372">
        <f t="shared" si="10"/>
        <v>0</v>
      </c>
      <c r="K372">
        <f t="shared" si="11"/>
        <v>0</v>
      </c>
      <c r="P372" t="b">
        <f t="shared" si="4"/>
        <v>1</v>
      </c>
      <c r="Q372" t="str">
        <f t="shared" si="13"/>
        <v>20168</v>
      </c>
    </row>
    <row r="373" spans="1:17" ht="15.75" customHeight="1">
      <c r="A373" s="2">
        <v>217</v>
      </c>
      <c r="B373" s="2" t="s">
        <v>171</v>
      </c>
      <c r="C373" s="2">
        <v>2</v>
      </c>
      <c r="D373" s="3">
        <v>42591</v>
      </c>
      <c r="E373" s="2">
        <v>8</v>
      </c>
      <c r="F373" s="2">
        <v>2016</v>
      </c>
      <c r="G373" s="2">
        <v>100000</v>
      </c>
      <c r="H373">
        <f t="shared" si="0"/>
        <v>100000</v>
      </c>
      <c r="I373">
        <f t="shared" si="9"/>
        <v>0</v>
      </c>
      <c r="J373">
        <f t="shared" si="10"/>
        <v>0</v>
      </c>
      <c r="K373">
        <f t="shared" si="11"/>
        <v>0</v>
      </c>
      <c r="P373" t="b">
        <f t="shared" si="4"/>
        <v>1</v>
      </c>
      <c r="Q373" t="str">
        <f t="shared" si="13"/>
        <v>20168</v>
      </c>
    </row>
    <row r="374" spans="1:17" ht="15.75" customHeight="1">
      <c r="A374" s="2">
        <v>218</v>
      </c>
      <c r="B374" s="2" t="s">
        <v>168</v>
      </c>
      <c r="C374" s="2">
        <v>11</v>
      </c>
      <c r="D374" s="3">
        <v>42591</v>
      </c>
      <c r="E374" s="2">
        <v>8</v>
      </c>
      <c r="F374" s="2">
        <v>2016</v>
      </c>
      <c r="G374" s="2">
        <v>435000</v>
      </c>
      <c r="H374">
        <f t="shared" si="0"/>
        <v>150000</v>
      </c>
      <c r="I374">
        <f t="shared" si="9"/>
        <v>270000</v>
      </c>
      <c r="J374">
        <f t="shared" si="10"/>
        <v>5000</v>
      </c>
      <c r="K374">
        <f t="shared" si="11"/>
        <v>10000</v>
      </c>
      <c r="P374" t="b">
        <f t="shared" si="4"/>
        <v>1</v>
      </c>
      <c r="Q374" t="str">
        <f t="shared" si="13"/>
        <v>20168</v>
      </c>
    </row>
    <row r="375" spans="1:17" ht="15.75" customHeight="1">
      <c r="A375" s="2">
        <v>218</v>
      </c>
      <c r="B375" s="2" t="s">
        <v>169</v>
      </c>
      <c r="C375" s="2">
        <v>9</v>
      </c>
      <c r="D375" s="3">
        <v>42591</v>
      </c>
      <c r="E375" s="2">
        <v>8</v>
      </c>
      <c r="F375" s="2">
        <v>2016</v>
      </c>
      <c r="G375" s="2">
        <v>435000</v>
      </c>
      <c r="H375">
        <f t="shared" si="0"/>
        <v>150000</v>
      </c>
      <c r="I375">
        <f t="shared" si="9"/>
        <v>270000</v>
      </c>
      <c r="J375">
        <f t="shared" si="10"/>
        <v>5000</v>
      </c>
      <c r="K375">
        <f t="shared" si="11"/>
        <v>10000</v>
      </c>
      <c r="P375" t="b">
        <f t="shared" si="4"/>
        <v>1</v>
      </c>
      <c r="Q375" t="str">
        <f t="shared" si="13"/>
        <v>20168</v>
      </c>
    </row>
    <row r="376" spans="1:17" ht="15.75" customHeight="1">
      <c r="A376" s="2">
        <v>218</v>
      </c>
      <c r="B376" s="2" t="s">
        <v>82</v>
      </c>
      <c r="C376" s="2">
        <v>6</v>
      </c>
      <c r="D376" s="3">
        <v>42591</v>
      </c>
      <c r="E376" s="2">
        <v>8</v>
      </c>
      <c r="F376" s="2">
        <v>2016</v>
      </c>
      <c r="G376" s="2">
        <v>435000</v>
      </c>
      <c r="H376">
        <f t="shared" si="0"/>
        <v>150000</v>
      </c>
      <c r="I376">
        <f t="shared" si="9"/>
        <v>270000</v>
      </c>
      <c r="J376">
        <f t="shared" si="10"/>
        <v>5000</v>
      </c>
      <c r="K376">
        <f t="shared" si="11"/>
        <v>10000</v>
      </c>
      <c r="P376" t="b">
        <f t="shared" si="4"/>
        <v>1</v>
      </c>
      <c r="Q376" t="str">
        <f t="shared" si="13"/>
        <v>20168</v>
      </c>
    </row>
    <row r="377" spans="1:17" ht="15.75" customHeight="1">
      <c r="A377" s="2">
        <v>219</v>
      </c>
      <c r="B377" s="2" t="s">
        <v>41</v>
      </c>
      <c r="C377" s="2">
        <v>4</v>
      </c>
      <c r="D377" s="8">
        <v>42595</v>
      </c>
      <c r="E377" s="2">
        <v>7</v>
      </c>
      <c r="F377" s="2">
        <v>2016</v>
      </c>
      <c r="G377" s="2">
        <v>150000</v>
      </c>
      <c r="H377">
        <f t="shared" si="0"/>
        <v>150000</v>
      </c>
      <c r="I377">
        <f t="shared" si="9"/>
        <v>0</v>
      </c>
      <c r="J377">
        <f t="shared" si="10"/>
        <v>0</v>
      </c>
      <c r="K377">
        <f t="shared" si="11"/>
        <v>0</v>
      </c>
      <c r="P377" t="b">
        <f t="shared" si="4"/>
        <v>1</v>
      </c>
      <c r="Q377" t="str">
        <f t="shared" si="13"/>
        <v>20168</v>
      </c>
    </row>
    <row r="378" spans="1:17" ht="15.75" customHeight="1">
      <c r="A378" s="2">
        <v>219</v>
      </c>
      <c r="B378" s="2" t="s">
        <v>41</v>
      </c>
      <c r="C378" s="2">
        <v>4</v>
      </c>
      <c r="D378" s="8">
        <v>42595</v>
      </c>
      <c r="E378" s="2">
        <v>8</v>
      </c>
      <c r="F378" s="2">
        <v>2016</v>
      </c>
      <c r="G378" s="2">
        <v>150000</v>
      </c>
      <c r="H378">
        <f t="shared" si="0"/>
        <v>150000</v>
      </c>
      <c r="I378">
        <f t="shared" si="9"/>
        <v>0</v>
      </c>
      <c r="J378">
        <f t="shared" si="10"/>
        <v>0</v>
      </c>
      <c r="K378">
        <f t="shared" si="11"/>
        <v>0</v>
      </c>
      <c r="P378" t="b">
        <f t="shared" si="4"/>
        <v>1</v>
      </c>
      <c r="Q378" t="str">
        <f t="shared" si="13"/>
        <v>20168</v>
      </c>
    </row>
    <row r="379" spans="1:17" ht="15.75" customHeight="1">
      <c r="A379" s="2">
        <v>219</v>
      </c>
      <c r="B379" s="2" t="s">
        <v>42</v>
      </c>
      <c r="C379" s="2">
        <v>1</v>
      </c>
      <c r="D379" s="8">
        <v>42595</v>
      </c>
      <c r="E379" s="2">
        <v>8</v>
      </c>
      <c r="F379" s="2">
        <v>2016</v>
      </c>
      <c r="G379" s="2">
        <v>150000</v>
      </c>
      <c r="H379">
        <f t="shared" si="0"/>
        <v>150000</v>
      </c>
      <c r="I379">
        <f t="shared" si="9"/>
        <v>0</v>
      </c>
      <c r="J379">
        <f t="shared" si="10"/>
        <v>0</v>
      </c>
      <c r="K379">
        <f t="shared" si="11"/>
        <v>0</v>
      </c>
      <c r="P379" t="b">
        <f t="shared" si="4"/>
        <v>1</v>
      </c>
      <c r="Q379" t="str">
        <f t="shared" si="13"/>
        <v>20168</v>
      </c>
    </row>
    <row r="380" spans="1:17" ht="15.75" customHeight="1">
      <c r="A380" s="2">
        <v>220</v>
      </c>
      <c r="B380" s="2" t="s">
        <v>89</v>
      </c>
      <c r="C380" s="2">
        <v>2</v>
      </c>
      <c r="D380" s="8">
        <v>42595</v>
      </c>
      <c r="E380" s="2">
        <v>7</v>
      </c>
      <c r="F380" s="2">
        <v>2016</v>
      </c>
      <c r="G380" s="2">
        <v>150000</v>
      </c>
      <c r="H380">
        <f t="shared" si="0"/>
        <v>150000</v>
      </c>
      <c r="I380">
        <f t="shared" si="9"/>
        <v>0</v>
      </c>
      <c r="J380">
        <f t="shared" si="10"/>
        <v>0</v>
      </c>
      <c r="K380">
        <f t="shared" si="11"/>
        <v>0</v>
      </c>
      <c r="P380" t="b">
        <f t="shared" si="4"/>
        <v>1</v>
      </c>
      <c r="Q380" t="str">
        <f t="shared" si="13"/>
        <v>20168</v>
      </c>
    </row>
    <row r="381" spans="1:17" ht="15.75" customHeight="1">
      <c r="A381" s="2">
        <v>221</v>
      </c>
      <c r="B381" s="2" t="s">
        <v>21</v>
      </c>
      <c r="C381" s="2">
        <v>9</v>
      </c>
      <c r="D381" s="8">
        <v>42595</v>
      </c>
      <c r="E381" s="2">
        <v>7</v>
      </c>
      <c r="F381" s="2">
        <v>2016</v>
      </c>
      <c r="G381" s="2">
        <v>425000</v>
      </c>
      <c r="H381">
        <f t="shared" si="0"/>
        <v>150000</v>
      </c>
      <c r="I381">
        <f t="shared" si="9"/>
        <v>260000</v>
      </c>
      <c r="J381">
        <f t="shared" si="10"/>
        <v>5000</v>
      </c>
      <c r="K381">
        <f t="shared" si="11"/>
        <v>10000</v>
      </c>
      <c r="P381" t="b">
        <f t="shared" si="4"/>
        <v>1</v>
      </c>
      <c r="Q381" t="str">
        <f t="shared" si="13"/>
        <v>20168</v>
      </c>
    </row>
    <row r="382" spans="1:17" ht="15.75" customHeight="1">
      <c r="A382" s="2">
        <v>221</v>
      </c>
      <c r="B382" s="2" t="s">
        <v>20</v>
      </c>
      <c r="C382" s="2">
        <v>9</v>
      </c>
      <c r="D382" s="8">
        <v>42595</v>
      </c>
      <c r="E382" s="2">
        <v>7</v>
      </c>
      <c r="F382" s="2">
        <v>2016</v>
      </c>
      <c r="G382" s="2">
        <v>425000</v>
      </c>
      <c r="H382">
        <f t="shared" si="0"/>
        <v>150000</v>
      </c>
      <c r="I382">
        <f t="shared" si="9"/>
        <v>260000</v>
      </c>
      <c r="J382">
        <f t="shared" si="10"/>
        <v>5000</v>
      </c>
      <c r="K382">
        <f t="shared" si="11"/>
        <v>10000</v>
      </c>
      <c r="P382" t="b">
        <f t="shared" si="4"/>
        <v>1</v>
      </c>
      <c r="Q382" t="str">
        <f t="shared" si="13"/>
        <v>20168</v>
      </c>
    </row>
    <row r="383" spans="1:17" ht="15.75" customHeight="1">
      <c r="A383" s="2">
        <v>221</v>
      </c>
      <c r="B383" s="2" t="s">
        <v>105</v>
      </c>
      <c r="C383" s="2">
        <v>7</v>
      </c>
      <c r="D383" s="8">
        <v>42595</v>
      </c>
      <c r="E383" s="2">
        <v>7</v>
      </c>
      <c r="F383" s="2">
        <v>2016</v>
      </c>
      <c r="G383" s="2">
        <v>375000</v>
      </c>
      <c r="H383">
        <f t="shared" si="0"/>
        <v>150000</v>
      </c>
      <c r="I383">
        <f t="shared" si="9"/>
        <v>210000</v>
      </c>
      <c r="J383">
        <f t="shared" si="10"/>
        <v>5000</v>
      </c>
      <c r="K383">
        <f t="shared" si="11"/>
        <v>10000</v>
      </c>
      <c r="P383" t="b">
        <f t="shared" si="4"/>
        <v>1</v>
      </c>
      <c r="Q383" t="str">
        <f t="shared" si="13"/>
        <v>20168</v>
      </c>
    </row>
    <row r="384" spans="1:17" ht="15.75" customHeight="1">
      <c r="A384" s="2">
        <v>222</v>
      </c>
      <c r="B384" s="2" t="s">
        <v>173</v>
      </c>
      <c r="C384" s="2">
        <v>7</v>
      </c>
      <c r="D384" s="8">
        <v>42595</v>
      </c>
      <c r="E384" s="2">
        <v>8</v>
      </c>
      <c r="F384" s="2">
        <v>2016</v>
      </c>
      <c r="G384" s="2">
        <v>425000</v>
      </c>
      <c r="H384">
        <f t="shared" si="0"/>
        <v>150000</v>
      </c>
      <c r="I384">
        <f t="shared" si="9"/>
        <v>260000</v>
      </c>
      <c r="J384">
        <f t="shared" si="10"/>
        <v>5000</v>
      </c>
      <c r="K384">
        <f t="shared" si="11"/>
        <v>10000</v>
      </c>
      <c r="P384" t="b">
        <f t="shared" si="4"/>
        <v>1</v>
      </c>
      <c r="Q384" t="str">
        <f t="shared" si="13"/>
        <v>20168</v>
      </c>
    </row>
    <row r="385" spans="1:17" ht="15.75" customHeight="1">
      <c r="A385" s="2">
        <v>222</v>
      </c>
      <c r="B385" s="2" t="s">
        <v>173</v>
      </c>
      <c r="C385" s="2">
        <v>7</v>
      </c>
      <c r="D385" s="8">
        <v>42595</v>
      </c>
      <c r="E385" s="2">
        <v>9</v>
      </c>
      <c r="F385" s="2">
        <v>2016</v>
      </c>
      <c r="G385" s="2">
        <v>425000</v>
      </c>
      <c r="H385">
        <f t="shared" si="0"/>
        <v>150000</v>
      </c>
      <c r="I385">
        <f t="shared" si="9"/>
        <v>260000</v>
      </c>
      <c r="J385">
        <f t="shared" si="10"/>
        <v>5000</v>
      </c>
      <c r="K385">
        <f t="shared" si="11"/>
        <v>10000</v>
      </c>
      <c r="P385" t="b">
        <f t="shared" si="4"/>
        <v>1</v>
      </c>
      <c r="Q385" t="str">
        <f t="shared" si="13"/>
        <v>20168</v>
      </c>
    </row>
    <row r="386" spans="1:17" ht="15.75" customHeight="1">
      <c r="A386" s="2">
        <v>222</v>
      </c>
      <c r="B386" s="2" t="s">
        <v>173</v>
      </c>
      <c r="C386" s="2">
        <v>7</v>
      </c>
      <c r="D386" s="8">
        <v>42595</v>
      </c>
      <c r="E386" s="2">
        <v>10</v>
      </c>
      <c r="F386" s="2">
        <v>2016</v>
      </c>
      <c r="G386" s="2">
        <v>425000</v>
      </c>
      <c r="H386">
        <f t="shared" si="0"/>
        <v>150000</v>
      </c>
      <c r="I386">
        <f t="shared" si="9"/>
        <v>260000</v>
      </c>
      <c r="J386">
        <f t="shared" si="10"/>
        <v>5000</v>
      </c>
      <c r="K386">
        <f t="shared" si="11"/>
        <v>10000</v>
      </c>
      <c r="P386" t="b">
        <f t="shared" si="4"/>
        <v>1</v>
      </c>
      <c r="Q386" t="str">
        <f t="shared" si="13"/>
        <v>20168</v>
      </c>
    </row>
    <row r="387" spans="1:17" ht="15.75" customHeight="1">
      <c r="A387" s="2">
        <v>223</v>
      </c>
      <c r="B387" s="2" t="s">
        <v>95</v>
      </c>
      <c r="C387" s="2">
        <v>9</v>
      </c>
      <c r="D387" s="8">
        <v>42595</v>
      </c>
      <c r="E387" s="2">
        <v>8</v>
      </c>
      <c r="F387" s="2">
        <v>2016</v>
      </c>
      <c r="G387" s="2">
        <v>425000</v>
      </c>
      <c r="H387">
        <f t="shared" si="0"/>
        <v>150000</v>
      </c>
      <c r="I387">
        <f t="shared" si="9"/>
        <v>260000</v>
      </c>
      <c r="J387">
        <f t="shared" si="10"/>
        <v>5000</v>
      </c>
      <c r="K387">
        <f t="shared" si="11"/>
        <v>10000</v>
      </c>
      <c r="P387" t="b">
        <f t="shared" si="4"/>
        <v>1</v>
      </c>
      <c r="Q387" t="str">
        <f t="shared" ref="Q387:Q450" si="14">CONCATENATE(YEAR(D387),MONTH(D387))</f>
        <v>20168</v>
      </c>
    </row>
    <row r="388" spans="1:17" ht="15.75" customHeight="1">
      <c r="A388" s="2">
        <v>223</v>
      </c>
      <c r="B388" s="2" t="s">
        <v>96</v>
      </c>
      <c r="C388" s="2">
        <v>2</v>
      </c>
      <c r="D388" s="8">
        <v>42595</v>
      </c>
      <c r="E388" s="2">
        <v>7</v>
      </c>
      <c r="F388" s="2">
        <v>2016</v>
      </c>
      <c r="G388" s="2">
        <v>150000</v>
      </c>
      <c r="H388">
        <f t="shared" si="0"/>
        <v>150000</v>
      </c>
      <c r="I388">
        <f t="shared" si="9"/>
        <v>0</v>
      </c>
      <c r="J388">
        <f t="shared" si="10"/>
        <v>0</v>
      </c>
      <c r="K388">
        <f t="shared" si="11"/>
        <v>0</v>
      </c>
      <c r="P388" t="b">
        <f t="shared" si="4"/>
        <v>1</v>
      </c>
      <c r="Q388" t="str">
        <f t="shared" si="14"/>
        <v>20168</v>
      </c>
    </row>
    <row r="389" spans="1:17" ht="15.75" customHeight="1">
      <c r="A389" s="2">
        <v>223</v>
      </c>
      <c r="B389" s="2" t="s">
        <v>96</v>
      </c>
      <c r="C389" s="2">
        <v>2</v>
      </c>
      <c r="D389" s="8">
        <v>42595</v>
      </c>
      <c r="E389" s="2">
        <v>7</v>
      </c>
      <c r="F389" s="2">
        <v>2016</v>
      </c>
      <c r="G389" s="2">
        <v>150000</v>
      </c>
      <c r="H389">
        <f t="shared" si="0"/>
        <v>150000</v>
      </c>
      <c r="I389">
        <f t="shared" si="9"/>
        <v>0</v>
      </c>
      <c r="J389">
        <f t="shared" si="10"/>
        <v>0</v>
      </c>
      <c r="K389">
        <f t="shared" si="11"/>
        <v>0</v>
      </c>
      <c r="P389" t="b">
        <f t="shared" si="4"/>
        <v>1</v>
      </c>
      <c r="Q389" t="str">
        <f t="shared" si="14"/>
        <v>20168</v>
      </c>
    </row>
    <row r="390" spans="1:17" ht="15.75" customHeight="1">
      <c r="A390" s="2">
        <v>224</v>
      </c>
      <c r="B390" s="2" t="s">
        <v>53</v>
      </c>
      <c r="C390" s="2">
        <v>10</v>
      </c>
      <c r="D390" s="8">
        <v>42595</v>
      </c>
      <c r="E390" s="2">
        <v>7</v>
      </c>
      <c r="F390" s="2">
        <v>2016</v>
      </c>
      <c r="G390" s="2">
        <v>425000</v>
      </c>
      <c r="H390">
        <f t="shared" si="0"/>
        <v>150000</v>
      </c>
      <c r="I390">
        <f t="shared" si="9"/>
        <v>260000</v>
      </c>
      <c r="J390">
        <f t="shared" si="10"/>
        <v>5000</v>
      </c>
      <c r="K390">
        <f t="shared" si="11"/>
        <v>10000</v>
      </c>
      <c r="P390" t="b">
        <f t="shared" si="4"/>
        <v>1</v>
      </c>
      <c r="Q390" t="str">
        <f t="shared" si="14"/>
        <v>20168</v>
      </c>
    </row>
    <row r="391" spans="1:17" ht="15.75" customHeight="1">
      <c r="A391" s="2">
        <v>225</v>
      </c>
      <c r="B391" s="2" t="s">
        <v>84</v>
      </c>
      <c r="C391" s="2">
        <v>5</v>
      </c>
      <c r="D391" s="8">
        <v>42595</v>
      </c>
      <c r="E391" s="2">
        <v>7</v>
      </c>
      <c r="F391" s="2">
        <v>2016</v>
      </c>
      <c r="G391" s="2">
        <v>100000</v>
      </c>
      <c r="H391">
        <f t="shared" si="0"/>
        <v>100000</v>
      </c>
      <c r="I391">
        <f t="shared" si="9"/>
        <v>0</v>
      </c>
      <c r="J391">
        <f t="shared" si="10"/>
        <v>0</v>
      </c>
      <c r="K391">
        <f t="shared" si="11"/>
        <v>0</v>
      </c>
      <c r="P391" t="b">
        <f t="shared" si="4"/>
        <v>1</v>
      </c>
      <c r="Q391" t="str">
        <f t="shared" si="14"/>
        <v>20168</v>
      </c>
    </row>
    <row r="392" spans="1:17" ht="15.75" customHeight="1">
      <c r="A392" s="2">
        <v>225</v>
      </c>
      <c r="B392" s="2" t="s">
        <v>83</v>
      </c>
      <c r="C392" s="2">
        <v>2</v>
      </c>
      <c r="D392" s="8">
        <v>42595</v>
      </c>
      <c r="E392" s="2">
        <v>7</v>
      </c>
      <c r="F392" s="2">
        <v>2016</v>
      </c>
      <c r="G392" s="2">
        <v>100000</v>
      </c>
      <c r="H392">
        <f t="shared" si="0"/>
        <v>100000</v>
      </c>
      <c r="I392">
        <f t="shared" si="9"/>
        <v>0</v>
      </c>
      <c r="J392">
        <f t="shared" si="10"/>
        <v>0</v>
      </c>
      <c r="K392">
        <f t="shared" si="11"/>
        <v>0</v>
      </c>
      <c r="P392" t="b">
        <f t="shared" si="4"/>
        <v>1</v>
      </c>
      <c r="Q392" t="str">
        <f t="shared" si="14"/>
        <v>20168</v>
      </c>
    </row>
    <row r="393" spans="1:17" ht="15.75" customHeight="1">
      <c r="A393" s="2">
        <v>226</v>
      </c>
      <c r="B393" s="2" t="s">
        <v>115</v>
      </c>
      <c r="C393" s="2">
        <v>3</v>
      </c>
      <c r="D393" s="8">
        <v>42595</v>
      </c>
      <c r="E393" s="2">
        <v>8</v>
      </c>
      <c r="F393" s="2">
        <v>2016</v>
      </c>
      <c r="G393" s="2">
        <v>150000</v>
      </c>
      <c r="H393">
        <f t="shared" si="0"/>
        <v>150000</v>
      </c>
      <c r="I393">
        <f t="shared" si="9"/>
        <v>0</v>
      </c>
      <c r="J393">
        <f t="shared" si="10"/>
        <v>0</v>
      </c>
      <c r="K393">
        <f t="shared" si="11"/>
        <v>0</v>
      </c>
      <c r="P393" t="b">
        <f t="shared" si="4"/>
        <v>1</v>
      </c>
      <c r="Q393" t="str">
        <f t="shared" si="14"/>
        <v>20168</v>
      </c>
    </row>
    <row r="394" spans="1:17" ht="15.75" customHeight="1">
      <c r="A394" s="2">
        <v>227</v>
      </c>
      <c r="B394" s="2" t="s">
        <v>65</v>
      </c>
      <c r="C394" s="2">
        <v>2</v>
      </c>
      <c r="D394" s="8">
        <v>42602</v>
      </c>
      <c r="E394" s="2">
        <v>8</v>
      </c>
      <c r="F394" s="2">
        <v>2016</v>
      </c>
      <c r="G394" s="2">
        <v>150000</v>
      </c>
      <c r="H394">
        <f t="shared" si="0"/>
        <v>150000</v>
      </c>
      <c r="I394">
        <f t="shared" si="9"/>
        <v>0</v>
      </c>
      <c r="J394">
        <f t="shared" si="10"/>
        <v>0</v>
      </c>
      <c r="K394">
        <f t="shared" si="11"/>
        <v>0</v>
      </c>
      <c r="P394" t="b">
        <f t="shared" si="4"/>
        <v>1</v>
      </c>
      <c r="Q394" t="str">
        <f t="shared" si="14"/>
        <v>20168</v>
      </c>
    </row>
    <row r="395" spans="1:17" ht="15.75" customHeight="1">
      <c r="A395" s="2">
        <v>228</v>
      </c>
      <c r="B395" s="2" t="s">
        <v>91</v>
      </c>
      <c r="C395" s="2">
        <v>7</v>
      </c>
      <c r="D395" s="8">
        <v>42602</v>
      </c>
      <c r="E395" s="2">
        <v>8</v>
      </c>
      <c r="F395" s="2">
        <v>2016</v>
      </c>
      <c r="G395" s="2">
        <v>425000</v>
      </c>
      <c r="H395">
        <f t="shared" si="0"/>
        <v>150000</v>
      </c>
      <c r="I395">
        <f t="shared" si="9"/>
        <v>260000</v>
      </c>
      <c r="J395">
        <f t="shared" si="10"/>
        <v>5000</v>
      </c>
      <c r="K395">
        <f t="shared" si="11"/>
        <v>10000</v>
      </c>
      <c r="P395" t="b">
        <f t="shared" si="4"/>
        <v>1</v>
      </c>
      <c r="Q395" t="str">
        <f t="shared" si="14"/>
        <v>20168</v>
      </c>
    </row>
    <row r="396" spans="1:17" ht="15.75" customHeight="1">
      <c r="A396" s="2">
        <v>229</v>
      </c>
      <c r="B396" s="2" t="s">
        <v>57</v>
      </c>
      <c r="C396" s="2">
        <v>7</v>
      </c>
      <c r="D396" s="8">
        <v>42602</v>
      </c>
      <c r="E396" s="2">
        <v>7</v>
      </c>
      <c r="F396" s="2">
        <v>2016</v>
      </c>
      <c r="G396" s="2">
        <v>425000</v>
      </c>
      <c r="H396">
        <f t="shared" si="0"/>
        <v>150000</v>
      </c>
      <c r="I396">
        <f t="shared" si="9"/>
        <v>260000</v>
      </c>
      <c r="J396">
        <f t="shared" si="10"/>
        <v>5000</v>
      </c>
      <c r="K396">
        <f t="shared" si="11"/>
        <v>10000</v>
      </c>
      <c r="P396" t="b">
        <f t="shared" si="4"/>
        <v>1</v>
      </c>
      <c r="Q396" t="str">
        <f t="shared" si="14"/>
        <v>20168</v>
      </c>
    </row>
    <row r="397" spans="1:17" ht="15.75" customHeight="1">
      <c r="A397" s="2">
        <v>230</v>
      </c>
      <c r="B397" s="2" t="s">
        <v>58</v>
      </c>
      <c r="C397" s="2">
        <v>7</v>
      </c>
      <c r="D397" s="8">
        <v>42602</v>
      </c>
      <c r="E397" s="2">
        <v>7</v>
      </c>
      <c r="F397" s="2">
        <v>2016</v>
      </c>
      <c r="G397" s="2">
        <v>425000</v>
      </c>
      <c r="H397">
        <f t="shared" si="0"/>
        <v>150000</v>
      </c>
      <c r="I397">
        <f t="shared" si="9"/>
        <v>260000</v>
      </c>
      <c r="J397">
        <f t="shared" si="10"/>
        <v>5000</v>
      </c>
      <c r="K397">
        <f t="shared" si="11"/>
        <v>10000</v>
      </c>
      <c r="P397" t="b">
        <f t="shared" si="4"/>
        <v>1</v>
      </c>
      <c r="Q397" t="str">
        <f t="shared" si="14"/>
        <v>20168</v>
      </c>
    </row>
    <row r="398" spans="1:17" ht="15.75" customHeight="1">
      <c r="A398" s="2">
        <v>231</v>
      </c>
      <c r="B398" s="2" t="s">
        <v>53</v>
      </c>
      <c r="C398" s="2">
        <v>10</v>
      </c>
      <c r="D398" s="8">
        <v>42602</v>
      </c>
      <c r="E398" s="2">
        <v>7</v>
      </c>
      <c r="F398" s="2">
        <v>2016</v>
      </c>
      <c r="G398" s="2">
        <v>425000</v>
      </c>
      <c r="H398">
        <f t="shared" si="0"/>
        <v>150000</v>
      </c>
      <c r="I398">
        <f t="shared" si="9"/>
        <v>260000</v>
      </c>
      <c r="J398">
        <f t="shared" si="10"/>
        <v>5000</v>
      </c>
      <c r="K398">
        <f t="shared" si="11"/>
        <v>10000</v>
      </c>
      <c r="P398" t="b">
        <f t="shared" si="4"/>
        <v>1</v>
      </c>
      <c r="Q398" t="str">
        <f t="shared" si="14"/>
        <v>20168</v>
      </c>
    </row>
    <row r="399" spans="1:17" ht="15.75" customHeight="1">
      <c r="A399" s="2">
        <v>232</v>
      </c>
      <c r="B399" s="2" t="s">
        <v>116</v>
      </c>
      <c r="C399" s="2">
        <v>5</v>
      </c>
      <c r="D399" s="8">
        <v>42602</v>
      </c>
      <c r="E399" s="2">
        <v>8</v>
      </c>
      <c r="F399" s="2">
        <v>2016</v>
      </c>
      <c r="G399" s="2">
        <v>165000</v>
      </c>
      <c r="H399">
        <f t="shared" si="0"/>
        <v>150000</v>
      </c>
      <c r="I399">
        <f t="shared" si="9"/>
        <v>0</v>
      </c>
      <c r="J399">
        <f t="shared" si="10"/>
        <v>0</v>
      </c>
      <c r="K399">
        <f t="shared" si="11"/>
        <v>0</v>
      </c>
      <c r="N399">
        <v>15000</v>
      </c>
      <c r="P399" t="b">
        <f t="shared" si="4"/>
        <v>1</v>
      </c>
      <c r="Q399" t="str">
        <f t="shared" si="14"/>
        <v>20168</v>
      </c>
    </row>
    <row r="400" spans="1:17" ht="15.75" customHeight="1">
      <c r="A400" s="2">
        <v>233</v>
      </c>
      <c r="B400" s="2" t="s">
        <v>117</v>
      </c>
      <c r="C400" s="2">
        <v>8</v>
      </c>
      <c r="D400" s="8">
        <v>42602</v>
      </c>
      <c r="E400" s="2">
        <v>7</v>
      </c>
      <c r="F400" s="2">
        <v>2016</v>
      </c>
      <c r="G400" s="2">
        <v>425000</v>
      </c>
      <c r="H400">
        <f t="shared" si="0"/>
        <v>150000</v>
      </c>
      <c r="I400">
        <f t="shared" si="9"/>
        <v>260000</v>
      </c>
      <c r="J400">
        <f t="shared" si="10"/>
        <v>5000</v>
      </c>
      <c r="K400">
        <f t="shared" si="11"/>
        <v>10000</v>
      </c>
      <c r="P400" t="b">
        <f t="shared" si="4"/>
        <v>1</v>
      </c>
      <c r="Q400" t="str">
        <f t="shared" si="14"/>
        <v>20168</v>
      </c>
    </row>
    <row r="401" spans="1:17" ht="15.75" customHeight="1">
      <c r="A401" s="2">
        <v>233</v>
      </c>
      <c r="B401" s="2" t="s">
        <v>117</v>
      </c>
      <c r="C401" s="2">
        <v>8</v>
      </c>
      <c r="D401" s="8">
        <v>42602</v>
      </c>
      <c r="E401" s="2">
        <v>8</v>
      </c>
      <c r="F401" s="2">
        <v>2016</v>
      </c>
      <c r="G401" s="2">
        <v>425000</v>
      </c>
      <c r="H401">
        <f t="shared" si="0"/>
        <v>150000</v>
      </c>
      <c r="I401">
        <f t="shared" si="9"/>
        <v>260000</v>
      </c>
      <c r="J401">
        <f t="shared" si="10"/>
        <v>5000</v>
      </c>
      <c r="K401">
        <f t="shared" si="11"/>
        <v>10000</v>
      </c>
      <c r="P401" t="b">
        <f t="shared" si="4"/>
        <v>1</v>
      </c>
      <c r="Q401" t="str">
        <f t="shared" si="14"/>
        <v>20168</v>
      </c>
    </row>
    <row r="402" spans="1:17" ht="15.75" customHeight="1">
      <c r="A402" s="2">
        <v>233</v>
      </c>
      <c r="B402" s="2" t="s">
        <v>118</v>
      </c>
      <c r="C402" s="2">
        <v>6</v>
      </c>
      <c r="D402" s="8">
        <v>42602</v>
      </c>
      <c r="E402" s="2">
        <v>7</v>
      </c>
      <c r="F402" s="2">
        <v>2016</v>
      </c>
      <c r="G402" s="2">
        <v>425000</v>
      </c>
      <c r="H402">
        <f t="shared" ref="H402:H403" si="15">IF(C402&lt;6,IF(E402&lt;1,0,IF(G402&gt;150000,150000,G402)),150000)</f>
        <v>150000</v>
      </c>
      <c r="I402">
        <f t="shared" si="9"/>
        <v>260000</v>
      </c>
      <c r="J402">
        <f t="shared" si="10"/>
        <v>5000</v>
      </c>
      <c r="K402">
        <f t="shared" si="11"/>
        <v>10000</v>
      </c>
      <c r="P402" t="b">
        <f t="shared" si="4"/>
        <v>1</v>
      </c>
      <c r="Q402" t="str">
        <f t="shared" si="14"/>
        <v>20168</v>
      </c>
    </row>
    <row r="403" spans="1:17" ht="15.75" customHeight="1">
      <c r="A403" s="2">
        <v>233</v>
      </c>
      <c r="B403" s="2" t="s">
        <v>118</v>
      </c>
      <c r="C403" s="2">
        <v>6</v>
      </c>
      <c r="D403" s="8">
        <v>42602</v>
      </c>
      <c r="E403" s="2">
        <v>8</v>
      </c>
      <c r="F403" s="2">
        <v>2016</v>
      </c>
      <c r="G403" s="2">
        <v>425000</v>
      </c>
      <c r="H403">
        <f t="shared" si="15"/>
        <v>150000</v>
      </c>
      <c r="I403">
        <f t="shared" si="9"/>
        <v>260000</v>
      </c>
      <c r="J403">
        <f t="shared" si="10"/>
        <v>5000</v>
      </c>
      <c r="K403">
        <f t="shared" si="11"/>
        <v>10000</v>
      </c>
      <c r="P403" t="b">
        <f t="shared" si="4"/>
        <v>1</v>
      </c>
      <c r="Q403" t="str">
        <f t="shared" si="14"/>
        <v>20168</v>
      </c>
    </row>
    <row r="404" spans="1:17" ht="15.75" customHeight="1">
      <c r="A404" s="2">
        <v>234</v>
      </c>
      <c r="B404" s="2" t="s">
        <v>68</v>
      </c>
      <c r="C404" s="2">
        <v>4</v>
      </c>
      <c r="D404" s="8">
        <v>42602</v>
      </c>
      <c r="E404" s="2">
        <v>7</v>
      </c>
      <c r="F404" s="2">
        <v>2016</v>
      </c>
      <c r="G404" s="2">
        <v>150000</v>
      </c>
      <c r="H404">
        <f t="shared" si="0"/>
        <v>150000</v>
      </c>
      <c r="I404">
        <f t="shared" si="9"/>
        <v>0</v>
      </c>
      <c r="J404">
        <f t="shared" si="10"/>
        <v>0</v>
      </c>
      <c r="K404">
        <f t="shared" si="11"/>
        <v>0</v>
      </c>
      <c r="P404" t="b">
        <f t="shared" si="4"/>
        <v>1</v>
      </c>
      <c r="Q404" t="str">
        <f t="shared" si="14"/>
        <v>20168</v>
      </c>
    </row>
    <row r="405" spans="1:17" ht="15.75" customHeight="1">
      <c r="A405" s="2">
        <v>234</v>
      </c>
      <c r="B405" s="2" t="s">
        <v>68</v>
      </c>
      <c r="C405" s="2">
        <v>4</v>
      </c>
      <c r="D405" s="8">
        <v>42602</v>
      </c>
      <c r="E405" s="2">
        <v>8</v>
      </c>
      <c r="F405" s="2">
        <v>2016</v>
      </c>
      <c r="G405" s="2">
        <v>150000</v>
      </c>
      <c r="H405">
        <f t="shared" si="0"/>
        <v>150000</v>
      </c>
      <c r="I405">
        <f t="shared" si="9"/>
        <v>0</v>
      </c>
      <c r="J405">
        <f t="shared" si="10"/>
        <v>0</v>
      </c>
      <c r="K405">
        <f t="shared" si="11"/>
        <v>0</v>
      </c>
      <c r="P405" t="b">
        <f t="shared" si="4"/>
        <v>1</v>
      </c>
      <c r="Q405" t="str">
        <f t="shared" si="14"/>
        <v>20168</v>
      </c>
    </row>
    <row r="406" spans="1:17" ht="15.75" customHeight="1">
      <c r="A406" s="2">
        <v>235</v>
      </c>
      <c r="B406" s="2" t="s">
        <v>125</v>
      </c>
      <c r="C406" s="2">
        <v>7</v>
      </c>
      <c r="D406" s="8">
        <v>42602</v>
      </c>
      <c r="E406" s="2">
        <v>7</v>
      </c>
      <c r="F406" s="2">
        <v>2016</v>
      </c>
      <c r="G406" s="2">
        <v>350000</v>
      </c>
      <c r="H406">
        <f t="shared" si="0"/>
        <v>150000</v>
      </c>
      <c r="I406">
        <f t="shared" si="9"/>
        <v>185000</v>
      </c>
      <c r="J406">
        <f t="shared" si="10"/>
        <v>5000</v>
      </c>
      <c r="K406">
        <f t="shared" si="11"/>
        <v>10000</v>
      </c>
      <c r="P406" t="b">
        <f t="shared" si="4"/>
        <v>1</v>
      </c>
      <c r="Q406" t="str">
        <f t="shared" si="14"/>
        <v>20168</v>
      </c>
    </row>
    <row r="407" spans="1:17" ht="15.75" customHeight="1">
      <c r="A407" s="2">
        <v>235</v>
      </c>
      <c r="B407" s="2" t="s">
        <v>228</v>
      </c>
      <c r="C407" s="2">
        <v>2</v>
      </c>
      <c r="D407" s="8">
        <v>42602</v>
      </c>
      <c r="E407" s="2">
        <v>7</v>
      </c>
      <c r="F407" s="2">
        <v>2016</v>
      </c>
      <c r="G407" s="2">
        <v>150000</v>
      </c>
      <c r="H407">
        <f t="shared" si="0"/>
        <v>150000</v>
      </c>
      <c r="I407">
        <f t="shared" si="9"/>
        <v>0</v>
      </c>
      <c r="J407">
        <f t="shared" si="10"/>
        <v>0</v>
      </c>
      <c r="K407">
        <f t="shared" si="11"/>
        <v>0</v>
      </c>
      <c r="P407" t="b">
        <f t="shared" si="4"/>
        <v>1</v>
      </c>
      <c r="Q407" t="str">
        <f t="shared" si="14"/>
        <v>20168</v>
      </c>
    </row>
    <row r="408" spans="1:17" ht="15.75" customHeight="1">
      <c r="A408" s="2">
        <v>236</v>
      </c>
      <c r="B408" s="2" t="s">
        <v>81</v>
      </c>
      <c r="C408" s="2">
        <v>1</v>
      </c>
      <c r="D408" s="8">
        <v>42602</v>
      </c>
      <c r="E408" s="2">
        <v>7</v>
      </c>
      <c r="F408" s="2">
        <v>2016</v>
      </c>
      <c r="G408" s="2">
        <v>150000</v>
      </c>
      <c r="H408">
        <f t="shared" si="0"/>
        <v>150000</v>
      </c>
      <c r="I408">
        <f t="shared" si="9"/>
        <v>0</v>
      </c>
      <c r="J408">
        <f t="shared" si="10"/>
        <v>0</v>
      </c>
      <c r="K408">
        <f t="shared" si="11"/>
        <v>0</v>
      </c>
      <c r="P408" t="b">
        <f t="shared" si="4"/>
        <v>1</v>
      </c>
      <c r="Q408" t="str">
        <f t="shared" si="14"/>
        <v>20168</v>
      </c>
    </row>
    <row r="409" spans="1:17" ht="15.75" customHeight="1">
      <c r="A409" s="2">
        <v>236</v>
      </c>
      <c r="B409" s="2" t="s">
        <v>81</v>
      </c>
      <c r="C409" s="2">
        <v>1</v>
      </c>
      <c r="D409" s="8">
        <v>42602</v>
      </c>
      <c r="E409" s="2">
        <v>8</v>
      </c>
      <c r="F409" s="2">
        <v>2016</v>
      </c>
      <c r="G409" s="2">
        <v>150000</v>
      </c>
      <c r="H409">
        <f t="shared" si="0"/>
        <v>150000</v>
      </c>
      <c r="I409">
        <f t="shared" si="9"/>
        <v>0</v>
      </c>
      <c r="J409">
        <f t="shared" si="10"/>
        <v>0</v>
      </c>
      <c r="K409">
        <f t="shared" si="11"/>
        <v>0</v>
      </c>
      <c r="P409" t="b">
        <f t="shared" si="4"/>
        <v>1</v>
      </c>
      <c r="Q409" t="str">
        <f t="shared" si="14"/>
        <v>20168</v>
      </c>
    </row>
    <row r="410" spans="1:17" ht="15.75" customHeight="1">
      <c r="A410" s="2">
        <v>237</v>
      </c>
      <c r="B410" s="2" t="s">
        <v>134</v>
      </c>
      <c r="C410" s="2">
        <v>9</v>
      </c>
      <c r="D410" s="8">
        <v>42602</v>
      </c>
      <c r="E410" s="2">
        <v>7</v>
      </c>
      <c r="F410" s="2">
        <v>2016</v>
      </c>
      <c r="G410" s="2">
        <v>425000</v>
      </c>
      <c r="H410">
        <f t="shared" si="0"/>
        <v>150000</v>
      </c>
      <c r="I410">
        <f t="shared" si="9"/>
        <v>260000</v>
      </c>
      <c r="J410">
        <f t="shared" si="10"/>
        <v>5000</v>
      </c>
      <c r="K410">
        <f t="shared" si="11"/>
        <v>10000</v>
      </c>
      <c r="P410" t="b">
        <f t="shared" si="4"/>
        <v>1</v>
      </c>
      <c r="Q410" t="str">
        <f t="shared" si="14"/>
        <v>20168</v>
      </c>
    </row>
    <row r="411" spans="1:17" ht="15.75" customHeight="1">
      <c r="A411" s="2">
        <v>238</v>
      </c>
      <c r="B411" s="2" t="s">
        <v>130</v>
      </c>
      <c r="C411" s="2">
        <v>7</v>
      </c>
      <c r="D411" s="8">
        <v>42602</v>
      </c>
      <c r="E411" s="2">
        <v>6</v>
      </c>
      <c r="F411" s="2">
        <v>2016</v>
      </c>
      <c r="G411" s="2">
        <v>425000</v>
      </c>
      <c r="H411">
        <f t="shared" si="0"/>
        <v>150000</v>
      </c>
      <c r="I411">
        <f t="shared" si="9"/>
        <v>260000</v>
      </c>
      <c r="J411">
        <f t="shared" si="10"/>
        <v>5000</v>
      </c>
      <c r="K411">
        <f t="shared" si="11"/>
        <v>10000</v>
      </c>
      <c r="P411" t="b">
        <f t="shared" si="4"/>
        <v>1</v>
      </c>
      <c r="Q411" t="str">
        <f t="shared" si="14"/>
        <v>20168</v>
      </c>
    </row>
    <row r="412" spans="1:17" ht="15.75" customHeight="1">
      <c r="A412" s="2">
        <v>238</v>
      </c>
      <c r="B412" s="2" t="s">
        <v>130</v>
      </c>
      <c r="C412" s="2">
        <v>7</v>
      </c>
      <c r="D412" s="8">
        <v>42602</v>
      </c>
      <c r="E412" s="2">
        <v>7</v>
      </c>
      <c r="F412" s="2">
        <v>2016</v>
      </c>
      <c r="G412" s="2">
        <v>425000</v>
      </c>
      <c r="H412">
        <f t="shared" si="0"/>
        <v>150000</v>
      </c>
      <c r="I412">
        <f t="shared" si="9"/>
        <v>260000</v>
      </c>
      <c r="J412">
        <f t="shared" si="10"/>
        <v>5000</v>
      </c>
      <c r="K412">
        <f t="shared" si="11"/>
        <v>10000</v>
      </c>
      <c r="P412" t="b">
        <f t="shared" si="4"/>
        <v>1</v>
      </c>
      <c r="Q412" t="str">
        <f t="shared" si="14"/>
        <v>20168</v>
      </c>
    </row>
    <row r="413" spans="1:17" ht="15.75" customHeight="1">
      <c r="A413" s="2">
        <v>238</v>
      </c>
      <c r="B413" s="2" t="s">
        <v>129</v>
      </c>
      <c r="C413" s="2">
        <v>4</v>
      </c>
      <c r="D413" s="8">
        <v>42602</v>
      </c>
      <c r="E413" s="2">
        <v>6</v>
      </c>
      <c r="F413" s="2">
        <v>2016</v>
      </c>
      <c r="G413" s="2">
        <v>150000</v>
      </c>
      <c r="H413">
        <f t="shared" si="0"/>
        <v>150000</v>
      </c>
      <c r="I413">
        <f t="shared" si="9"/>
        <v>0</v>
      </c>
      <c r="J413">
        <f t="shared" si="10"/>
        <v>0</v>
      </c>
      <c r="K413">
        <f t="shared" si="11"/>
        <v>0</v>
      </c>
      <c r="P413" t="b">
        <f t="shared" si="4"/>
        <v>1</v>
      </c>
      <c r="Q413" t="str">
        <f t="shared" si="14"/>
        <v>20168</v>
      </c>
    </row>
    <row r="414" spans="1:17" ht="15.75" customHeight="1">
      <c r="A414" s="2">
        <v>238</v>
      </c>
      <c r="B414" s="2" t="s">
        <v>129</v>
      </c>
      <c r="C414" s="2">
        <v>4</v>
      </c>
      <c r="D414" s="8">
        <v>42602</v>
      </c>
      <c r="E414" s="2">
        <v>7</v>
      </c>
      <c r="F414" s="2">
        <v>2016</v>
      </c>
      <c r="G414" s="2">
        <v>150000</v>
      </c>
      <c r="H414">
        <f t="shared" si="0"/>
        <v>150000</v>
      </c>
      <c r="I414">
        <f t="shared" si="9"/>
        <v>0</v>
      </c>
      <c r="J414">
        <f t="shared" si="10"/>
        <v>0</v>
      </c>
      <c r="K414">
        <f t="shared" si="11"/>
        <v>0</v>
      </c>
      <c r="P414" t="b">
        <f t="shared" si="4"/>
        <v>1</v>
      </c>
      <c r="Q414" t="str">
        <f t="shared" si="14"/>
        <v>20168</v>
      </c>
    </row>
    <row r="415" spans="1:17" ht="15.75" customHeight="1">
      <c r="A415" s="2">
        <v>239</v>
      </c>
      <c r="B415" s="2" t="s">
        <v>101</v>
      </c>
      <c r="C415" s="2">
        <v>5</v>
      </c>
      <c r="D415" s="8">
        <v>42602</v>
      </c>
      <c r="E415" s="2">
        <v>8</v>
      </c>
      <c r="F415" s="2">
        <v>2016</v>
      </c>
      <c r="G415" s="2">
        <v>200000</v>
      </c>
      <c r="H415">
        <f t="shared" si="0"/>
        <v>150000</v>
      </c>
      <c r="I415">
        <f t="shared" si="9"/>
        <v>0</v>
      </c>
      <c r="J415">
        <f t="shared" si="10"/>
        <v>0</v>
      </c>
      <c r="K415">
        <f t="shared" si="11"/>
        <v>0</v>
      </c>
      <c r="N415">
        <v>50000</v>
      </c>
      <c r="P415" t="b">
        <f t="shared" si="4"/>
        <v>1</v>
      </c>
      <c r="Q415" t="str">
        <f t="shared" si="14"/>
        <v>20168</v>
      </c>
    </row>
    <row r="416" spans="1:17" ht="15.75" customHeight="1">
      <c r="A416" s="2">
        <v>240</v>
      </c>
      <c r="B416" s="2" t="s">
        <v>78</v>
      </c>
      <c r="C416" s="2">
        <v>3</v>
      </c>
      <c r="D416" s="8">
        <v>42602</v>
      </c>
      <c r="E416" s="2">
        <v>7</v>
      </c>
      <c r="F416" s="2">
        <v>2016</v>
      </c>
      <c r="G416" s="2">
        <v>150000</v>
      </c>
      <c r="H416">
        <f t="shared" si="0"/>
        <v>150000</v>
      </c>
      <c r="I416">
        <f t="shared" si="9"/>
        <v>0</v>
      </c>
      <c r="J416">
        <f t="shared" si="10"/>
        <v>0</v>
      </c>
      <c r="K416">
        <f t="shared" si="11"/>
        <v>0</v>
      </c>
      <c r="P416" t="b">
        <f t="shared" si="4"/>
        <v>1</v>
      </c>
      <c r="Q416" t="str">
        <f t="shared" si="14"/>
        <v>20168</v>
      </c>
    </row>
    <row r="417" spans="1:17" ht="15.75" customHeight="1">
      <c r="A417" s="2">
        <v>240</v>
      </c>
      <c r="B417" s="2" t="s">
        <v>78</v>
      </c>
      <c r="C417" s="2">
        <v>3</v>
      </c>
      <c r="D417" s="8">
        <v>42602</v>
      </c>
      <c r="E417" s="2">
        <v>8</v>
      </c>
      <c r="F417" s="2">
        <v>2016</v>
      </c>
      <c r="G417" s="2">
        <v>150000</v>
      </c>
      <c r="H417">
        <f t="shared" si="0"/>
        <v>150000</v>
      </c>
      <c r="I417">
        <f t="shared" si="9"/>
        <v>0</v>
      </c>
      <c r="J417">
        <f t="shared" si="10"/>
        <v>0</v>
      </c>
      <c r="K417">
        <f t="shared" si="11"/>
        <v>0</v>
      </c>
      <c r="P417" t="b">
        <f t="shared" si="4"/>
        <v>1</v>
      </c>
      <c r="Q417" t="str">
        <f t="shared" si="14"/>
        <v>20168</v>
      </c>
    </row>
    <row r="418" spans="1:17" ht="15.75" customHeight="1">
      <c r="A418" s="2">
        <v>241</v>
      </c>
      <c r="B418" s="2" t="s">
        <v>74</v>
      </c>
      <c r="C418" s="2">
        <v>7</v>
      </c>
      <c r="D418" s="8">
        <v>42602</v>
      </c>
      <c r="E418" s="2">
        <v>8</v>
      </c>
      <c r="F418" s="2">
        <v>2016</v>
      </c>
      <c r="G418" s="2">
        <v>350000</v>
      </c>
      <c r="H418">
        <f t="shared" si="0"/>
        <v>150000</v>
      </c>
      <c r="I418">
        <f t="shared" si="9"/>
        <v>185000</v>
      </c>
      <c r="J418">
        <f t="shared" si="10"/>
        <v>5000</v>
      </c>
      <c r="K418">
        <f t="shared" si="11"/>
        <v>10000</v>
      </c>
      <c r="P418" t="b">
        <f t="shared" si="4"/>
        <v>1</v>
      </c>
      <c r="Q418" t="str">
        <f t="shared" si="14"/>
        <v>20168</v>
      </c>
    </row>
    <row r="419" spans="1:17" ht="15.75" customHeight="1">
      <c r="A419" s="2">
        <v>241</v>
      </c>
      <c r="B419" s="2" t="s">
        <v>75</v>
      </c>
      <c r="C419" s="2">
        <v>2</v>
      </c>
      <c r="D419" s="8">
        <v>42602</v>
      </c>
      <c r="E419" s="2">
        <v>8</v>
      </c>
      <c r="F419" s="2">
        <v>2016</v>
      </c>
      <c r="G419" s="2">
        <v>120000</v>
      </c>
      <c r="H419">
        <f t="shared" si="0"/>
        <v>120000</v>
      </c>
      <c r="I419">
        <f t="shared" si="9"/>
        <v>0</v>
      </c>
      <c r="J419">
        <f t="shared" si="10"/>
        <v>0</v>
      </c>
      <c r="K419">
        <f t="shared" si="11"/>
        <v>0</v>
      </c>
      <c r="P419" t="b">
        <f t="shared" si="4"/>
        <v>1</v>
      </c>
      <c r="Q419" t="str">
        <f t="shared" si="14"/>
        <v>20168</v>
      </c>
    </row>
    <row r="420" spans="1:17" ht="15.75" customHeight="1">
      <c r="A420" s="2">
        <v>242</v>
      </c>
      <c r="B420" s="2" t="s">
        <v>174</v>
      </c>
      <c r="C420" s="2">
        <v>1</v>
      </c>
      <c r="D420" s="8">
        <v>42602</v>
      </c>
      <c r="E420" s="2">
        <v>7</v>
      </c>
      <c r="F420" s="2">
        <v>2016</v>
      </c>
      <c r="G420" s="2">
        <v>150000</v>
      </c>
      <c r="H420">
        <f t="shared" si="0"/>
        <v>150000</v>
      </c>
      <c r="I420">
        <f t="shared" si="9"/>
        <v>0</v>
      </c>
      <c r="J420">
        <f t="shared" si="10"/>
        <v>0</v>
      </c>
      <c r="K420">
        <f t="shared" si="11"/>
        <v>0</v>
      </c>
      <c r="P420" t="b">
        <f t="shared" si="4"/>
        <v>1</v>
      </c>
      <c r="Q420" t="str">
        <f t="shared" si="14"/>
        <v>20168</v>
      </c>
    </row>
    <row r="421" spans="1:17" ht="15.75" customHeight="1">
      <c r="A421" s="2">
        <v>243</v>
      </c>
      <c r="B421" s="2" t="s">
        <v>175</v>
      </c>
      <c r="C421" s="2">
        <v>0</v>
      </c>
      <c r="D421" s="8">
        <v>42602</v>
      </c>
      <c r="E421" s="2">
        <v>8</v>
      </c>
      <c r="F421" s="2">
        <v>2016</v>
      </c>
      <c r="G421" s="2">
        <v>150000</v>
      </c>
      <c r="H421">
        <f t="shared" si="0"/>
        <v>150000</v>
      </c>
      <c r="I421">
        <f t="shared" si="9"/>
        <v>0</v>
      </c>
      <c r="J421">
        <f t="shared" si="10"/>
        <v>0</v>
      </c>
      <c r="K421">
        <f t="shared" si="11"/>
        <v>0</v>
      </c>
      <c r="P421" t="b">
        <f t="shared" si="4"/>
        <v>1</v>
      </c>
      <c r="Q421" t="str">
        <f t="shared" si="14"/>
        <v>20168</v>
      </c>
    </row>
    <row r="422" spans="1:17" ht="15.75" customHeight="1">
      <c r="A422" s="2">
        <v>244</v>
      </c>
      <c r="B422" s="2" t="s">
        <v>106</v>
      </c>
      <c r="C422" s="2">
        <v>3</v>
      </c>
      <c r="D422" s="8">
        <v>42602</v>
      </c>
      <c r="E422" s="2">
        <v>8</v>
      </c>
      <c r="F422" s="2">
        <v>2016</v>
      </c>
      <c r="G422" s="2">
        <v>150000</v>
      </c>
      <c r="H422">
        <f t="shared" si="0"/>
        <v>150000</v>
      </c>
      <c r="I422">
        <f t="shared" si="9"/>
        <v>0</v>
      </c>
      <c r="J422">
        <f t="shared" si="10"/>
        <v>0</v>
      </c>
      <c r="K422">
        <f t="shared" si="11"/>
        <v>0</v>
      </c>
      <c r="P422" t="b">
        <f t="shared" si="4"/>
        <v>1</v>
      </c>
      <c r="Q422" t="str">
        <f t="shared" si="14"/>
        <v>20168</v>
      </c>
    </row>
    <row r="423" spans="1:17" ht="15.75" customHeight="1">
      <c r="A423" s="2">
        <v>245</v>
      </c>
      <c r="B423" s="2" t="s">
        <v>39</v>
      </c>
      <c r="C423" s="2">
        <v>2</v>
      </c>
      <c r="D423" s="8">
        <v>42602</v>
      </c>
      <c r="E423" s="2">
        <v>8</v>
      </c>
      <c r="F423" s="2">
        <v>2016</v>
      </c>
      <c r="G423" s="2">
        <v>170000</v>
      </c>
      <c r="H423">
        <f t="shared" si="0"/>
        <v>150000</v>
      </c>
      <c r="I423">
        <f t="shared" si="9"/>
        <v>0</v>
      </c>
      <c r="J423">
        <f t="shared" si="10"/>
        <v>0</v>
      </c>
      <c r="K423">
        <f t="shared" si="11"/>
        <v>0</v>
      </c>
      <c r="N423">
        <v>20000</v>
      </c>
      <c r="P423" t="b">
        <f t="shared" si="4"/>
        <v>1</v>
      </c>
      <c r="Q423" t="str">
        <f t="shared" si="14"/>
        <v>20168</v>
      </c>
    </row>
    <row r="424" spans="1:17" ht="15.75" customHeight="1">
      <c r="A424" s="2">
        <v>246</v>
      </c>
      <c r="B424" s="2" t="s">
        <v>66</v>
      </c>
      <c r="C424" s="2">
        <v>2</v>
      </c>
      <c r="D424" s="8">
        <v>42610</v>
      </c>
      <c r="E424" s="2">
        <v>7</v>
      </c>
      <c r="F424" s="2">
        <v>2016</v>
      </c>
      <c r="G424" s="2">
        <v>150000</v>
      </c>
      <c r="H424">
        <f t="shared" si="0"/>
        <v>150000</v>
      </c>
      <c r="I424">
        <f t="shared" si="9"/>
        <v>0</v>
      </c>
      <c r="J424">
        <f t="shared" si="10"/>
        <v>0</v>
      </c>
      <c r="K424">
        <f t="shared" si="11"/>
        <v>0</v>
      </c>
      <c r="P424" t="b">
        <f t="shared" si="4"/>
        <v>1</v>
      </c>
      <c r="Q424" t="str">
        <f t="shared" si="14"/>
        <v>20168</v>
      </c>
    </row>
    <row r="425" spans="1:17" ht="15.75" customHeight="1">
      <c r="A425" s="2">
        <v>246</v>
      </c>
      <c r="B425" s="2" t="s">
        <v>66</v>
      </c>
      <c r="C425" s="2">
        <v>2</v>
      </c>
      <c r="D425" s="8">
        <v>42610</v>
      </c>
      <c r="E425" s="2">
        <v>8</v>
      </c>
      <c r="F425" s="2">
        <v>2016</v>
      </c>
      <c r="G425" s="2">
        <v>150000</v>
      </c>
      <c r="H425">
        <f t="shared" si="0"/>
        <v>150000</v>
      </c>
      <c r="I425">
        <f t="shared" si="9"/>
        <v>0</v>
      </c>
      <c r="J425">
        <f t="shared" si="10"/>
        <v>0</v>
      </c>
      <c r="K425">
        <f t="shared" si="11"/>
        <v>0</v>
      </c>
      <c r="P425" t="b">
        <f t="shared" si="4"/>
        <v>1</v>
      </c>
      <c r="Q425" t="str">
        <f t="shared" si="14"/>
        <v>20168</v>
      </c>
    </row>
    <row r="426" spans="1:17" ht="15.75" customHeight="1">
      <c r="A426" s="2">
        <v>247</v>
      </c>
      <c r="B426" s="2" t="s">
        <v>64</v>
      </c>
      <c r="C426" s="2">
        <v>4</v>
      </c>
      <c r="D426" s="8">
        <v>42602</v>
      </c>
      <c r="E426" s="2">
        <v>7</v>
      </c>
      <c r="F426" s="2">
        <v>2016</v>
      </c>
      <c r="G426" s="2">
        <v>150000</v>
      </c>
      <c r="H426">
        <f t="shared" si="0"/>
        <v>150000</v>
      </c>
      <c r="I426">
        <f t="shared" si="9"/>
        <v>0</v>
      </c>
      <c r="J426">
        <f t="shared" si="10"/>
        <v>0</v>
      </c>
      <c r="K426">
        <f t="shared" si="11"/>
        <v>0</v>
      </c>
      <c r="P426" t="b">
        <f t="shared" si="4"/>
        <v>1</v>
      </c>
      <c r="Q426" t="str">
        <f t="shared" si="14"/>
        <v>20168</v>
      </c>
    </row>
    <row r="427" spans="1:17" ht="15.75" customHeight="1">
      <c r="A427" s="2">
        <v>247</v>
      </c>
      <c r="B427" s="2" t="s">
        <v>64</v>
      </c>
      <c r="C427" s="2">
        <v>4</v>
      </c>
      <c r="D427" s="8">
        <v>42602</v>
      </c>
      <c r="E427" s="2">
        <v>8</v>
      </c>
      <c r="F427" s="2">
        <v>2016</v>
      </c>
      <c r="G427" s="2">
        <v>150000</v>
      </c>
      <c r="H427">
        <f t="shared" si="0"/>
        <v>150000</v>
      </c>
      <c r="I427">
        <f t="shared" si="9"/>
        <v>0</v>
      </c>
      <c r="J427">
        <f t="shared" si="10"/>
        <v>0</v>
      </c>
      <c r="K427">
        <f t="shared" si="11"/>
        <v>0</v>
      </c>
      <c r="P427" t="b">
        <f t="shared" si="4"/>
        <v>1</v>
      </c>
      <c r="Q427" t="str">
        <f t="shared" si="14"/>
        <v>20168</v>
      </c>
    </row>
    <row r="428" spans="1:17" ht="15.75" customHeight="1">
      <c r="A428" s="2">
        <v>248</v>
      </c>
      <c r="B428" s="2" t="s">
        <v>176</v>
      </c>
      <c r="C428" s="2">
        <v>2</v>
      </c>
      <c r="D428" s="8">
        <v>42610</v>
      </c>
      <c r="E428" s="2">
        <v>8</v>
      </c>
      <c r="F428" s="2">
        <v>2016</v>
      </c>
      <c r="G428" s="2">
        <v>150000</v>
      </c>
      <c r="H428">
        <f t="shared" si="0"/>
        <v>150000</v>
      </c>
      <c r="I428">
        <f t="shared" si="9"/>
        <v>0</v>
      </c>
      <c r="J428">
        <f t="shared" si="10"/>
        <v>0</v>
      </c>
      <c r="K428">
        <f t="shared" si="11"/>
        <v>0</v>
      </c>
      <c r="P428" t="b">
        <f t="shared" si="4"/>
        <v>1</v>
      </c>
      <c r="Q428" t="str">
        <f t="shared" si="14"/>
        <v>20168</v>
      </c>
    </row>
    <row r="429" spans="1:17" ht="15.75" customHeight="1">
      <c r="A429" s="2">
        <v>248</v>
      </c>
      <c r="B429" s="2" t="s">
        <v>176</v>
      </c>
      <c r="C429" s="2">
        <v>2</v>
      </c>
      <c r="D429" s="8">
        <v>42610</v>
      </c>
      <c r="E429" s="2">
        <v>9</v>
      </c>
      <c r="F429" s="2">
        <v>2016</v>
      </c>
      <c r="G429" s="2">
        <v>150000</v>
      </c>
      <c r="H429">
        <f>IF(C429&lt;6,IF(E429&lt;1,0,IF(G429&gt;150000,150000,G429)),150000)</f>
        <v>150000</v>
      </c>
      <c r="I429">
        <f>IF(C429&lt;6,0,G429-H429-SUM(J429:O429))</f>
        <v>0</v>
      </c>
      <c r="J429">
        <f>IF(C429&lt;6,0,5000)</f>
        <v>0</v>
      </c>
      <c r="K429">
        <f>IF(C429&lt;6,0,10000)</f>
        <v>0</v>
      </c>
      <c r="P429" t="b">
        <f>G429=SUM(H429:O429)</f>
        <v>1</v>
      </c>
      <c r="Q429" t="str">
        <f t="shared" si="14"/>
        <v>20168</v>
      </c>
    </row>
    <row r="430" spans="1:17" ht="15.75" customHeight="1">
      <c r="A430" s="2">
        <v>248</v>
      </c>
      <c r="B430" s="2" t="s">
        <v>176</v>
      </c>
      <c r="C430" s="2">
        <v>2</v>
      </c>
      <c r="D430" s="8">
        <v>42610</v>
      </c>
      <c r="E430" s="2">
        <v>10</v>
      </c>
      <c r="F430" s="2">
        <v>2016</v>
      </c>
      <c r="G430" s="2">
        <v>150000</v>
      </c>
      <c r="H430">
        <f>IF(C430&lt;6,IF(E430&lt;1,0,IF(G430&gt;150000,150000,G430)),150000)</f>
        <v>150000</v>
      </c>
      <c r="I430">
        <f>IF(C430&lt;6,0,G430-H430-SUM(J430:O430))</f>
        <v>0</v>
      </c>
      <c r="J430">
        <f>IF(C430&lt;6,0,5000)</f>
        <v>0</v>
      </c>
      <c r="K430">
        <f>IF(C430&lt;6,0,10000)</f>
        <v>0</v>
      </c>
      <c r="P430" t="b">
        <f>G430=SUM(H430:O430)</f>
        <v>1</v>
      </c>
      <c r="Q430" t="str">
        <f t="shared" si="14"/>
        <v>20168</v>
      </c>
    </row>
    <row r="431" spans="1:17" ht="15.75" customHeight="1">
      <c r="A431" s="2">
        <v>248</v>
      </c>
      <c r="B431" s="2" t="s">
        <v>176</v>
      </c>
      <c r="C431" s="2">
        <v>2</v>
      </c>
      <c r="D431" s="8">
        <v>42610</v>
      </c>
      <c r="E431" s="2">
        <v>11</v>
      </c>
      <c r="F431" s="2">
        <v>2016</v>
      </c>
      <c r="G431" s="2">
        <v>350000</v>
      </c>
      <c r="H431">
        <f>IF(C431&lt;6,IF(E431&lt;1,0,IF(G431&gt;150000,150000,G431)),150000)</f>
        <v>150000</v>
      </c>
      <c r="I431">
        <f>IF(C431&lt;6,0,G431-H431-SUM(J431:O431))</f>
        <v>0</v>
      </c>
      <c r="J431">
        <f>IF(C431&lt;6,0,5000)</f>
        <v>0</v>
      </c>
      <c r="K431">
        <f>IF(C431&lt;6,0,10000)</f>
        <v>0</v>
      </c>
      <c r="M431">
        <v>200000</v>
      </c>
      <c r="P431" t="b">
        <f>G431=SUM(H431:O431)</f>
        <v>1</v>
      </c>
      <c r="Q431" t="str">
        <f t="shared" si="14"/>
        <v>20168</v>
      </c>
    </row>
    <row r="432" spans="1:17" ht="15.75" customHeight="1">
      <c r="A432" s="2">
        <v>249</v>
      </c>
      <c r="B432" s="2" t="s">
        <v>72</v>
      </c>
      <c r="C432" s="2">
        <v>9</v>
      </c>
      <c r="D432" s="8">
        <v>42610</v>
      </c>
      <c r="E432" s="2">
        <v>8</v>
      </c>
      <c r="F432" s="2">
        <v>2016</v>
      </c>
      <c r="G432" s="2">
        <v>425000</v>
      </c>
      <c r="H432">
        <f t="shared" si="0"/>
        <v>150000</v>
      </c>
      <c r="I432">
        <f t="shared" si="9"/>
        <v>260000</v>
      </c>
      <c r="J432">
        <f t="shared" si="10"/>
        <v>5000</v>
      </c>
      <c r="K432">
        <f t="shared" si="11"/>
        <v>10000</v>
      </c>
      <c r="P432" t="b">
        <f t="shared" si="4"/>
        <v>1</v>
      </c>
      <c r="Q432" t="str">
        <f t="shared" si="14"/>
        <v>20168</v>
      </c>
    </row>
    <row r="433" spans="1:17" ht="15.75" customHeight="1">
      <c r="A433" s="2">
        <v>249</v>
      </c>
      <c r="B433" s="2" t="s">
        <v>71</v>
      </c>
      <c r="C433" s="2">
        <v>6</v>
      </c>
      <c r="D433" s="8">
        <v>42610</v>
      </c>
      <c r="E433" s="2">
        <v>8</v>
      </c>
      <c r="F433" s="2">
        <v>2016</v>
      </c>
      <c r="G433" s="2">
        <v>425000</v>
      </c>
      <c r="H433">
        <f t="shared" si="0"/>
        <v>150000</v>
      </c>
      <c r="I433">
        <f t="shared" si="9"/>
        <v>260000</v>
      </c>
      <c r="J433">
        <f t="shared" si="10"/>
        <v>5000</v>
      </c>
      <c r="K433">
        <f t="shared" si="11"/>
        <v>10000</v>
      </c>
      <c r="P433" t="b">
        <f t="shared" si="4"/>
        <v>1</v>
      </c>
      <c r="Q433" t="str">
        <f t="shared" si="14"/>
        <v>20168</v>
      </c>
    </row>
    <row r="434" spans="1:17" ht="15.75" customHeight="1">
      <c r="A434" s="2">
        <v>249</v>
      </c>
      <c r="B434" s="2" t="s">
        <v>135</v>
      </c>
      <c r="C434" s="2">
        <v>4</v>
      </c>
      <c r="D434" s="8">
        <v>42610</v>
      </c>
      <c r="E434" s="2">
        <v>8</v>
      </c>
      <c r="F434" s="2">
        <v>2016</v>
      </c>
      <c r="G434" s="2">
        <v>125000</v>
      </c>
      <c r="H434">
        <f t="shared" si="0"/>
        <v>125000</v>
      </c>
      <c r="I434">
        <f t="shared" si="9"/>
        <v>0</v>
      </c>
      <c r="J434">
        <f t="shared" si="10"/>
        <v>0</v>
      </c>
      <c r="K434">
        <f t="shared" si="11"/>
        <v>0</v>
      </c>
      <c r="P434" t="b">
        <f t="shared" si="4"/>
        <v>1</v>
      </c>
      <c r="Q434" t="str">
        <f t="shared" si="14"/>
        <v>20168</v>
      </c>
    </row>
    <row r="435" spans="1:17" ht="15.75" customHeight="1">
      <c r="A435" s="2">
        <v>250</v>
      </c>
      <c r="B435" s="2" t="s">
        <v>159</v>
      </c>
      <c r="C435" s="2">
        <v>3</v>
      </c>
      <c r="D435" s="8">
        <v>42610</v>
      </c>
      <c r="E435" s="2">
        <v>7</v>
      </c>
      <c r="F435" s="2">
        <v>2016</v>
      </c>
      <c r="G435" s="2">
        <v>150000</v>
      </c>
      <c r="H435">
        <f t="shared" si="0"/>
        <v>150000</v>
      </c>
      <c r="I435">
        <f t="shared" si="9"/>
        <v>0</v>
      </c>
      <c r="J435">
        <f t="shared" si="10"/>
        <v>0</v>
      </c>
      <c r="K435">
        <f t="shared" si="11"/>
        <v>0</v>
      </c>
      <c r="P435" t="b">
        <f t="shared" si="4"/>
        <v>1</v>
      </c>
      <c r="Q435" t="str">
        <f t="shared" si="14"/>
        <v>20168</v>
      </c>
    </row>
    <row r="436" spans="1:17" ht="15.75" customHeight="1">
      <c r="A436" s="2">
        <v>250</v>
      </c>
      <c r="B436" s="2" t="s">
        <v>159</v>
      </c>
      <c r="C436" s="2">
        <v>3</v>
      </c>
      <c r="D436" s="8">
        <v>42610</v>
      </c>
      <c r="E436" s="2">
        <v>8</v>
      </c>
      <c r="F436" s="2">
        <v>2016</v>
      </c>
      <c r="G436" s="2">
        <v>150000</v>
      </c>
      <c r="H436">
        <f t="shared" si="0"/>
        <v>150000</v>
      </c>
      <c r="I436">
        <f t="shared" si="9"/>
        <v>0</v>
      </c>
      <c r="J436">
        <f t="shared" si="10"/>
        <v>0</v>
      </c>
      <c r="K436">
        <f t="shared" si="11"/>
        <v>0</v>
      </c>
      <c r="P436" t="b">
        <f t="shared" si="4"/>
        <v>1</v>
      </c>
      <c r="Q436" t="str">
        <f t="shared" si="14"/>
        <v>20168</v>
      </c>
    </row>
    <row r="437" spans="1:17" ht="15.75" customHeight="1">
      <c r="A437" s="2">
        <v>402</v>
      </c>
      <c r="B437" s="2" t="s">
        <v>95</v>
      </c>
      <c r="C437" s="2">
        <v>9</v>
      </c>
      <c r="D437" s="8">
        <v>42679</v>
      </c>
      <c r="E437" s="2">
        <v>11</v>
      </c>
      <c r="F437" s="2">
        <v>2016</v>
      </c>
      <c r="G437" s="2">
        <v>425000</v>
      </c>
      <c r="H437">
        <f t="shared" si="0"/>
        <v>150000</v>
      </c>
      <c r="I437">
        <f t="shared" si="9"/>
        <v>260000</v>
      </c>
      <c r="J437">
        <f t="shared" si="10"/>
        <v>5000</v>
      </c>
      <c r="K437">
        <f t="shared" si="11"/>
        <v>10000</v>
      </c>
      <c r="P437" t="b">
        <f t="shared" si="4"/>
        <v>1</v>
      </c>
      <c r="Q437" t="str">
        <f t="shared" si="14"/>
        <v>201611</v>
      </c>
    </row>
    <row r="438" spans="1:17" ht="15.75" customHeight="1">
      <c r="A438" s="2">
        <v>402</v>
      </c>
      <c r="B438" s="2" t="s">
        <v>96</v>
      </c>
      <c r="C438" s="2">
        <v>2</v>
      </c>
      <c r="D438" s="8">
        <v>42679</v>
      </c>
      <c r="E438" s="2">
        <v>11</v>
      </c>
      <c r="F438" s="2">
        <v>2016</v>
      </c>
      <c r="G438" s="2">
        <v>150000</v>
      </c>
      <c r="H438">
        <f t="shared" si="0"/>
        <v>150000</v>
      </c>
      <c r="I438">
        <f t="shared" si="9"/>
        <v>0</v>
      </c>
      <c r="J438">
        <f t="shared" si="10"/>
        <v>0</v>
      </c>
      <c r="K438">
        <f t="shared" si="11"/>
        <v>0</v>
      </c>
      <c r="P438" t="b">
        <f t="shared" si="4"/>
        <v>1</v>
      </c>
      <c r="Q438" t="str">
        <f t="shared" si="14"/>
        <v>201611</v>
      </c>
    </row>
    <row r="439" spans="1:17" ht="15.75" customHeight="1">
      <c r="A439" s="2">
        <v>1</v>
      </c>
      <c r="B439" s="2" t="s">
        <v>179</v>
      </c>
      <c r="C439" s="2">
        <v>10</v>
      </c>
      <c r="D439" s="8">
        <v>42570</v>
      </c>
      <c r="E439" s="2">
        <v>4</v>
      </c>
      <c r="F439" s="2">
        <v>2016</v>
      </c>
      <c r="G439" s="2">
        <v>300000</v>
      </c>
      <c r="H439">
        <f t="shared" si="0"/>
        <v>150000</v>
      </c>
      <c r="I439">
        <f t="shared" si="9"/>
        <v>135000</v>
      </c>
      <c r="J439">
        <f t="shared" si="10"/>
        <v>5000</v>
      </c>
      <c r="K439">
        <f t="shared" si="11"/>
        <v>10000</v>
      </c>
      <c r="P439" t="b">
        <f t="shared" si="4"/>
        <v>1</v>
      </c>
      <c r="Q439" t="str">
        <f t="shared" si="14"/>
        <v>20167</v>
      </c>
    </row>
    <row r="440" spans="1:17" ht="15.75" customHeight="1">
      <c r="A440" s="2">
        <v>1</v>
      </c>
      <c r="B440" s="2" t="s">
        <v>179</v>
      </c>
      <c r="C440" s="2">
        <v>10</v>
      </c>
      <c r="D440" s="8">
        <v>42570</v>
      </c>
      <c r="E440" s="2">
        <v>5</v>
      </c>
      <c r="F440" s="2">
        <v>2016</v>
      </c>
      <c r="G440" s="2">
        <v>300000</v>
      </c>
      <c r="H440">
        <f t="shared" si="0"/>
        <v>150000</v>
      </c>
      <c r="I440">
        <f t="shared" si="9"/>
        <v>135000</v>
      </c>
      <c r="J440">
        <f t="shared" si="10"/>
        <v>5000</v>
      </c>
      <c r="K440">
        <f t="shared" si="11"/>
        <v>10000</v>
      </c>
      <c r="P440" t="b">
        <f t="shared" si="4"/>
        <v>1</v>
      </c>
      <c r="Q440" t="str">
        <f t="shared" si="14"/>
        <v>20167</v>
      </c>
    </row>
    <row r="441" spans="1:17" ht="15.75" customHeight="1">
      <c r="A441" s="2">
        <v>2</v>
      </c>
      <c r="B441" s="2" t="s">
        <v>52</v>
      </c>
      <c r="C441" s="2">
        <v>7</v>
      </c>
      <c r="D441" s="8">
        <v>42578</v>
      </c>
      <c r="E441" s="2">
        <v>6</v>
      </c>
      <c r="F441" s="2">
        <v>2016</v>
      </c>
      <c r="G441" s="2">
        <v>425000</v>
      </c>
      <c r="H441">
        <f t="shared" si="0"/>
        <v>150000</v>
      </c>
      <c r="I441">
        <f t="shared" si="9"/>
        <v>260000</v>
      </c>
      <c r="J441">
        <f t="shared" si="10"/>
        <v>5000</v>
      </c>
      <c r="K441">
        <f t="shared" si="11"/>
        <v>10000</v>
      </c>
      <c r="P441" t="b">
        <f t="shared" si="4"/>
        <v>1</v>
      </c>
      <c r="Q441" t="str">
        <f t="shared" si="14"/>
        <v>20167</v>
      </c>
    </row>
    <row r="442" spans="1:17" ht="15.75" customHeight="1">
      <c r="A442" s="2">
        <v>3</v>
      </c>
      <c r="B442" s="2" t="s">
        <v>37</v>
      </c>
      <c r="C442" s="2">
        <v>3</v>
      </c>
      <c r="D442" s="8">
        <v>42579</v>
      </c>
      <c r="E442" s="2">
        <v>7</v>
      </c>
      <c r="F442" s="2">
        <v>2016</v>
      </c>
      <c r="G442" s="2">
        <v>150000</v>
      </c>
      <c r="H442">
        <f t="shared" si="0"/>
        <v>150000</v>
      </c>
      <c r="I442">
        <f t="shared" si="9"/>
        <v>0</v>
      </c>
      <c r="J442">
        <f t="shared" si="10"/>
        <v>0</v>
      </c>
      <c r="K442">
        <f t="shared" si="11"/>
        <v>0</v>
      </c>
      <c r="P442" t="b">
        <f t="shared" si="4"/>
        <v>1</v>
      </c>
      <c r="Q442" t="str">
        <f t="shared" si="14"/>
        <v>20167</v>
      </c>
    </row>
    <row r="443" spans="1:17" ht="15.75" customHeight="1">
      <c r="A443" s="2">
        <v>3</v>
      </c>
      <c r="B443" s="2" t="s">
        <v>180</v>
      </c>
      <c r="C443" s="2">
        <v>5</v>
      </c>
      <c r="D443" s="8">
        <v>42579</v>
      </c>
      <c r="E443" s="2">
        <v>7</v>
      </c>
      <c r="F443" s="2">
        <v>2016</v>
      </c>
      <c r="G443" s="2">
        <v>150000</v>
      </c>
      <c r="H443">
        <f t="shared" si="0"/>
        <v>150000</v>
      </c>
      <c r="I443">
        <f t="shared" si="9"/>
        <v>0</v>
      </c>
      <c r="J443">
        <f t="shared" si="10"/>
        <v>0</v>
      </c>
      <c r="K443">
        <f t="shared" si="11"/>
        <v>0</v>
      </c>
      <c r="P443" t="b">
        <f t="shared" si="4"/>
        <v>1</v>
      </c>
      <c r="Q443" t="str">
        <f t="shared" si="14"/>
        <v>20167</v>
      </c>
    </row>
    <row r="444" spans="1:17" ht="15.75" customHeight="1">
      <c r="A444" s="2">
        <v>3</v>
      </c>
      <c r="B444" s="2" t="s">
        <v>181</v>
      </c>
      <c r="C444" s="2">
        <v>2</v>
      </c>
      <c r="D444" s="8">
        <v>42579</v>
      </c>
      <c r="E444" s="2">
        <v>7</v>
      </c>
      <c r="F444" s="2">
        <v>2016</v>
      </c>
      <c r="G444" s="2">
        <v>150000</v>
      </c>
      <c r="H444">
        <f t="shared" si="0"/>
        <v>150000</v>
      </c>
      <c r="I444">
        <f t="shared" si="9"/>
        <v>0</v>
      </c>
      <c r="J444">
        <f t="shared" si="10"/>
        <v>0</v>
      </c>
      <c r="K444">
        <f t="shared" si="11"/>
        <v>0</v>
      </c>
      <c r="P444" t="b">
        <f t="shared" si="4"/>
        <v>1</v>
      </c>
      <c r="Q444" t="str">
        <f t="shared" si="14"/>
        <v>20167</v>
      </c>
    </row>
    <row r="445" spans="1:17" ht="15.75" customHeight="1">
      <c r="A445" s="2">
        <v>4</v>
      </c>
      <c r="B445" s="2" t="s">
        <v>180</v>
      </c>
      <c r="C445" s="2">
        <v>5</v>
      </c>
      <c r="D445" s="8">
        <v>42579</v>
      </c>
      <c r="E445" s="2">
        <v>9</v>
      </c>
      <c r="F445" s="2">
        <v>2015</v>
      </c>
      <c r="G445" s="2">
        <v>150000</v>
      </c>
      <c r="H445">
        <f t="shared" si="0"/>
        <v>150000</v>
      </c>
      <c r="I445">
        <f t="shared" si="9"/>
        <v>0</v>
      </c>
      <c r="J445">
        <f t="shared" si="10"/>
        <v>0</v>
      </c>
      <c r="K445">
        <f t="shared" si="11"/>
        <v>0</v>
      </c>
      <c r="P445" t="b">
        <f t="shared" si="4"/>
        <v>1</v>
      </c>
      <c r="Q445" t="str">
        <f t="shared" si="14"/>
        <v>20167</v>
      </c>
    </row>
    <row r="446" spans="1:17" ht="15.75" customHeight="1">
      <c r="A446" s="2">
        <v>4</v>
      </c>
      <c r="B446" s="2" t="s">
        <v>180</v>
      </c>
      <c r="C446" s="2">
        <v>5</v>
      </c>
      <c r="D446" s="8">
        <v>42579</v>
      </c>
      <c r="E446" s="2">
        <v>10</v>
      </c>
      <c r="F446" s="2">
        <v>2015</v>
      </c>
      <c r="G446" s="2">
        <v>150000</v>
      </c>
      <c r="H446">
        <f t="shared" si="0"/>
        <v>150000</v>
      </c>
      <c r="I446">
        <f t="shared" si="9"/>
        <v>0</v>
      </c>
      <c r="J446">
        <f t="shared" si="10"/>
        <v>0</v>
      </c>
      <c r="K446">
        <f t="shared" si="11"/>
        <v>0</v>
      </c>
      <c r="P446" t="b">
        <f t="shared" si="4"/>
        <v>1</v>
      </c>
      <c r="Q446" t="str">
        <f t="shared" si="14"/>
        <v>20167</v>
      </c>
    </row>
    <row r="447" spans="1:17" ht="15.75" customHeight="1">
      <c r="A447" s="2">
        <v>4</v>
      </c>
      <c r="B447" s="2" t="s">
        <v>180</v>
      </c>
      <c r="C447" s="2">
        <v>5</v>
      </c>
      <c r="D447" s="8">
        <v>42579</v>
      </c>
      <c r="E447" s="2">
        <v>11</v>
      </c>
      <c r="F447" s="2">
        <v>2015</v>
      </c>
      <c r="G447" s="2">
        <v>150000</v>
      </c>
      <c r="H447">
        <f t="shared" si="0"/>
        <v>150000</v>
      </c>
      <c r="I447">
        <f t="shared" si="9"/>
        <v>0</v>
      </c>
      <c r="J447">
        <f t="shared" si="10"/>
        <v>0</v>
      </c>
      <c r="K447">
        <f t="shared" si="11"/>
        <v>0</v>
      </c>
      <c r="P447" t="b">
        <f t="shared" si="4"/>
        <v>1</v>
      </c>
      <c r="Q447" t="str">
        <f t="shared" si="14"/>
        <v>20167</v>
      </c>
    </row>
    <row r="448" spans="1:17" ht="15.75" customHeight="1">
      <c r="A448" s="2">
        <v>5</v>
      </c>
      <c r="B448" s="2" t="s">
        <v>54</v>
      </c>
      <c r="C448" s="2">
        <v>7</v>
      </c>
      <c r="D448" s="8">
        <v>42579</v>
      </c>
      <c r="E448" s="2">
        <v>7</v>
      </c>
      <c r="F448" s="2">
        <v>2016</v>
      </c>
      <c r="G448" s="2">
        <v>425000</v>
      </c>
      <c r="H448">
        <f t="shared" si="0"/>
        <v>150000</v>
      </c>
      <c r="I448">
        <f t="shared" si="9"/>
        <v>260000</v>
      </c>
      <c r="J448">
        <f t="shared" si="10"/>
        <v>5000</v>
      </c>
      <c r="K448">
        <f t="shared" si="11"/>
        <v>10000</v>
      </c>
      <c r="P448" t="b">
        <f t="shared" si="4"/>
        <v>1</v>
      </c>
      <c r="Q448" t="str">
        <f t="shared" si="14"/>
        <v>20167</v>
      </c>
    </row>
    <row r="449" spans="1:17" ht="15.75" customHeight="1">
      <c r="A449" s="2">
        <v>6</v>
      </c>
      <c r="B449" s="2" t="s">
        <v>115</v>
      </c>
      <c r="C449" s="2">
        <v>3</v>
      </c>
      <c r="D449" s="8">
        <v>42580</v>
      </c>
      <c r="E449" s="2">
        <v>7</v>
      </c>
      <c r="F449" s="2">
        <v>2016</v>
      </c>
      <c r="G449" s="2">
        <v>150000</v>
      </c>
      <c r="H449">
        <f t="shared" si="0"/>
        <v>150000</v>
      </c>
      <c r="I449">
        <f t="shared" si="9"/>
        <v>0</v>
      </c>
      <c r="J449">
        <f t="shared" si="10"/>
        <v>0</v>
      </c>
      <c r="K449">
        <f t="shared" si="11"/>
        <v>0</v>
      </c>
      <c r="P449" t="b">
        <f t="shared" si="4"/>
        <v>1</v>
      </c>
      <c r="Q449" t="str">
        <f t="shared" si="14"/>
        <v>20167</v>
      </c>
    </row>
    <row r="450" spans="1:17" ht="15.75" customHeight="1">
      <c r="A450" s="2">
        <v>7</v>
      </c>
      <c r="B450" s="2" t="s">
        <v>211</v>
      </c>
      <c r="C450" s="2">
        <v>1</v>
      </c>
      <c r="D450" s="8">
        <v>42580</v>
      </c>
      <c r="E450" s="2">
        <v>8</v>
      </c>
      <c r="F450" s="2">
        <v>2016</v>
      </c>
      <c r="G450" s="2">
        <v>150000</v>
      </c>
      <c r="H450">
        <f t="shared" si="0"/>
        <v>150000</v>
      </c>
      <c r="I450">
        <f t="shared" si="9"/>
        <v>0</v>
      </c>
      <c r="J450">
        <f t="shared" si="10"/>
        <v>0</v>
      </c>
      <c r="K450">
        <f t="shared" si="11"/>
        <v>0</v>
      </c>
      <c r="P450" t="b">
        <f t="shared" si="4"/>
        <v>1</v>
      </c>
      <c r="Q450" t="str">
        <f t="shared" si="14"/>
        <v>20167</v>
      </c>
    </row>
    <row r="451" spans="1:17" ht="15.75" customHeight="1">
      <c r="A451" s="2">
        <v>8</v>
      </c>
      <c r="B451" s="2" t="s">
        <v>95</v>
      </c>
      <c r="C451" s="2">
        <v>9</v>
      </c>
      <c r="D451" s="8">
        <v>42581</v>
      </c>
      <c r="E451" s="2">
        <v>7</v>
      </c>
      <c r="F451" s="2">
        <v>2016</v>
      </c>
      <c r="G451" s="2">
        <v>425000</v>
      </c>
      <c r="H451">
        <f t="shared" si="0"/>
        <v>150000</v>
      </c>
      <c r="I451">
        <f t="shared" si="9"/>
        <v>260000</v>
      </c>
      <c r="J451">
        <f t="shared" si="10"/>
        <v>5000</v>
      </c>
      <c r="K451">
        <f t="shared" si="11"/>
        <v>10000</v>
      </c>
      <c r="P451" t="b">
        <f t="shared" si="4"/>
        <v>1</v>
      </c>
      <c r="Q451" t="str">
        <f t="shared" ref="Q451:Q515" si="16">CONCATENATE(YEAR(D451),MONTH(D451))</f>
        <v>20167</v>
      </c>
    </row>
    <row r="452" spans="1:17" ht="15.75" customHeight="1">
      <c r="A452" s="2">
        <v>9</v>
      </c>
      <c r="B452" s="2" t="s">
        <v>182</v>
      </c>
      <c r="C452" s="2">
        <v>2</v>
      </c>
      <c r="D452" s="8">
        <v>42581</v>
      </c>
      <c r="E452" s="2">
        <v>7</v>
      </c>
      <c r="F452" s="2">
        <v>2016</v>
      </c>
      <c r="G452" s="2">
        <v>160000</v>
      </c>
      <c r="H452">
        <f t="shared" si="0"/>
        <v>150000</v>
      </c>
      <c r="I452">
        <f t="shared" si="9"/>
        <v>0</v>
      </c>
      <c r="J452">
        <f t="shared" si="10"/>
        <v>0</v>
      </c>
      <c r="K452">
        <f t="shared" si="11"/>
        <v>0</v>
      </c>
      <c r="N452">
        <v>10000</v>
      </c>
      <c r="P452" t="b">
        <f t="shared" si="4"/>
        <v>1</v>
      </c>
      <c r="Q452" t="str">
        <f t="shared" si="16"/>
        <v>20167</v>
      </c>
    </row>
    <row r="453" spans="1:17" ht="15.75" customHeight="1">
      <c r="A453" s="2">
        <v>9</v>
      </c>
      <c r="B453" s="2" t="s">
        <v>182</v>
      </c>
      <c r="C453" s="2">
        <v>2</v>
      </c>
      <c r="D453" s="8">
        <v>42581</v>
      </c>
      <c r="E453" s="2">
        <v>7</v>
      </c>
      <c r="F453" s="2">
        <v>2016</v>
      </c>
      <c r="G453" s="2">
        <v>160000</v>
      </c>
      <c r="H453">
        <f t="shared" si="0"/>
        <v>150000</v>
      </c>
      <c r="I453">
        <f t="shared" si="9"/>
        <v>0</v>
      </c>
      <c r="J453">
        <f t="shared" si="10"/>
        <v>0</v>
      </c>
      <c r="K453">
        <f t="shared" si="11"/>
        <v>0</v>
      </c>
      <c r="N453">
        <v>10000</v>
      </c>
      <c r="P453" t="b">
        <f t="shared" si="4"/>
        <v>1</v>
      </c>
      <c r="Q453" t="str">
        <f t="shared" si="16"/>
        <v>20167</v>
      </c>
    </row>
    <row r="454" spans="1:17" ht="15.75" customHeight="1">
      <c r="A454" s="2">
        <v>10</v>
      </c>
      <c r="B454" s="2" t="s">
        <v>147</v>
      </c>
      <c r="C454" s="2">
        <v>4</v>
      </c>
      <c r="D454" s="8">
        <v>42581</v>
      </c>
      <c r="E454" s="2">
        <v>7</v>
      </c>
      <c r="F454" s="2">
        <v>2016</v>
      </c>
      <c r="G454" s="2">
        <v>150000</v>
      </c>
      <c r="H454">
        <f t="shared" si="0"/>
        <v>150000</v>
      </c>
      <c r="I454">
        <f t="shared" si="9"/>
        <v>0</v>
      </c>
      <c r="J454">
        <f t="shared" si="10"/>
        <v>0</v>
      </c>
      <c r="K454">
        <f t="shared" si="11"/>
        <v>0</v>
      </c>
      <c r="P454" t="b">
        <f t="shared" si="4"/>
        <v>1</v>
      </c>
      <c r="Q454" t="str">
        <f t="shared" si="16"/>
        <v>20167</v>
      </c>
    </row>
    <row r="455" spans="1:17" ht="15.75" customHeight="1">
      <c r="A455" s="2">
        <v>10</v>
      </c>
      <c r="B455" s="2" t="s">
        <v>147</v>
      </c>
      <c r="C455" s="2">
        <v>4</v>
      </c>
      <c r="D455" s="8">
        <v>42581</v>
      </c>
      <c r="E455" s="2">
        <v>8</v>
      </c>
      <c r="F455" s="2">
        <v>2016</v>
      </c>
      <c r="G455" s="2">
        <v>150000</v>
      </c>
      <c r="H455">
        <f t="shared" si="0"/>
        <v>150000</v>
      </c>
      <c r="I455">
        <f t="shared" si="9"/>
        <v>0</v>
      </c>
      <c r="J455">
        <f t="shared" si="10"/>
        <v>0</v>
      </c>
      <c r="K455">
        <f t="shared" si="11"/>
        <v>0</v>
      </c>
      <c r="P455" t="b">
        <f t="shared" si="4"/>
        <v>1</v>
      </c>
      <c r="Q455" t="str">
        <f t="shared" si="16"/>
        <v>20167</v>
      </c>
    </row>
    <row r="456" spans="1:17" ht="15.75" customHeight="1">
      <c r="A456" s="2">
        <v>11</v>
      </c>
      <c r="B456" s="2" t="s">
        <v>183</v>
      </c>
      <c r="C456" s="2">
        <v>7</v>
      </c>
      <c r="D456" s="8">
        <v>42581</v>
      </c>
      <c r="E456" s="2">
        <v>7</v>
      </c>
      <c r="F456" s="2">
        <v>2016</v>
      </c>
      <c r="G456" s="2">
        <v>425000</v>
      </c>
      <c r="H456">
        <f t="shared" si="0"/>
        <v>150000</v>
      </c>
      <c r="I456">
        <f t="shared" si="9"/>
        <v>260000</v>
      </c>
      <c r="J456">
        <f t="shared" si="10"/>
        <v>5000</v>
      </c>
      <c r="K456">
        <f t="shared" si="11"/>
        <v>10000</v>
      </c>
      <c r="P456" t="b">
        <f t="shared" si="4"/>
        <v>1</v>
      </c>
      <c r="Q456" t="str">
        <f t="shared" si="16"/>
        <v>20167</v>
      </c>
    </row>
    <row r="457" spans="1:17" ht="15.75" customHeight="1">
      <c r="A457" s="2">
        <v>11</v>
      </c>
      <c r="B457" s="2" t="s">
        <v>240</v>
      </c>
      <c r="C457" s="2">
        <v>7</v>
      </c>
      <c r="D457" s="8">
        <v>42581</v>
      </c>
      <c r="E457" s="2">
        <v>7</v>
      </c>
      <c r="F457" s="2">
        <v>2016</v>
      </c>
      <c r="G457" s="2">
        <v>425000</v>
      </c>
      <c r="H457">
        <f t="shared" si="0"/>
        <v>150000</v>
      </c>
      <c r="I457">
        <f t="shared" si="9"/>
        <v>260000</v>
      </c>
      <c r="J457">
        <f t="shared" si="10"/>
        <v>5000</v>
      </c>
      <c r="K457">
        <f t="shared" si="11"/>
        <v>10000</v>
      </c>
      <c r="P457" t="b">
        <f t="shared" si="4"/>
        <v>1</v>
      </c>
      <c r="Q457" t="str">
        <f t="shared" si="16"/>
        <v>20167</v>
      </c>
    </row>
    <row r="458" spans="1:17" ht="15.75" customHeight="1">
      <c r="A458" s="2">
        <v>12</v>
      </c>
      <c r="B458" s="2" t="s">
        <v>43</v>
      </c>
      <c r="C458" s="2">
        <v>9</v>
      </c>
      <c r="D458" s="8">
        <v>42581</v>
      </c>
      <c r="E458" s="2">
        <v>6</v>
      </c>
      <c r="F458" s="2">
        <v>2016</v>
      </c>
      <c r="G458" s="2">
        <v>250000</v>
      </c>
      <c r="H458">
        <f t="shared" si="0"/>
        <v>150000</v>
      </c>
      <c r="I458">
        <f t="shared" si="9"/>
        <v>85000</v>
      </c>
      <c r="J458">
        <f t="shared" si="10"/>
        <v>5000</v>
      </c>
      <c r="K458">
        <f t="shared" si="11"/>
        <v>10000</v>
      </c>
      <c r="P458" t="b">
        <f t="shared" si="4"/>
        <v>1</v>
      </c>
      <c r="Q458" t="str">
        <f t="shared" si="16"/>
        <v>20167</v>
      </c>
    </row>
    <row r="459" spans="1:17" ht="15.75" customHeight="1">
      <c r="A459" s="2">
        <v>13</v>
      </c>
      <c r="B459" s="2" t="s">
        <v>231</v>
      </c>
      <c r="C459" s="2">
        <v>3</v>
      </c>
      <c r="D459" s="8">
        <v>42581</v>
      </c>
      <c r="E459" s="2">
        <v>7</v>
      </c>
      <c r="F459" s="2">
        <v>2016</v>
      </c>
      <c r="G459" s="2">
        <v>170000</v>
      </c>
      <c r="H459">
        <f t="shared" si="0"/>
        <v>150000</v>
      </c>
      <c r="I459">
        <f t="shared" si="9"/>
        <v>0</v>
      </c>
      <c r="J459">
        <f t="shared" si="10"/>
        <v>0</v>
      </c>
      <c r="K459">
        <f t="shared" si="11"/>
        <v>0</v>
      </c>
      <c r="N459">
        <v>20000</v>
      </c>
      <c r="P459" t="b">
        <f t="shared" si="4"/>
        <v>1</v>
      </c>
      <c r="Q459" t="str">
        <f t="shared" si="16"/>
        <v>20167</v>
      </c>
    </row>
    <row r="460" spans="1:17" ht="15.75" customHeight="1">
      <c r="A460" s="2">
        <v>14</v>
      </c>
      <c r="B460" s="2" t="s">
        <v>184</v>
      </c>
      <c r="C460" s="2">
        <v>2</v>
      </c>
      <c r="D460" s="8">
        <v>42581</v>
      </c>
      <c r="E460" s="2">
        <v>7</v>
      </c>
      <c r="F460" s="2">
        <v>2016</v>
      </c>
      <c r="G460" s="2">
        <v>100000</v>
      </c>
      <c r="H460">
        <f t="shared" si="0"/>
        <v>100000</v>
      </c>
      <c r="I460">
        <f t="shared" si="9"/>
        <v>0</v>
      </c>
      <c r="J460">
        <f t="shared" si="10"/>
        <v>0</v>
      </c>
      <c r="K460">
        <f t="shared" si="11"/>
        <v>0</v>
      </c>
      <c r="P460" t="b">
        <f t="shared" si="4"/>
        <v>1</v>
      </c>
      <c r="Q460" t="str">
        <f t="shared" si="16"/>
        <v>20167</v>
      </c>
    </row>
    <row r="461" spans="1:17" ht="15.75" customHeight="1">
      <c r="A461" s="2">
        <v>15</v>
      </c>
      <c r="B461" s="2" t="s">
        <v>24</v>
      </c>
      <c r="C461" s="2">
        <v>2</v>
      </c>
      <c r="D461" s="8">
        <v>42581</v>
      </c>
      <c r="E461" s="2">
        <v>7</v>
      </c>
      <c r="F461" s="2">
        <v>2016</v>
      </c>
      <c r="G461" s="2">
        <v>75000</v>
      </c>
      <c r="H461">
        <f t="shared" si="0"/>
        <v>75000</v>
      </c>
      <c r="I461">
        <f t="shared" si="9"/>
        <v>0</v>
      </c>
      <c r="J461">
        <f t="shared" si="10"/>
        <v>0</v>
      </c>
      <c r="K461">
        <f t="shared" si="11"/>
        <v>0</v>
      </c>
      <c r="P461" t="b">
        <f t="shared" si="4"/>
        <v>1</v>
      </c>
      <c r="Q461" t="str">
        <f t="shared" si="16"/>
        <v>20167</v>
      </c>
    </row>
    <row r="462" spans="1:17" ht="15.75" customHeight="1">
      <c r="A462" s="2">
        <v>15</v>
      </c>
      <c r="B462" s="2" t="s">
        <v>23</v>
      </c>
      <c r="C462" s="2">
        <v>2</v>
      </c>
      <c r="D462" s="8">
        <v>42581</v>
      </c>
      <c r="E462" s="2">
        <v>7</v>
      </c>
      <c r="F462" s="2">
        <v>2016</v>
      </c>
      <c r="G462" s="2">
        <v>75000</v>
      </c>
      <c r="H462">
        <f t="shared" si="0"/>
        <v>75000</v>
      </c>
      <c r="I462">
        <f t="shared" si="9"/>
        <v>0</v>
      </c>
      <c r="J462">
        <f t="shared" si="10"/>
        <v>0</v>
      </c>
      <c r="K462">
        <f t="shared" si="11"/>
        <v>0</v>
      </c>
      <c r="P462" t="b">
        <f t="shared" si="4"/>
        <v>1</v>
      </c>
      <c r="Q462" t="str">
        <f t="shared" si="16"/>
        <v>20167</v>
      </c>
    </row>
    <row r="463" spans="1:17" ht="15.75" customHeight="1">
      <c r="A463" s="2">
        <v>16</v>
      </c>
      <c r="B463" s="2" t="s">
        <v>76</v>
      </c>
      <c r="C463" s="2">
        <v>2</v>
      </c>
      <c r="D463" s="8">
        <v>42581</v>
      </c>
      <c r="E463" s="2">
        <v>5</v>
      </c>
      <c r="F463" s="2">
        <v>2016</v>
      </c>
      <c r="G463" s="2">
        <v>100000</v>
      </c>
      <c r="H463">
        <f t="shared" si="0"/>
        <v>100000</v>
      </c>
      <c r="I463">
        <f t="shared" si="9"/>
        <v>0</v>
      </c>
      <c r="J463">
        <f t="shared" si="10"/>
        <v>0</v>
      </c>
      <c r="K463">
        <f t="shared" si="11"/>
        <v>0</v>
      </c>
      <c r="P463" t="b">
        <f t="shared" si="4"/>
        <v>1</v>
      </c>
      <c r="Q463" t="str">
        <f t="shared" si="16"/>
        <v>20167</v>
      </c>
    </row>
    <row r="464" spans="1:17" ht="15.75" customHeight="1">
      <c r="A464" s="2">
        <v>16</v>
      </c>
      <c r="B464" s="2" t="s">
        <v>76</v>
      </c>
      <c r="C464" s="2">
        <v>2</v>
      </c>
      <c r="D464" s="8">
        <v>42581</v>
      </c>
      <c r="E464" s="2">
        <v>6</v>
      </c>
      <c r="F464" s="2">
        <v>2016</v>
      </c>
      <c r="G464" s="2">
        <v>100000</v>
      </c>
      <c r="H464">
        <f t="shared" si="0"/>
        <v>100000</v>
      </c>
      <c r="I464">
        <f t="shared" si="9"/>
        <v>0</v>
      </c>
      <c r="J464">
        <f t="shared" si="10"/>
        <v>0</v>
      </c>
      <c r="K464">
        <f t="shared" si="11"/>
        <v>0</v>
      </c>
      <c r="P464" t="b">
        <f t="shared" si="4"/>
        <v>1</v>
      </c>
      <c r="Q464" t="str">
        <f t="shared" si="16"/>
        <v>20167</v>
      </c>
    </row>
    <row r="465" spans="1:17" ht="15.75" customHeight="1">
      <c r="A465" s="2">
        <v>17</v>
      </c>
      <c r="B465" s="2" t="s">
        <v>106</v>
      </c>
      <c r="C465" s="2">
        <v>3</v>
      </c>
      <c r="D465" s="8">
        <v>42581</v>
      </c>
      <c r="E465" s="2">
        <v>7</v>
      </c>
      <c r="F465" s="2">
        <v>2016</v>
      </c>
      <c r="G465" s="2">
        <v>150000</v>
      </c>
      <c r="H465">
        <f t="shared" si="0"/>
        <v>150000</v>
      </c>
      <c r="I465">
        <f t="shared" si="9"/>
        <v>0</v>
      </c>
      <c r="J465">
        <f t="shared" si="10"/>
        <v>0</v>
      </c>
      <c r="K465">
        <f t="shared" si="11"/>
        <v>0</v>
      </c>
      <c r="P465" t="b">
        <f t="shared" si="4"/>
        <v>1</v>
      </c>
      <c r="Q465" t="str">
        <f t="shared" si="16"/>
        <v>20167</v>
      </c>
    </row>
    <row r="466" spans="1:17" ht="15.75" customHeight="1">
      <c r="A466" s="2">
        <v>18</v>
      </c>
      <c r="B466" s="2" t="s">
        <v>36</v>
      </c>
      <c r="C466" s="2">
        <v>2</v>
      </c>
      <c r="D466" s="8">
        <v>42581</v>
      </c>
      <c r="E466" s="2">
        <v>7</v>
      </c>
      <c r="F466" s="2">
        <v>2016</v>
      </c>
      <c r="G466" s="2">
        <v>150000</v>
      </c>
      <c r="H466">
        <f t="shared" si="0"/>
        <v>150000</v>
      </c>
      <c r="I466">
        <f t="shared" si="9"/>
        <v>0</v>
      </c>
      <c r="J466">
        <f t="shared" si="10"/>
        <v>0</v>
      </c>
      <c r="K466">
        <f t="shared" si="11"/>
        <v>0</v>
      </c>
      <c r="P466" t="b">
        <f t="shared" si="4"/>
        <v>1</v>
      </c>
      <c r="Q466" t="str">
        <f t="shared" si="16"/>
        <v>20167</v>
      </c>
    </row>
    <row r="467" spans="1:17" ht="15.75" customHeight="1">
      <c r="A467" s="2">
        <v>19</v>
      </c>
      <c r="B467" s="2" t="s">
        <v>167</v>
      </c>
      <c r="C467" s="2">
        <v>1</v>
      </c>
      <c r="D467" s="8">
        <v>42581</v>
      </c>
      <c r="E467" s="2">
        <v>7</v>
      </c>
      <c r="F467" s="2">
        <v>2016</v>
      </c>
      <c r="G467" s="2">
        <v>150000</v>
      </c>
      <c r="H467">
        <f t="shared" si="0"/>
        <v>150000</v>
      </c>
      <c r="I467">
        <f t="shared" si="9"/>
        <v>0</v>
      </c>
      <c r="J467">
        <f t="shared" si="10"/>
        <v>0</v>
      </c>
      <c r="K467">
        <f t="shared" si="11"/>
        <v>0</v>
      </c>
      <c r="P467" t="b">
        <f t="shared" si="4"/>
        <v>1</v>
      </c>
      <c r="Q467" t="str">
        <f t="shared" si="16"/>
        <v>20167</v>
      </c>
    </row>
    <row r="468" spans="1:17" ht="15.75" customHeight="1">
      <c r="A468" s="2">
        <v>20</v>
      </c>
      <c r="B468" s="2" t="s">
        <v>148</v>
      </c>
      <c r="C468" s="2">
        <v>1</v>
      </c>
      <c r="D468" s="8">
        <v>42581</v>
      </c>
      <c r="E468" s="2">
        <v>8</v>
      </c>
      <c r="F468" s="2">
        <v>2016</v>
      </c>
      <c r="G468" s="2">
        <v>250000</v>
      </c>
      <c r="H468">
        <f t="shared" si="0"/>
        <v>150000</v>
      </c>
      <c r="I468">
        <f t="shared" si="9"/>
        <v>0</v>
      </c>
      <c r="J468">
        <f t="shared" si="10"/>
        <v>0</v>
      </c>
      <c r="K468">
        <f t="shared" si="11"/>
        <v>0</v>
      </c>
      <c r="M468">
        <v>100000</v>
      </c>
      <c r="P468" t="b">
        <f t="shared" si="4"/>
        <v>1</v>
      </c>
      <c r="Q468" t="str">
        <f t="shared" si="16"/>
        <v>20167</v>
      </c>
    </row>
    <row r="469" spans="1:17" ht="15.75" customHeight="1">
      <c r="A469" s="2">
        <v>21</v>
      </c>
      <c r="B469" s="2" t="s">
        <v>185</v>
      </c>
      <c r="C469" s="2">
        <v>3</v>
      </c>
      <c r="D469" s="8">
        <v>42581</v>
      </c>
      <c r="E469" s="2">
        <v>7</v>
      </c>
      <c r="F469" s="2">
        <v>2016</v>
      </c>
      <c r="G469" s="2">
        <v>120000</v>
      </c>
      <c r="H469">
        <f t="shared" si="0"/>
        <v>120000</v>
      </c>
      <c r="I469">
        <f t="shared" si="9"/>
        <v>0</v>
      </c>
      <c r="J469">
        <f t="shared" si="10"/>
        <v>0</v>
      </c>
      <c r="K469">
        <f t="shared" si="11"/>
        <v>0</v>
      </c>
      <c r="P469" t="b">
        <f t="shared" si="4"/>
        <v>1</v>
      </c>
      <c r="Q469" t="str">
        <f t="shared" si="16"/>
        <v>20167</v>
      </c>
    </row>
    <row r="470" spans="1:17" ht="15.75" customHeight="1">
      <c r="A470" s="2">
        <v>21</v>
      </c>
      <c r="B470" s="2" t="s">
        <v>185</v>
      </c>
      <c r="C470" s="2">
        <v>3</v>
      </c>
      <c r="D470" s="8">
        <v>42581</v>
      </c>
      <c r="E470" s="2">
        <v>8</v>
      </c>
      <c r="F470" s="2">
        <v>2016</v>
      </c>
      <c r="G470" s="2">
        <v>120000</v>
      </c>
      <c r="H470">
        <f t="shared" si="0"/>
        <v>120000</v>
      </c>
      <c r="I470">
        <f t="shared" si="9"/>
        <v>0</v>
      </c>
      <c r="J470">
        <f t="shared" si="10"/>
        <v>0</v>
      </c>
      <c r="K470">
        <f t="shared" si="11"/>
        <v>0</v>
      </c>
      <c r="P470" t="b">
        <f t="shared" si="4"/>
        <v>1</v>
      </c>
      <c r="Q470" t="str">
        <f t="shared" si="16"/>
        <v>20167</v>
      </c>
    </row>
    <row r="471" spans="1:17" ht="15.75" customHeight="1">
      <c r="A471" s="2">
        <v>22</v>
      </c>
      <c r="B471" s="2" t="s">
        <v>98</v>
      </c>
      <c r="C471" s="2">
        <v>2</v>
      </c>
      <c r="D471" s="8">
        <v>42581</v>
      </c>
      <c r="E471" s="2">
        <v>7</v>
      </c>
      <c r="F471" s="2">
        <v>2016</v>
      </c>
      <c r="G471" s="2">
        <v>160000</v>
      </c>
      <c r="H471">
        <f t="shared" si="0"/>
        <v>150000</v>
      </c>
      <c r="I471">
        <f t="shared" si="9"/>
        <v>0</v>
      </c>
      <c r="J471">
        <f t="shared" si="10"/>
        <v>0</v>
      </c>
      <c r="K471">
        <f t="shared" si="11"/>
        <v>0</v>
      </c>
      <c r="O471">
        <v>10000</v>
      </c>
      <c r="P471" t="b">
        <f t="shared" si="4"/>
        <v>1</v>
      </c>
      <c r="Q471" t="str">
        <f t="shared" si="16"/>
        <v>20167</v>
      </c>
    </row>
    <row r="472" spans="1:17" ht="15.75" customHeight="1">
      <c r="A472" s="2">
        <v>22</v>
      </c>
      <c r="B472" s="2" t="s">
        <v>98</v>
      </c>
      <c r="C472" s="2">
        <v>2</v>
      </c>
      <c r="D472" s="8">
        <v>42581</v>
      </c>
      <c r="E472" s="2">
        <v>8</v>
      </c>
      <c r="F472" s="2">
        <v>2016</v>
      </c>
      <c r="G472" s="2">
        <v>160000</v>
      </c>
      <c r="H472">
        <f t="shared" si="0"/>
        <v>150000</v>
      </c>
      <c r="I472">
        <f t="shared" si="9"/>
        <v>0</v>
      </c>
      <c r="J472">
        <f t="shared" si="10"/>
        <v>0</v>
      </c>
      <c r="K472">
        <f t="shared" si="11"/>
        <v>0</v>
      </c>
      <c r="O472">
        <v>10000</v>
      </c>
      <c r="P472" t="b">
        <f t="shared" si="4"/>
        <v>1</v>
      </c>
      <c r="Q472" t="str">
        <f t="shared" si="16"/>
        <v>20167</v>
      </c>
    </row>
    <row r="473" spans="1:17" ht="15.75" customHeight="1">
      <c r="A473" s="2">
        <v>23</v>
      </c>
      <c r="B473" s="2" t="s">
        <v>149</v>
      </c>
      <c r="C473" s="2">
        <v>2</v>
      </c>
      <c r="D473" s="8">
        <v>42581</v>
      </c>
      <c r="E473" s="2">
        <v>7</v>
      </c>
      <c r="F473" s="2">
        <v>2016</v>
      </c>
      <c r="G473" s="2">
        <v>150000</v>
      </c>
      <c r="H473">
        <f t="shared" si="0"/>
        <v>150000</v>
      </c>
      <c r="I473">
        <f t="shared" si="9"/>
        <v>0</v>
      </c>
      <c r="J473">
        <f t="shared" si="10"/>
        <v>0</v>
      </c>
      <c r="K473">
        <f t="shared" si="11"/>
        <v>0</v>
      </c>
      <c r="P473" t="b">
        <f t="shared" si="4"/>
        <v>1</v>
      </c>
      <c r="Q473" t="str">
        <f t="shared" si="16"/>
        <v>20167</v>
      </c>
    </row>
    <row r="474" spans="1:17" ht="15.75" customHeight="1">
      <c r="A474" s="2">
        <v>23</v>
      </c>
      <c r="B474" s="2" t="s">
        <v>149</v>
      </c>
      <c r="C474" s="2">
        <v>2</v>
      </c>
      <c r="D474" s="8">
        <v>42581</v>
      </c>
      <c r="E474" s="2">
        <v>8</v>
      </c>
      <c r="F474" s="2">
        <v>2016</v>
      </c>
      <c r="G474" s="2">
        <v>150000</v>
      </c>
      <c r="H474">
        <f t="shared" si="0"/>
        <v>150000</v>
      </c>
      <c r="I474">
        <f t="shared" si="9"/>
        <v>0</v>
      </c>
      <c r="J474">
        <f t="shared" si="10"/>
        <v>0</v>
      </c>
      <c r="K474">
        <f t="shared" si="11"/>
        <v>0</v>
      </c>
      <c r="P474" t="b">
        <f t="shared" si="4"/>
        <v>1</v>
      </c>
      <c r="Q474" t="str">
        <f t="shared" si="16"/>
        <v>20167</v>
      </c>
    </row>
    <row r="475" spans="1:17" ht="15.75" customHeight="1">
      <c r="A475" s="2">
        <v>24</v>
      </c>
      <c r="B475" s="2" t="s">
        <v>152</v>
      </c>
      <c r="C475" s="2">
        <v>2</v>
      </c>
      <c r="D475" s="8">
        <v>42581</v>
      </c>
      <c r="E475" s="2">
        <v>7</v>
      </c>
      <c r="F475" s="2">
        <v>2016</v>
      </c>
      <c r="G475" s="2">
        <v>165000</v>
      </c>
      <c r="H475">
        <f t="shared" si="0"/>
        <v>150000</v>
      </c>
      <c r="I475">
        <f t="shared" si="9"/>
        <v>0</v>
      </c>
      <c r="J475">
        <f t="shared" si="10"/>
        <v>0</v>
      </c>
      <c r="K475">
        <f t="shared" si="11"/>
        <v>0</v>
      </c>
      <c r="O475">
        <v>15000</v>
      </c>
      <c r="P475" t="b">
        <f t="shared" si="4"/>
        <v>1</v>
      </c>
      <c r="Q475" t="str">
        <f t="shared" si="16"/>
        <v>20167</v>
      </c>
    </row>
    <row r="476" spans="1:17" ht="15.75" customHeight="1">
      <c r="A476" s="2">
        <v>24</v>
      </c>
      <c r="B476" s="2" t="s">
        <v>27</v>
      </c>
      <c r="C476" s="2">
        <v>4</v>
      </c>
      <c r="D476" s="8">
        <v>42581</v>
      </c>
      <c r="E476" s="2">
        <v>7</v>
      </c>
      <c r="F476" s="2">
        <v>2016</v>
      </c>
      <c r="G476" s="2">
        <v>150000</v>
      </c>
      <c r="H476">
        <f t="shared" si="0"/>
        <v>150000</v>
      </c>
      <c r="I476">
        <f t="shared" si="9"/>
        <v>0</v>
      </c>
      <c r="J476">
        <f t="shared" si="10"/>
        <v>0</v>
      </c>
      <c r="K476">
        <f t="shared" si="11"/>
        <v>0</v>
      </c>
      <c r="P476" t="b">
        <f t="shared" si="4"/>
        <v>1</v>
      </c>
      <c r="Q476" t="str">
        <f t="shared" si="16"/>
        <v>20167</v>
      </c>
    </row>
    <row r="477" spans="1:17" ht="15.75" customHeight="1">
      <c r="A477" s="2">
        <v>25</v>
      </c>
      <c r="B477" s="2" t="s">
        <v>112</v>
      </c>
      <c r="C477" s="2">
        <v>1</v>
      </c>
      <c r="D477" s="8">
        <v>42581</v>
      </c>
      <c r="E477" s="2">
        <v>8</v>
      </c>
      <c r="F477" s="2">
        <v>2016</v>
      </c>
      <c r="G477" s="2">
        <v>150000</v>
      </c>
      <c r="H477">
        <f t="shared" si="0"/>
        <v>150000</v>
      </c>
      <c r="I477">
        <f t="shared" si="9"/>
        <v>0</v>
      </c>
      <c r="J477">
        <f t="shared" si="10"/>
        <v>0</v>
      </c>
      <c r="K477">
        <f t="shared" si="11"/>
        <v>0</v>
      </c>
      <c r="P477" t="b">
        <f t="shared" si="4"/>
        <v>1</v>
      </c>
      <c r="Q477" t="str">
        <f t="shared" si="16"/>
        <v>20167</v>
      </c>
    </row>
    <row r="478" spans="1:17" ht="15.75" customHeight="1">
      <c r="A478" s="2">
        <v>26</v>
      </c>
      <c r="B478" s="2" t="s">
        <v>186</v>
      </c>
      <c r="C478" s="2">
        <v>5</v>
      </c>
      <c r="D478" s="8">
        <v>42581</v>
      </c>
      <c r="E478" s="2">
        <v>7</v>
      </c>
      <c r="F478" s="2">
        <v>2016</v>
      </c>
      <c r="G478" s="2">
        <v>100000</v>
      </c>
      <c r="H478">
        <f t="shared" si="0"/>
        <v>100000</v>
      </c>
      <c r="I478">
        <f t="shared" si="9"/>
        <v>0</v>
      </c>
      <c r="J478">
        <f t="shared" si="10"/>
        <v>0</v>
      </c>
      <c r="K478">
        <f t="shared" si="11"/>
        <v>0</v>
      </c>
      <c r="P478" t="b">
        <f t="shared" si="4"/>
        <v>1</v>
      </c>
      <c r="Q478" t="str">
        <f t="shared" si="16"/>
        <v>20167</v>
      </c>
    </row>
    <row r="479" spans="1:17" ht="15.75" customHeight="1">
      <c r="A479" s="2">
        <v>27</v>
      </c>
      <c r="B479" s="2" t="s">
        <v>153</v>
      </c>
      <c r="C479" s="2">
        <v>8</v>
      </c>
      <c r="D479" s="8">
        <v>42581</v>
      </c>
      <c r="E479" s="2">
        <v>5</v>
      </c>
      <c r="F479" s="2">
        <v>2016</v>
      </c>
      <c r="G479" s="2">
        <v>350000</v>
      </c>
      <c r="H479">
        <f t="shared" si="0"/>
        <v>150000</v>
      </c>
      <c r="I479">
        <f t="shared" si="9"/>
        <v>185000</v>
      </c>
      <c r="J479">
        <f t="shared" si="10"/>
        <v>5000</v>
      </c>
      <c r="K479">
        <f t="shared" si="11"/>
        <v>10000</v>
      </c>
      <c r="P479" t="b">
        <f t="shared" si="4"/>
        <v>1</v>
      </c>
      <c r="Q479" t="str">
        <f t="shared" si="16"/>
        <v>20167</v>
      </c>
    </row>
    <row r="480" spans="1:17" ht="15.75" customHeight="1">
      <c r="A480" s="2">
        <v>28</v>
      </c>
      <c r="B480" s="2" t="s">
        <v>187</v>
      </c>
      <c r="C480" s="2">
        <v>4</v>
      </c>
      <c r="D480" s="8">
        <v>42581</v>
      </c>
      <c r="E480" s="2">
        <v>7</v>
      </c>
      <c r="F480" s="2">
        <v>2016</v>
      </c>
      <c r="G480" s="2">
        <v>150000</v>
      </c>
      <c r="H480">
        <f t="shared" si="0"/>
        <v>150000</v>
      </c>
      <c r="I480">
        <f t="shared" si="9"/>
        <v>0</v>
      </c>
      <c r="J480">
        <f t="shared" si="10"/>
        <v>0</v>
      </c>
      <c r="K480">
        <f t="shared" si="11"/>
        <v>0</v>
      </c>
      <c r="P480" t="b">
        <f t="shared" si="4"/>
        <v>1</v>
      </c>
      <c r="Q480" t="str">
        <f t="shared" si="16"/>
        <v>20167</v>
      </c>
    </row>
    <row r="481" spans="1:17" ht="15.75" customHeight="1">
      <c r="A481" s="2">
        <v>28</v>
      </c>
      <c r="B481" s="2" t="s">
        <v>187</v>
      </c>
      <c r="C481" s="2">
        <v>4</v>
      </c>
      <c r="D481" s="8">
        <v>42581</v>
      </c>
      <c r="E481" s="2">
        <v>8</v>
      </c>
      <c r="F481" s="2">
        <v>2016</v>
      </c>
      <c r="G481" s="2">
        <v>150000</v>
      </c>
      <c r="H481">
        <f t="shared" si="0"/>
        <v>150000</v>
      </c>
      <c r="I481">
        <f t="shared" si="9"/>
        <v>0</v>
      </c>
      <c r="J481">
        <f t="shared" si="10"/>
        <v>0</v>
      </c>
      <c r="K481">
        <f t="shared" si="11"/>
        <v>0</v>
      </c>
      <c r="P481" t="b">
        <f t="shared" si="4"/>
        <v>1</v>
      </c>
      <c r="Q481" t="str">
        <f t="shared" si="16"/>
        <v>20167</v>
      </c>
    </row>
    <row r="482" spans="1:17" ht="15.75" customHeight="1">
      <c r="A482" s="2">
        <v>28</v>
      </c>
      <c r="B482" s="2" t="s">
        <v>187</v>
      </c>
      <c r="C482" s="2">
        <v>4</v>
      </c>
      <c r="D482" s="8">
        <v>42581</v>
      </c>
      <c r="E482" s="2">
        <v>9</v>
      </c>
      <c r="F482" s="2">
        <v>2016</v>
      </c>
      <c r="G482" s="2">
        <v>150000</v>
      </c>
      <c r="H482">
        <f t="shared" si="0"/>
        <v>150000</v>
      </c>
      <c r="I482">
        <f t="shared" si="9"/>
        <v>0</v>
      </c>
      <c r="J482">
        <f t="shared" si="10"/>
        <v>0</v>
      </c>
      <c r="K482">
        <f t="shared" si="11"/>
        <v>0</v>
      </c>
      <c r="P482" t="b">
        <f t="shared" si="4"/>
        <v>1</v>
      </c>
      <c r="Q482" t="str">
        <f t="shared" si="16"/>
        <v>20167</v>
      </c>
    </row>
    <row r="483" spans="1:17" ht="15.75" customHeight="1">
      <c r="A483" s="2">
        <v>28</v>
      </c>
      <c r="B483" s="2" t="s">
        <v>187</v>
      </c>
      <c r="C483" s="2">
        <v>4</v>
      </c>
      <c r="D483" s="8">
        <v>42581</v>
      </c>
      <c r="E483" s="2">
        <v>10</v>
      </c>
      <c r="F483" s="2">
        <v>2016</v>
      </c>
      <c r="G483" s="2">
        <v>150000</v>
      </c>
      <c r="H483">
        <f t="shared" si="0"/>
        <v>150000</v>
      </c>
      <c r="I483">
        <f t="shared" si="9"/>
        <v>0</v>
      </c>
      <c r="J483">
        <f t="shared" si="10"/>
        <v>0</v>
      </c>
      <c r="K483">
        <f t="shared" si="11"/>
        <v>0</v>
      </c>
      <c r="P483" t="b">
        <f t="shared" si="4"/>
        <v>1</v>
      </c>
      <c r="Q483" t="str">
        <f t="shared" si="16"/>
        <v>20167</v>
      </c>
    </row>
    <row r="484" spans="1:17" ht="15.75" customHeight="1">
      <c r="A484" s="2">
        <v>28</v>
      </c>
      <c r="B484" s="2" t="s">
        <v>187</v>
      </c>
      <c r="C484" s="2">
        <v>4</v>
      </c>
      <c r="D484" s="8">
        <v>42581</v>
      </c>
      <c r="E484" s="2">
        <v>11</v>
      </c>
      <c r="F484" s="2">
        <v>2016</v>
      </c>
      <c r="G484" s="2">
        <v>234500</v>
      </c>
      <c r="H484">
        <f t="shared" si="0"/>
        <v>150000</v>
      </c>
      <c r="I484">
        <f t="shared" si="9"/>
        <v>0</v>
      </c>
      <c r="J484">
        <f t="shared" si="10"/>
        <v>0</v>
      </c>
      <c r="K484">
        <f t="shared" si="11"/>
        <v>0</v>
      </c>
      <c r="O484">
        <v>84500</v>
      </c>
      <c r="P484" t="b">
        <f t="shared" si="4"/>
        <v>1</v>
      </c>
      <c r="Q484" t="str">
        <f t="shared" si="16"/>
        <v>20167</v>
      </c>
    </row>
    <row r="485" spans="1:17" ht="15.75" customHeight="1">
      <c r="A485" s="2">
        <v>29</v>
      </c>
      <c r="B485" s="2" t="s">
        <v>225</v>
      </c>
      <c r="C485" s="2">
        <v>3</v>
      </c>
      <c r="D485" s="8">
        <v>42581</v>
      </c>
      <c r="E485" s="2">
        <v>8</v>
      </c>
      <c r="F485" s="2">
        <v>2016</v>
      </c>
      <c r="G485" s="2">
        <v>150000</v>
      </c>
      <c r="H485">
        <f t="shared" si="0"/>
        <v>150000</v>
      </c>
      <c r="I485">
        <f t="shared" si="9"/>
        <v>0</v>
      </c>
      <c r="J485">
        <f t="shared" si="10"/>
        <v>0</v>
      </c>
      <c r="K485">
        <f t="shared" si="11"/>
        <v>0</v>
      </c>
      <c r="P485" t="b">
        <f t="shared" si="4"/>
        <v>1</v>
      </c>
      <c r="Q485" t="str">
        <f t="shared" si="16"/>
        <v>20167</v>
      </c>
    </row>
    <row r="486" spans="1:17" ht="15.75" customHeight="1">
      <c r="A486" s="2">
        <v>30</v>
      </c>
      <c r="B486" s="2" t="s">
        <v>188</v>
      </c>
      <c r="C486" s="2">
        <v>2</v>
      </c>
      <c r="D486" s="8">
        <v>42581</v>
      </c>
      <c r="E486" s="2">
        <v>7</v>
      </c>
      <c r="F486" s="2">
        <v>2016</v>
      </c>
      <c r="G486" s="2">
        <v>150000</v>
      </c>
      <c r="H486">
        <f t="shared" si="0"/>
        <v>150000</v>
      </c>
      <c r="I486">
        <f t="shared" si="9"/>
        <v>0</v>
      </c>
      <c r="J486">
        <f t="shared" si="10"/>
        <v>0</v>
      </c>
      <c r="K486">
        <f t="shared" si="11"/>
        <v>0</v>
      </c>
      <c r="P486" t="b">
        <f t="shared" si="4"/>
        <v>1</v>
      </c>
      <c r="Q486" t="str">
        <f t="shared" si="16"/>
        <v>20167</v>
      </c>
    </row>
    <row r="487" spans="1:17" ht="15.75" customHeight="1">
      <c r="A487" s="2">
        <v>30</v>
      </c>
      <c r="B487" s="2" t="s">
        <v>188</v>
      </c>
      <c r="C487" s="2">
        <v>2</v>
      </c>
      <c r="D487" s="8">
        <v>42581</v>
      </c>
      <c r="E487" s="2">
        <v>8</v>
      </c>
      <c r="F487" s="2">
        <v>2016</v>
      </c>
      <c r="G487" s="2">
        <v>150000</v>
      </c>
      <c r="H487">
        <f t="shared" si="0"/>
        <v>150000</v>
      </c>
      <c r="I487">
        <f t="shared" si="9"/>
        <v>0</v>
      </c>
      <c r="J487">
        <f t="shared" si="10"/>
        <v>0</v>
      </c>
      <c r="K487">
        <f t="shared" si="11"/>
        <v>0</v>
      </c>
      <c r="P487" t="b">
        <f t="shared" si="4"/>
        <v>1</v>
      </c>
      <c r="Q487" t="str">
        <f t="shared" si="16"/>
        <v>20167</v>
      </c>
    </row>
    <row r="488" spans="1:17" ht="15.75" customHeight="1">
      <c r="A488" s="2">
        <v>31</v>
      </c>
      <c r="B488" s="2" t="s">
        <v>133</v>
      </c>
      <c r="C488" s="2">
        <v>8</v>
      </c>
      <c r="D488" s="8">
        <v>42591</v>
      </c>
      <c r="E488" s="2">
        <v>7</v>
      </c>
      <c r="F488" s="2">
        <v>2016</v>
      </c>
      <c r="G488" s="2">
        <v>400000</v>
      </c>
      <c r="H488">
        <f t="shared" si="0"/>
        <v>150000</v>
      </c>
      <c r="I488">
        <f t="shared" si="9"/>
        <v>235000</v>
      </c>
      <c r="J488">
        <f t="shared" si="10"/>
        <v>5000</v>
      </c>
      <c r="K488">
        <f t="shared" si="11"/>
        <v>10000</v>
      </c>
      <c r="P488" t="b">
        <f t="shared" si="4"/>
        <v>1</v>
      </c>
      <c r="Q488" t="str">
        <f t="shared" si="16"/>
        <v>20168</v>
      </c>
    </row>
    <row r="489" spans="1:17" ht="15.75" customHeight="1">
      <c r="A489" s="2">
        <v>32</v>
      </c>
      <c r="B489" s="2" t="s">
        <v>122</v>
      </c>
      <c r="C489" s="2">
        <v>8</v>
      </c>
      <c r="D489" s="8">
        <v>42591</v>
      </c>
      <c r="E489" s="2">
        <v>8</v>
      </c>
      <c r="F489" s="2">
        <v>2016</v>
      </c>
      <c r="G489" s="2">
        <v>425000</v>
      </c>
      <c r="H489">
        <f t="shared" si="0"/>
        <v>150000</v>
      </c>
      <c r="I489">
        <f t="shared" si="9"/>
        <v>260000</v>
      </c>
      <c r="J489">
        <f t="shared" si="10"/>
        <v>5000</v>
      </c>
      <c r="K489">
        <f t="shared" si="11"/>
        <v>10000</v>
      </c>
      <c r="P489" t="b">
        <f t="shared" si="4"/>
        <v>1</v>
      </c>
      <c r="Q489" t="str">
        <f t="shared" si="16"/>
        <v>20168</v>
      </c>
    </row>
    <row r="490" spans="1:17" ht="15.75" customHeight="1">
      <c r="A490" s="2">
        <v>33</v>
      </c>
      <c r="B490" s="2" t="s">
        <v>49</v>
      </c>
      <c r="C490" s="2">
        <v>10</v>
      </c>
      <c r="D490" s="8">
        <v>42591</v>
      </c>
      <c r="E490" s="2">
        <v>8</v>
      </c>
      <c r="F490" s="2">
        <v>2016</v>
      </c>
      <c r="G490" s="2">
        <v>425000</v>
      </c>
      <c r="H490">
        <f t="shared" si="0"/>
        <v>150000</v>
      </c>
      <c r="I490">
        <f t="shared" si="9"/>
        <v>260000</v>
      </c>
      <c r="J490">
        <f t="shared" si="10"/>
        <v>5000</v>
      </c>
      <c r="K490">
        <f t="shared" si="11"/>
        <v>10000</v>
      </c>
      <c r="P490" t="b">
        <f t="shared" si="4"/>
        <v>1</v>
      </c>
      <c r="Q490" t="str">
        <f t="shared" si="16"/>
        <v>20168</v>
      </c>
    </row>
    <row r="491" spans="1:17" ht="15.75" customHeight="1">
      <c r="A491" s="2">
        <v>34</v>
      </c>
      <c r="B491" s="2" t="s">
        <v>54</v>
      </c>
      <c r="C491" s="2">
        <v>7</v>
      </c>
      <c r="D491" s="8">
        <v>42591</v>
      </c>
      <c r="E491" s="2">
        <v>8</v>
      </c>
      <c r="F491" s="2">
        <v>2016</v>
      </c>
      <c r="G491" s="2">
        <v>425000</v>
      </c>
      <c r="H491">
        <f t="shared" si="0"/>
        <v>150000</v>
      </c>
      <c r="I491">
        <f t="shared" si="9"/>
        <v>260000</v>
      </c>
      <c r="J491">
        <f t="shared" si="10"/>
        <v>5000</v>
      </c>
      <c r="K491">
        <f t="shared" si="11"/>
        <v>10000</v>
      </c>
      <c r="P491" t="b">
        <f t="shared" si="4"/>
        <v>1</v>
      </c>
      <c r="Q491" t="str">
        <f t="shared" si="16"/>
        <v>20168</v>
      </c>
    </row>
    <row r="492" spans="1:17" ht="15.75" customHeight="1">
      <c r="A492" s="2">
        <v>35</v>
      </c>
      <c r="B492" s="2" t="s">
        <v>124</v>
      </c>
      <c r="C492" s="2">
        <v>7</v>
      </c>
      <c r="D492" s="8">
        <v>42593</v>
      </c>
      <c r="E492" s="2">
        <v>8</v>
      </c>
      <c r="F492" s="2">
        <v>2016</v>
      </c>
      <c r="G492" s="2">
        <v>425000</v>
      </c>
      <c r="H492">
        <f t="shared" si="0"/>
        <v>150000</v>
      </c>
      <c r="I492">
        <f t="shared" si="9"/>
        <v>260000</v>
      </c>
      <c r="J492">
        <f t="shared" si="10"/>
        <v>5000</v>
      </c>
      <c r="K492">
        <f t="shared" si="11"/>
        <v>10000</v>
      </c>
      <c r="P492" t="b">
        <f t="shared" si="4"/>
        <v>1</v>
      </c>
      <c r="Q492" t="str">
        <f t="shared" si="16"/>
        <v>20168</v>
      </c>
    </row>
    <row r="493" spans="1:17" ht="15.75" customHeight="1">
      <c r="A493" s="2">
        <v>35</v>
      </c>
      <c r="B493" s="2" t="s">
        <v>123</v>
      </c>
      <c r="C493" s="2">
        <v>7</v>
      </c>
      <c r="D493" s="8">
        <v>42594</v>
      </c>
      <c r="E493" s="2">
        <v>8</v>
      </c>
      <c r="F493" s="2">
        <v>2016</v>
      </c>
      <c r="G493" s="2">
        <v>425000</v>
      </c>
      <c r="H493">
        <f t="shared" si="0"/>
        <v>150000</v>
      </c>
      <c r="I493">
        <f t="shared" si="9"/>
        <v>260000</v>
      </c>
      <c r="J493">
        <f t="shared" si="10"/>
        <v>5000</v>
      </c>
      <c r="K493">
        <f t="shared" si="11"/>
        <v>10000</v>
      </c>
      <c r="P493" t="b">
        <f t="shared" si="4"/>
        <v>1</v>
      </c>
      <c r="Q493" t="str">
        <f t="shared" si="16"/>
        <v>20168</v>
      </c>
    </row>
    <row r="494" spans="1:17" ht="15.75" customHeight="1">
      <c r="A494" s="2">
        <v>36</v>
      </c>
      <c r="B494" s="2" t="s">
        <v>48</v>
      </c>
      <c r="C494" s="2">
        <v>9</v>
      </c>
      <c r="D494" s="8">
        <v>42594</v>
      </c>
      <c r="E494" s="2">
        <v>8</v>
      </c>
      <c r="F494" s="2">
        <v>2016</v>
      </c>
      <c r="G494" s="2">
        <v>425000</v>
      </c>
      <c r="H494">
        <f t="shared" si="0"/>
        <v>150000</v>
      </c>
      <c r="I494">
        <f t="shared" si="9"/>
        <v>260000</v>
      </c>
      <c r="J494">
        <f t="shared" si="10"/>
        <v>5000</v>
      </c>
      <c r="K494">
        <f t="shared" si="11"/>
        <v>10000</v>
      </c>
      <c r="P494" t="b">
        <f t="shared" si="4"/>
        <v>1</v>
      </c>
      <c r="Q494" t="str">
        <f t="shared" si="16"/>
        <v>20168</v>
      </c>
    </row>
    <row r="495" spans="1:17" ht="15.75" customHeight="1">
      <c r="A495" s="2">
        <v>37</v>
      </c>
      <c r="B495" s="2" t="s">
        <v>55</v>
      </c>
      <c r="C495" s="2">
        <v>8</v>
      </c>
      <c r="D495" s="8">
        <v>42594</v>
      </c>
      <c r="E495" s="2">
        <v>8</v>
      </c>
      <c r="F495" s="2">
        <v>2016</v>
      </c>
      <c r="G495" s="2">
        <v>400000</v>
      </c>
      <c r="H495">
        <f t="shared" si="0"/>
        <v>150000</v>
      </c>
      <c r="I495">
        <f t="shared" si="9"/>
        <v>235000</v>
      </c>
      <c r="J495">
        <f t="shared" si="10"/>
        <v>5000</v>
      </c>
      <c r="K495">
        <f t="shared" si="11"/>
        <v>10000</v>
      </c>
      <c r="P495" t="b">
        <f t="shared" si="4"/>
        <v>1</v>
      </c>
      <c r="Q495" t="str">
        <f t="shared" si="16"/>
        <v>20168</v>
      </c>
    </row>
    <row r="496" spans="1:17" ht="15.75" customHeight="1">
      <c r="A496" s="2">
        <v>38</v>
      </c>
      <c r="B496" s="2" t="s">
        <v>60</v>
      </c>
      <c r="C496" s="2">
        <v>7</v>
      </c>
      <c r="D496" s="8">
        <v>42594</v>
      </c>
      <c r="E496" s="2">
        <v>8</v>
      </c>
      <c r="F496" s="2">
        <v>2016</v>
      </c>
      <c r="G496" s="2">
        <v>425000</v>
      </c>
      <c r="H496">
        <f t="shared" si="0"/>
        <v>150000</v>
      </c>
      <c r="I496">
        <f t="shared" si="9"/>
        <v>260000</v>
      </c>
      <c r="J496">
        <f t="shared" si="10"/>
        <v>5000</v>
      </c>
      <c r="K496">
        <f t="shared" si="11"/>
        <v>10000</v>
      </c>
      <c r="P496" t="b">
        <f t="shared" si="4"/>
        <v>1</v>
      </c>
      <c r="Q496" t="str">
        <f t="shared" si="16"/>
        <v>20168</v>
      </c>
    </row>
    <row r="497" spans="1:17" ht="15.75" customHeight="1">
      <c r="A497" s="2">
        <v>39</v>
      </c>
      <c r="B497" s="2" t="s">
        <v>56</v>
      </c>
      <c r="C497" s="2">
        <v>7</v>
      </c>
      <c r="D497" s="8">
        <v>42594</v>
      </c>
      <c r="E497" s="2">
        <v>8</v>
      </c>
      <c r="F497" s="2">
        <v>2016</v>
      </c>
      <c r="G497" s="2">
        <v>425000</v>
      </c>
      <c r="H497">
        <f t="shared" si="0"/>
        <v>150000</v>
      </c>
      <c r="I497">
        <f t="shared" si="9"/>
        <v>260000</v>
      </c>
      <c r="J497">
        <f t="shared" si="10"/>
        <v>5000</v>
      </c>
      <c r="K497">
        <f t="shared" si="11"/>
        <v>10000</v>
      </c>
      <c r="P497" t="b">
        <f t="shared" si="4"/>
        <v>1</v>
      </c>
      <c r="Q497" t="str">
        <f t="shared" si="16"/>
        <v>20168</v>
      </c>
    </row>
    <row r="498" spans="1:17" ht="15.75" customHeight="1">
      <c r="A498" s="2">
        <v>40</v>
      </c>
      <c r="B498" s="2" t="s">
        <v>32</v>
      </c>
      <c r="C498" s="2">
        <v>6</v>
      </c>
      <c r="D498" s="8">
        <v>42595</v>
      </c>
      <c r="E498" s="2">
        <v>8</v>
      </c>
      <c r="F498" s="2">
        <v>2016</v>
      </c>
      <c r="G498" s="2">
        <v>435000</v>
      </c>
      <c r="H498">
        <f t="shared" si="0"/>
        <v>150000</v>
      </c>
      <c r="I498">
        <f t="shared" si="9"/>
        <v>260000</v>
      </c>
      <c r="J498">
        <f t="shared" si="10"/>
        <v>5000</v>
      </c>
      <c r="K498">
        <f t="shared" si="11"/>
        <v>10000</v>
      </c>
      <c r="N498">
        <v>10000</v>
      </c>
      <c r="P498" t="b">
        <f t="shared" si="4"/>
        <v>1</v>
      </c>
      <c r="Q498" t="str">
        <f t="shared" si="16"/>
        <v>20168</v>
      </c>
    </row>
    <row r="499" spans="1:17" ht="15.75" customHeight="1">
      <c r="A499" s="2">
        <v>41</v>
      </c>
      <c r="B499" s="2" t="s">
        <v>69</v>
      </c>
      <c r="C499" s="2">
        <v>4</v>
      </c>
      <c r="D499" s="8">
        <v>42595</v>
      </c>
      <c r="E499" s="2">
        <v>7</v>
      </c>
      <c r="F499" s="2">
        <v>2016</v>
      </c>
      <c r="G499" s="2">
        <v>150000</v>
      </c>
      <c r="H499">
        <f t="shared" si="0"/>
        <v>150000</v>
      </c>
      <c r="I499">
        <f t="shared" si="9"/>
        <v>0</v>
      </c>
      <c r="J499">
        <f t="shared" si="10"/>
        <v>0</v>
      </c>
      <c r="K499">
        <f t="shared" si="11"/>
        <v>0</v>
      </c>
      <c r="P499" t="b">
        <f t="shared" si="4"/>
        <v>1</v>
      </c>
      <c r="Q499" t="str">
        <f t="shared" si="16"/>
        <v>20168</v>
      </c>
    </row>
    <row r="500" spans="1:17" ht="15.75" customHeight="1">
      <c r="A500" s="2">
        <v>41</v>
      </c>
      <c r="B500" s="2" t="s">
        <v>69</v>
      </c>
      <c r="C500" s="2">
        <v>4</v>
      </c>
      <c r="D500" s="8">
        <v>42595</v>
      </c>
      <c r="E500" s="2">
        <v>8</v>
      </c>
      <c r="F500" s="2">
        <v>2016</v>
      </c>
      <c r="G500" s="2">
        <v>150000</v>
      </c>
      <c r="H500">
        <f t="shared" ref="H500" si="17">IF(C500&lt;6,IF(E500&lt;1,0,IF(G500&gt;150000,150000,G500)),150000)</f>
        <v>150000</v>
      </c>
      <c r="I500">
        <f t="shared" ref="I500" si="18">IF(C500&lt;6,0,G500-H500-SUM(J500:O500))</f>
        <v>0</v>
      </c>
      <c r="J500">
        <f t="shared" ref="J500" si="19">IF(C500&lt;6,0,5000)</f>
        <v>0</v>
      </c>
      <c r="K500">
        <f t="shared" ref="K500" si="20">IF(C500&lt;6,0,10000)</f>
        <v>0</v>
      </c>
      <c r="P500" t="b">
        <f t="shared" ref="P500" si="21">G500=SUM(H500:O500)</f>
        <v>1</v>
      </c>
      <c r="Q500" t="str">
        <f t="shared" ref="Q500" si="22">CONCATENATE(YEAR(D500),MONTH(D500))</f>
        <v>20168</v>
      </c>
    </row>
    <row r="501" spans="1:17" ht="15.75" customHeight="1">
      <c r="A501" s="2">
        <v>42</v>
      </c>
      <c r="B501" s="2" t="s">
        <v>189</v>
      </c>
      <c r="C501" s="2">
        <v>6</v>
      </c>
      <c r="D501" s="8">
        <v>42595</v>
      </c>
      <c r="E501" s="2">
        <v>6</v>
      </c>
      <c r="F501" s="2">
        <v>2016</v>
      </c>
      <c r="G501" s="2">
        <v>150000</v>
      </c>
      <c r="H501">
        <f t="shared" si="0"/>
        <v>150000</v>
      </c>
      <c r="I501">
        <f t="shared" si="9"/>
        <v>-15000</v>
      </c>
      <c r="J501">
        <f t="shared" si="10"/>
        <v>5000</v>
      </c>
      <c r="K501">
        <f t="shared" si="11"/>
        <v>10000</v>
      </c>
      <c r="P501" t="b">
        <f t="shared" si="4"/>
        <v>1</v>
      </c>
      <c r="Q501" t="str">
        <f t="shared" si="16"/>
        <v>20168</v>
      </c>
    </row>
    <row r="502" spans="1:17" ht="15.75" customHeight="1">
      <c r="A502" s="2">
        <v>42</v>
      </c>
      <c r="B502" s="2" t="s">
        <v>189</v>
      </c>
      <c r="C502" s="2">
        <v>6</v>
      </c>
      <c r="D502" s="8">
        <v>42595</v>
      </c>
      <c r="E502" s="2">
        <v>8</v>
      </c>
      <c r="F502" s="2">
        <v>2016</v>
      </c>
      <c r="G502" s="2">
        <v>425000</v>
      </c>
      <c r="H502">
        <f t="shared" si="0"/>
        <v>150000</v>
      </c>
      <c r="I502">
        <f t="shared" si="9"/>
        <v>260000</v>
      </c>
      <c r="J502">
        <f t="shared" si="10"/>
        <v>5000</v>
      </c>
      <c r="K502">
        <f t="shared" si="11"/>
        <v>10000</v>
      </c>
      <c r="P502" t="b">
        <f t="shared" si="4"/>
        <v>1</v>
      </c>
      <c r="Q502" t="str">
        <f t="shared" si="16"/>
        <v>20168</v>
      </c>
    </row>
    <row r="503" spans="1:17" ht="15.75" customHeight="1">
      <c r="A503" s="2">
        <v>42</v>
      </c>
      <c r="B503" s="2" t="s">
        <v>245</v>
      </c>
      <c r="C503" s="2">
        <v>3</v>
      </c>
      <c r="D503" s="8">
        <v>42595</v>
      </c>
      <c r="E503" s="2">
        <v>6</v>
      </c>
      <c r="F503" s="2">
        <v>2016</v>
      </c>
      <c r="G503" s="2">
        <v>150000</v>
      </c>
      <c r="H503">
        <f t="shared" si="0"/>
        <v>150000</v>
      </c>
      <c r="I503">
        <f t="shared" si="9"/>
        <v>0</v>
      </c>
      <c r="J503">
        <f t="shared" si="10"/>
        <v>0</v>
      </c>
      <c r="K503">
        <f t="shared" si="11"/>
        <v>0</v>
      </c>
      <c r="P503" t="b">
        <f t="shared" si="4"/>
        <v>1</v>
      </c>
      <c r="Q503" t="str">
        <f t="shared" si="16"/>
        <v>20168</v>
      </c>
    </row>
    <row r="504" spans="1:17" ht="15.75" customHeight="1">
      <c r="A504" s="2">
        <v>42</v>
      </c>
      <c r="B504" s="2" t="s">
        <v>245</v>
      </c>
      <c r="C504" s="2">
        <v>3</v>
      </c>
      <c r="D504" s="8">
        <v>42595</v>
      </c>
      <c r="E504" s="2">
        <v>7</v>
      </c>
      <c r="F504" s="2">
        <v>2016</v>
      </c>
      <c r="G504" s="2">
        <v>150000</v>
      </c>
      <c r="H504">
        <f t="shared" si="0"/>
        <v>150000</v>
      </c>
      <c r="I504">
        <f t="shared" si="9"/>
        <v>0</v>
      </c>
      <c r="J504">
        <f t="shared" si="10"/>
        <v>0</v>
      </c>
      <c r="K504">
        <f t="shared" si="11"/>
        <v>0</v>
      </c>
      <c r="P504" t="b">
        <f t="shared" si="4"/>
        <v>1</v>
      </c>
      <c r="Q504" t="str">
        <f t="shared" si="16"/>
        <v>20168</v>
      </c>
    </row>
    <row r="505" spans="1:17" ht="15.75" customHeight="1">
      <c r="A505" s="2">
        <v>42</v>
      </c>
      <c r="B505" s="2" t="s">
        <v>245</v>
      </c>
      <c r="C505" s="2">
        <v>3</v>
      </c>
      <c r="D505" s="8">
        <v>42595</v>
      </c>
      <c r="E505" s="2">
        <v>8</v>
      </c>
      <c r="F505" s="2">
        <v>2016</v>
      </c>
      <c r="G505" s="2">
        <v>150000</v>
      </c>
      <c r="H505">
        <f t="shared" si="0"/>
        <v>150000</v>
      </c>
      <c r="I505">
        <f t="shared" si="9"/>
        <v>0</v>
      </c>
      <c r="J505">
        <f t="shared" si="10"/>
        <v>0</v>
      </c>
      <c r="K505">
        <f t="shared" si="11"/>
        <v>0</v>
      </c>
      <c r="P505" t="b">
        <f t="shared" si="4"/>
        <v>1</v>
      </c>
      <c r="Q505" t="str">
        <f t="shared" si="16"/>
        <v>20168</v>
      </c>
    </row>
    <row r="506" spans="1:17" ht="15.75" customHeight="1">
      <c r="A506" s="2">
        <v>43</v>
      </c>
      <c r="B506" s="2" t="s">
        <v>52</v>
      </c>
      <c r="C506" s="2">
        <v>8</v>
      </c>
      <c r="D506" s="8">
        <v>42595</v>
      </c>
      <c r="E506" s="2">
        <v>7</v>
      </c>
      <c r="F506" s="2">
        <v>2016</v>
      </c>
      <c r="G506" s="2">
        <v>425000</v>
      </c>
      <c r="H506">
        <f t="shared" si="0"/>
        <v>150000</v>
      </c>
      <c r="I506">
        <f t="shared" si="9"/>
        <v>260000</v>
      </c>
      <c r="J506">
        <f t="shared" si="10"/>
        <v>5000</v>
      </c>
      <c r="K506">
        <f t="shared" si="11"/>
        <v>10000</v>
      </c>
      <c r="P506" t="b">
        <f t="shared" si="4"/>
        <v>1</v>
      </c>
      <c r="Q506" t="str">
        <f t="shared" si="16"/>
        <v>20168</v>
      </c>
    </row>
    <row r="507" spans="1:17" ht="15.75" customHeight="1">
      <c r="A507" s="2">
        <v>44</v>
      </c>
      <c r="B507" s="2" t="s">
        <v>191</v>
      </c>
      <c r="C507" s="2">
        <v>1000</v>
      </c>
      <c r="D507" s="8">
        <v>42595</v>
      </c>
      <c r="E507" s="2">
        <v>5</v>
      </c>
      <c r="F507" s="2">
        <v>2016</v>
      </c>
      <c r="G507" s="2">
        <v>425000</v>
      </c>
      <c r="H507">
        <f t="shared" si="0"/>
        <v>150000</v>
      </c>
      <c r="I507">
        <f t="shared" si="9"/>
        <v>260000</v>
      </c>
      <c r="J507">
        <f t="shared" si="10"/>
        <v>5000</v>
      </c>
      <c r="K507">
        <f t="shared" si="11"/>
        <v>10000</v>
      </c>
      <c r="P507" t="b">
        <f t="shared" si="4"/>
        <v>1</v>
      </c>
      <c r="Q507" t="str">
        <f t="shared" si="16"/>
        <v>20168</v>
      </c>
    </row>
    <row r="508" spans="1:17" ht="15.75" customHeight="1">
      <c r="A508" s="2">
        <v>45</v>
      </c>
      <c r="B508" s="2" t="s">
        <v>210</v>
      </c>
      <c r="C508" s="2">
        <v>4</v>
      </c>
      <c r="D508" s="8">
        <v>42595</v>
      </c>
      <c r="E508" s="2">
        <v>7</v>
      </c>
      <c r="F508" s="2">
        <v>2016</v>
      </c>
      <c r="G508" s="2">
        <v>150000</v>
      </c>
      <c r="H508">
        <f t="shared" si="0"/>
        <v>150000</v>
      </c>
      <c r="I508">
        <f t="shared" si="9"/>
        <v>0</v>
      </c>
      <c r="J508">
        <f t="shared" si="10"/>
        <v>0</v>
      </c>
      <c r="K508">
        <f t="shared" si="11"/>
        <v>0</v>
      </c>
      <c r="P508" t="b">
        <f t="shared" si="4"/>
        <v>1</v>
      </c>
      <c r="Q508" t="str">
        <f t="shared" si="16"/>
        <v>20168</v>
      </c>
    </row>
    <row r="509" spans="1:17" ht="15.75" customHeight="1">
      <c r="A509" s="2">
        <v>45</v>
      </c>
      <c r="B509" s="2" t="s">
        <v>210</v>
      </c>
      <c r="C509" s="2">
        <v>4</v>
      </c>
      <c r="D509" s="8">
        <v>42595</v>
      </c>
      <c r="E509" s="2">
        <v>8</v>
      </c>
      <c r="F509" s="2">
        <v>2016</v>
      </c>
      <c r="G509" s="2">
        <v>150000</v>
      </c>
      <c r="H509">
        <f t="shared" si="0"/>
        <v>150000</v>
      </c>
      <c r="I509">
        <f t="shared" si="9"/>
        <v>0</v>
      </c>
      <c r="J509">
        <f t="shared" si="10"/>
        <v>0</v>
      </c>
      <c r="K509">
        <f t="shared" si="11"/>
        <v>0</v>
      </c>
      <c r="P509" t="b">
        <f t="shared" si="4"/>
        <v>1</v>
      </c>
      <c r="Q509" t="str">
        <f t="shared" si="16"/>
        <v>20168</v>
      </c>
    </row>
    <row r="510" spans="1:17" ht="15.75" customHeight="1">
      <c r="A510" s="2">
        <v>46</v>
      </c>
      <c r="B510" s="2" t="s">
        <v>160</v>
      </c>
      <c r="C510" s="2">
        <v>4</v>
      </c>
      <c r="D510" s="8">
        <v>42595</v>
      </c>
      <c r="E510" s="2">
        <v>8</v>
      </c>
      <c r="F510" s="2">
        <v>2016</v>
      </c>
      <c r="G510" s="2">
        <v>150000</v>
      </c>
      <c r="H510">
        <f t="shared" si="0"/>
        <v>150000</v>
      </c>
      <c r="I510">
        <f t="shared" si="9"/>
        <v>0</v>
      </c>
      <c r="J510">
        <f t="shared" si="10"/>
        <v>0</v>
      </c>
      <c r="K510">
        <f t="shared" si="11"/>
        <v>0</v>
      </c>
      <c r="P510" t="b">
        <f t="shared" si="4"/>
        <v>1</v>
      </c>
      <c r="Q510" t="str">
        <f t="shared" si="16"/>
        <v>20168</v>
      </c>
    </row>
    <row r="511" spans="1:17" ht="15.75" customHeight="1">
      <c r="A511" s="2">
        <v>47</v>
      </c>
      <c r="B511" s="2" t="s">
        <v>231</v>
      </c>
      <c r="C511" s="2">
        <v>3</v>
      </c>
      <c r="D511" s="8">
        <v>42595</v>
      </c>
      <c r="E511" s="2">
        <v>8</v>
      </c>
      <c r="F511" s="2">
        <v>2016</v>
      </c>
      <c r="G511" s="2">
        <v>200000</v>
      </c>
      <c r="H511">
        <f t="shared" si="0"/>
        <v>150000</v>
      </c>
      <c r="I511">
        <f t="shared" si="9"/>
        <v>0</v>
      </c>
      <c r="J511">
        <f t="shared" si="10"/>
        <v>0</v>
      </c>
      <c r="K511">
        <f t="shared" si="11"/>
        <v>0</v>
      </c>
      <c r="N511">
        <v>20000</v>
      </c>
      <c r="O511">
        <v>30000</v>
      </c>
      <c r="P511" t="b">
        <f t="shared" si="4"/>
        <v>1</v>
      </c>
      <c r="Q511" t="str">
        <f t="shared" si="16"/>
        <v>20168</v>
      </c>
    </row>
    <row r="512" spans="1:17" ht="15.75" customHeight="1">
      <c r="A512" s="2">
        <v>48</v>
      </c>
      <c r="B512" s="2" t="s">
        <v>162</v>
      </c>
      <c r="C512" s="2">
        <v>1</v>
      </c>
      <c r="D512" s="8">
        <v>42595</v>
      </c>
      <c r="F512" s="2">
        <v>2016</v>
      </c>
      <c r="G512" s="2">
        <v>600000</v>
      </c>
      <c r="H512">
        <f t="shared" si="0"/>
        <v>0</v>
      </c>
      <c r="I512">
        <f t="shared" si="9"/>
        <v>0</v>
      </c>
      <c r="J512">
        <f t="shared" si="10"/>
        <v>0</v>
      </c>
      <c r="K512">
        <f t="shared" si="11"/>
        <v>0</v>
      </c>
      <c r="M512">
        <v>600000</v>
      </c>
      <c r="P512" t="b">
        <f t="shared" si="4"/>
        <v>1</v>
      </c>
      <c r="Q512" t="str">
        <f t="shared" si="16"/>
        <v>20168</v>
      </c>
    </row>
    <row r="513" spans="1:17" ht="15.75" customHeight="1">
      <c r="A513" s="2">
        <v>49</v>
      </c>
      <c r="B513" s="2" t="s">
        <v>73</v>
      </c>
      <c r="C513" s="2">
        <v>6</v>
      </c>
      <c r="D513" s="8">
        <v>42595</v>
      </c>
      <c r="E513" s="2">
        <v>8</v>
      </c>
      <c r="F513" s="2">
        <v>2016</v>
      </c>
      <c r="G513" s="2">
        <v>350000</v>
      </c>
      <c r="H513">
        <f t="shared" si="0"/>
        <v>150000</v>
      </c>
      <c r="I513">
        <f t="shared" si="9"/>
        <v>185000</v>
      </c>
      <c r="J513">
        <f t="shared" si="10"/>
        <v>5000</v>
      </c>
      <c r="K513">
        <f t="shared" si="11"/>
        <v>10000</v>
      </c>
      <c r="P513" t="b">
        <f t="shared" si="4"/>
        <v>1</v>
      </c>
      <c r="Q513" t="str">
        <f t="shared" si="16"/>
        <v>20168</v>
      </c>
    </row>
    <row r="514" spans="1:17" ht="15.75" customHeight="1">
      <c r="A514" s="2">
        <v>50</v>
      </c>
      <c r="B514" s="2" t="s">
        <v>165</v>
      </c>
      <c r="C514" s="2">
        <v>7</v>
      </c>
      <c r="D514" s="8">
        <v>42595</v>
      </c>
      <c r="E514" s="2">
        <v>8</v>
      </c>
      <c r="F514" s="2">
        <v>2016</v>
      </c>
      <c r="G514" s="2">
        <v>425000</v>
      </c>
      <c r="H514">
        <f t="shared" si="0"/>
        <v>150000</v>
      </c>
      <c r="I514">
        <f t="shared" si="9"/>
        <v>260000</v>
      </c>
      <c r="J514">
        <f t="shared" si="10"/>
        <v>5000</v>
      </c>
      <c r="K514">
        <f t="shared" si="11"/>
        <v>10000</v>
      </c>
      <c r="P514" t="b">
        <f t="shared" si="4"/>
        <v>1</v>
      </c>
      <c r="Q514" t="str">
        <f t="shared" si="16"/>
        <v>20168</v>
      </c>
    </row>
    <row r="515" spans="1:17" ht="15.75" customHeight="1">
      <c r="A515" s="2">
        <v>50</v>
      </c>
      <c r="B515" s="2" t="s">
        <v>166</v>
      </c>
      <c r="C515" s="2">
        <v>2</v>
      </c>
      <c r="D515" s="8">
        <v>42595</v>
      </c>
      <c r="E515" s="2">
        <v>8</v>
      </c>
      <c r="F515" s="2">
        <v>2016</v>
      </c>
      <c r="G515" s="2">
        <v>150000</v>
      </c>
      <c r="H515">
        <f t="shared" si="0"/>
        <v>150000</v>
      </c>
      <c r="I515">
        <f t="shared" si="9"/>
        <v>0</v>
      </c>
      <c r="J515">
        <f t="shared" si="10"/>
        <v>0</v>
      </c>
      <c r="K515">
        <f t="shared" si="11"/>
        <v>0</v>
      </c>
      <c r="P515" t="b">
        <f t="shared" si="4"/>
        <v>1</v>
      </c>
      <c r="Q515" t="str">
        <f t="shared" si="16"/>
        <v>20168</v>
      </c>
    </row>
    <row r="516" spans="1:17" ht="15.75" customHeight="1">
      <c r="A516" s="2">
        <v>403</v>
      </c>
      <c r="B516" s="2" t="s">
        <v>35</v>
      </c>
      <c r="C516" s="2">
        <v>7</v>
      </c>
      <c r="D516" s="8">
        <v>42679</v>
      </c>
      <c r="E516" s="2">
        <v>10</v>
      </c>
      <c r="F516" s="2">
        <v>2016</v>
      </c>
      <c r="G516" s="2">
        <v>425000</v>
      </c>
      <c r="H516">
        <f t="shared" si="0"/>
        <v>150000</v>
      </c>
      <c r="I516">
        <f t="shared" si="9"/>
        <v>260000</v>
      </c>
      <c r="J516">
        <f t="shared" si="10"/>
        <v>5000</v>
      </c>
      <c r="K516">
        <f t="shared" si="11"/>
        <v>10000</v>
      </c>
      <c r="P516" t="b">
        <f t="shared" si="4"/>
        <v>1</v>
      </c>
      <c r="Q516" t="str">
        <f t="shared" ref="Q516:Q579" si="23">CONCATENATE(YEAR(D516),MONTH(D516))</f>
        <v>201611</v>
      </c>
    </row>
    <row r="517" spans="1:17" ht="15.75" customHeight="1">
      <c r="A517" s="2">
        <v>404</v>
      </c>
      <c r="B517" s="2" t="s">
        <v>191</v>
      </c>
      <c r="C517" s="2">
        <v>1000</v>
      </c>
      <c r="D517" s="8">
        <v>42679</v>
      </c>
      <c r="E517" s="2">
        <v>6</v>
      </c>
      <c r="F517" s="2">
        <v>2016</v>
      </c>
      <c r="G517" s="2">
        <v>425000</v>
      </c>
      <c r="H517">
        <f t="shared" si="0"/>
        <v>150000</v>
      </c>
      <c r="I517">
        <f t="shared" si="9"/>
        <v>260000</v>
      </c>
      <c r="J517">
        <f t="shared" si="10"/>
        <v>5000</v>
      </c>
      <c r="K517">
        <f t="shared" si="11"/>
        <v>10000</v>
      </c>
      <c r="P517" t="b">
        <f t="shared" si="4"/>
        <v>1</v>
      </c>
      <c r="Q517" t="str">
        <f t="shared" si="23"/>
        <v>201611</v>
      </c>
    </row>
    <row r="518" spans="1:17" ht="15.75" customHeight="1">
      <c r="A518" s="2">
        <v>404</v>
      </c>
      <c r="B518" s="2" t="s">
        <v>52</v>
      </c>
      <c r="C518" s="2">
        <v>8</v>
      </c>
      <c r="D518" s="8">
        <v>42679</v>
      </c>
      <c r="E518" s="2">
        <v>10</v>
      </c>
      <c r="F518" s="2">
        <v>2016</v>
      </c>
      <c r="G518" s="2">
        <v>425000</v>
      </c>
      <c r="H518">
        <f t="shared" si="0"/>
        <v>150000</v>
      </c>
      <c r="I518">
        <f t="shared" si="9"/>
        <v>260000</v>
      </c>
      <c r="J518">
        <f t="shared" si="10"/>
        <v>5000</v>
      </c>
      <c r="K518">
        <f t="shared" si="11"/>
        <v>10000</v>
      </c>
      <c r="P518" t="b">
        <f t="shared" si="4"/>
        <v>1</v>
      </c>
      <c r="Q518" t="str">
        <f t="shared" si="23"/>
        <v>201611</v>
      </c>
    </row>
    <row r="519" spans="1:17" ht="15.75" customHeight="1">
      <c r="A519" s="2">
        <v>407</v>
      </c>
      <c r="B519" s="2" t="s">
        <v>74</v>
      </c>
      <c r="C519" s="2">
        <v>7</v>
      </c>
      <c r="D519" s="8">
        <v>42679</v>
      </c>
      <c r="E519" s="2">
        <v>11</v>
      </c>
      <c r="F519" s="2">
        <v>2016</v>
      </c>
      <c r="G519" s="2">
        <v>350000</v>
      </c>
      <c r="H519">
        <f t="shared" si="0"/>
        <v>150000</v>
      </c>
      <c r="I519">
        <f t="shared" si="9"/>
        <v>185000</v>
      </c>
      <c r="J519">
        <f t="shared" si="10"/>
        <v>5000</v>
      </c>
      <c r="K519">
        <f t="shared" si="11"/>
        <v>10000</v>
      </c>
      <c r="P519" t="b">
        <f t="shared" si="4"/>
        <v>1</v>
      </c>
      <c r="Q519" t="str">
        <f t="shared" si="23"/>
        <v>201611</v>
      </c>
    </row>
    <row r="520" spans="1:17" ht="15.75" customHeight="1">
      <c r="A520" s="2">
        <v>407</v>
      </c>
      <c r="B520" s="2" t="s">
        <v>75</v>
      </c>
      <c r="C520" s="2">
        <v>2</v>
      </c>
      <c r="D520" s="8">
        <v>42679</v>
      </c>
      <c r="E520" s="2">
        <v>11</v>
      </c>
      <c r="F520" s="2">
        <v>2016</v>
      </c>
      <c r="G520" s="2">
        <v>120000</v>
      </c>
      <c r="H520">
        <f t="shared" si="0"/>
        <v>120000</v>
      </c>
      <c r="I520">
        <f t="shared" si="9"/>
        <v>0</v>
      </c>
      <c r="J520">
        <f t="shared" si="10"/>
        <v>0</v>
      </c>
      <c r="K520">
        <f t="shared" si="11"/>
        <v>0</v>
      </c>
      <c r="P520" t="b">
        <f t="shared" si="4"/>
        <v>1</v>
      </c>
      <c r="Q520" t="str">
        <f t="shared" si="23"/>
        <v>201611</v>
      </c>
    </row>
    <row r="521" spans="1:17" ht="15.75" customHeight="1">
      <c r="A521" s="2">
        <v>408</v>
      </c>
      <c r="B521" s="2" t="s">
        <v>54</v>
      </c>
      <c r="C521" s="2">
        <v>7</v>
      </c>
      <c r="D521" s="8">
        <v>42681</v>
      </c>
      <c r="E521" s="2">
        <v>11</v>
      </c>
      <c r="F521" s="2">
        <v>2016</v>
      </c>
      <c r="G521" s="2">
        <v>425000</v>
      </c>
      <c r="H521">
        <f t="shared" si="0"/>
        <v>150000</v>
      </c>
      <c r="I521">
        <f t="shared" si="9"/>
        <v>260000</v>
      </c>
      <c r="J521">
        <f t="shared" si="10"/>
        <v>5000</v>
      </c>
      <c r="K521">
        <f t="shared" si="11"/>
        <v>10000</v>
      </c>
      <c r="P521" t="b">
        <f t="shared" si="4"/>
        <v>1</v>
      </c>
      <c r="Q521" t="str">
        <f t="shared" si="23"/>
        <v>201611</v>
      </c>
    </row>
    <row r="522" spans="1:17" ht="15.75" customHeight="1">
      <c r="A522" s="2">
        <v>409</v>
      </c>
      <c r="B522" s="2" t="s">
        <v>55</v>
      </c>
      <c r="C522" s="2">
        <v>8</v>
      </c>
      <c r="D522" s="8">
        <v>42682</v>
      </c>
      <c r="E522" s="2">
        <v>10</v>
      </c>
      <c r="F522" s="2">
        <v>2016</v>
      </c>
      <c r="G522" s="2">
        <v>400000</v>
      </c>
      <c r="H522">
        <f t="shared" si="0"/>
        <v>150000</v>
      </c>
      <c r="I522">
        <f t="shared" si="9"/>
        <v>235000</v>
      </c>
      <c r="J522">
        <f t="shared" si="10"/>
        <v>5000</v>
      </c>
      <c r="K522">
        <f t="shared" si="11"/>
        <v>10000</v>
      </c>
      <c r="P522" t="b">
        <f t="shared" si="4"/>
        <v>1</v>
      </c>
      <c r="Q522" t="str">
        <f t="shared" si="23"/>
        <v>201611</v>
      </c>
    </row>
    <row r="523" spans="1:17" ht="15.75" customHeight="1">
      <c r="A523" s="2">
        <v>410</v>
      </c>
      <c r="B523" s="2" t="s">
        <v>51</v>
      </c>
      <c r="C523" s="2">
        <v>8</v>
      </c>
      <c r="D523" s="8">
        <v>42684</v>
      </c>
      <c r="E523" s="2">
        <v>11</v>
      </c>
      <c r="F523" s="2">
        <v>2016</v>
      </c>
      <c r="G523" s="2">
        <v>425000</v>
      </c>
      <c r="H523">
        <f t="shared" si="0"/>
        <v>150000</v>
      </c>
      <c r="I523">
        <f t="shared" si="9"/>
        <v>260000</v>
      </c>
      <c r="J523">
        <f t="shared" si="10"/>
        <v>5000</v>
      </c>
      <c r="K523">
        <f t="shared" si="11"/>
        <v>10000</v>
      </c>
      <c r="P523" t="b">
        <f t="shared" si="4"/>
        <v>1</v>
      </c>
      <c r="Q523" t="str">
        <f t="shared" si="23"/>
        <v>201611</v>
      </c>
    </row>
    <row r="524" spans="1:17" ht="15.75" customHeight="1">
      <c r="A524" s="2">
        <v>411</v>
      </c>
      <c r="B524" s="2" t="s">
        <v>99</v>
      </c>
      <c r="C524" s="2">
        <v>7</v>
      </c>
      <c r="D524" s="8">
        <v>42684</v>
      </c>
      <c r="E524" s="2">
        <v>11</v>
      </c>
      <c r="F524" s="2">
        <v>2016</v>
      </c>
      <c r="G524" s="2">
        <v>425000</v>
      </c>
      <c r="H524">
        <f t="shared" si="0"/>
        <v>150000</v>
      </c>
      <c r="I524">
        <f t="shared" si="9"/>
        <v>260000</v>
      </c>
      <c r="J524">
        <f t="shared" si="10"/>
        <v>5000</v>
      </c>
      <c r="K524">
        <f t="shared" si="11"/>
        <v>10000</v>
      </c>
      <c r="P524" t="b">
        <f t="shared" si="4"/>
        <v>1</v>
      </c>
      <c r="Q524" t="str">
        <f t="shared" si="23"/>
        <v>201611</v>
      </c>
    </row>
    <row r="525" spans="1:17" ht="15.75" customHeight="1">
      <c r="A525" s="2">
        <v>413</v>
      </c>
      <c r="B525" s="2" t="s">
        <v>58</v>
      </c>
      <c r="C525" s="2">
        <v>7</v>
      </c>
      <c r="D525" s="8">
        <v>42685</v>
      </c>
      <c r="E525" s="2">
        <v>11</v>
      </c>
      <c r="F525" s="2">
        <v>2016</v>
      </c>
      <c r="G525" s="2">
        <v>425000</v>
      </c>
      <c r="H525">
        <f t="shared" si="0"/>
        <v>150000</v>
      </c>
      <c r="I525">
        <f t="shared" si="9"/>
        <v>260000</v>
      </c>
      <c r="J525">
        <f t="shared" si="10"/>
        <v>5000</v>
      </c>
      <c r="K525">
        <f t="shared" si="11"/>
        <v>10000</v>
      </c>
      <c r="P525" t="b">
        <f t="shared" si="4"/>
        <v>1</v>
      </c>
      <c r="Q525" t="str">
        <f t="shared" si="23"/>
        <v>201611</v>
      </c>
    </row>
    <row r="526" spans="1:17" ht="15.75" customHeight="1">
      <c r="A526" s="2">
        <v>414</v>
      </c>
      <c r="B526" s="2" t="s">
        <v>183</v>
      </c>
      <c r="C526" s="2">
        <v>7</v>
      </c>
      <c r="D526" s="8">
        <v>42685</v>
      </c>
      <c r="E526" s="2">
        <v>11</v>
      </c>
      <c r="F526" s="2">
        <v>2016</v>
      </c>
      <c r="G526" s="2">
        <v>425000</v>
      </c>
      <c r="H526">
        <f t="shared" si="0"/>
        <v>150000</v>
      </c>
      <c r="I526">
        <f t="shared" si="9"/>
        <v>260000</v>
      </c>
      <c r="J526">
        <f t="shared" si="10"/>
        <v>5000</v>
      </c>
      <c r="K526">
        <f t="shared" si="11"/>
        <v>10000</v>
      </c>
      <c r="P526" t="b">
        <f t="shared" si="4"/>
        <v>1</v>
      </c>
      <c r="Q526" t="str">
        <f t="shared" si="23"/>
        <v>201611</v>
      </c>
    </row>
    <row r="527" spans="1:17" ht="15.75" customHeight="1">
      <c r="A527" s="2">
        <v>414</v>
      </c>
      <c r="B527" s="2" t="s">
        <v>240</v>
      </c>
      <c r="C527" s="2">
        <v>7</v>
      </c>
      <c r="D527" s="8">
        <v>42685</v>
      </c>
      <c r="E527" s="2">
        <v>11</v>
      </c>
      <c r="F527" s="2">
        <v>2016</v>
      </c>
      <c r="G527" s="2">
        <v>425000</v>
      </c>
      <c r="H527">
        <f t="shared" si="0"/>
        <v>150000</v>
      </c>
      <c r="I527">
        <f t="shared" si="9"/>
        <v>260000</v>
      </c>
      <c r="J527">
        <f t="shared" si="10"/>
        <v>5000</v>
      </c>
      <c r="K527">
        <f t="shared" si="11"/>
        <v>10000</v>
      </c>
      <c r="P527" t="b">
        <f t="shared" si="4"/>
        <v>1</v>
      </c>
      <c r="Q527" t="str">
        <f t="shared" si="23"/>
        <v>201611</v>
      </c>
    </row>
    <row r="528" spans="1:17" ht="15.75" customHeight="1">
      <c r="A528" s="2">
        <v>415</v>
      </c>
      <c r="B528" s="2" t="s">
        <v>142</v>
      </c>
      <c r="C528" s="2">
        <v>7</v>
      </c>
      <c r="D528" s="8">
        <v>42685</v>
      </c>
      <c r="E528" s="2">
        <v>11</v>
      </c>
      <c r="F528" s="2">
        <v>2016</v>
      </c>
      <c r="G528" s="2">
        <v>425000</v>
      </c>
      <c r="H528">
        <f t="shared" si="0"/>
        <v>150000</v>
      </c>
      <c r="I528">
        <f t="shared" si="9"/>
        <v>260000</v>
      </c>
      <c r="J528">
        <f t="shared" si="10"/>
        <v>5000</v>
      </c>
      <c r="K528">
        <f t="shared" si="11"/>
        <v>10000</v>
      </c>
      <c r="P528" t="b">
        <f t="shared" si="4"/>
        <v>1</v>
      </c>
      <c r="Q528" t="str">
        <f t="shared" si="23"/>
        <v>201611</v>
      </c>
    </row>
    <row r="529" spans="1:17" ht="15.75" customHeight="1">
      <c r="A529" s="2">
        <v>416</v>
      </c>
      <c r="B529" s="2" t="s">
        <v>35</v>
      </c>
      <c r="C529" s="2">
        <v>7</v>
      </c>
      <c r="D529" s="8">
        <v>42685</v>
      </c>
      <c r="E529" s="2">
        <v>11</v>
      </c>
      <c r="F529" s="2">
        <v>2016</v>
      </c>
      <c r="G529" s="2">
        <v>425000</v>
      </c>
      <c r="H529">
        <f t="shared" si="0"/>
        <v>150000</v>
      </c>
      <c r="I529">
        <f t="shared" si="9"/>
        <v>260000</v>
      </c>
      <c r="J529">
        <f t="shared" si="10"/>
        <v>5000</v>
      </c>
      <c r="K529">
        <f t="shared" si="11"/>
        <v>10000</v>
      </c>
      <c r="P529" t="b">
        <f t="shared" si="4"/>
        <v>1</v>
      </c>
      <c r="Q529" t="str">
        <f t="shared" si="23"/>
        <v>201611</v>
      </c>
    </row>
    <row r="530" spans="1:17" ht="15.75" customHeight="1">
      <c r="A530" s="2">
        <v>417</v>
      </c>
      <c r="B530" s="2" t="s">
        <v>122</v>
      </c>
      <c r="C530" s="2">
        <v>8</v>
      </c>
      <c r="D530" s="8">
        <v>42685</v>
      </c>
      <c r="E530" s="2">
        <v>11</v>
      </c>
      <c r="F530" s="2">
        <v>2016</v>
      </c>
      <c r="G530" s="2">
        <v>425000</v>
      </c>
      <c r="H530">
        <f t="shared" si="0"/>
        <v>150000</v>
      </c>
      <c r="I530">
        <f t="shared" si="9"/>
        <v>260000</v>
      </c>
      <c r="J530">
        <f t="shared" si="10"/>
        <v>5000</v>
      </c>
      <c r="K530">
        <f t="shared" si="11"/>
        <v>10000</v>
      </c>
      <c r="P530" t="b">
        <f t="shared" si="4"/>
        <v>1</v>
      </c>
      <c r="Q530" t="str">
        <f t="shared" si="23"/>
        <v>201611</v>
      </c>
    </row>
    <row r="531" spans="1:17" ht="15.75" customHeight="1">
      <c r="A531" s="2">
        <v>418</v>
      </c>
      <c r="B531" s="2" t="s">
        <v>49</v>
      </c>
      <c r="C531" s="2">
        <v>10</v>
      </c>
      <c r="D531" s="8">
        <v>42685</v>
      </c>
      <c r="E531" s="2">
        <v>11</v>
      </c>
      <c r="F531" s="2">
        <v>2016</v>
      </c>
      <c r="G531" s="2">
        <v>425000</v>
      </c>
      <c r="H531">
        <f t="shared" si="0"/>
        <v>150000</v>
      </c>
      <c r="I531">
        <f t="shared" si="9"/>
        <v>260000</v>
      </c>
      <c r="J531">
        <f t="shared" si="10"/>
        <v>5000</v>
      </c>
      <c r="K531">
        <f t="shared" si="11"/>
        <v>10000</v>
      </c>
      <c r="P531" t="b">
        <f t="shared" si="4"/>
        <v>1</v>
      </c>
      <c r="Q531" t="str">
        <f t="shared" si="23"/>
        <v>201611</v>
      </c>
    </row>
    <row r="532" spans="1:17" ht="15.75" customHeight="1">
      <c r="A532" s="2">
        <v>419</v>
      </c>
      <c r="B532" s="2" t="s">
        <v>133</v>
      </c>
      <c r="C532" s="2">
        <v>8</v>
      </c>
      <c r="D532" s="8">
        <v>42685</v>
      </c>
      <c r="E532" s="2">
        <v>9</v>
      </c>
      <c r="F532" s="2">
        <v>2016</v>
      </c>
      <c r="G532" s="2">
        <v>400000</v>
      </c>
      <c r="H532">
        <f t="shared" si="0"/>
        <v>150000</v>
      </c>
      <c r="I532">
        <f t="shared" si="9"/>
        <v>235000</v>
      </c>
      <c r="J532">
        <f t="shared" si="10"/>
        <v>5000</v>
      </c>
      <c r="K532">
        <f t="shared" si="11"/>
        <v>10000</v>
      </c>
      <c r="P532" t="b">
        <f t="shared" si="4"/>
        <v>1</v>
      </c>
      <c r="Q532" t="str">
        <f t="shared" si="23"/>
        <v>201611</v>
      </c>
    </row>
    <row r="533" spans="1:17" ht="15.75" customHeight="1">
      <c r="A533" s="2">
        <v>420</v>
      </c>
      <c r="B533" s="2" t="s">
        <v>187</v>
      </c>
      <c r="C533" s="2">
        <v>4</v>
      </c>
      <c r="D533" s="8">
        <v>42686</v>
      </c>
      <c r="E533" s="2">
        <v>12</v>
      </c>
      <c r="F533" s="2">
        <v>2016</v>
      </c>
      <c r="G533" s="2">
        <v>150000</v>
      </c>
      <c r="H533">
        <f t="shared" si="0"/>
        <v>150000</v>
      </c>
      <c r="I533">
        <f t="shared" si="9"/>
        <v>0</v>
      </c>
      <c r="J533">
        <f t="shared" si="10"/>
        <v>0</v>
      </c>
      <c r="K533">
        <f t="shared" si="11"/>
        <v>0</v>
      </c>
      <c r="P533" t="b">
        <f t="shared" si="4"/>
        <v>1</v>
      </c>
      <c r="Q533" t="str">
        <f t="shared" si="23"/>
        <v>201611</v>
      </c>
    </row>
    <row r="534" spans="1:17" ht="15.75" customHeight="1">
      <c r="A534" s="2">
        <v>421</v>
      </c>
      <c r="B534" s="2" t="s">
        <v>192</v>
      </c>
      <c r="C534" s="2">
        <v>1</v>
      </c>
      <c r="D534" s="8">
        <v>42686</v>
      </c>
      <c r="E534" s="2">
        <v>10</v>
      </c>
      <c r="F534" s="2">
        <v>2016</v>
      </c>
      <c r="G534" s="2">
        <v>150000</v>
      </c>
      <c r="H534">
        <f t="shared" si="0"/>
        <v>150000</v>
      </c>
      <c r="I534">
        <f t="shared" si="9"/>
        <v>0</v>
      </c>
      <c r="J534">
        <f t="shared" si="10"/>
        <v>0</v>
      </c>
      <c r="K534">
        <f t="shared" si="11"/>
        <v>0</v>
      </c>
      <c r="P534" t="b">
        <f t="shared" si="4"/>
        <v>1</v>
      </c>
      <c r="Q534" t="str">
        <f t="shared" si="23"/>
        <v>201611</v>
      </c>
    </row>
    <row r="535" spans="1:17" ht="15.75" customHeight="1">
      <c r="A535" s="2">
        <v>421</v>
      </c>
      <c r="B535" s="2" t="s">
        <v>192</v>
      </c>
      <c r="C535" s="2">
        <v>1</v>
      </c>
      <c r="D535" s="8">
        <v>42686</v>
      </c>
      <c r="E535" s="2">
        <v>11</v>
      </c>
      <c r="F535" s="2">
        <v>2016</v>
      </c>
      <c r="G535" s="2">
        <v>150000</v>
      </c>
      <c r="H535">
        <f t="shared" si="0"/>
        <v>150000</v>
      </c>
      <c r="I535">
        <f t="shared" si="9"/>
        <v>0</v>
      </c>
      <c r="J535">
        <f t="shared" si="10"/>
        <v>0</v>
      </c>
      <c r="K535">
        <f t="shared" si="11"/>
        <v>0</v>
      </c>
      <c r="P535" t="b">
        <f t="shared" si="4"/>
        <v>1</v>
      </c>
      <c r="Q535" t="str">
        <f t="shared" si="23"/>
        <v>201611</v>
      </c>
    </row>
    <row r="536" spans="1:17" ht="15.75" customHeight="1">
      <c r="A536" s="2">
        <v>422</v>
      </c>
      <c r="B536" s="2" t="s">
        <v>65</v>
      </c>
      <c r="C536" s="2">
        <v>2</v>
      </c>
      <c r="D536" s="8">
        <v>42686</v>
      </c>
      <c r="E536" s="2">
        <v>11</v>
      </c>
      <c r="F536" s="2">
        <v>2016</v>
      </c>
      <c r="G536" s="2">
        <v>150000</v>
      </c>
      <c r="H536">
        <f t="shared" si="0"/>
        <v>150000</v>
      </c>
      <c r="I536">
        <f t="shared" si="9"/>
        <v>0</v>
      </c>
      <c r="J536">
        <f t="shared" si="10"/>
        <v>0</v>
      </c>
      <c r="K536">
        <f t="shared" si="11"/>
        <v>0</v>
      </c>
      <c r="P536" t="b">
        <f t="shared" si="4"/>
        <v>1</v>
      </c>
      <c r="Q536" t="str">
        <f t="shared" si="23"/>
        <v>201611</v>
      </c>
    </row>
    <row r="537" spans="1:17" ht="15.75" customHeight="1">
      <c r="A537" s="2">
        <v>424</v>
      </c>
      <c r="B537" s="2" t="s">
        <v>182</v>
      </c>
      <c r="C537" s="2">
        <v>2</v>
      </c>
      <c r="D537" s="8">
        <v>42686</v>
      </c>
      <c r="E537" s="2">
        <v>11</v>
      </c>
      <c r="F537" s="2">
        <v>2016</v>
      </c>
      <c r="G537" s="2">
        <v>160000</v>
      </c>
      <c r="H537">
        <f t="shared" si="0"/>
        <v>150000</v>
      </c>
      <c r="I537">
        <f t="shared" si="9"/>
        <v>0</v>
      </c>
      <c r="J537">
        <f t="shared" si="10"/>
        <v>0</v>
      </c>
      <c r="K537">
        <f t="shared" si="11"/>
        <v>0</v>
      </c>
      <c r="N537">
        <v>10000</v>
      </c>
      <c r="P537" t="b">
        <f t="shared" si="4"/>
        <v>1</v>
      </c>
      <c r="Q537" t="str">
        <f t="shared" si="23"/>
        <v>201611</v>
      </c>
    </row>
    <row r="538" spans="1:17" ht="15.75" customHeight="1">
      <c r="A538" s="2">
        <v>425</v>
      </c>
      <c r="B538" s="2" t="s">
        <v>184</v>
      </c>
      <c r="C538" s="2">
        <v>2</v>
      </c>
      <c r="D538" s="8">
        <v>42686</v>
      </c>
      <c r="E538" s="2">
        <v>8</v>
      </c>
      <c r="F538" s="2">
        <v>2016</v>
      </c>
      <c r="G538" s="2">
        <v>100000</v>
      </c>
      <c r="H538">
        <f t="shared" si="0"/>
        <v>100000</v>
      </c>
      <c r="I538">
        <f t="shared" si="9"/>
        <v>0</v>
      </c>
      <c r="J538">
        <f t="shared" si="10"/>
        <v>0</v>
      </c>
      <c r="K538">
        <f t="shared" si="11"/>
        <v>0</v>
      </c>
      <c r="P538" t="b">
        <f t="shared" si="4"/>
        <v>1</v>
      </c>
      <c r="Q538" t="str">
        <f t="shared" si="23"/>
        <v>201611</v>
      </c>
    </row>
    <row r="539" spans="1:17" ht="15.75" customHeight="1">
      <c r="A539" s="2">
        <v>425</v>
      </c>
      <c r="B539" s="2" t="s">
        <v>184</v>
      </c>
      <c r="C539" s="2">
        <v>2</v>
      </c>
      <c r="D539" s="8">
        <v>42686</v>
      </c>
      <c r="E539" s="2">
        <v>9</v>
      </c>
      <c r="F539" s="2">
        <v>2016</v>
      </c>
      <c r="G539" s="2">
        <v>100000</v>
      </c>
      <c r="H539">
        <f t="shared" si="0"/>
        <v>100000</v>
      </c>
      <c r="I539">
        <f t="shared" si="9"/>
        <v>0</v>
      </c>
      <c r="J539">
        <f t="shared" si="10"/>
        <v>0</v>
      </c>
      <c r="K539">
        <f t="shared" si="11"/>
        <v>0</v>
      </c>
      <c r="P539" t="b">
        <f t="shared" si="4"/>
        <v>1</v>
      </c>
      <c r="Q539" t="str">
        <f t="shared" si="23"/>
        <v>201611</v>
      </c>
    </row>
    <row r="540" spans="1:17" ht="15.75" customHeight="1">
      <c r="A540" s="2">
        <v>425</v>
      </c>
      <c r="B540" s="2" t="s">
        <v>184</v>
      </c>
      <c r="C540" s="2">
        <v>2</v>
      </c>
      <c r="D540" s="8">
        <v>42686</v>
      </c>
      <c r="E540" s="2">
        <v>10</v>
      </c>
      <c r="F540" s="2">
        <v>2016</v>
      </c>
      <c r="G540" s="2">
        <v>100000</v>
      </c>
      <c r="H540">
        <f t="shared" si="0"/>
        <v>100000</v>
      </c>
      <c r="I540">
        <f t="shared" si="9"/>
        <v>0</v>
      </c>
      <c r="J540">
        <f t="shared" si="10"/>
        <v>0</v>
      </c>
      <c r="K540">
        <f t="shared" si="11"/>
        <v>0</v>
      </c>
      <c r="P540" t="b">
        <f t="shared" si="4"/>
        <v>1</v>
      </c>
      <c r="Q540" t="str">
        <f t="shared" si="23"/>
        <v>201611</v>
      </c>
    </row>
    <row r="541" spans="1:17" ht="15.75" customHeight="1">
      <c r="A541" s="2">
        <v>425</v>
      </c>
      <c r="B541" s="2" t="s">
        <v>184</v>
      </c>
      <c r="C541" s="2">
        <v>2</v>
      </c>
      <c r="D541" s="8">
        <v>42686</v>
      </c>
      <c r="E541" s="2">
        <v>11</v>
      </c>
      <c r="F541" s="2">
        <v>2016</v>
      </c>
      <c r="G541" s="2">
        <v>100000</v>
      </c>
      <c r="H541">
        <f t="shared" si="0"/>
        <v>100000</v>
      </c>
      <c r="I541">
        <f t="shared" si="9"/>
        <v>0</v>
      </c>
      <c r="J541">
        <f t="shared" si="10"/>
        <v>0</v>
      </c>
      <c r="K541">
        <f t="shared" si="11"/>
        <v>0</v>
      </c>
      <c r="P541" t="b">
        <f t="shared" si="4"/>
        <v>1</v>
      </c>
      <c r="Q541" t="str">
        <f t="shared" si="23"/>
        <v>201611</v>
      </c>
    </row>
    <row r="542" spans="1:17" ht="15.75" customHeight="1">
      <c r="A542" s="2">
        <v>426</v>
      </c>
      <c r="B542" s="2" t="s">
        <v>57</v>
      </c>
      <c r="C542" s="2">
        <v>7</v>
      </c>
      <c r="D542" s="8">
        <v>42686</v>
      </c>
      <c r="E542" s="2">
        <v>10</v>
      </c>
      <c r="F542" s="2">
        <v>2016</v>
      </c>
      <c r="G542" s="2">
        <v>425000</v>
      </c>
      <c r="H542">
        <f t="shared" si="0"/>
        <v>150000</v>
      </c>
      <c r="I542">
        <f t="shared" si="9"/>
        <v>260000</v>
      </c>
      <c r="J542">
        <f t="shared" si="10"/>
        <v>5000</v>
      </c>
      <c r="K542">
        <f t="shared" si="11"/>
        <v>10000</v>
      </c>
      <c r="P542" t="b">
        <f t="shared" si="4"/>
        <v>1</v>
      </c>
      <c r="Q542" t="str">
        <f t="shared" si="23"/>
        <v>201611</v>
      </c>
    </row>
    <row r="543" spans="1:17" ht="15.75" customHeight="1">
      <c r="A543" s="2">
        <v>427</v>
      </c>
      <c r="B543" s="2" t="s">
        <v>78</v>
      </c>
      <c r="C543" s="2">
        <v>3</v>
      </c>
      <c r="D543" s="8">
        <v>42686</v>
      </c>
      <c r="E543" s="2">
        <v>11</v>
      </c>
      <c r="F543" s="2">
        <v>2016</v>
      </c>
      <c r="G543" s="2">
        <v>150000</v>
      </c>
      <c r="H543">
        <f t="shared" si="0"/>
        <v>150000</v>
      </c>
      <c r="I543">
        <f t="shared" si="9"/>
        <v>0</v>
      </c>
      <c r="J543">
        <f t="shared" si="10"/>
        <v>0</v>
      </c>
      <c r="K543">
        <f t="shared" si="11"/>
        <v>0</v>
      </c>
      <c r="P543" t="b">
        <f t="shared" si="4"/>
        <v>1</v>
      </c>
      <c r="Q543" t="str">
        <f t="shared" si="23"/>
        <v>201611</v>
      </c>
    </row>
    <row r="544" spans="1:17" ht="15.75" customHeight="1">
      <c r="A544" s="2">
        <v>428</v>
      </c>
      <c r="B544" s="2" t="s">
        <v>23</v>
      </c>
      <c r="C544" s="2">
        <v>2</v>
      </c>
      <c r="D544" s="8">
        <v>42686</v>
      </c>
      <c r="E544" s="2">
        <v>10</v>
      </c>
      <c r="F544" s="2">
        <v>2016</v>
      </c>
      <c r="G544" s="2">
        <v>75000</v>
      </c>
      <c r="H544">
        <f t="shared" si="0"/>
        <v>75000</v>
      </c>
      <c r="I544">
        <f t="shared" si="9"/>
        <v>0</v>
      </c>
      <c r="J544">
        <f t="shared" si="10"/>
        <v>0</v>
      </c>
      <c r="K544">
        <f t="shared" si="11"/>
        <v>0</v>
      </c>
      <c r="P544" t="b">
        <f t="shared" si="4"/>
        <v>1</v>
      </c>
      <c r="Q544" t="str">
        <f t="shared" si="23"/>
        <v>201611</v>
      </c>
    </row>
    <row r="545" spans="1:17" ht="15.75" customHeight="1">
      <c r="A545" s="2">
        <v>428</v>
      </c>
      <c r="B545" s="2" t="s">
        <v>23</v>
      </c>
      <c r="C545" s="2">
        <v>2</v>
      </c>
      <c r="D545" s="8">
        <v>42686</v>
      </c>
      <c r="E545" s="2">
        <v>11</v>
      </c>
      <c r="F545" s="2">
        <v>2016</v>
      </c>
      <c r="G545" s="2">
        <v>75000</v>
      </c>
      <c r="H545">
        <f t="shared" si="0"/>
        <v>75000</v>
      </c>
      <c r="I545">
        <f t="shared" si="9"/>
        <v>0</v>
      </c>
      <c r="J545">
        <f t="shared" si="10"/>
        <v>0</v>
      </c>
      <c r="K545">
        <f t="shared" si="11"/>
        <v>0</v>
      </c>
      <c r="P545" t="b">
        <f t="shared" si="4"/>
        <v>1</v>
      </c>
      <c r="Q545" t="str">
        <f t="shared" si="23"/>
        <v>201611</v>
      </c>
    </row>
    <row r="546" spans="1:17" ht="15.75" customHeight="1">
      <c r="A546" s="2">
        <v>428</v>
      </c>
      <c r="B546" s="2" t="s">
        <v>24</v>
      </c>
      <c r="C546" s="2">
        <v>2</v>
      </c>
      <c r="D546" s="8">
        <v>42686</v>
      </c>
      <c r="E546" s="2">
        <v>10</v>
      </c>
      <c r="F546" s="2">
        <v>2016</v>
      </c>
      <c r="G546" s="2">
        <v>75000</v>
      </c>
      <c r="H546">
        <f t="shared" si="0"/>
        <v>75000</v>
      </c>
      <c r="I546">
        <f t="shared" si="9"/>
        <v>0</v>
      </c>
      <c r="J546">
        <f t="shared" si="10"/>
        <v>0</v>
      </c>
      <c r="K546">
        <f t="shared" si="11"/>
        <v>0</v>
      </c>
      <c r="P546" t="b">
        <f t="shared" si="4"/>
        <v>1</v>
      </c>
      <c r="Q546" t="str">
        <f t="shared" si="23"/>
        <v>201611</v>
      </c>
    </row>
    <row r="547" spans="1:17" ht="15.75" customHeight="1">
      <c r="A547" s="2">
        <v>428</v>
      </c>
      <c r="B547" s="2" t="s">
        <v>24</v>
      </c>
      <c r="C547" s="2">
        <v>2</v>
      </c>
      <c r="D547" s="8">
        <v>42686</v>
      </c>
      <c r="E547" s="2">
        <v>11</v>
      </c>
      <c r="F547" s="2">
        <v>2016</v>
      </c>
      <c r="G547" s="2">
        <v>75000</v>
      </c>
      <c r="H547">
        <f t="shared" si="0"/>
        <v>75000</v>
      </c>
      <c r="I547">
        <f t="shared" si="9"/>
        <v>0</v>
      </c>
      <c r="J547">
        <f t="shared" si="10"/>
        <v>0</v>
      </c>
      <c r="K547">
        <f t="shared" si="11"/>
        <v>0</v>
      </c>
      <c r="P547" t="b">
        <f t="shared" si="4"/>
        <v>1</v>
      </c>
      <c r="Q547" t="str">
        <f t="shared" si="23"/>
        <v>201611</v>
      </c>
    </row>
    <row r="548" spans="1:17" ht="15.75" customHeight="1">
      <c r="A548" s="2">
        <v>429</v>
      </c>
      <c r="B548" s="2" t="s">
        <v>189</v>
      </c>
      <c r="C548" s="2">
        <v>6</v>
      </c>
      <c r="D548" s="8">
        <v>42686</v>
      </c>
      <c r="E548" s="2">
        <v>9</v>
      </c>
      <c r="F548" s="2">
        <v>2016</v>
      </c>
      <c r="G548" s="2">
        <v>425000</v>
      </c>
      <c r="H548">
        <f t="shared" si="0"/>
        <v>150000</v>
      </c>
      <c r="I548">
        <f t="shared" si="9"/>
        <v>260000</v>
      </c>
      <c r="J548">
        <f t="shared" si="10"/>
        <v>5000</v>
      </c>
      <c r="K548">
        <f t="shared" si="11"/>
        <v>10000</v>
      </c>
      <c r="P548" t="b">
        <f t="shared" si="4"/>
        <v>1</v>
      </c>
      <c r="Q548" t="str">
        <f t="shared" si="23"/>
        <v>201611</v>
      </c>
    </row>
    <row r="549" spans="1:17" ht="15.75" customHeight="1">
      <c r="A549" s="2">
        <v>429</v>
      </c>
      <c r="B549" s="2" t="s">
        <v>189</v>
      </c>
      <c r="C549" s="2">
        <v>6</v>
      </c>
      <c r="D549" s="8">
        <v>42686</v>
      </c>
      <c r="E549" s="2">
        <v>10</v>
      </c>
      <c r="F549" s="2">
        <v>2016</v>
      </c>
      <c r="G549" s="2">
        <v>425000</v>
      </c>
      <c r="H549">
        <f t="shared" si="0"/>
        <v>150000</v>
      </c>
      <c r="I549">
        <f t="shared" si="9"/>
        <v>260000</v>
      </c>
      <c r="J549">
        <f t="shared" si="10"/>
        <v>5000</v>
      </c>
      <c r="K549">
        <f t="shared" si="11"/>
        <v>10000</v>
      </c>
      <c r="P549" t="b">
        <f t="shared" si="4"/>
        <v>1</v>
      </c>
      <c r="Q549" t="str">
        <f t="shared" si="23"/>
        <v>201611</v>
      </c>
    </row>
    <row r="550" spans="1:17" ht="15.75" customHeight="1">
      <c r="A550" s="2">
        <v>429</v>
      </c>
      <c r="B550" s="2" t="s">
        <v>189</v>
      </c>
      <c r="C550" s="2">
        <v>6</v>
      </c>
      <c r="D550" s="8">
        <v>42686</v>
      </c>
      <c r="E550" s="2">
        <v>11</v>
      </c>
      <c r="F550" s="2">
        <v>2016</v>
      </c>
      <c r="G550" s="2">
        <v>425000</v>
      </c>
      <c r="H550">
        <f t="shared" si="0"/>
        <v>150000</v>
      </c>
      <c r="I550">
        <f t="shared" si="9"/>
        <v>260000</v>
      </c>
      <c r="J550">
        <f t="shared" si="10"/>
        <v>5000</v>
      </c>
      <c r="K550">
        <f t="shared" si="11"/>
        <v>10000</v>
      </c>
      <c r="P550" t="b">
        <f t="shared" si="4"/>
        <v>1</v>
      </c>
      <c r="Q550" t="str">
        <f t="shared" si="23"/>
        <v>201611</v>
      </c>
    </row>
    <row r="551" spans="1:17" ht="15.75" customHeight="1">
      <c r="A551" s="2">
        <v>429</v>
      </c>
      <c r="B551" s="2" t="s">
        <v>245</v>
      </c>
      <c r="C551" s="2">
        <v>3</v>
      </c>
      <c r="D551" s="8">
        <v>42686</v>
      </c>
      <c r="E551" s="2">
        <v>9</v>
      </c>
      <c r="F551" s="2">
        <v>2016</v>
      </c>
      <c r="G551" s="2">
        <v>150000</v>
      </c>
      <c r="H551">
        <f t="shared" si="0"/>
        <v>150000</v>
      </c>
      <c r="I551">
        <f t="shared" si="9"/>
        <v>0</v>
      </c>
      <c r="J551">
        <f t="shared" si="10"/>
        <v>0</v>
      </c>
      <c r="K551">
        <f t="shared" si="11"/>
        <v>0</v>
      </c>
      <c r="P551" t="b">
        <f t="shared" si="4"/>
        <v>1</v>
      </c>
      <c r="Q551" t="str">
        <f t="shared" si="23"/>
        <v>201611</v>
      </c>
    </row>
    <row r="552" spans="1:17" ht="15.75" customHeight="1">
      <c r="A552" s="2">
        <v>429</v>
      </c>
      <c r="B552" s="2" t="s">
        <v>245</v>
      </c>
      <c r="C552" s="2">
        <v>3</v>
      </c>
      <c r="D552" s="8">
        <v>42686</v>
      </c>
      <c r="E552" s="2">
        <v>10</v>
      </c>
      <c r="F552" s="2">
        <v>2016</v>
      </c>
      <c r="G552" s="2">
        <v>150000</v>
      </c>
      <c r="H552">
        <f t="shared" si="0"/>
        <v>150000</v>
      </c>
      <c r="I552">
        <f t="shared" si="9"/>
        <v>0</v>
      </c>
      <c r="J552">
        <f t="shared" si="10"/>
        <v>0</v>
      </c>
      <c r="K552">
        <f t="shared" si="11"/>
        <v>0</v>
      </c>
      <c r="P552" t="b">
        <f t="shared" si="4"/>
        <v>1</v>
      </c>
      <c r="Q552" t="str">
        <f t="shared" si="23"/>
        <v>201611</v>
      </c>
    </row>
    <row r="553" spans="1:17" ht="15.75" customHeight="1">
      <c r="A553" s="2">
        <v>429</v>
      </c>
      <c r="B553" s="2" t="s">
        <v>245</v>
      </c>
      <c r="C553" s="2">
        <v>3</v>
      </c>
      <c r="D553" s="8">
        <v>42686</v>
      </c>
      <c r="E553" s="2">
        <v>11</v>
      </c>
      <c r="F553" s="2">
        <v>2016</v>
      </c>
      <c r="G553" s="2">
        <v>150000</v>
      </c>
      <c r="H553">
        <f t="shared" si="0"/>
        <v>150000</v>
      </c>
      <c r="I553">
        <f t="shared" si="9"/>
        <v>0</v>
      </c>
      <c r="J553">
        <f t="shared" si="10"/>
        <v>0</v>
      </c>
      <c r="K553">
        <f t="shared" si="11"/>
        <v>0</v>
      </c>
      <c r="P553" t="b">
        <f t="shared" si="4"/>
        <v>1</v>
      </c>
      <c r="Q553" t="str">
        <f t="shared" si="23"/>
        <v>201611</v>
      </c>
    </row>
    <row r="554" spans="1:17" ht="15.75" customHeight="1">
      <c r="A554" s="2">
        <v>430</v>
      </c>
      <c r="B554" s="2" t="s">
        <v>121</v>
      </c>
      <c r="C554" s="2">
        <v>3</v>
      </c>
      <c r="D554" s="8">
        <v>42686</v>
      </c>
      <c r="E554" s="2">
        <v>11</v>
      </c>
      <c r="F554" s="2">
        <v>2016</v>
      </c>
      <c r="G554" s="2">
        <v>150000</v>
      </c>
      <c r="H554">
        <f t="shared" si="0"/>
        <v>150000</v>
      </c>
      <c r="I554">
        <f t="shared" si="9"/>
        <v>0</v>
      </c>
      <c r="J554">
        <f t="shared" si="10"/>
        <v>0</v>
      </c>
      <c r="K554">
        <f t="shared" si="11"/>
        <v>0</v>
      </c>
      <c r="P554" t="b">
        <f t="shared" si="4"/>
        <v>1</v>
      </c>
      <c r="Q554" t="str">
        <f t="shared" si="23"/>
        <v>201611</v>
      </c>
    </row>
    <row r="555" spans="1:17" ht="15.75" customHeight="1">
      <c r="A555" s="2">
        <v>431</v>
      </c>
      <c r="B555" s="2" t="s">
        <v>117</v>
      </c>
      <c r="C555" s="2">
        <v>8</v>
      </c>
      <c r="D555" s="8">
        <v>42686</v>
      </c>
      <c r="E555" s="2">
        <v>11</v>
      </c>
      <c r="F555" s="2">
        <v>2016</v>
      </c>
      <c r="G555" s="2">
        <v>425000</v>
      </c>
      <c r="H555">
        <f t="shared" si="0"/>
        <v>150000</v>
      </c>
      <c r="I555">
        <f t="shared" si="9"/>
        <v>260000</v>
      </c>
      <c r="J555">
        <f t="shared" si="10"/>
        <v>5000</v>
      </c>
      <c r="K555">
        <f t="shared" si="11"/>
        <v>10000</v>
      </c>
      <c r="P555" t="b">
        <f t="shared" si="4"/>
        <v>1</v>
      </c>
      <c r="Q555" t="str">
        <f t="shared" si="23"/>
        <v>201611</v>
      </c>
    </row>
    <row r="556" spans="1:17" ht="15.75" customHeight="1">
      <c r="A556" s="2">
        <v>431</v>
      </c>
      <c r="B556" s="2" t="s">
        <v>118</v>
      </c>
      <c r="C556" s="2">
        <v>6</v>
      </c>
      <c r="D556" s="8">
        <v>42686</v>
      </c>
      <c r="E556" s="2">
        <v>11</v>
      </c>
      <c r="F556" s="2">
        <v>2016</v>
      </c>
      <c r="G556" s="2">
        <v>425000</v>
      </c>
      <c r="H556">
        <f t="shared" si="0"/>
        <v>150000</v>
      </c>
      <c r="I556">
        <f t="shared" si="9"/>
        <v>260000</v>
      </c>
      <c r="J556">
        <f t="shared" si="10"/>
        <v>5000</v>
      </c>
      <c r="K556">
        <f t="shared" si="11"/>
        <v>10000</v>
      </c>
      <c r="P556" t="b">
        <f t="shared" si="4"/>
        <v>1</v>
      </c>
      <c r="Q556" t="str">
        <f t="shared" si="23"/>
        <v>201611</v>
      </c>
    </row>
    <row r="557" spans="1:17" ht="15.75" customHeight="1">
      <c r="A557" s="2">
        <v>432</v>
      </c>
      <c r="B557" s="2" t="s">
        <v>168</v>
      </c>
      <c r="C557" s="2">
        <v>11</v>
      </c>
      <c r="D557" s="8">
        <v>42686</v>
      </c>
      <c r="E557" s="2">
        <v>11</v>
      </c>
      <c r="F557" s="2">
        <v>2016</v>
      </c>
      <c r="G557" s="2">
        <v>425000</v>
      </c>
      <c r="H557">
        <f t="shared" si="0"/>
        <v>150000</v>
      </c>
      <c r="I557">
        <f t="shared" si="9"/>
        <v>260000</v>
      </c>
      <c r="J557">
        <f t="shared" si="10"/>
        <v>5000</v>
      </c>
      <c r="K557">
        <f t="shared" si="11"/>
        <v>10000</v>
      </c>
      <c r="P557" t="b">
        <f t="shared" si="4"/>
        <v>1</v>
      </c>
      <c r="Q557" t="str">
        <f t="shared" si="23"/>
        <v>201611</v>
      </c>
    </row>
    <row r="558" spans="1:17" ht="15.75" customHeight="1">
      <c r="A558" s="2">
        <v>432</v>
      </c>
      <c r="B558" s="2" t="s">
        <v>169</v>
      </c>
      <c r="C558" s="2">
        <v>9</v>
      </c>
      <c r="D558" s="8">
        <v>42686</v>
      </c>
      <c r="E558" s="2">
        <v>11</v>
      </c>
      <c r="F558" s="2">
        <v>2016</v>
      </c>
      <c r="G558" s="2">
        <v>425000</v>
      </c>
      <c r="H558">
        <f t="shared" si="0"/>
        <v>150000</v>
      </c>
      <c r="I558">
        <f t="shared" si="9"/>
        <v>260000</v>
      </c>
      <c r="J558">
        <f t="shared" si="10"/>
        <v>5000</v>
      </c>
      <c r="K558">
        <f t="shared" si="11"/>
        <v>10000</v>
      </c>
      <c r="P558" t="b">
        <f t="shared" si="4"/>
        <v>1</v>
      </c>
      <c r="Q558" t="str">
        <f t="shared" si="23"/>
        <v>201611</v>
      </c>
    </row>
    <row r="559" spans="1:17" ht="15.75" customHeight="1">
      <c r="A559" s="2">
        <v>432</v>
      </c>
      <c r="B559" s="2" t="s">
        <v>82</v>
      </c>
      <c r="C559" s="2">
        <v>6</v>
      </c>
      <c r="D559" s="8">
        <v>42686</v>
      </c>
      <c r="E559" s="2">
        <v>11</v>
      </c>
      <c r="F559" s="2">
        <v>2016</v>
      </c>
      <c r="G559" s="2">
        <v>425000</v>
      </c>
      <c r="H559">
        <f t="shared" si="0"/>
        <v>150000</v>
      </c>
      <c r="I559">
        <f t="shared" si="9"/>
        <v>260000</v>
      </c>
      <c r="J559">
        <f t="shared" si="10"/>
        <v>5000</v>
      </c>
      <c r="K559">
        <f t="shared" si="11"/>
        <v>10000</v>
      </c>
      <c r="P559" t="b">
        <f t="shared" si="4"/>
        <v>1</v>
      </c>
      <c r="Q559" t="str">
        <f t="shared" si="23"/>
        <v>201611</v>
      </c>
    </row>
    <row r="560" spans="1:17" ht="15.75" customHeight="1">
      <c r="A560" s="2">
        <v>433</v>
      </c>
      <c r="B560" s="2" t="s">
        <v>36</v>
      </c>
      <c r="C560" s="2">
        <v>2</v>
      </c>
      <c r="D560" s="8">
        <v>42686</v>
      </c>
      <c r="E560" s="2">
        <v>11</v>
      </c>
      <c r="F560" s="2">
        <v>2016</v>
      </c>
      <c r="G560" s="2">
        <v>425000</v>
      </c>
      <c r="H560">
        <f t="shared" si="0"/>
        <v>150000</v>
      </c>
      <c r="I560">
        <f t="shared" si="9"/>
        <v>0</v>
      </c>
      <c r="J560">
        <f t="shared" si="10"/>
        <v>0</v>
      </c>
      <c r="K560">
        <f t="shared" si="11"/>
        <v>0</v>
      </c>
      <c r="P560" t="b">
        <f t="shared" si="4"/>
        <v>0</v>
      </c>
      <c r="Q560" t="str">
        <f t="shared" si="23"/>
        <v>201611</v>
      </c>
    </row>
    <row r="561" spans="1:17" ht="15.75" customHeight="1">
      <c r="A561" s="2">
        <v>434</v>
      </c>
      <c r="B561" s="2" t="s">
        <v>89</v>
      </c>
      <c r="C561" s="2">
        <v>2</v>
      </c>
      <c r="D561" s="8">
        <v>42686</v>
      </c>
      <c r="E561" s="2">
        <v>10</v>
      </c>
      <c r="F561" s="2">
        <v>2016</v>
      </c>
      <c r="G561" s="2">
        <v>150000</v>
      </c>
      <c r="H561">
        <f t="shared" si="0"/>
        <v>150000</v>
      </c>
      <c r="I561">
        <f t="shared" si="9"/>
        <v>0</v>
      </c>
      <c r="J561">
        <f t="shared" si="10"/>
        <v>0</v>
      </c>
      <c r="K561">
        <f t="shared" si="11"/>
        <v>0</v>
      </c>
      <c r="P561" t="b">
        <f t="shared" si="4"/>
        <v>1</v>
      </c>
      <c r="Q561" t="str">
        <f t="shared" si="23"/>
        <v>201611</v>
      </c>
    </row>
    <row r="562" spans="1:17" ht="15.75" customHeight="1">
      <c r="A562" s="2">
        <v>435</v>
      </c>
      <c r="B562" s="2" t="s">
        <v>114</v>
      </c>
      <c r="C562" s="2">
        <v>2</v>
      </c>
      <c r="D562" s="8">
        <v>42686</v>
      </c>
      <c r="E562" s="2">
        <v>8</v>
      </c>
      <c r="F562" s="2">
        <v>2016</v>
      </c>
      <c r="G562" s="2">
        <v>120000</v>
      </c>
      <c r="H562">
        <f t="shared" si="0"/>
        <v>120000</v>
      </c>
      <c r="I562">
        <f t="shared" si="9"/>
        <v>0</v>
      </c>
      <c r="J562">
        <f t="shared" si="10"/>
        <v>0</v>
      </c>
      <c r="K562">
        <f t="shared" si="11"/>
        <v>0</v>
      </c>
      <c r="P562" t="b">
        <f t="shared" si="4"/>
        <v>1</v>
      </c>
      <c r="Q562" t="str">
        <f t="shared" si="23"/>
        <v>201611</v>
      </c>
    </row>
    <row r="563" spans="1:17" ht="15.75" customHeight="1">
      <c r="A563" s="2">
        <v>436</v>
      </c>
      <c r="B563" s="2" t="s">
        <v>27</v>
      </c>
      <c r="C563" s="2">
        <v>4</v>
      </c>
      <c r="D563" s="8">
        <v>42686</v>
      </c>
      <c r="E563" s="2">
        <v>11</v>
      </c>
      <c r="F563" s="2">
        <v>2016</v>
      </c>
      <c r="G563" s="2">
        <v>165000</v>
      </c>
      <c r="H563">
        <f t="shared" si="0"/>
        <v>150000</v>
      </c>
      <c r="I563">
        <f t="shared" si="9"/>
        <v>0</v>
      </c>
      <c r="J563">
        <f t="shared" si="10"/>
        <v>0</v>
      </c>
      <c r="K563">
        <f t="shared" si="11"/>
        <v>0</v>
      </c>
      <c r="N563">
        <v>15000</v>
      </c>
      <c r="P563" t="b">
        <f t="shared" si="4"/>
        <v>1</v>
      </c>
      <c r="Q563" t="str">
        <f t="shared" si="23"/>
        <v>201611</v>
      </c>
    </row>
    <row r="564" spans="1:17" ht="15.75" customHeight="1">
      <c r="A564" s="2">
        <v>436</v>
      </c>
      <c r="B564" s="2" t="s">
        <v>152</v>
      </c>
      <c r="C564" s="2">
        <v>2</v>
      </c>
      <c r="D564" s="8">
        <v>42686</v>
      </c>
      <c r="E564" s="2">
        <v>11</v>
      </c>
      <c r="F564" s="2">
        <v>2016</v>
      </c>
      <c r="G564" s="2">
        <v>150000</v>
      </c>
      <c r="H564">
        <f t="shared" si="0"/>
        <v>150000</v>
      </c>
      <c r="I564">
        <f t="shared" si="9"/>
        <v>0</v>
      </c>
      <c r="J564">
        <f t="shared" si="10"/>
        <v>0</v>
      </c>
      <c r="K564">
        <f t="shared" si="11"/>
        <v>0</v>
      </c>
      <c r="P564" t="b">
        <f t="shared" si="4"/>
        <v>1</v>
      </c>
      <c r="Q564" t="str">
        <f t="shared" si="23"/>
        <v>201611</v>
      </c>
    </row>
    <row r="565" spans="1:17" ht="15.75" customHeight="1">
      <c r="A565" s="2">
        <v>437</v>
      </c>
      <c r="B565" s="2" t="s">
        <v>69</v>
      </c>
      <c r="C565" s="2">
        <v>4</v>
      </c>
      <c r="D565" s="8">
        <v>42686</v>
      </c>
      <c r="E565" s="2">
        <v>11</v>
      </c>
      <c r="F565" s="2">
        <v>2016</v>
      </c>
      <c r="G565" s="2">
        <v>150000</v>
      </c>
      <c r="H565">
        <f t="shared" si="0"/>
        <v>150000</v>
      </c>
      <c r="I565">
        <f t="shared" si="9"/>
        <v>0</v>
      </c>
      <c r="J565">
        <f t="shared" si="10"/>
        <v>0</v>
      </c>
      <c r="K565">
        <f t="shared" si="11"/>
        <v>0</v>
      </c>
      <c r="P565" t="b">
        <f t="shared" si="4"/>
        <v>1</v>
      </c>
      <c r="Q565" t="str">
        <f t="shared" si="23"/>
        <v>201611</v>
      </c>
    </row>
    <row r="566" spans="1:17" ht="15.75" customHeight="1">
      <c r="A566" s="2">
        <v>438</v>
      </c>
      <c r="B566" s="2" t="s">
        <v>165</v>
      </c>
      <c r="C566" s="2">
        <v>7</v>
      </c>
      <c r="D566" s="8">
        <v>42686</v>
      </c>
      <c r="E566" s="2">
        <v>11</v>
      </c>
      <c r="F566" s="2">
        <v>2016</v>
      </c>
      <c r="G566" s="2">
        <v>425000</v>
      </c>
      <c r="H566">
        <f t="shared" si="0"/>
        <v>150000</v>
      </c>
      <c r="I566">
        <f t="shared" si="9"/>
        <v>260000</v>
      </c>
      <c r="J566">
        <f t="shared" si="10"/>
        <v>5000</v>
      </c>
      <c r="K566">
        <f t="shared" si="11"/>
        <v>10000</v>
      </c>
      <c r="P566" t="b">
        <f t="shared" si="4"/>
        <v>1</v>
      </c>
      <c r="Q566" t="str">
        <f t="shared" si="23"/>
        <v>201611</v>
      </c>
    </row>
    <row r="567" spans="1:17" ht="15.75" customHeight="1">
      <c r="A567" s="2">
        <v>438</v>
      </c>
      <c r="B567" s="2" t="s">
        <v>166</v>
      </c>
      <c r="C567" s="2">
        <v>2</v>
      </c>
      <c r="D567" s="8">
        <v>42686</v>
      </c>
      <c r="E567" s="2">
        <v>11</v>
      </c>
      <c r="F567" s="2">
        <v>2016</v>
      </c>
      <c r="G567" s="2">
        <v>150000</v>
      </c>
      <c r="H567">
        <f t="shared" si="0"/>
        <v>150000</v>
      </c>
      <c r="I567">
        <f t="shared" si="9"/>
        <v>0</v>
      </c>
      <c r="J567">
        <f t="shared" si="10"/>
        <v>0</v>
      </c>
      <c r="K567">
        <f t="shared" si="11"/>
        <v>0</v>
      </c>
      <c r="P567" t="b">
        <f t="shared" si="4"/>
        <v>1</v>
      </c>
      <c r="Q567" t="str">
        <f t="shared" si="23"/>
        <v>201611</v>
      </c>
    </row>
    <row r="568" spans="1:17" ht="15.75" customHeight="1">
      <c r="A568" s="2">
        <v>439</v>
      </c>
      <c r="B568" s="2" t="s">
        <v>115</v>
      </c>
      <c r="C568" s="2">
        <v>3</v>
      </c>
      <c r="D568" s="8">
        <v>42686</v>
      </c>
      <c r="E568" s="2">
        <v>11</v>
      </c>
      <c r="F568" s="2">
        <v>2016</v>
      </c>
      <c r="G568" s="2">
        <v>150000</v>
      </c>
      <c r="H568">
        <f t="shared" si="0"/>
        <v>150000</v>
      </c>
      <c r="I568">
        <f t="shared" si="9"/>
        <v>0</v>
      </c>
      <c r="J568">
        <f t="shared" si="10"/>
        <v>0</v>
      </c>
      <c r="K568">
        <f t="shared" si="11"/>
        <v>0</v>
      </c>
      <c r="P568" t="b">
        <f t="shared" si="4"/>
        <v>1</v>
      </c>
      <c r="Q568" t="str">
        <f t="shared" si="23"/>
        <v>201611</v>
      </c>
    </row>
    <row r="569" spans="1:17" ht="15.75" customHeight="1">
      <c r="A569" s="2">
        <v>440</v>
      </c>
      <c r="B569" s="2" t="s">
        <v>61</v>
      </c>
      <c r="C569" s="2">
        <v>8</v>
      </c>
      <c r="D569" s="8">
        <v>42693</v>
      </c>
      <c r="E569" s="2">
        <v>11</v>
      </c>
      <c r="F569" s="2">
        <v>2016</v>
      </c>
      <c r="G569" s="2">
        <v>425000</v>
      </c>
      <c r="H569">
        <f t="shared" si="0"/>
        <v>150000</v>
      </c>
      <c r="I569">
        <f t="shared" si="9"/>
        <v>260000</v>
      </c>
      <c r="J569">
        <f t="shared" si="10"/>
        <v>5000</v>
      </c>
      <c r="K569">
        <f t="shared" si="11"/>
        <v>10000</v>
      </c>
      <c r="P569" t="b">
        <f t="shared" si="4"/>
        <v>1</v>
      </c>
      <c r="Q569" t="str">
        <f t="shared" si="23"/>
        <v>201611</v>
      </c>
    </row>
    <row r="570" spans="1:17" ht="15.75" customHeight="1">
      <c r="A570" s="2">
        <v>441</v>
      </c>
      <c r="B570" s="2" t="s">
        <v>116</v>
      </c>
      <c r="C570" s="2">
        <v>5</v>
      </c>
      <c r="D570" s="8">
        <v>42693</v>
      </c>
      <c r="E570" s="2">
        <v>11</v>
      </c>
      <c r="F570" s="2">
        <v>2016</v>
      </c>
      <c r="G570" s="2">
        <v>150000</v>
      </c>
      <c r="H570">
        <f t="shared" si="0"/>
        <v>150000</v>
      </c>
      <c r="I570">
        <f t="shared" si="9"/>
        <v>0</v>
      </c>
      <c r="J570">
        <f t="shared" si="10"/>
        <v>0</v>
      </c>
      <c r="K570">
        <f t="shared" si="11"/>
        <v>0</v>
      </c>
      <c r="P570" t="b">
        <f t="shared" si="4"/>
        <v>1</v>
      </c>
      <c r="Q570" t="str">
        <f t="shared" si="23"/>
        <v>201611</v>
      </c>
    </row>
    <row r="571" spans="1:17" ht="15.75" customHeight="1">
      <c r="A571" s="2">
        <v>442</v>
      </c>
      <c r="B571" s="2" t="s">
        <v>40</v>
      </c>
      <c r="C571" s="2">
        <v>1</v>
      </c>
      <c r="D571" s="8">
        <v>42693</v>
      </c>
      <c r="E571" s="2">
        <v>9</v>
      </c>
      <c r="F571" s="2">
        <v>2016</v>
      </c>
      <c r="G571" s="2">
        <v>150000</v>
      </c>
      <c r="H571">
        <f t="shared" si="0"/>
        <v>150000</v>
      </c>
      <c r="I571">
        <f t="shared" si="9"/>
        <v>0</v>
      </c>
      <c r="J571">
        <f t="shared" si="10"/>
        <v>0</v>
      </c>
      <c r="K571">
        <f t="shared" si="11"/>
        <v>0</v>
      </c>
      <c r="P571" t="b">
        <f t="shared" si="4"/>
        <v>1</v>
      </c>
      <c r="Q571" t="str">
        <f t="shared" si="23"/>
        <v>201611</v>
      </c>
    </row>
    <row r="572" spans="1:17" ht="15.75" customHeight="1">
      <c r="A572" s="2">
        <v>443</v>
      </c>
      <c r="B572" s="2" t="s">
        <v>64</v>
      </c>
      <c r="C572" s="2">
        <v>4</v>
      </c>
      <c r="D572" s="8">
        <v>42693</v>
      </c>
      <c r="E572" s="2">
        <v>10</v>
      </c>
      <c r="F572" s="2">
        <v>2016</v>
      </c>
      <c r="G572" s="2">
        <v>150000</v>
      </c>
      <c r="H572">
        <f t="shared" si="0"/>
        <v>150000</v>
      </c>
      <c r="I572">
        <f t="shared" si="9"/>
        <v>0</v>
      </c>
      <c r="J572">
        <f t="shared" si="10"/>
        <v>0</v>
      </c>
      <c r="K572">
        <f t="shared" si="11"/>
        <v>0</v>
      </c>
      <c r="P572" t="b">
        <f t="shared" si="4"/>
        <v>1</v>
      </c>
      <c r="Q572" t="str">
        <f t="shared" si="23"/>
        <v>201611</v>
      </c>
    </row>
    <row r="573" spans="1:17" ht="15.75" customHeight="1">
      <c r="A573" s="2">
        <v>401</v>
      </c>
      <c r="B573" s="2" t="s">
        <v>147</v>
      </c>
      <c r="C573" s="2">
        <v>4</v>
      </c>
      <c r="D573" s="8">
        <v>42679</v>
      </c>
      <c r="E573" s="2">
        <v>11</v>
      </c>
      <c r="F573" s="2">
        <v>2016</v>
      </c>
      <c r="G573" s="2">
        <v>150000</v>
      </c>
      <c r="H573">
        <f t="shared" si="0"/>
        <v>150000</v>
      </c>
      <c r="I573">
        <f t="shared" si="9"/>
        <v>0</v>
      </c>
      <c r="J573">
        <f t="shared" si="10"/>
        <v>0</v>
      </c>
      <c r="K573">
        <f t="shared" si="11"/>
        <v>0</v>
      </c>
      <c r="P573" t="b">
        <f t="shared" si="4"/>
        <v>1</v>
      </c>
      <c r="Q573" t="str">
        <f t="shared" si="23"/>
        <v>201611</v>
      </c>
    </row>
    <row r="574" spans="1:17" ht="15.75" customHeight="1">
      <c r="A574" s="2">
        <v>444</v>
      </c>
      <c r="B574" s="2" t="s">
        <v>250</v>
      </c>
      <c r="C574" s="2">
        <v>1</v>
      </c>
      <c r="D574" s="8">
        <v>42693</v>
      </c>
      <c r="E574" s="2">
        <v>10</v>
      </c>
      <c r="F574" s="2">
        <v>2016</v>
      </c>
      <c r="G574" s="2">
        <v>150000</v>
      </c>
      <c r="H574">
        <f t="shared" si="0"/>
        <v>150000</v>
      </c>
      <c r="I574">
        <f t="shared" si="9"/>
        <v>0</v>
      </c>
      <c r="J574">
        <f t="shared" si="10"/>
        <v>0</v>
      </c>
      <c r="K574">
        <f t="shared" si="11"/>
        <v>0</v>
      </c>
      <c r="P574" t="b">
        <f t="shared" si="4"/>
        <v>1</v>
      </c>
      <c r="Q574" t="str">
        <f t="shared" si="23"/>
        <v>201611</v>
      </c>
    </row>
    <row r="575" spans="1:17" ht="15.75" customHeight="1">
      <c r="A575" s="2">
        <v>445</v>
      </c>
      <c r="B575" s="2" t="s">
        <v>67</v>
      </c>
      <c r="C575" s="2">
        <v>6</v>
      </c>
      <c r="D575" s="8">
        <v>42693</v>
      </c>
      <c r="E575" s="2">
        <v>11</v>
      </c>
      <c r="F575" s="2">
        <v>2016</v>
      </c>
      <c r="G575" s="2">
        <v>425000</v>
      </c>
      <c r="H575">
        <f t="shared" si="0"/>
        <v>150000</v>
      </c>
      <c r="I575">
        <f t="shared" si="9"/>
        <v>260000</v>
      </c>
      <c r="J575">
        <f t="shared" si="10"/>
        <v>5000</v>
      </c>
      <c r="K575">
        <f t="shared" si="11"/>
        <v>10000</v>
      </c>
      <c r="P575" t="b">
        <f t="shared" si="4"/>
        <v>1</v>
      </c>
      <c r="Q575" t="str">
        <f t="shared" si="23"/>
        <v>201611</v>
      </c>
    </row>
    <row r="576" spans="1:17" ht="15.75" customHeight="1">
      <c r="A576" s="2">
        <v>446</v>
      </c>
      <c r="B576" s="2" t="s">
        <v>40</v>
      </c>
      <c r="C576" s="2">
        <v>1</v>
      </c>
      <c r="D576" s="8">
        <v>42693</v>
      </c>
      <c r="E576" s="2">
        <v>11</v>
      </c>
      <c r="F576" s="2">
        <v>2016</v>
      </c>
      <c r="G576" s="2">
        <v>150000</v>
      </c>
      <c r="H576">
        <f t="shared" si="0"/>
        <v>150000</v>
      </c>
      <c r="I576">
        <f t="shared" si="9"/>
        <v>0</v>
      </c>
      <c r="J576">
        <f t="shared" si="10"/>
        <v>0</v>
      </c>
      <c r="K576">
        <f t="shared" si="11"/>
        <v>0</v>
      </c>
      <c r="P576" t="b">
        <f t="shared" si="4"/>
        <v>1</v>
      </c>
      <c r="Q576" t="str">
        <f t="shared" si="23"/>
        <v>201611</v>
      </c>
    </row>
    <row r="577" spans="1:17" ht="15.75" customHeight="1">
      <c r="A577" s="2">
        <v>447</v>
      </c>
      <c r="B577" s="2" t="s">
        <v>112</v>
      </c>
      <c r="C577" s="2">
        <v>1</v>
      </c>
      <c r="D577" s="8">
        <v>42693</v>
      </c>
      <c r="E577" s="2">
        <v>11</v>
      </c>
      <c r="F577" s="2">
        <v>2016</v>
      </c>
      <c r="G577" s="2">
        <v>150000</v>
      </c>
      <c r="H577">
        <f t="shared" si="0"/>
        <v>150000</v>
      </c>
      <c r="I577">
        <f t="shared" si="9"/>
        <v>0</v>
      </c>
      <c r="J577">
        <f t="shared" si="10"/>
        <v>0</v>
      </c>
      <c r="K577">
        <f t="shared" si="11"/>
        <v>0</v>
      </c>
      <c r="P577" t="b">
        <f t="shared" si="4"/>
        <v>1</v>
      </c>
      <c r="Q577" t="str">
        <f t="shared" si="23"/>
        <v>201611</v>
      </c>
    </row>
    <row r="578" spans="1:17" ht="15.75" customHeight="1">
      <c r="A578" s="2">
        <v>448</v>
      </c>
      <c r="B578" s="2" t="s">
        <v>207</v>
      </c>
      <c r="C578" s="2">
        <v>4</v>
      </c>
      <c r="D578" s="8">
        <v>42693</v>
      </c>
      <c r="E578" s="2">
        <v>7</v>
      </c>
      <c r="F578" s="2">
        <v>2016</v>
      </c>
      <c r="G578" s="2">
        <v>150000</v>
      </c>
      <c r="H578">
        <f t="shared" si="0"/>
        <v>150000</v>
      </c>
      <c r="I578">
        <f t="shared" si="9"/>
        <v>0</v>
      </c>
      <c r="J578">
        <f t="shared" si="10"/>
        <v>0</v>
      </c>
      <c r="K578">
        <f t="shared" si="11"/>
        <v>0</v>
      </c>
      <c r="P578" t="b">
        <f t="shared" si="4"/>
        <v>1</v>
      </c>
      <c r="Q578" t="str">
        <f t="shared" si="23"/>
        <v>201611</v>
      </c>
    </row>
    <row r="579" spans="1:17" ht="15.75" customHeight="1">
      <c r="A579" s="2">
        <v>448</v>
      </c>
      <c r="B579" s="2" t="s">
        <v>207</v>
      </c>
      <c r="C579" s="2">
        <v>4</v>
      </c>
      <c r="D579" s="8">
        <v>42693</v>
      </c>
      <c r="E579" s="2">
        <v>8</v>
      </c>
      <c r="F579" s="2">
        <v>2016</v>
      </c>
      <c r="G579" s="2">
        <v>150000</v>
      </c>
      <c r="H579">
        <f t="shared" si="0"/>
        <v>150000</v>
      </c>
      <c r="I579">
        <f t="shared" si="9"/>
        <v>0</v>
      </c>
      <c r="J579">
        <f t="shared" si="10"/>
        <v>0</v>
      </c>
      <c r="K579">
        <f t="shared" si="11"/>
        <v>0</v>
      </c>
      <c r="P579" t="b">
        <f t="shared" si="4"/>
        <v>1</v>
      </c>
      <c r="Q579" t="str">
        <f t="shared" si="23"/>
        <v>201611</v>
      </c>
    </row>
    <row r="580" spans="1:17" ht="15.75" customHeight="1">
      <c r="A580" s="2">
        <v>448</v>
      </c>
      <c r="B580" s="2" t="s">
        <v>207</v>
      </c>
      <c r="C580" s="2">
        <v>4</v>
      </c>
      <c r="D580" s="8">
        <v>42693</v>
      </c>
      <c r="E580" s="2">
        <v>9</v>
      </c>
      <c r="F580" s="2">
        <v>2016</v>
      </c>
      <c r="G580" s="2">
        <v>150000</v>
      </c>
      <c r="H580">
        <f t="shared" si="0"/>
        <v>150000</v>
      </c>
      <c r="I580">
        <f t="shared" si="9"/>
        <v>0</v>
      </c>
      <c r="J580">
        <f t="shared" si="10"/>
        <v>0</v>
      </c>
      <c r="K580">
        <f t="shared" si="11"/>
        <v>0</v>
      </c>
      <c r="P580" t="b">
        <f t="shared" si="4"/>
        <v>1</v>
      </c>
      <c r="Q580" t="str">
        <f t="shared" ref="Q580:Q643" si="24">CONCATENATE(YEAR(D580),MONTH(D580))</f>
        <v>201611</v>
      </c>
    </row>
    <row r="581" spans="1:17" ht="15.75" customHeight="1">
      <c r="A581" s="2">
        <v>448</v>
      </c>
      <c r="B581" s="2" t="s">
        <v>207</v>
      </c>
      <c r="C581" s="2">
        <v>4</v>
      </c>
      <c r="D581" s="8">
        <v>42693</v>
      </c>
      <c r="E581" s="2">
        <v>10</v>
      </c>
      <c r="F581" s="2">
        <v>2016</v>
      </c>
      <c r="G581" s="2">
        <v>150000</v>
      </c>
      <c r="H581">
        <f t="shared" si="0"/>
        <v>150000</v>
      </c>
      <c r="I581">
        <f t="shared" si="9"/>
        <v>0</v>
      </c>
      <c r="J581">
        <f t="shared" si="10"/>
        <v>0</v>
      </c>
      <c r="K581">
        <f t="shared" si="11"/>
        <v>0</v>
      </c>
      <c r="P581" t="b">
        <f t="shared" si="4"/>
        <v>1</v>
      </c>
      <c r="Q581" t="str">
        <f t="shared" si="24"/>
        <v>201611</v>
      </c>
    </row>
    <row r="582" spans="1:17" ht="15.75" customHeight="1">
      <c r="A582" s="2">
        <v>448</v>
      </c>
      <c r="B582" s="2" t="s">
        <v>207</v>
      </c>
      <c r="C582" s="2">
        <v>4</v>
      </c>
      <c r="D582" s="8">
        <v>42693</v>
      </c>
      <c r="E582" s="2">
        <v>11</v>
      </c>
      <c r="F582" s="2">
        <v>2016</v>
      </c>
      <c r="G582" s="2">
        <v>150000</v>
      </c>
      <c r="H582">
        <f t="shared" si="0"/>
        <v>150000</v>
      </c>
      <c r="I582">
        <f t="shared" si="9"/>
        <v>0</v>
      </c>
      <c r="J582">
        <f t="shared" si="10"/>
        <v>0</v>
      </c>
      <c r="K582">
        <f t="shared" si="11"/>
        <v>0</v>
      </c>
      <c r="P582" t="b">
        <f t="shared" si="4"/>
        <v>1</v>
      </c>
      <c r="Q582" t="str">
        <f t="shared" si="24"/>
        <v>201611</v>
      </c>
    </row>
    <row r="583" spans="1:17" ht="15.75" customHeight="1">
      <c r="A583" s="2">
        <v>449</v>
      </c>
      <c r="B583" s="2" t="s">
        <v>208</v>
      </c>
      <c r="C583" s="2">
        <v>2</v>
      </c>
      <c r="D583" s="8">
        <v>42693</v>
      </c>
      <c r="E583" s="2">
        <v>7</v>
      </c>
      <c r="F583" s="2">
        <v>2016</v>
      </c>
      <c r="G583" s="2">
        <v>150000</v>
      </c>
      <c r="H583">
        <f t="shared" si="0"/>
        <v>150000</v>
      </c>
      <c r="I583">
        <f t="shared" si="9"/>
        <v>0</v>
      </c>
      <c r="J583">
        <f t="shared" si="10"/>
        <v>0</v>
      </c>
      <c r="K583">
        <f t="shared" si="11"/>
        <v>0</v>
      </c>
      <c r="P583" t="b">
        <f t="shared" si="4"/>
        <v>1</v>
      </c>
      <c r="Q583" t="str">
        <f t="shared" si="24"/>
        <v>201611</v>
      </c>
    </row>
    <row r="584" spans="1:17" ht="15.75" customHeight="1">
      <c r="A584" s="2">
        <v>449</v>
      </c>
      <c r="B584" s="2" t="s">
        <v>208</v>
      </c>
      <c r="C584" s="2">
        <v>2</v>
      </c>
      <c r="D584" s="8">
        <v>42693</v>
      </c>
      <c r="E584" s="2">
        <v>8</v>
      </c>
      <c r="F584" s="2">
        <v>2016</v>
      </c>
      <c r="G584" s="2">
        <v>150000</v>
      </c>
      <c r="H584">
        <f t="shared" si="0"/>
        <v>150000</v>
      </c>
      <c r="I584">
        <f t="shared" si="9"/>
        <v>0</v>
      </c>
      <c r="J584">
        <f t="shared" si="10"/>
        <v>0</v>
      </c>
      <c r="K584">
        <f t="shared" si="11"/>
        <v>0</v>
      </c>
      <c r="P584" t="b">
        <f t="shared" si="4"/>
        <v>1</v>
      </c>
      <c r="Q584" t="str">
        <f t="shared" si="24"/>
        <v>201611</v>
      </c>
    </row>
    <row r="585" spans="1:17" ht="15.75" customHeight="1">
      <c r="A585" s="2">
        <v>450</v>
      </c>
      <c r="B585" s="2" t="s">
        <v>66</v>
      </c>
      <c r="C585" s="2">
        <v>2</v>
      </c>
      <c r="D585" s="8">
        <v>42693</v>
      </c>
      <c r="E585" s="2">
        <v>11</v>
      </c>
      <c r="F585" s="2">
        <v>2016</v>
      </c>
      <c r="G585" s="2">
        <v>150000</v>
      </c>
      <c r="H585">
        <f t="shared" si="0"/>
        <v>150000</v>
      </c>
      <c r="I585">
        <f t="shared" si="9"/>
        <v>0</v>
      </c>
      <c r="J585">
        <f t="shared" si="10"/>
        <v>0</v>
      </c>
      <c r="K585">
        <f t="shared" si="11"/>
        <v>0</v>
      </c>
      <c r="P585" t="b">
        <f t="shared" si="4"/>
        <v>1</v>
      </c>
      <c r="Q585" t="str">
        <f t="shared" si="24"/>
        <v>201611</v>
      </c>
    </row>
    <row r="586" spans="1:17" ht="15.75" customHeight="1">
      <c r="A586" s="2">
        <v>451</v>
      </c>
      <c r="B586" s="2" t="s">
        <v>115</v>
      </c>
      <c r="C586" s="2">
        <v>3</v>
      </c>
      <c r="D586" s="8">
        <v>42644</v>
      </c>
      <c r="E586" s="2">
        <v>10</v>
      </c>
      <c r="F586" s="2">
        <v>2016</v>
      </c>
      <c r="G586" s="2">
        <v>150000</v>
      </c>
      <c r="H586">
        <f t="shared" si="0"/>
        <v>150000</v>
      </c>
      <c r="I586">
        <f t="shared" si="9"/>
        <v>0</v>
      </c>
      <c r="J586">
        <f t="shared" si="10"/>
        <v>0</v>
      </c>
      <c r="K586">
        <f t="shared" si="11"/>
        <v>0</v>
      </c>
      <c r="P586" t="b">
        <f t="shared" si="4"/>
        <v>1</v>
      </c>
      <c r="Q586" t="str">
        <f t="shared" si="24"/>
        <v>201610</v>
      </c>
    </row>
    <row r="587" spans="1:17" ht="15.75" customHeight="1">
      <c r="A587" s="2">
        <v>452</v>
      </c>
      <c r="B587" s="2" t="s">
        <v>209</v>
      </c>
      <c r="C587" s="2">
        <v>3</v>
      </c>
      <c r="D587" s="8">
        <v>42644</v>
      </c>
      <c r="E587" s="2">
        <v>10</v>
      </c>
      <c r="F587" s="2">
        <v>2016</v>
      </c>
      <c r="G587" s="2">
        <v>150000</v>
      </c>
      <c r="H587">
        <f t="shared" si="0"/>
        <v>150000</v>
      </c>
      <c r="I587">
        <f t="shared" si="9"/>
        <v>0</v>
      </c>
      <c r="J587">
        <f t="shared" si="10"/>
        <v>0</v>
      </c>
      <c r="K587">
        <f t="shared" si="11"/>
        <v>0</v>
      </c>
      <c r="P587" t="b">
        <f t="shared" si="4"/>
        <v>1</v>
      </c>
      <c r="Q587" t="str">
        <f t="shared" si="24"/>
        <v>201610</v>
      </c>
    </row>
    <row r="588" spans="1:17" ht="15.75" customHeight="1">
      <c r="A588" s="2">
        <v>453</v>
      </c>
      <c r="B588" s="2" t="s">
        <v>130</v>
      </c>
      <c r="C588" s="2">
        <v>7</v>
      </c>
      <c r="D588" s="8">
        <v>42672</v>
      </c>
      <c r="E588" s="2">
        <v>10</v>
      </c>
      <c r="F588" s="2">
        <v>2016</v>
      </c>
      <c r="G588" s="2">
        <v>425000</v>
      </c>
      <c r="H588">
        <f t="shared" si="0"/>
        <v>150000</v>
      </c>
      <c r="I588">
        <f t="shared" si="9"/>
        <v>260000</v>
      </c>
      <c r="J588">
        <f t="shared" si="10"/>
        <v>5000</v>
      </c>
      <c r="K588">
        <f t="shared" si="11"/>
        <v>10000</v>
      </c>
      <c r="P588" t="b">
        <f t="shared" si="4"/>
        <v>1</v>
      </c>
      <c r="Q588" t="str">
        <f t="shared" si="24"/>
        <v>201610</v>
      </c>
    </row>
    <row r="589" spans="1:17" ht="15.75" customHeight="1">
      <c r="A589" s="2">
        <v>453</v>
      </c>
      <c r="B589" s="2" t="s">
        <v>129</v>
      </c>
      <c r="C589" s="2">
        <v>4</v>
      </c>
      <c r="D589" s="8">
        <v>42672</v>
      </c>
      <c r="E589" s="2">
        <v>10</v>
      </c>
      <c r="F589" s="2">
        <v>2016</v>
      </c>
      <c r="G589" s="2">
        <v>150000</v>
      </c>
      <c r="H589">
        <f t="shared" si="0"/>
        <v>150000</v>
      </c>
      <c r="I589">
        <f t="shared" si="9"/>
        <v>0</v>
      </c>
      <c r="J589">
        <f t="shared" si="10"/>
        <v>0</v>
      </c>
      <c r="K589">
        <f t="shared" si="11"/>
        <v>0</v>
      </c>
      <c r="P589" t="b">
        <f t="shared" si="4"/>
        <v>1</v>
      </c>
      <c r="Q589" t="str">
        <f t="shared" si="24"/>
        <v>201610</v>
      </c>
    </row>
    <row r="590" spans="1:17" ht="15.75" customHeight="1">
      <c r="A590" s="2">
        <v>454</v>
      </c>
      <c r="B590" s="2" t="s">
        <v>210</v>
      </c>
      <c r="C590" s="2">
        <v>4</v>
      </c>
      <c r="D590" s="8">
        <v>42672</v>
      </c>
      <c r="E590" s="2">
        <v>10</v>
      </c>
      <c r="F590" s="2">
        <v>2016</v>
      </c>
      <c r="G590" s="2">
        <v>120000</v>
      </c>
      <c r="H590">
        <f t="shared" si="0"/>
        <v>120000</v>
      </c>
      <c r="I590">
        <f t="shared" si="9"/>
        <v>0</v>
      </c>
      <c r="J590">
        <f t="shared" si="10"/>
        <v>0</v>
      </c>
      <c r="K590">
        <f t="shared" si="11"/>
        <v>0</v>
      </c>
      <c r="P590" t="b">
        <f t="shared" si="4"/>
        <v>1</v>
      </c>
      <c r="Q590" t="str">
        <f t="shared" si="24"/>
        <v>201610</v>
      </c>
    </row>
    <row r="591" spans="1:17" ht="15.75" customHeight="1">
      <c r="A591" s="2">
        <v>454</v>
      </c>
      <c r="B591" s="2" t="s">
        <v>210</v>
      </c>
      <c r="C591" s="2">
        <v>4</v>
      </c>
      <c r="D591" s="8">
        <v>42672</v>
      </c>
      <c r="E591" s="2">
        <v>11</v>
      </c>
      <c r="F591" s="2">
        <v>2016</v>
      </c>
      <c r="G591" s="2">
        <v>120000</v>
      </c>
      <c r="H591">
        <f t="shared" si="0"/>
        <v>120000</v>
      </c>
      <c r="I591">
        <f t="shared" si="9"/>
        <v>0</v>
      </c>
      <c r="J591">
        <f t="shared" si="10"/>
        <v>0</v>
      </c>
      <c r="K591">
        <f t="shared" si="11"/>
        <v>0</v>
      </c>
      <c r="P591" t="b">
        <f t="shared" si="4"/>
        <v>1</v>
      </c>
      <c r="Q591" t="str">
        <f t="shared" si="24"/>
        <v>201610</v>
      </c>
    </row>
    <row r="592" spans="1:17" ht="15.75" customHeight="1">
      <c r="A592" s="2">
        <v>455</v>
      </c>
      <c r="B592" s="2" t="s">
        <v>32</v>
      </c>
      <c r="C592" s="2">
        <v>6</v>
      </c>
      <c r="D592" s="8">
        <v>42672</v>
      </c>
      <c r="E592" s="2">
        <v>11</v>
      </c>
      <c r="F592" s="2">
        <v>2016</v>
      </c>
      <c r="G592" s="2">
        <v>425000</v>
      </c>
      <c r="H592">
        <f t="shared" si="0"/>
        <v>150000</v>
      </c>
      <c r="I592">
        <f t="shared" si="9"/>
        <v>260000</v>
      </c>
      <c r="J592">
        <f t="shared" si="10"/>
        <v>5000</v>
      </c>
      <c r="K592">
        <f t="shared" si="11"/>
        <v>10000</v>
      </c>
      <c r="P592" t="b">
        <f t="shared" si="4"/>
        <v>1</v>
      </c>
      <c r="Q592" t="str">
        <f t="shared" si="24"/>
        <v>201610</v>
      </c>
    </row>
    <row r="593" spans="1:17" ht="15.75" customHeight="1">
      <c r="A593" s="2">
        <v>455</v>
      </c>
      <c r="B593" s="2" t="s">
        <v>211</v>
      </c>
      <c r="C593" s="2">
        <v>1</v>
      </c>
      <c r="D593" s="8">
        <v>42672</v>
      </c>
      <c r="E593" s="2">
        <v>11</v>
      </c>
      <c r="F593" s="2">
        <v>2016</v>
      </c>
      <c r="G593" s="2">
        <v>150000</v>
      </c>
      <c r="H593">
        <f t="shared" si="0"/>
        <v>150000</v>
      </c>
      <c r="I593">
        <f t="shared" si="9"/>
        <v>0</v>
      </c>
      <c r="J593">
        <f t="shared" si="10"/>
        <v>0</v>
      </c>
      <c r="K593">
        <f t="shared" si="11"/>
        <v>0</v>
      </c>
      <c r="P593" t="b">
        <f t="shared" si="4"/>
        <v>1</v>
      </c>
      <c r="Q593" t="str">
        <f t="shared" si="24"/>
        <v>201610</v>
      </c>
    </row>
    <row r="594" spans="1:17" ht="15.75" customHeight="1">
      <c r="A594" s="2">
        <v>456</v>
      </c>
      <c r="B594" s="2" t="s">
        <v>17</v>
      </c>
      <c r="C594" s="2">
        <v>4</v>
      </c>
      <c r="D594" s="8">
        <v>42672</v>
      </c>
      <c r="E594" s="2">
        <v>9</v>
      </c>
      <c r="F594" s="2">
        <v>2016</v>
      </c>
      <c r="G594" s="2">
        <v>150000</v>
      </c>
      <c r="H594">
        <f t="shared" si="0"/>
        <v>150000</v>
      </c>
      <c r="I594">
        <f t="shared" si="9"/>
        <v>0</v>
      </c>
      <c r="J594">
        <f t="shared" si="10"/>
        <v>0</v>
      </c>
      <c r="K594">
        <f t="shared" si="11"/>
        <v>0</v>
      </c>
      <c r="P594" t="b">
        <f t="shared" si="4"/>
        <v>1</v>
      </c>
      <c r="Q594" t="str">
        <f t="shared" si="24"/>
        <v>201610</v>
      </c>
    </row>
    <row r="595" spans="1:17" ht="15.75" customHeight="1">
      <c r="A595" s="2">
        <v>456</v>
      </c>
      <c r="B595" s="2" t="s">
        <v>17</v>
      </c>
      <c r="C595" s="2">
        <v>4</v>
      </c>
      <c r="D595" s="8">
        <v>42672</v>
      </c>
      <c r="E595" s="2">
        <v>10</v>
      </c>
      <c r="F595" s="2">
        <v>2016</v>
      </c>
      <c r="G595" s="2">
        <v>150000</v>
      </c>
      <c r="H595">
        <f t="shared" si="0"/>
        <v>150000</v>
      </c>
      <c r="I595">
        <f t="shared" si="9"/>
        <v>0</v>
      </c>
      <c r="J595">
        <f t="shared" si="10"/>
        <v>0</v>
      </c>
      <c r="K595">
        <f t="shared" si="11"/>
        <v>0</v>
      </c>
      <c r="P595" t="b">
        <f t="shared" si="4"/>
        <v>1</v>
      </c>
      <c r="Q595" t="str">
        <f t="shared" si="24"/>
        <v>201610</v>
      </c>
    </row>
    <row r="596" spans="1:17" ht="15.75" customHeight="1">
      <c r="A596" s="2">
        <v>457</v>
      </c>
      <c r="B596" s="2" t="s">
        <v>173</v>
      </c>
      <c r="C596" s="2">
        <v>7</v>
      </c>
      <c r="D596" s="8">
        <v>42672</v>
      </c>
      <c r="E596" s="2">
        <v>11</v>
      </c>
      <c r="F596" s="2">
        <v>2016</v>
      </c>
      <c r="G596" s="2">
        <v>425000</v>
      </c>
      <c r="H596">
        <f t="shared" si="0"/>
        <v>150000</v>
      </c>
      <c r="I596">
        <f t="shared" si="9"/>
        <v>260000</v>
      </c>
      <c r="J596">
        <f t="shared" si="10"/>
        <v>5000</v>
      </c>
      <c r="K596">
        <f t="shared" si="11"/>
        <v>10000</v>
      </c>
      <c r="P596" t="b">
        <f t="shared" si="4"/>
        <v>1</v>
      </c>
      <c r="Q596" t="str">
        <f t="shared" si="24"/>
        <v>201610</v>
      </c>
    </row>
    <row r="597" spans="1:17" ht="15.75" customHeight="1">
      <c r="A597" s="2">
        <v>457</v>
      </c>
      <c r="B597" s="2" t="s">
        <v>173</v>
      </c>
      <c r="C597" s="2">
        <v>7</v>
      </c>
      <c r="D597" s="8">
        <v>42672</v>
      </c>
      <c r="E597" s="2">
        <v>12</v>
      </c>
      <c r="F597" s="2">
        <v>2016</v>
      </c>
      <c r="G597" s="2">
        <v>425000</v>
      </c>
      <c r="H597">
        <f t="shared" si="0"/>
        <v>150000</v>
      </c>
      <c r="I597">
        <f t="shared" si="9"/>
        <v>260000</v>
      </c>
      <c r="J597">
        <f t="shared" si="10"/>
        <v>5000</v>
      </c>
      <c r="K597">
        <f t="shared" si="11"/>
        <v>10000</v>
      </c>
      <c r="P597" t="b">
        <f t="shared" si="4"/>
        <v>1</v>
      </c>
      <c r="Q597" t="str">
        <f t="shared" si="24"/>
        <v>201610</v>
      </c>
    </row>
    <row r="598" spans="1:17" ht="15.75" customHeight="1">
      <c r="A598" s="2">
        <v>457</v>
      </c>
      <c r="B598" s="2" t="s">
        <v>173</v>
      </c>
      <c r="C598" s="2">
        <v>7</v>
      </c>
      <c r="D598" s="8">
        <v>42672</v>
      </c>
      <c r="E598" s="2">
        <v>1</v>
      </c>
      <c r="F598" s="2">
        <v>2016</v>
      </c>
      <c r="G598" s="2">
        <v>425000</v>
      </c>
      <c r="H598">
        <f t="shared" si="0"/>
        <v>150000</v>
      </c>
      <c r="I598">
        <f t="shared" si="9"/>
        <v>260000</v>
      </c>
      <c r="J598">
        <f t="shared" si="10"/>
        <v>5000</v>
      </c>
      <c r="K598">
        <f t="shared" si="11"/>
        <v>10000</v>
      </c>
      <c r="P598" t="b">
        <f t="shared" si="4"/>
        <v>1</v>
      </c>
      <c r="Q598" t="str">
        <f t="shared" si="24"/>
        <v>201610</v>
      </c>
    </row>
    <row r="599" spans="1:17" ht="15.75" customHeight="1">
      <c r="A599" s="2">
        <v>459</v>
      </c>
      <c r="B599" s="2" t="s">
        <v>26</v>
      </c>
      <c r="C599" s="2">
        <v>2</v>
      </c>
      <c r="D599" s="8">
        <v>42672</v>
      </c>
      <c r="E599" s="2">
        <v>9</v>
      </c>
      <c r="F599" s="2">
        <v>2016</v>
      </c>
      <c r="G599" s="2">
        <v>150000</v>
      </c>
      <c r="H599">
        <f t="shared" si="0"/>
        <v>150000</v>
      </c>
      <c r="I599">
        <f t="shared" si="9"/>
        <v>0</v>
      </c>
      <c r="J599">
        <f t="shared" si="10"/>
        <v>0</v>
      </c>
      <c r="K599">
        <f t="shared" si="11"/>
        <v>0</v>
      </c>
      <c r="P599" t="b">
        <f t="shared" si="4"/>
        <v>1</v>
      </c>
      <c r="Q599" t="str">
        <f t="shared" si="24"/>
        <v>201610</v>
      </c>
    </row>
    <row r="600" spans="1:17" ht="15.75" customHeight="1">
      <c r="A600" s="2">
        <v>459</v>
      </c>
      <c r="B600" s="2" t="s">
        <v>26</v>
      </c>
      <c r="C600" s="2">
        <v>2</v>
      </c>
      <c r="D600" s="8">
        <v>42672</v>
      </c>
      <c r="E600" s="2">
        <v>10</v>
      </c>
      <c r="F600" s="2">
        <v>2016</v>
      </c>
      <c r="G600" s="2">
        <v>150000</v>
      </c>
      <c r="H600">
        <f t="shared" si="0"/>
        <v>150000</v>
      </c>
      <c r="I600">
        <f t="shared" si="9"/>
        <v>0</v>
      </c>
      <c r="J600">
        <f t="shared" si="10"/>
        <v>0</v>
      </c>
      <c r="K600">
        <f t="shared" si="11"/>
        <v>0</v>
      </c>
      <c r="P600" t="b">
        <f t="shared" si="4"/>
        <v>1</v>
      </c>
      <c r="Q600" t="str">
        <f t="shared" si="24"/>
        <v>201610</v>
      </c>
    </row>
    <row r="601" spans="1:17" ht="15.75" customHeight="1">
      <c r="A601" s="2">
        <v>460</v>
      </c>
      <c r="B601" s="2" t="s">
        <v>212</v>
      </c>
      <c r="C601" s="2">
        <v>1</v>
      </c>
      <c r="D601" s="8">
        <v>42672</v>
      </c>
      <c r="E601" s="2">
        <v>10</v>
      </c>
      <c r="F601" s="2">
        <v>2016</v>
      </c>
      <c r="G601" s="2">
        <v>150000</v>
      </c>
      <c r="H601">
        <f t="shared" si="0"/>
        <v>150000</v>
      </c>
      <c r="I601">
        <f t="shared" si="9"/>
        <v>0</v>
      </c>
      <c r="J601">
        <f t="shared" si="10"/>
        <v>0</v>
      </c>
      <c r="K601">
        <f t="shared" si="11"/>
        <v>0</v>
      </c>
      <c r="P601" t="b">
        <f t="shared" si="4"/>
        <v>1</v>
      </c>
      <c r="Q601" t="str">
        <f t="shared" si="24"/>
        <v>201610</v>
      </c>
    </row>
    <row r="602" spans="1:17" ht="15.75" customHeight="1">
      <c r="A602" s="2">
        <v>460</v>
      </c>
      <c r="B602" s="2" t="s">
        <v>212</v>
      </c>
      <c r="C602" s="2">
        <v>1</v>
      </c>
      <c r="D602" s="8">
        <v>42672</v>
      </c>
      <c r="E602" s="2">
        <v>11</v>
      </c>
      <c r="F602" s="2">
        <v>2016</v>
      </c>
      <c r="G602" s="2">
        <v>150000</v>
      </c>
      <c r="H602">
        <f t="shared" si="0"/>
        <v>150000</v>
      </c>
      <c r="I602">
        <f t="shared" si="9"/>
        <v>0</v>
      </c>
      <c r="J602">
        <f t="shared" si="10"/>
        <v>0</v>
      </c>
      <c r="K602">
        <f t="shared" si="11"/>
        <v>0</v>
      </c>
      <c r="P602" t="b">
        <f t="shared" si="4"/>
        <v>1</v>
      </c>
      <c r="Q602" t="str">
        <f t="shared" si="24"/>
        <v>201610</v>
      </c>
    </row>
    <row r="603" spans="1:17" ht="15.75" customHeight="1">
      <c r="A603" s="2">
        <v>461</v>
      </c>
      <c r="B603" s="2" t="s">
        <v>125</v>
      </c>
      <c r="C603" s="2">
        <v>7</v>
      </c>
      <c r="D603" s="8">
        <v>42672</v>
      </c>
      <c r="E603" s="2">
        <v>9</v>
      </c>
      <c r="F603" s="2">
        <v>2016</v>
      </c>
      <c r="G603" s="2">
        <v>350000</v>
      </c>
      <c r="H603">
        <f t="shared" si="0"/>
        <v>150000</v>
      </c>
      <c r="I603">
        <f t="shared" si="9"/>
        <v>185000</v>
      </c>
      <c r="J603">
        <f t="shared" si="10"/>
        <v>5000</v>
      </c>
      <c r="K603">
        <f t="shared" si="11"/>
        <v>10000</v>
      </c>
      <c r="P603" t="b">
        <f t="shared" si="4"/>
        <v>1</v>
      </c>
      <c r="Q603" t="str">
        <f t="shared" si="24"/>
        <v>201610</v>
      </c>
    </row>
    <row r="604" spans="1:17" ht="15.75" customHeight="1">
      <c r="A604" s="2">
        <v>462</v>
      </c>
      <c r="B604" s="2" t="s">
        <v>213</v>
      </c>
      <c r="C604" s="2">
        <v>1</v>
      </c>
      <c r="D604" s="8">
        <v>42672</v>
      </c>
      <c r="E604" s="2">
        <v>10</v>
      </c>
      <c r="F604" s="2">
        <v>2016</v>
      </c>
      <c r="G604" s="2">
        <v>150000</v>
      </c>
      <c r="H604">
        <f t="shared" si="0"/>
        <v>150000</v>
      </c>
      <c r="I604">
        <f t="shared" si="9"/>
        <v>0</v>
      </c>
      <c r="J604">
        <f t="shared" si="10"/>
        <v>0</v>
      </c>
      <c r="K604">
        <f t="shared" si="11"/>
        <v>0</v>
      </c>
      <c r="P604" t="b">
        <f t="shared" si="4"/>
        <v>1</v>
      </c>
      <c r="Q604" t="str">
        <f t="shared" si="24"/>
        <v>201610</v>
      </c>
    </row>
    <row r="605" spans="1:17" ht="15.75" customHeight="1">
      <c r="A605" s="2">
        <v>462</v>
      </c>
      <c r="B605" s="2" t="s">
        <v>213</v>
      </c>
      <c r="C605" s="2">
        <v>1</v>
      </c>
      <c r="D605" s="8">
        <v>42672</v>
      </c>
      <c r="E605" s="2">
        <v>11</v>
      </c>
      <c r="F605" s="2">
        <v>2016</v>
      </c>
      <c r="G605" s="2">
        <v>150000</v>
      </c>
      <c r="H605">
        <f t="shared" si="0"/>
        <v>150000</v>
      </c>
      <c r="I605">
        <f t="shared" si="9"/>
        <v>0</v>
      </c>
      <c r="J605">
        <f t="shared" si="10"/>
        <v>0</v>
      </c>
      <c r="K605">
        <f t="shared" si="11"/>
        <v>0</v>
      </c>
      <c r="P605" t="b">
        <f t="shared" si="4"/>
        <v>1</v>
      </c>
      <c r="Q605" t="str">
        <f t="shared" si="24"/>
        <v>201610</v>
      </c>
    </row>
    <row r="606" spans="1:17" ht="15.75" customHeight="1">
      <c r="A606" s="2">
        <v>463</v>
      </c>
      <c r="B606" s="2" t="s">
        <v>67</v>
      </c>
      <c r="C606" s="2">
        <v>6</v>
      </c>
      <c r="D606" s="8">
        <v>42672</v>
      </c>
      <c r="E606" s="2">
        <v>10</v>
      </c>
      <c r="F606" s="2">
        <v>2016</v>
      </c>
      <c r="G606" s="2">
        <v>425000</v>
      </c>
      <c r="H606">
        <f t="shared" si="0"/>
        <v>150000</v>
      </c>
      <c r="I606">
        <f t="shared" si="9"/>
        <v>260000</v>
      </c>
      <c r="J606">
        <f t="shared" si="10"/>
        <v>5000</v>
      </c>
      <c r="K606">
        <f t="shared" si="11"/>
        <v>10000</v>
      </c>
      <c r="P606" t="b">
        <f t="shared" si="4"/>
        <v>1</v>
      </c>
      <c r="Q606" t="str">
        <f t="shared" si="24"/>
        <v>201610</v>
      </c>
    </row>
    <row r="607" spans="1:17" ht="15.75" customHeight="1">
      <c r="A607" s="2">
        <v>464</v>
      </c>
      <c r="B607" s="2" t="s">
        <v>214</v>
      </c>
      <c r="C607" s="2">
        <v>5</v>
      </c>
      <c r="D607" s="8">
        <v>42672</v>
      </c>
      <c r="E607" s="2">
        <v>7</v>
      </c>
      <c r="F607" s="2">
        <v>2016</v>
      </c>
      <c r="G607" s="2">
        <v>150000</v>
      </c>
      <c r="H607">
        <f t="shared" si="0"/>
        <v>150000</v>
      </c>
      <c r="I607">
        <f t="shared" si="9"/>
        <v>0</v>
      </c>
      <c r="J607">
        <f t="shared" si="10"/>
        <v>0</v>
      </c>
      <c r="K607">
        <f t="shared" si="11"/>
        <v>0</v>
      </c>
      <c r="P607" t="b">
        <f t="shared" si="4"/>
        <v>1</v>
      </c>
      <c r="Q607" t="str">
        <f t="shared" si="24"/>
        <v>201610</v>
      </c>
    </row>
    <row r="608" spans="1:17" ht="15.75" customHeight="1">
      <c r="A608" s="2">
        <v>464</v>
      </c>
      <c r="B608" s="2" t="s">
        <v>214</v>
      </c>
      <c r="C608" s="2">
        <v>5</v>
      </c>
      <c r="D608" s="8">
        <v>42672</v>
      </c>
      <c r="E608" s="2">
        <v>8</v>
      </c>
      <c r="F608" s="2">
        <v>2016</v>
      </c>
      <c r="G608" s="2">
        <v>150000</v>
      </c>
      <c r="H608">
        <f t="shared" si="0"/>
        <v>150000</v>
      </c>
      <c r="I608">
        <f t="shared" si="9"/>
        <v>0</v>
      </c>
      <c r="J608">
        <f t="shared" si="10"/>
        <v>0</v>
      </c>
      <c r="K608">
        <f t="shared" si="11"/>
        <v>0</v>
      </c>
      <c r="P608" t="b">
        <f t="shared" si="4"/>
        <v>1</v>
      </c>
      <c r="Q608" t="str">
        <f t="shared" si="24"/>
        <v>201610</v>
      </c>
    </row>
    <row r="609" spans="1:17" ht="15.75" customHeight="1">
      <c r="A609" s="2">
        <v>464</v>
      </c>
      <c r="B609" s="2" t="s">
        <v>214</v>
      </c>
      <c r="C609" s="2">
        <v>5</v>
      </c>
      <c r="D609" s="8">
        <v>42672</v>
      </c>
      <c r="E609" s="2">
        <v>9</v>
      </c>
      <c r="F609" s="2">
        <v>2016</v>
      </c>
      <c r="G609" s="2">
        <v>150000</v>
      </c>
      <c r="H609">
        <f t="shared" si="0"/>
        <v>150000</v>
      </c>
      <c r="I609">
        <f t="shared" si="9"/>
        <v>0</v>
      </c>
      <c r="J609">
        <f t="shared" si="10"/>
        <v>0</v>
      </c>
      <c r="K609">
        <f t="shared" si="11"/>
        <v>0</v>
      </c>
      <c r="P609" t="b">
        <f t="shared" si="4"/>
        <v>1</v>
      </c>
      <c r="Q609" t="str">
        <f t="shared" si="24"/>
        <v>201610</v>
      </c>
    </row>
    <row r="610" spans="1:17" ht="15.75" customHeight="1">
      <c r="A610" s="2">
        <v>464</v>
      </c>
      <c r="B610" s="2" t="s">
        <v>214</v>
      </c>
      <c r="C610" s="2">
        <v>5</v>
      </c>
      <c r="D610" s="8">
        <v>42672</v>
      </c>
      <c r="E610" s="2">
        <v>10</v>
      </c>
      <c r="F610" s="2">
        <v>2016</v>
      </c>
      <c r="G610" s="2">
        <v>150000</v>
      </c>
      <c r="H610">
        <f t="shared" si="0"/>
        <v>150000</v>
      </c>
      <c r="I610">
        <f t="shared" si="9"/>
        <v>0</v>
      </c>
      <c r="J610">
        <f t="shared" si="10"/>
        <v>0</v>
      </c>
      <c r="K610">
        <f t="shared" si="11"/>
        <v>0</v>
      </c>
      <c r="P610" t="b">
        <f t="shared" si="4"/>
        <v>1</v>
      </c>
      <c r="Q610" t="str">
        <f t="shared" si="24"/>
        <v>201610</v>
      </c>
    </row>
    <row r="611" spans="1:17" ht="15.75" customHeight="1">
      <c r="A611" s="2">
        <v>465</v>
      </c>
      <c r="B611" s="2" t="s">
        <v>18</v>
      </c>
      <c r="C611" s="2">
        <v>8</v>
      </c>
      <c r="D611" s="8">
        <v>42672</v>
      </c>
      <c r="E611" s="2">
        <v>9</v>
      </c>
      <c r="F611" s="2">
        <v>2016</v>
      </c>
      <c r="G611" s="2">
        <v>250000</v>
      </c>
      <c r="H611">
        <f t="shared" si="0"/>
        <v>150000</v>
      </c>
      <c r="I611">
        <f t="shared" si="9"/>
        <v>85000</v>
      </c>
      <c r="J611">
        <f t="shared" si="10"/>
        <v>5000</v>
      </c>
      <c r="K611">
        <f t="shared" si="11"/>
        <v>10000</v>
      </c>
      <c r="P611" t="b">
        <f t="shared" si="4"/>
        <v>1</v>
      </c>
      <c r="Q611" t="str">
        <f t="shared" si="24"/>
        <v>201610</v>
      </c>
    </row>
    <row r="612" spans="1:17" ht="15.75" customHeight="1">
      <c r="A612" s="2">
        <v>465</v>
      </c>
      <c r="B612" s="2" t="s">
        <v>18</v>
      </c>
      <c r="C612" s="2">
        <v>8</v>
      </c>
      <c r="D612" s="8">
        <v>42672</v>
      </c>
      <c r="E612" s="2">
        <v>10</v>
      </c>
      <c r="F612" s="2">
        <v>2016</v>
      </c>
      <c r="G612" s="2">
        <v>250000</v>
      </c>
      <c r="H612">
        <f t="shared" si="0"/>
        <v>150000</v>
      </c>
      <c r="I612">
        <f t="shared" si="9"/>
        <v>85000</v>
      </c>
      <c r="J612">
        <f t="shared" si="10"/>
        <v>5000</v>
      </c>
      <c r="K612">
        <f t="shared" si="11"/>
        <v>10000</v>
      </c>
      <c r="P612" t="b">
        <f t="shared" si="4"/>
        <v>1</v>
      </c>
      <c r="Q612" t="str">
        <f t="shared" si="24"/>
        <v>201610</v>
      </c>
    </row>
    <row r="613" spans="1:17" ht="15.75" customHeight="1">
      <c r="A613" s="2">
        <v>465</v>
      </c>
      <c r="B613" s="2" t="s">
        <v>19</v>
      </c>
      <c r="C613">
        <v>2</v>
      </c>
      <c r="D613" s="8">
        <v>42672</v>
      </c>
      <c r="E613" s="2">
        <v>9</v>
      </c>
      <c r="F613" s="2">
        <v>2016</v>
      </c>
      <c r="G613" s="2">
        <v>120000</v>
      </c>
      <c r="H613">
        <f t="shared" si="0"/>
        <v>120000</v>
      </c>
      <c r="I613">
        <f t="shared" si="9"/>
        <v>0</v>
      </c>
      <c r="J613">
        <f t="shared" si="10"/>
        <v>0</v>
      </c>
      <c r="K613">
        <f t="shared" si="11"/>
        <v>0</v>
      </c>
      <c r="P613" t="b">
        <f t="shared" si="4"/>
        <v>1</v>
      </c>
      <c r="Q613" t="str">
        <f t="shared" si="24"/>
        <v>201610</v>
      </c>
    </row>
    <row r="614" spans="1:17" ht="15.75" customHeight="1">
      <c r="A614" s="2">
        <v>465</v>
      </c>
      <c r="B614" s="2" t="s">
        <v>19</v>
      </c>
      <c r="C614">
        <v>2</v>
      </c>
      <c r="D614" s="8">
        <v>42672</v>
      </c>
      <c r="E614" s="2">
        <v>10</v>
      </c>
      <c r="F614" s="2">
        <v>2016</v>
      </c>
      <c r="G614" s="2">
        <v>120000</v>
      </c>
      <c r="H614">
        <f t="shared" si="0"/>
        <v>120000</v>
      </c>
      <c r="I614">
        <f t="shared" si="9"/>
        <v>0</v>
      </c>
      <c r="J614">
        <f t="shared" si="10"/>
        <v>0</v>
      </c>
      <c r="K614">
        <f t="shared" si="11"/>
        <v>0</v>
      </c>
      <c r="P614" t="b">
        <f t="shared" si="4"/>
        <v>1</v>
      </c>
      <c r="Q614" t="str">
        <f t="shared" si="24"/>
        <v>201610</v>
      </c>
    </row>
    <row r="615" spans="1:17" ht="15.75" customHeight="1">
      <c r="A615" s="2">
        <v>466</v>
      </c>
      <c r="B615" s="2" t="s">
        <v>25</v>
      </c>
      <c r="C615" s="2">
        <v>1</v>
      </c>
      <c r="D615" s="8">
        <v>42672</v>
      </c>
      <c r="F615" s="2">
        <v>2016</v>
      </c>
      <c r="G615" s="2">
        <v>500000</v>
      </c>
      <c r="H615">
        <f t="shared" si="0"/>
        <v>0</v>
      </c>
      <c r="I615">
        <f t="shared" si="9"/>
        <v>0</v>
      </c>
      <c r="J615">
        <f t="shared" si="10"/>
        <v>0</v>
      </c>
      <c r="K615">
        <f t="shared" si="11"/>
        <v>0</v>
      </c>
      <c r="M615">
        <v>500000</v>
      </c>
      <c r="P615" t="b">
        <f t="shared" si="4"/>
        <v>1</v>
      </c>
      <c r="Q615" t="str">
        <f t="shared" si="24"/>
        <v>201610</v>
      </c>
    </row>
    <row r="616" spans="1:17" ht="15.75" customHeight="1">
      <c r="A616" s="2">
        <v>467</v>
      </c>
      <c r="B616" s="2" t="s">
        <v>112</v>
      </c>
      <c r="C616" s="2">
        <v>1</v>
      </c>
      <c r="D616" s="8">
        <v>42672</v>
      </c>
      <c r="E616" s="2">
        <v>10</v>
      </c>
      <c r="F616" s="2">
        <v>2016</v>
      </c>
      <c r="G616" s="2">
        <v>150000</v>
      </c>
      <c r="H616">
        <f t="shared" si="0"/>
        <v>150000</v>
      </c>
      <c r="I616">
        <f t="shared" si="9"/>
        <v>0</v>
      </c>
      <c r="J616">
        <f t="shared" si="10"/>
        <v>0</v>
      </c>
      <c r="K616">
        <f t="shared" si="11"/>
        <v>0</v>
      </c>
      <c r="P616" t="b">
        <f t="shared" si="4"/>
        <v>1</v>
      </c>
      <c r="Q616" t="str">
        <f t="shared" si="24"/>
        <v>201610</v>
      </c>
    </row>
    <row r="617" spans="1:17" ht="15.75" customHeight="1">
      <c r="A617" s="2">
        <v>329</v>
      </c>
      <c r="B617" s="2" t="s">
        <v>246</v>
      </c>
      <c r="C617" s="2">
        <v>8</v>
      </c>
      <c r="D617" s="3">
        <v>42574</v>
      </c>
      <c r="E617" s="2">
        <v>8</v>
      </c>
      <c r="F617" s="2">
        <v>2016</v>
      </c>
      <c r="G617" s="2">
        <v>450000</v>
      </c>
      <c r="H617">
        <f t="shared" si="0"/>
        <v>150000</v>
      </c>
      <c r="I617">
        <f t="shared" si="9"/>
        <v>285000</v>
      </c>
      <c r="J617">
        <f t="shared" si="10"/>
        <v>5000</v>
      </c>
      <c r="K617">
        <f t="shared" si="11"/>
        <v>10000</v>
      </c>
      <c r="P617" t="b">
        <f t="shared" si="4"/>
        <v>1</v>
      </c>
      <c r="Q617" t="str">
        <f t="shared" si="24"/>
        <v>20167</v>
      </c>
    </row>
    <row r="618" spans="1:17" ht="15.75" customHeight="1">
      <c r="A618" s="2">
        <v>330</v>
      </c>
      <c r="B618" s="2" t="s">
        <v>24</v>
      </c>
      <c r="C618" s="2">
        <v>2</v>
      </c>
      <c r="D618" s="8">
        <v>42574</v>
      </c>
      <c r="E618" s="2">
        <v>6</v>
      </c>
      <c r="F618" s="2">
        <v>2016</v>
      </c>
      <c r="G618" s="2">
        <v>75000</v>
      </c>
      <c r="H618">
        <f t="shared" si="0"/>
        <v>75000</v>
      </c>
      <c r="I618">
        <f t="shared" si="9"/>
        <v>0</v>
      </c>
      <c r="J618">
        <f t="shared" si="10"/>
        <v>0</v>
      </c>
      <c r="K618">
        <f t="shared" si="11"/>
        <v>0</v>
      </c>
      <c r="P618" t="b">
        <f t="shared" si="4"/>
        <v>1</v>
      </c>
      <c r="Q618" t="str">
        <f t="shared" si="24"/>
        <v>20167</v>
      </c>
    </row>
    <row r="619" spans="1:17" ht="15.75" customHeight="1">
      <c r="A619" s="2">
        <v>330</v>
      </c>
      <c r="B619" s="2" t="s">
        <v>23</v>
      </c>
      <c r="C619" s="2">
        <v>2</v>
      </c>
      <c r="D619" s="8">
        <v>42574</v>
      </c>
      <c r="E619" s="2">
        <v>6</v>
      </c>
      <c r="F619" s="2">
        <v>2016</v>
      </c>
      <c r="G619" s="2">
        <v>75000</v>
      </c>
      <c r="H619">
        <f t="shared" si="0"/>
        <v>75000</v>
      </c>
      <c r="I619">
        <f t="shared" si="9"/>
        <v>0</v>
      </c>
      <c r="J619">
        <f t="shared" si="10"/>
        <v>0</v>
      </c>
      <c r="K619">
        <f t="shared" si="11"/>
        <v>0</v>
      </c>
      <c r="P619" t="b">
        <f t="shared" si="4"/>
        <v>1</v>
      </c>
      <c r="Q619" t="str">
        <f t="shared" si="24"/>
        <v>20167</v>
      </c>
    </row>
    <row r="620" spans="1:17" ht="15.75" customHeight="1">
      <c r="A620" s="2">
        <v>331</v>
      </c>
      <c r="B620" s="2" t="s">
        <v>215</v>
      </c>
      <c r="C620" s="2">
        <v>7</v>
      </c>
      <c r="D620" s="8">
        <v>42574</v>
      </c>
      <c r="E620" s="2">
        <v>7</v>
      </c>
      <c r="F620" s="2">
        <v>2016</v>
      </c>
      <c r="G620" s="2">
        <v>425000</v>
      </c>
      <c r="H620">
        <f t="shared" si="0"/>
        <v>150000</v>
      </c>
      <c r="I620">
        <f t="shared" si="9"/>
        <v>260000</v>
      </c>
      <c r="J620">
        <f t="shared" si="10"/>
        <v>5000</v>
      </c>
      <c r="K620">
        <f t="shared" si="11"/>
        <v>10000</v>
      </c>
      <c r="P620" t="b">
        <f t="shared" si="4"/>
        <v>1</v>
      </c>
      <c r="Q620" t="str">
        <f t="shared" si="24"/>
        <v>20167</v>
      </c>
    </row>
    <row r="621" spans="1:17" ht="15.75" customHeight="1">
      <c r="A621" s="2">
        <v>331</v>
      </c>
      <c r="B621" s="2" t="s">
        <v>216</v>
      </c>
      <c r="C621" s="2">
        <v>10</v>
      </c>
      <c r="D621" s="8">
        <v>42574</v>
      </c>
      <c r="E621" s="2">
        <v>7</v>
      </c>
      <c r="F621" s="2">
        <v>2016</v>
      </c>
      <c r="G621" s="2">
        <v>425000</v>
      </c>
      <c r="H621">
        <f t="shared" si="0"/>
        <v>150000</v>
      </c>
      <c r="I621">
        <f t="shared" si="9"/>
        <v>260000</v>
      </c>
      <c r="J621">
        <f t="shared" si="10"/>
        <v>5000</v>
      </c>
      <c r="K621">
        <f t="shared" si="11"/>
        <v>10000</v>
      </c>
      <c r="P621" t="b">
        <f t="shared" si="4"/>
        <v>1</v>
      </c>
      <c r="Q621" t="str">
        <f t="shared" si="24"/>
        <v>20167</v>
      </c>
    </row>
    <row r="622" spans="1:17" ht="15.75" customHeight="1">
      <c r="A622" s="2">
        <v>332</v>
      </c>
      <c r="B622" s="2" t="s">
        <v>74</v>
      </c>
      <c r="C622" s="2">
        <v>7</v>
      </c>
      <c r="D622" s="8">
        <v>42574</v>
      </c>
      <c r="E622" s="2">
        <v>7</v>
      </c>
      <c r="F622" s="2">
        <v>2016</v>
      </c>
      <c r="G622" s="2">
        <v>350000</v>
      </c>
      <c r="H622">
        <f t="shared" si="0"/>
        <v>150000</v>
      </c>
      <c r="I622">
        <f t="shared" si="9"/>
        <v>185000</v>
      </c>
      <c r="J622">
        <f t="shared" si="10"/>
        <v>5000</v>
      </c>
      <c r="K622">
        <f t="shared" si="11"/>
        <v>10000</v>
      </c>
      <c r="P622" t="b">
        <f t="shared" si="4"/>
        <v>1</v>
      </c>
      <c r="Q622" t="str">
        <f t="shared" si="24"/>
        <v>20167</v>
      </c>
    </row>
    <row r="623" spans="1:17" ht="15.75" customHeight="1">
      <c r="A623" s="2">
        <v>332</v>
      </c>
      <c r="B623" s="2" t="s">
        <v>75</v>
      </c>
      <c r="C623" s="2">
        <v>2</v>
      </c>
      <c r="D623" s="8">
        <v>42574</v>
      </c>
      <c r="E623" s="2">
        <v>7</v>
      </c>
      <c r="F623" s="2">
        <v>2016</v>
      </c>
      <c r="G623" s="2">
        <v>120000</v>
      </c>
      <c r="H623">
        <f t="shared" si="0"/>
        <v>120000</v>
      </c>
      <c r="I623">
        <f t="shared" si="9"/>
        <v>0</v>
      </c>
      <c r="J623">
        <f t="shared" si="10"/>
        <v>0</v>
      </c>
      <c r="K623">
        <f t="shared" si="11"/>
        <v>0</v>
      </c>
      <c r="P623" t="b">
        <f t="shared" si="4"/>
        <v>1</v>
      </c>
      <c r="Q623" t="str">
        <f t="shared" si="24"/>
        <v>20167</v>
      </c>
    </row>
    <row r="624" spans="1:17" ht="15.75" customHeight="1">
      <c r="A624" s="2">
        <v>333</v>
      </c>
      <c r="B624" s="2" t="s">
        <v>116</v>
      </c>
      <c r="C624" s="2">
        <v>5</v>
      </c>
      <c r="D624" s="8">
        <v>42574</v>
      </c>
      <c r="E624" s="2">
        <v>7</v>
      </c>
      <c r="F624" s="2">
        <v>2016</v>
      </c>
      <c r="G624" s="2">
        <v>165000</v>
      </c>
      <c r="H624">
        <f t="shared" si="0"/>
        <v>150000</v>
      </c>
      <c r="I624">
        <f t="shared" si="9"/>
        <v>0</v>
      </c>
      <c r="J624">
        <f t="shared" si="10"/>
        <v>0</v>
      </c>
      <c r="K624">
        <f t="shared" si="11"/>
        <v>0</v>
      </c>
      <c r="N624">
        <v>15000</v>
      </c>
      <c r="P624" t="b">
        <f t="shared" si="4"/>
        <v>1</v>
      </c>
      <c r="Q624" t="str">
        <f t="shared" si="24"/>
        <v>20167</v>
      </c>
    </row>
    <row r="625" spans="1:17" ht="15.75" customHeight="1">
      <c r="A625" s="2">
        <v>334</v>
      </c>
      <c r="B625" s="2" t="s">
        <v>217</v>
      </c>
      <c r="C625" s="2">
        <v>5</v>
      </c>
      <c r="D625" s="8">
        <v>42574</v>
      </c>
      <c r="E625" s="2">
        <v>7</v>
      </c>
      <c r="F625" s="2">
        <v>2016</v>
      </c>
      <c r="G625" s="2">
        <v>160000</v>
      </c>
      <c r="H625">
        <f t="shared" si="0"/>
        <v>150000</v>
      </c>
      <c r="I625">
        <f t="shared" si="9"/>
        <v>0</v>
      </c>
      <c r="J625">
        <f t="shared" si="10"/>
        <v>0</v>
      </c>
      <c r="K625">
        <f t="shared" si="11"/>
        <v>0</v>
      </c>
      <c r="P625" t="b">
        <f t="shared" si="4"/>
        <v>0</v>
      </c>
      <c r="Q625" t="str">
        <f t="shared" si="24"/>
        <v>20167</v>
      </c>
    </row>
    <row r="626" spans="1:17" ht="15.75" customHeight="1">
      <c r="A626" s="2">
        <v>335</v>
      </c>
      <c r="B626" s="2" t="s">
        <v>218</v>
      </c>
      <c r="C626" s="2">
        <v>9</v>
      </c>
      <c r="D626" s="8">
        <v>42574</v>
      </c>
      <c r="E626" s="2">
        <v>7</v>
      </c>
      <c r="F626" s="2">
        <v>2016</v>
      </c>
      <c r="G626" s="2">
        <v>300000</v>
      </c>
      <c r="H626">
        <f t="shared" si="0"/>
        <v>150000</v>
      </c>
      <c r="I626">
        <f t="shared" si="9"/>
        <v>135000</v>
      </c>
      <c r="J626">
        <f t="shared" si="10"/>
        <v>5000</v>
      </c>
      <c r="K626">
        <f t="shared" si="11"/>
        <v>10000</v>
      </c>
      <c r="P626" t="b">
        <f t="shared" si="4"/>
        <v>1</v>
      </c>
      <c r="Q626" t="str">
        <f t="shared" si="24"/>
        <v>20167</v>
      </c>
    </row>
    <row r="627" spans="1:17" ht="15.75" customHeight="1">
      <c r="A627" s="2">
        <v>336</v>
      </c>
      <c r="B627" s="2" t="s">
        <v>219</v>
      </c>
      <c r="C627" s="2">
        <v>11</v>
      </c>
      <c r="D627" s="8">
        <v>42574</v>
      </c>
      <c r="E627" s="2">
        <v>7</v>
      </c>
      <c r="F627" s="2">
        <v>2016</v>
      </c>
      <c r="G627" s="2">
        <v>300000</v>
      </c>
      <c r="H627">
        <f t="shared" si="0"/>
        <v>150000</v>
      </c>
      <c r="I627">
        <f t="shared" si="9"/>
        <v>135000</v>
      </c>
      <c r="J627">
        <f t="shared" si="10"/>
        <v>5000</v>
      </c>
      <c r="K627">
        <f t="shared" si="11"/>
        <v>10000</v>
      </c>
      <c r="P627" t="b">
        <f t="shared" si="4"/>
        <v>1</v>
      </c>
      <c r="Q627" t="str">
        <f t="shared" si="24"/>
        <v>20167</v>
      </c>
    </row>
    <row r="628" spans="1:17" ht="15.75" customHeight="1">
      <c r="A628" s="2">
        <v>337</v>
      </c>
      <c r="B628" s="2" t="s">
        <v>220</v>
      </c>
      <c r="C628" s="2">
        <v>10</v>
      </c>
      <c r="D628" s="8">
        <v>42574</v>
      </c>
      <c r="E628" s="2">
        <v>10</v>
      </c>
      <c r="F628" s="2">
        <v>2015</v>
      </c>
      <c r="G628" s="2">
        <v>300000</v>
      </c>
      <c r="H628">
        <f t="shared" si="0"/>
        <v>150000</v>
      </c>
      <c r="I628">
        <f t="shared" si="9"/>
        <v>135000</v>
      </c>
      <c r="J628">
        <f t="shared" si="10"/>
        <v>5000</v>
      </c>
      <c r="K628">
        <f t="shared" si="11"/>
        <v>10000</v>
      </c>
      <c r="P628" t="b">
        <f t="shared" si="4"/>
        <v>1</v>
      </c>
      <c r="Q628" t="str">
        <f t="shared" si="24"/>
        <v>20167</v>
      </c>
    </row>
    <row r="629" spans="1:17" ht="15.75" customHeight="1">
      <c r="A629" s="2">
        <v>338</v>
      </c>
      <c r="B629" s="2" t="s">
        <v>221</v>
      </c>
      <c r="C629" s="2">
        <v>5</v>
      </c>
      <c r="D629" s="8">
        <v>42574</v>
      </c>
      <c r="E629" s="2">
        <v>7</v>
      </c>
      <c r="F629" s="2">
        <v>2016</v>
      </c>
      <c r="G629" s="2">
        <v>150000</v>
      </c>
      <c r="H629">
        <f t="shared" si="0"/>
        <v>150000</v>
      </c>
      <c r="I629">
        <f t="shared" si="9"/>
        <v>0</v>
      </c>
      <c r="J629">
        <f t="shared" si="10"/>
        <v>0</v>
      </c>
      <c r="K629">
        <f t="shared" si="11"/>
        <v>0</v>
      </c>
      <c r="P629" t="b">
        <f t="shared" si="4"/>
        <v>1</v>
      </c>
      <c r="Q629" t="str">
        <f t="shared" si="24"/>
        <v>20167</v>
      </c>
    </row>
    <row r="630" spans="1:17" ht="15.75" customHeight="1">
      <c r="A630" s="2">
        <v>338</v>
      </c>
      <c r="B630" s="2" t="s">
        <v>222</v>
      </c>
      <c r="C630" s="2">
        <v>5</v>
      </c>
      <c r="D630" s="8">
        <v>42574</v>
      </c>
      <c r="E630" s="2">
        <v>7</v>
      </c>
      <c r="F630" s="2">
        <v>2016</v>
      </c>
      <c r="G630" s="2">
        <v>150000</v>
      </c>
      <c r="H630">
        <f t="shared" si="0"/>
        <v>150000</v>
      </c>
      <c r="I630">
        <f t="shared" si="9"/>
        <v>0</v>
      </c>
      <c r="J630">
        <f t="shared" si="10"/>
        <v>0</v>
      </c>
      <c r="K630">
        <f t="shared" si="11"/>
        <v>0</v>
      </c>
      <c r="P630" t="b">
        <f t="shared" si="4"/>
        <v>1</v>
      </c>
      <c r="Q630" t="str">
        <f t="shared" si="24"/>
        <v>20167</v>
      </c>
    </row>
    <row r="631" spans="1:17" ht="15.75" customHeight="1">
      <c r="A631" s="2">
        <v>339</v>
      </c>
      <c r="B631" s="2" t="s">
        <v>223</v>
      </c>
      <c r="C631" s="2">
        <v>9</v>
      </c>
      <c r="D631" s="8">
        <v>42574</v>
      </c>
      <c r="E631" s="2">
        <v>7</v>
      </c>
      <c r="F631" s="2">
        <v>2016</v>
      </c>
      <c r="G631" s="2">
        <v>300000</v>
      </c>
      <c r="H631">
        <f t="shared" si="0"/>
        <v>150000</v>
      </c>
      <c r="I631">
        <f t="shared" si="9"/>
        <v>135000</v>
      </c>
      <c r="J631">
        <f t="shared" si="10"/>
        <v>5000</v>
      </c>
      <c r="K631">
        <f t="shared" si="11"/>
        <v>10000</v>
      </c>
      <c r="P631" t="b">
        <f t="shared" si="4"/>
        <v>1</v>
      </c>
      <c r="Q631" t="str">
        <f t="shared" si="24"/>
        <v>20167</v>
      </c>
    </row>
    <row r="632" spans="1:17" ht="15.75" customHeight="1">
      <c r="A632" s="2">
        <v>340</v>
      </c>
      <c r="B632" s="2" t="s">
        <v>55</v>
      </c>
      <c r="C632" s="2">
        <v>7</v>
      </c>
      <c r="D632" s="8">
        <v>42574</v>
      </c>
      <c r="E632" s="2">
        <v>7</v>
      </c>
      <c r="F632" s="2">
        <v>2016</v>
      </c>
      <c r="G632" s="2">
        <v>400000</v>
      </c>
      <c r="H632">
        <f t="shared" si="0"/>
        <v>150000</v>
      </c>
      <c r="I632">
        <f t="shared" si="9"/>
        <v>235000</v>
      </c>
      <c r="J632">
        <f t="shared" si="10"/>
        <v>5000</v>
      </c>
      <c r="K632">
        <f t="shared" si="11"/>
        <v>10000</v>
      </c>
      <c r="P632" t="b">
        <f t="shared" si="4"/>
        <v>1</v>
      </c>
      <c r="Q632" t="str">
        <f t="shared" si="24"/>
        <v>20167</v>
      </c>
    </row>
    <row r="633" spans="1:17" ht="15.75" customHeight="1">
      <c r="A633" s="2">
        <v>341</v>
      </c>
      <c r="B633" s="2" t="s">
        <v>62</v>
      </c>
      <c r="C633" s="2">
        <v>7</v>
      </c>
      <c r="D633" s="8">
        <v>42574</v>
      </c>
      <c r="E633" s="2">
        <v>6</v>
      </c>
      <c r="F633" s="2">
        <v>2015</v>
      </c>
      <c r="G633" s="2">
        <v>425000</v>
      </c>
      <c r="H633">
        <f t="shared" si="0"/>
        <v>150000</v>
      </c>
      <c r="I633">
        <f t="shared" si="9"/>
        <v>260000</v>
      </c>
      <c r="J633">
        <f t="shared" si="10"/>
        <v>5000</v>
      </c>
      <c r="K633">
        <f t="shared" si="11"/>
        <v>10000</v>
      </c>
      <c r="P633" t="b">
        <f t="shared" si="4"/>
        <v>1</v>
      </c>
      <c r="Q633" t="str">
        <f t="shared" si="24"/>
        <v>20167</v>
      </c>
    </row>
    <row r="634" spans="1:17" ht="15.75" customHeight="1">
      <c r="A634" s="2">
        <v>342</v>
      </c>
      <c r="B634" s="2" t="s">
        <v>127</v>
      </c>
      <c r="C634" s="2">
        <v>10</v>
      </c>
      <c r="D634" s="8">
        <v>42574</v>
      </c>
      <c r="E634" s="2">
        <v>6</v>
      </c>
      <c r="F634" s="2">
        <v>2015</v>
      </c>
      <c r="G634" s="2">
        <v>425000</v>
      </c>
      <c r="H634">
        <f t="shared" si="0"/>
        <v>150000</v>
      </c>
      <c r="I634">
        <f t="shared" si="9"/>
        <v>260000</v>
      </c>
      <c r="J634">
        <f t="shared" si="10"/>
        <v>5000</v>
      </c>
      <c r="K634">
        <f t="shared" si="11"/>
        <v>10000</v>
      </c>
      <c r="P634" t="b">
        <f t="shared" si="4"/>
        <v>1</v>
      </c>
      <c r="Q634" t="str">
        <f t="shared" si="24"/>
        <v>20167</v>
      </c>
    </row>
    <row r="635" spans="1:17" ht="15.75" customHeight="1">
      <c r="A635" s="2">
        <v>343</v>
      </c>
      <c r="B635" s="2" t="s">
        <v>122</v>
      </c>
      <c r="C635" s="2">
        <v>9</v>
      </c>
      <c r="D635" s="8">
        <v>42574</v>
      </c>
      <c r="E635" s="2">
        <v>6</v>
      </c>
      <c r="F635" s="2">
        <v>2015</v>
      </c>
      <c r="G635" s="2">
        <v>425000</v>
      </c>
      <c r="H635">
        <f t="shared" si="0"/>
        <v>150000</v>
      </c>
      <c r="I635">
        <f t="shared" si="9"/>
        <v>260000</v>
      </c>
      <c r="J635">
        <f t="shared" si="10"/>
        <v>5000</v>
      </c>
      <c r="K635">
        <f t="shared" si="11"/>
        <v>10000</v>
      </c>
      <c r="P635" t="b">
        <f t="shared" si="4"/>
        <v>1</v>
      </c>
      <c r="Q635" t="str">
        <f t="shared" si="24"/>
        <v>20167</v>
      </c>
    </row>
    <row r="636" spans="1:17" ht="15.75" customHeight="1">
      <c r="A636" s="2">
        <v>343</v>
      </c>
      <c r="B636" s="2" t="s">
        <v>122</v>
      </c>
      <c r="C636" s="2">
        <v>9</v>
      </c>
      <c r="D636" s="8">
        <v>42574</v>
      </c>
      <c r="E636" s="2">
        <v>7</v>
      </c>
      <c r="F636" s="2">
        <v>2016</v>
      </c>
      <c r="G636" s="2">
        <v>425000</v>
      </c>
      <c r="H636">
        <f t="shared" si="0"/>
        <v>150000</v>
      </c>
      <c r="I636">
        <f t="shared" si="9"/>
        <v>260000</v>
      </c>
      <c r="J636">
        <f t="shared" si="10"/>
        <v>5000</v>
      </c>
      <c r="K636">
        <f t="shared" si="11"/>
        <v>10000</v>
      </c>
      <c r="P636" t="b">
        <f t="shared" si="4"/>
        <v>1</v>
      </c>
      <c r="Q636" t="str">
        <f t="shared" si="24"/>
        <v>20167</v>
      </c>
    </row>
    <row r="637" spans="1:17" ht="15.75" customHeight="1">
      <c r="A637" s="2">
        <v>344</v>
      </c>
      <c r="B637" s="2" t="s">
        <v>224</v>
      </c>
      <c r="C637" s="2">
        <v>3</v>
      </c>
      <c r="D637" s="8">
        <v>42576</v>
      </c>
      <c r="E637" s="2">
        <v>7</v>
      </c>
      <c r="F637" s="2">
        <v>2016</v>
      </c>
      <c r="G637" s="2">
        <v>150000</v>
      </c>
      <c r="H637">
        <f t="shared" si="0"/>
        <v>150000</v>
      </c>
      <c r="I637">
        <f t="shared" si="9"/>
        <v>0</v>
      </c>
      <c r="J637">
        <f t="shared" si="10"/>
        <v>0</v>
      </c>
      <c r="K637">
        <f t="shared" si="11"/>
        <v>0</v>
      </c>
      <c r="P637" t="b">
        <f t="shared" si="4"/>
        <v>1</v>
      </c>
      <c r="Q637" t="str">
        <f t="shared" si="24"/>
        <v>20167</v>
      </c>
    </row>
    <row r="638" spans="1:17" ht="15.75" customHeight="1">
      <c r="A638" s="2">
        <v>345</v>
      </c>
      <c r="B638" s="2" t="s">
        <v>48</v>
      </c>
      <c r="C638" s="2">
        <v>9</v>
      </c>
      <c r="D638" s="8">
        <v>42576</v>
      </c>
      <c r="E638" s="2">
        <v>7</v>
      </c>
      <c r="F638" s="2">
        <v>2016</v>
      </c>
      <c r="G638" s="2">
        <v>425000</v>
      </c>
      <c r="H638">
        <f t="shared" si="0"/>
        <v>150000</v>
      </c>
      <c r="I638">
        <f t="shared" si="9"/>
        <v>260000</v>
      </c>
      <c r="J638">
        <f t="shared" si="10"/>
        <v>5000</v>
      </c>
      <c r="K638">
        <f t="shared" si="11"/>
        <v>10000</v>
      </c>
      <c r="P638" t="b">
        <f t="shared" si="4"/>
        <v>1</v>
      </c>
      <c r="Q638" t="str">
        <f t="shared" si="24"/>
        <v>20167</v>
      </c>
    </row>
    <row r="639" spans="1:17" ht="15.75" customHeight="1">
      <c r="A639" s="2">
        <v>346</v>
      </c>
      <c r="B639" s="2" t="s">
        <v>61</v>
      </c>
      <c r="C639" s="2">
        <v>8</v>
      </c>
      <c r="D639" s="8">
        <v>42576</v>
      </c>
      <c r="E639" s="2">
        <v>7</v>
      </c>
      <c r="F639" s="2">
        <v>2016</v>
      </c>
      <c r="G639" s="2">
        <v>425000</v>
      </c>
      <c r="H639">
        <f t="shared" si="0"/>
        <v>150000</v>
      </c>
      <c r="I639">
        <f t="shared" si="9"/>
        <v>260000</v>
      </c>
      <c r="J639">
        <f t="shared" si="10"/>
        <v>5000</v>
      </c>
      <c r="K639">
        <f t="shared" si="11"/>
        <v>10000</v>
      </c>
      <c r="P639" t="b">
        <f t="shared" si="4"/>
        <v>1</v>
      </c>
      <c r="Q639" t="str">
        <f t="shared" si="24"/>
        <v>20167</v>
      </c>
    </row>
    <row r="640" spans="1:17" ht="15.75" customHeight="1">
      <c r="A640" s="2">
        <v>348</v>
      </c>
      <c r="B640" s="2" t="s">
        <v>131</v>
      </c>
      <c r="C640" s="2">
        <v>9</v>
      </c>
      <c r="D640" s="8">
        <v>42577</v>
      </c>
      <c r="E640" s="2">
        <v>7</v>
      </c>
      <c r="F640" s="2">
        <v>2016</v>
      </c>
      <c r="G640" s="2">
        <v>400000</v>
      </c>
      <c r="H640">
        <f t="shared" si="0"/>
        <v>150000</v>
      </c>
      <c r="I640">
        <f t="shared" si="9"/>
        <v>235000</v>
      </c>
      <c r="J640">
        <f t="shared" si="10"/>
        <v>5000</v>
      </c>
      <c r="K640">
        <f t="shared" si="11"/>
        <v>10000</v>
      </c>
      <c r="P640" t="b">
        <f t="shared" si="4"/>
        <v>1</v>
      </c>
      <c r="Q640" t="str">
        <f t="shared" si="24"/>
        <v>20167</v>
      </c>
    </row>
    <row r="641" spans="1:17" ht="15.75" customHeight="1">
      <c r="A641" s="2">
        <v>348</v>
      </c>
      <c r="B641" s="2" t="s">
        <v>131</v>
      </c>
      <c r="C641" s="2">
        <v>9</v>
      </c>
      <c r="D641" s="8">
        <v>42577</v>
      </c>
      <c r="E641" s="2">
        <v>8</v>
      </c>
      <c r="F641" s="2">
        <v>2016</v>
      </c>
      <c r="G641" s="2">
        <v>400000</v>
      </c>
      <c r="H641">
        <f t="shared" si="0"/>
        <v>150000</v>
      </c>
      <c r="I641">
        <f t="shared" si="9"/>
        <v>235000</v>
      </c>
      <c r="J641">
        <f t="shared" si="10"/>
        <v>5000</v>
      </c>
      <c r="K641">
        <f t="shared" si="11"/>
        <v>10000</v>
      </c>
      <c r="P641" t="b">
        <f t="shared" si="4"/>
        <v>1</v>
      </c>
      <c r="Q641" t="str">
        <f t="shared" si="24"/>
        <v>20167</v>
      </c>
    </row>
    <row r="642" spans="1:17" ht="15.75" customHeight="1">
      <c r="A642" s="2">
        <v>349</v>
      </c>
      <c r="B642" s="2" t="s">
        <v>124</v>
      </c>
      <c r="C642" s="2">
        <v>7</v>
      </c>
      <c r="D642" s="8">
        <v>42577</v>
      </c>
      <c r="E642" s="2">
        <v>7</v>
      </c>
      <c r="F642" s="2">
        <v>2016</v>
      </c>
      <c r="G642" s="2">
        <v>425000</v>
      </c>
      <c r="H642">
        <f t="shared" si="0"/>
        <v>150000</v>
      </c>
      <c r="I642">
        <f t="shared" si="9"/>
        <v>260000</v>
      </c>
      <c r="J642">
        <f t="shared" si="10"/>
        <v>5000</v>
      </c>
      <c r="K642">
        <f t="shared" si="11"/>
        <v>10000</v>
      </c>
      <c r="P642" t="b">
        <f t="shared" si="4"/>
        <v>1</v>
      </c>
      <c r="Q642" t="str">
        <f t="shared" si="24"/>
        <v>20167</v>
      </c>
    </row>
    <row r="643" spans="1:17" ht="15.75" customHeight="1">
      <c r="A643" s="2">
        <v>349</v>
      </c>
      <c r="B643" s="2" t="s">
        <v>123</v>
      </c>
      <c r="C643" s="2">
        <v>7</v>
      </c>
      <c r="D643" s="8">
        <v>42577</v>
      </c>
      <c r="E643" s="2">
        <v>7</v>
      </c>
      <c r="F643" s="2">
        <v>2016</v>
      </c>
      <c r="G643" s="2">
        <v>425000</v>
      </c>
      <c r="H643">
        <f t="shared" si="0"/>
        <v>150000</v>
      </c>
      <c r="I643">
        <f t="shared" si="9"/>
        <v>260000</v>
      </c>
      <c r="J643">
        <f t="shared" si="10"/>
        <v>5000</v>
      </c>
      <c r="K643">
        <f t="shared" si="11"/>
        <v>10000</v>
      </c>
      <c r="P643" t="b">
        <f t="shared" si="4"/>
        <v>1</v>
      </c>
      <c r="Q643" t="str">
        <f t="shared" si="24"/>
        <v>20167</v>
      </c>
    </row>
    <row r="644" spans="1:17" ht="15.75" customHeight="1">
      <c r="A644" s="2">
        <v>350</v>
      </c>
      <c r="B644" s="2" t="s">
        <v>142</v>
      </c>
      <c r="C644" s="2">
        <v>7</v>
      </c>
      <c r="D644" s="8">
        <v>42577</v>
      </c>
      <c r="E644" s="2">
        <v>7</v>
      </c>
      <c r="F644" s="2">
        <v>2016</v>
      </c>
      <c r="G644" s="2">
        <v>425000</v>
      </c>
      <c r="H644">
        <f t="shared" si="0"/>
        <v>150000</v>
      </c>
      <c r="I644">
        <f t="shared" si="9"/>
        <v>260000</v>
      </c>
      <c r="J644">
        <f t="shared" si="10"/>
        <v>5000</v>
      </c>
      <c r="K644">
        <f t="shared" si="11"/>
        <v>10000</v>
      </c>
      <c r="P644" t="b">
        <f t="shared" si="4"/>
        <v>1</v>
      </c>
      <c r="Q644" t="str">
        <f t="shared" ref="Q644:Q708" si="25">CONCATENATE(YEAR(D644),MONTH(D644))</f>
        <v>20167</v>
      </c>
    </row>
    <row r="645" spans="1:17" ht="15.75" customHeight="1">
      <c r="A645" s="2">
        <v>350</v>
      </c>
      <c r="B645" s="2" t="s">
        <v>142</v>
      </c>
      <c r="C645" s="2">
        <v>7</v>
      </c>
      <c r="D645" s="8">
        <v>42577</v>
      </c>
      <c r="E645" s="2">
        <v>8</v>
      </c>
      <c r="F645" s="2">
        <v>2016</v>
      </c>
      <c r="G645" s="2">
        <v>425000</v>
      </c>
      <c r="H645">
        <f t="shared" si="0"/>
        <v>150000</v>
      </c>
      <c r="I645">
        <f t="shared" si="9"/>
        <v>260000</v>
      </c>
      <c r="J645">
        <f t="shared" si="10"/>
        <v>5000</v>
      </c>
      <c r="K645">
        <f t="shared" si="11"/>
        <v>10000</v>
      </c>
      <c r="P645" t="b">
        <f t="shared" si="4"/>
        <v>1</v>
      </c>
      <c r="Q645" t="str">
        <f t="shared" si="25"/>
        <v>20167</v>
      </c>
    </row>
    <row r="646" spans="1:17" ht="15.75" customHeight="1">
      <c r="A646" s="2">
        <v>350</v>
      </c>
      <c r="B646" s="2" t="s">
        <v>142</v>
      </c>
      <c r="C646" s="2">
        <v>7</v>
      </c>
      <c r="D646" s="8">
        <v>42577</v>
      </c>
      <c r="E646" s="2">
        <v>9</v>
      </c>
      <c r="F646" s="2">
        <v>2016</v>
      </c>
      <c r="G646" s="2">
        <v>425000</v>
      </c>
      <c r="H646">
        <f t="shared" si="0"/>
        <v>150000</v>
      </c>
      <c r="I646">
        <f t="shared" si="9"/>
        <v>260000</v>
      </c>
      <c r="J646">
        <f t="shared" si="10"/>
        <v>5000</v>
      </c>
      <c r="K646">
        <f t="shared" si="11"/>
        <v>10000</v>
      </c>
      <c r="P646" t="b">
        <f t="shared" si="4"/>
        <v>1</v>
      </c>
      <c r="Q646" t="str">
        <f t="shared" si="25"/>
        <v>20167</v>
      </c>
    </row>
    <row r="647" spans="1:17" ht="15.75" customHeight="1">
      <c r="A647" s="2">
        <v>468</v>
      </c>
      <c r="B647" s="2" t="s">
        <v>246</v>
      </c>
      <c r="C647" s="2">
        <v>8</v>
      </c>
      <c r="D647" s="8">
        <v>42672</v>
      </c>
      <c r="E647" s="2">
        <v>9</v>
      </c>
      <c r="F647" s="2">
        <v>2016</v>
      </c>
      <c r="G647" s="2">
        <v>425000</v>
      </c>
      <c r="H647">
        <f t="shared" si="0"/>
        <v>150000</v>
      </c>
      <c r="I647">
        <f t="shared" si="9"/>
        <v>260000</v>
      </c>
      <c r="J647">
        <f t="shared" si="10"/>
        <v>5000</v>
      </c>
      <c r="K647">
        <f t="shared" si="11"/>
        <v>10000</v>
      </c>
      <c r="P647" t="b">
        <f t="shared" si="4"/>
        <v>1</v>
      </c>
      <c r="Q647" t="str">
        <f t="shared" si="25"/>
        <v>201610</v>
      </c>
    </row>
    <row r="648" spans="1:17" ht="15.75" customHeight="1">
      <c r="A648" s="2">
        <v>468</v>
      </c>
      <c r="B648" s="2" t="s">
        <v>246</v>
      </c>
      <c r="C648" s="2">
        <v>8</v>
      </c>
      <c r="D648" s="8">
        <v>42672</v>
      </c>
      <c r="E648" s="2">
        <v>10</v>
      </c>
      <c r="F648" s="2">
        <v>2016</v>
      </c>
      <c r="G648" s="2">
        <v>425000</v>
      </c>
      <c r="H648">
        <f t="shared" si="0"/>
        <v>150000</v>
      </c>
      <c r="I648">
        <f t="shared" si="9"/>
        <v>260000</v>
      </c>
      <c r="J648">
        <f t="shared" si="10"/>
        <v>5000</v>
      </c>
      <c r="K648">
        <f t="shared" si="11"/>
        <v>10000</v>
      </c>
      <c r="P648" t="b">
        <f t="shared" si="4"/>
        <v>1</v>
      </c>
      <c r="Q648" t="str">
        <f t="shared" si="25"/>
        <v>201610</v>
      </c>
    </row>
    <row r="649" spans="1:17" ht="15.75" customHeight="1">
      <c r="A649" s="2">
        <v>469</v>
      </c>
      <c r="B649" s="2" t="s">
        <v>83</v>
      </c>
      <c r="C649" s="2">
        <v>2</v>
      </c>
      <c r="D649" s="8">
        <v>42672</v>
      </c>
      <c r="E649" s="2">
        <v>9</v>
      </c>
      <c r="F649" s="2">
        <v>2016</v>
      </c>
      <c r="G649" s="2">
        <v>100000</v>
      </c>
      <c r="H649">
        <f t="shared" si="0"/>
        <v>100000</v>
      </c>
      <c r="I649">
        <f t="shared" si="9"/>
        <v>0</v>
      </c>
      <c r="J649">
        <f t="shared" si="10"/>
        <v>0</v>
      </c>
      <c r="K649">
        <f t="shared" si="11"/>
        <v>0</v>
      </c>
      <c r="P649" t="b">
        <f t="shared" si="4"/>
        <v>1</v>
      </c>
      <c r="Q649" t="str">
        <f t="shared" si="25"/>
        <v>201610</v>
      </c>
    </row>
    <row r="650" spans="1:17" ht="15.75" customHeight="1">
      <c r="A650" s="2">
        <v>469</v>
      </c>
      <c r="B650" s="2" t="s">
        <v>83</v>
      </c>
      <c r="C650" s="2">
        <v>2</v>
      </c>
      <c r="D650" s="8">
        <v>42672</v>
      </c>
      <c r="E650" s="2">
        <v>10</v>
      </c>
      <c r="F650" s="2">
        <v>2016</v>
      </c>
      <c r="G650" s="2">
        <v>100000</v>
      </c>
      <c r="H650">
        <f t="shared" si="0"/>
        <v>100000</v>
      </c>
      <c r="I650">
        <f t="shared" si="9"/>
        <v>0</v>
      </c>
      <c r="J650">
        <f t="shared" si="10"/>
        <v>0</v>
      </c>
      <c r="K650">
        <f t="shared" si="11"/>
        <v>0</v>
      </c>
      <c r="P650" t="b">
        <f t="shared" si="4"/>
        <v>1</v>
      </c>
      <c r="Q650" t="str">
        <f t="shared" si="25"/>
        <v>201610</v>
      </c>
    </row>
    <row r="651" spans="1:17" ht="15.75" customHeight="1">
      <c r="A651" s="2">
        <v>469</v>
      </c>
      <c r="B651" s="2" t="s">
        <v>84</v>
      </c>
      <c r="C651" s="2">
        <v>5</v>
      </c>
      <c r="D651" s="8">
        <v>42672</v>
      </c>
      <c r="E651" s="2">
        <v>9</v>
      </c>
      <c r="F651" s="2">
        <v>2016</v>
      </c>
      <c r="G651" s="2">
        <v>100000</v>
      </c>
      <c r="H651">
        <f t="shared" si="0"/>
        <v>100000</v>
      </c>
      <c r="I651">
        <f t="shared" si="9"/>
        <v>0</v>
      </c>
      <c r="J651">
        <f t="shared" si="10"/>
        <v>0</v>
      </c>
      <c r="K651">
        <f t="shared" si="11"/>
        <v>0</v>
      </c>
      <c r="P651" t="b">
        <f t="shared" si="4"/>
        <v>1</v>
      </c>
      <c r="Q651" t="str">
        <f t="shared" si="25"/>
        <v>201610</v>
      </c>
    </row>
    <row r="652" spans="1:17" ht="15.75" customHeight="1">
      <c r="A652" s="2">
        <v>469</v>
      </c>
      <c r="B652" s="2" t="s">
        <v>84</v>
      </c>
      <c r="C652" s="2">
        <v>5</v>
      </c>
      <c r="D652" s="8">
        <v>42672</v>
      </c>
      <c r="E652" s="2">
        <v>9</v>
      </c>
      <c r="F652" s="2">
        <v>2016</v>
      </c>
      <c r="G652" s="2">
        <v>100000</v>
      </c>
      <c r="H652">
        <f t="shared" si="0"/>
        <v>100000</v>
      </c>
      <c r="I652">
        <f t="shared" si="9"/>
        <v>0</v>
      </c>
      <c r="J652">
        <f t="shared" si="10"/>
        <v>0</v>
      </c>
      <c r="K652">
        <f t="shared" si="11"/>
        <v>0</v>
      </c>
      <c r="P652" t="b">
        <f t="shared" si="4"/>
        <v>1</v>
      </c>
      <c r="Q652" t="str">
        <f t="shared" si="25"/>
        <v>201610</v>
      </c>
    </row>
    <row r="653" spans="1:17" ht="15.75" customHeight="1">
      <c r="A653" s="2">
        <v>470</v>
      </c>
      <c r="B653" s="2" t="s">
        <v>225</v>
      </c>
      <c r="C653" s="2">
        <v>3</v>
      </c>
      <c r="D653" s="8">
        <v>42672</v>
      </c>
      <c r="E653" s="2">
        <v>11</v>
      </c>
      <c r="F653" s="2">
        <v>2016</v>
      </c>
      <c r="G653" s="2">
        <v>150000</v>
      </c>
      <c r="H653">
        <f t="shared" si="0"/>
        <v>150000</v>
      </c>
      <c r="I653">
        <f t="shared" si="9"/>
        <v>0</v>
      </c>
      <c r="J653">
        <f t="shared" si="10"/>
        <v>0</v>
      </c>
      <c r="K653">
        <f t="shared" si="11"/>
        <v>0</v>
      </c>
      <c r="P653" t="b">
        <f t="shared" si="4"/>
        <v>1</v>
      </c>
      <c r="Q653" t="str">
        <f t="shared" si="25"/>
        <v>201610</v>
      </c>
    </row>
    <row r="654" spans="1:17" ht="15.75" customHeight="1">
      <c r="A654" s="2">
        <v>475</v>
      </c>
      <c r="B654" s="2" t="s">
        <v>162</v>
      </c>
      <c r="C654" s="2">
        <v>1</v>
      </c>
      <c r="D654" s="8">
        <v>42679</v>
      </c>
      <c r="E654" s="2">
        <v>11</v>
      </c>
      <c r="F654" s="2">
        <v>2016</v>
      </c>
      <c r="G654" s="2">
        <v>200000</v>
      </c>
      <c r="H654">
        <f t="shared" si="0"/>
        <v>150000</v>
      </c>
      <c r="I654">
        <f t="shared" si="9"/>
        <v>0</v>
      </c>
      <c r="J654">
        <f t="shared" si="10"/>
        <v>0</v>
      </c>
      <c r="K654">
        <f t="shared" si="11"/>
        <v>0</v>
      </c>
      <c r="O654">
        <v>50000</v>
      </c>
      <c r="P654" t="b">
        <f t="shared" si="4"/>
        <v>1</v>
      </c>
      <c r="Q654" t="str">
        <f t="shared" si="25"/>
        <v>201611</v>
      </c>
    </row>
    <row r="655" spans="1:17" ht="15.75" customHeight="1">
      <c r="A655" s="2">
        <v>476</v>
      </c>
      <c r="B655" s="2" t="s">
        <v>230</v>
      </c>
      <c r="C655" s="2">
        <v>1</v>
      </c>
      <c r="D655" s="8">
        <v>42679</v>
      </c>
      <c r="E655" s="2">
        <v>9</v>
      </c>
      <c r="F655" s="2">
        <v>2016</v>
      </c>
      <c r="G655" s="2">
        <v>150000</v>
      </c>
      <c r="H655">
        <f t="shared" si="0"/>
        <v>150000</v>
      </c>
      <c r="I655">
        <f t="shared" si="9"/>
        <v>0</v>
      </c>
      <c r="J655">
        <f t="shared" si="10"/>
        <v>0</v>
      </c>
      <c r="K655">
        <f t="shared" si="11"/>
        <v>0</v>
      </c>
      <c r="P655" t="b">
        <f t="shared" si="4"/>
        <v>1</v>
      </c>
      <c r="Q655" t="str">
        <f t="shared" si="25"/>
        <v>201611</v>
      </c>
    </row>
    <row r="656" spans="1:17" ht="15.75" customHeight="1">
      <c r="A656" s="2">
        <v>476</v>
      </c>
      <c r="B656" s="2" t="s">
        <v>230</v>
      </c>
      <c r="C656" s="2">
        <v>1</v>
      </c>
      <c r="D656" s="8">
        <v>42679</v>
      </c>
      <c r="E656" s="2">
        <v>10</v>
      </c>
      <c r="F656" s="2">
        <v>2016</v>
      </c>
      <c r="G656" s="2">
        <v>150000</v>
      </c>
      <c r="H656">
        <f t="shared" si="0"/>
        <v>150000</v>
      </c>
      <c r="I656">
        <f t="shared" si="9"/>
        <v>0</v>
      </c>
      <c r="J656">
        <f t="shared" si="10"/>
        <v>0</v>
      </c>
      <c r="K656">
        <f t="shared" si="11"/>
        <v>0</v>
      </c>
      <c r="P656" t="b">
        <f t="shared" si="4"/>
        <v>1</v>
      </c>
      <c r="Q656" t="str">
        <f t="shared" si="25"/>
        <v>201611</v>
      </c>
    </row>
    <row r="657" spans="1:17" ht="15.75" customHeight="1">
      <c r="A657" s="2">
        <v>476</v>
      </c>
      <c r="B657" s="2" t="s">
        <v>230</v>
      </c>
      <c r="C657" s="2">
        <v>1</v>
      </c>
      <c r="D657" s="8">
        <v>42679</v>
      </c>
      <c r="E657" s="2">
        <v>11</v>
      </c>
      <c r="F657" s="2">
        <v>2016</v>
      </c>
      <c r="G657" s="2">
        <v>150000</v>
      </c>
      <c r="H657">
        <f t="shared" ref="H657" si="26">IF(C657&lt;6,IF(E657&lt;1,0,IF(G657&gt;150000,150000,G657)),150000)</f>
        <v>150000</v>
      </c>
      <c r="I657">
        <f t="shared" ref="I657" si="27">IF(C657&lt;6,0,G657-H657-SUM(J657:O657))</f>
        <v>0</v>
      </c>
      <c r="J657">
        <f t="shared" ref="J657" si="28">IF(C657&lt;6,0,5000)</f>
        <v>0</v>
      </c>
      <c r="K657">
        <f t="shared" ref="K657" si="29">IF(C657&lt;6,0,10000)</f>
        <v>0</v>
      </c>
      <c r="P657" t="b">
        <f t="shared" ref="P657" si="30">G657=SUM(H657:O657)</f>
        <v>1</v>
      </c>
      <c r="Q657" t="str">
        <f t="shared" ref="Q657" si="31">CONCATENATE(YEAR(D657),MONTH(D657))</f>
        <v>201611</v>
      </c>
    </row>
    <row r="658" spans="1:17" ht="15.75" customHeight="1">
      <c r="A658" s="2">
        <v>477</v>
      </c>
      <c r="B658" s="2" t="s">
        <v>226</v>
      </c>
      <c r="C658" s="2">
        <v>1</v>
      </c>
      <c r="D658" s="8">
        <v>42679</v>
      </c>
      <c r="E658" s="2">
        <v>10</v>
      </c>
      <c r="F658" s="2">
        <v>2016</v>
      </c>
      <c r="G658" s="2">
        <v>150000</v>
      </c>
      <c r="H658">
        <f t="shared" si="0"/>
        <v>150000</v>
      </c>
      <c r="I658">
        <f t="shared" si="9"/>
        <v>0</v>
      </c>
      <c r="J658">
        <f t="shared" si="10"/>
        <v>0</v>
      </c>
      <c r="K658">
        <f t="shared" si="11"/>
        <v>0</v>
      </c>
      <c r="P658" t="b">
        <f t="shared" si="4"/>
        <v>1</v>
      </c>
      <c r="Q658" t="str">
        <f t="shared" si="25"/>
        <v>201611</v>
      </c>
    </row>
    <row r="659" spans="1:17" ht="15.75" customHeight="1">
      <c r="A659" s="2">
        <v>479</v>
      </c>
      <c r="B659" s="2" t="s">
        <v>135</v>
      </c>
      <c r="C659" s="2">
        <v>4</v>
      </c>
      <c r="D659" s="8">
        <v>42679</v>
      </c>
      <c r="E659" s="2">
        <v>11</v>
      </c>
      <c r="F659" s="2">
        <v>2016</v>
      </c>
      <c r="G659" s="2">
        <v>125000</v>
      </c>
      <c r="H659">
        <f t="shared" si="0"/>
        <v>125000</v>
      </c>
      <c r="I659">
        <f t="shared" si="9"/>
        <v>0</v>
      </c>
      <c r="J659">
        <f t="shared" si="10"/>
        <v>0</v>
      </c>
      <c r="K659">
        <f t="shared" si="11"/>
        <v>0</v>
      </c>
      <c r="P659" t="b">
        <f t="shared" si="4"/>
        <v>1</v>
      </c>
      <c r="Q659" t="str">
        <f t="shared" si="25"/>
        <v>201611</v>
      </c>
    </row>
    <row r="660" spans="1:17" ht="15.75" customHeight="1">
      <c r="A660" s="2">
        <v>479</v>
      </c>
      <c r="B660" s="2" t="s">
        <v>71</v>
      </c>
      <c r="C660" s="2">
        <v>6</v>
      </c>
      <c r="D660" s="8">
        <v>42679</v>
      </c>
      <c r="E660" s="2">
        <v>11</v>
      </c>
      <c r="F660" s="2">
        <v>2016</v>
      </c>
      <c r="G660" s="2">
        <v>425000</v>
      </c>
      <c r="H660">
        <f t="shared" si="0"/>
        <v>150000</v>
      </c>
      <c r="I660">
        <f t="shared" si="9"/>
        <v>260000</v>
      </c>
      <c r="J660">
        <f t="shared" si="10"/>
        <v>5000</v>
      </c>
      <c r="K660">
        <f t="shared" si="11"/>
        <v>10000</v>
      </c>
      <c r="P660" t="b">
        <f t="shared" si="4"/>
        <v>1</v>
      </c>
      <c r="Q660" t="str">
        <f t="shared" si="25"/>
        <v>201611</v>
      </c>
    </row>
    <row r="661" spans="1:17" ht="15.75" customHeight="1">
      <c r="A661" s="2">
        <v>479</v>
      </c>
      <c r="B661" s="2" t="s">
        <v>72</v>
      </c>
      <c r="C661" s="2">
        <v>9</v>
      </c>
      <c r="D661" s="8">
        <v>42679</v>
      </c>
      <c r="E661" s="2">
        <v>11</v>
      </c>
      <c r="F661" s="2">
        <v>2016</v>
      </c>
      <c r="G661" s="2">
        <v>425000</v>
      </c>
      <c r="H661">
        <f t="shared" si="0"/>
        <v>150000</v>
      </c>
      <c r="I661">
        <f t="shared" si="9"/>
        <v>260000</v>
      </c>
      <c r="J661">
        <f t="shared" si="10"/>
        <v>5000</v>
      </c>
      <c r="K661">
        <f t="shared" si="11"/>
        <v>10000</v>
      </c>
      <c r="P661" t="b">
        <f t="shared" si="4"/>
        <v>1</v>
      </c>
      <c r="Q661" t="str">
        <f t="shared" si="25"/>
        <v>201611</v>
      </c>
    </row>
    <row r="662" spans="1:17" ht="15.75" customHeight="1">
      <c r="A662" s="2">
        <v>480</v>
      </c>
      <c r="B662" s="2" t="s">
        <v>159</v>
      </c>
      <c r="C662" s="2">
        <v>3</v>
      </c>
      <c r="D662" s="8">
        <v>42679</v>
      </c>
      <c r="E662" s="2">
        <v>11</v>
      </c>
      <c r="F662" s="2">
        <v>2016</v>
      </c>
      <c r="G662" s="2">
        <v>150000</v>
      </c>
      <c r="H662">
        <f t="shared" si="0"/>
        <v>150000</v>
      </c>
      <c r="I662">
        <f t="shared" si="9"/>
        <v>0</v>
      </c>
      <c r="J662">
        <f t="shared" si="10"/>
        <v>0</v>
      </c>
      <c r="K662">
        <f t="shared" si="11"/>
        <v>0</v>
      </c>
      <c r="P662" t="b">
        <f t="shared" si="4"/>
        <v>1</v>
      </c>
      <c r="Q662" t="str">
        <f t="shared" si="25"/>
        <v>201611</v>
      </c>
    </row>
    <row r="663" spans="1:17" ht="15.75" customHeight="1">
      <c r="A663" s="2">
        <v>481</v>
      </c>
      <c r="B663" s="2" t="s">
        <v>160</v>
      </c>
      <c r="C663" s="2">
        <v>4</v>
      </c>
      <c r="D663" s="8">
        <v>42679</v>
      </c>
      <c r="E663" s="2">
        <v>11</v>
      </c>
      <c r="F663" s="2">
        <v>2016</v>
      </c>
      <c r="G663" s="2">
        <v>150000</v>
      </c>
      <c r="H663">
        <f t="shared" si="0"/>
        <v>150000</v>
      </c>
      <c r="I663">
        <f t="shared" si="9"/>
        <v>0</v>
      </c>
      <c r="J663">
        <f t="shared" si="10"/>
        <v>0</v>
      </c>
      <c r="K663">
        <f t="shared" si="11"/>
        <v>0</v>
      </c>
      <c r="P663" t="b">
        <f t="shared" si="4"/>
        <v>1</v>
      </c>
      <c r="Q663" t="str">
        <f t="shared" si="25"/>
        <v>201611</v>
      </c>
    </row>
    <row r="664" spans="1:17" ht="15.75" customHeight="1">
      <c r="A664" s="2">
        <v>481</v>
      </c>
      <c r="B664" s="2" t="s">
        <v>161</v>
      </c>
      <c r="C664" s="2">
        <v>1</v>
      </c>
      <c r="D664" s="8">
        <v>42679</v>
      </c>
      <c r="E664" s="2">
        <v>11</v>
      </c>
      <c r="F664" s="2">
        <v>2016</v>
      </c>
      <c r="G664" s="2">
        <v>150000</v>
      </c>
      <c r="H664">
        <f t="shared" si="0"/>
        <v>150000</v>
      </c>
      <c r="I664">
        <f t="shared" si="9"/>
        <v>0</v>
      </c>
      <c r="J664">
        <f t="shared" si="10"/>
        <v>0</v>
      </c>
      <c r="K664">
        <f t="shared" si="11"/>
        <v>0</v>
      </c>
      <c r="P664" t="b">
        <f t="shared" si="4"/>
        <v>1</v>
      </c>
      <c r="Q664" t="str">
        <f t="shared" si="25"/>
        <v>201611</v>
      </c>
    </row>
    <row r="665" spans="1:17" ht="15.75" customHeight="1">
      <c r="A665" s="2">
        <v>482</v>
      </c>
      <c r="B665" s="2" t="s">
        <v>25</v>
      </c>
      <c r="C665" s="2">
        <v>1</v>
      </c>
      <c r="D665" s="8">
        <v>42679</v>
      </c>
      <c r="E665" s="2">
        <v>11</v>
      </c>
      <c r="F665" s="2">
        <v>2016</v>
      </c>
      <c r="G665" s="2">
        <v>250000</v>
      </c>
      <c r="H665">
        <f t="shared" si="0"/>
        <v>150000</v>
      </c>
      <c r="I665">
        <f t="shared" si="9"/>
        <v>0</v>
      </c>
      <c r="J665">
        <f t="shared" si="10"/>
        <v>0</v>
      </c>
      <c r="K665">
        <f t="shared" si="11"/>
        <v>0</v>
      </c>
      <c r="O665">
        <v>100000</v>
      </c>
      <c r="P665" t="b">
        <f t="shared" si="4"/>
        <v>1</v>
      </c>
      <c r="Q665" t="str">
        <f t="shared" si="25"/>
        <v>201611</v>
      </c>
    </row>
    <row r="666" spans="1:17" ht="15.75" customHeight="1">
      <c r="A666" s="2">
        <v>483</v>
      </c>
      <c r="B666" s="2" t="s">
        <v>227</v>
      </c>
      <c r="C666" s="2">
        <v>1</v>
      </c>
      <c r="D666" s="8">
        <v>42679</v>
      </c>
      <c r="E666" s="2">
        <v>11</v>
      </c>
      <c r="F666" s="2">
        <v>2016</v>
      </c>
      <c r="G666" s="2">
        <v>350000</v>
      </c>
      <c r="H666">
        <f t="shared" si="0"/>
        <v>150000</v>
      </c>
      <c r="I666">
        <f t="shared" si="9"/>
        <v>0</v>
      </c>
      <c r="J666">
        <f t="shared" si="10"/>
        <v>0</v>
      </c>
      <c r="K666">
        <f t="shared" si="11"/>
        <v>0</v>
      </c>
      <c r="O666">
        <v>200000</v>
      </c>
      <c r="P666" t="b">
        <f t="shared" si="4"/>
        <v>1</v>
      </c>
      <c r="Q666" t="str">
        <f t="shared" si="25"/>
        <v>201611</v>
      </c>
    </row>
    <row r="667" spans="1:17" ht="15.75" customHeight="1">
      <c r="A667" s="2">
        <v>484</v>
      </c>
      <c r="B667" s="2" t="s">
        <v>120</v>
      </c>
      <c r="C667" s="2">
        <v>1</v>
      </c>
      <c r="D667" s="8">
        <v>42679</v>
      </c>
      <c r="E667" s="2">
        <v>11</v>
      </c>
      <c r="F667" s="2">
        <v>2016</v>
      </c>
      <c r="G667" s="2">
        <v>200000</v>
      </c>
      <c r="H667">
        <f t="shared" si="0"/>
        <v>150000</v>
      </c>
      <c r="I667">
        <f t="shared" si="9"/>
        <v>0</v>
      </c>
      <c r="J667">
        <f t="shared" si="10"/>
        <v>0</v>
      </c>
      <c r="K667">
        <f t="shared" si="11"/>
        <v>0</v>
      </c>
      <c r="M667">
        <v>50000</v>
      </c>
      <c r="P667" t="b">
        <f t="shared" si="4"/>
        <v>1</v>
      </c>
      <c r="Q667" t="str">
        <f t="shared" si="25"/>
        <v>201611</v>
      </c>
    </row>
    <row r="668" spans="1:17" ht="15.75" customHeight="1">
      <c r="A668" s="2">
        <v>485</v>
      </c>
      <c r="B668" s="2" t="s">
        <v>52</v>
      </c>
      <c r="C668" s="2">
        <v>8</v>
      </c>
      <c r="D668" s="8">
        <v>42679</v>
      </c>
      <c r="E668" s="2">
        <v>9</v>
      </c>
      <c r="F668" s="2">
        <v>2016</v>
      </c>
      <c r="G668" s="2">
        <v>425000</v>
      </c>
      <c r="H668">
        <f t="shared" si="0"/>
        <v>150000</v>
      </c>
      <c r="I668">
        <f t="shared" si="9"/>
        <v>260000</v>
      </c>
      <c r="J668">
        <f t="shared" si="10"/>
        <v>5000</v>
      </c>
      <c r="K668">
        <f t="shared" si="11"/>
        <v>10000</v>
      </c>
      <c r="P668" t="b">
        <f t="shared" si="4"/>
        <v>1</v>
      </c>
      <c r="Q668" t="str">
        <f t="shared" si="25"/>
        <v>201611</v>
      </c>
    </row>
    <row r="669" spans="1:17" ht="15.75" customHeight="1">
      <c r="A669" s="2">
        <v>486</v>
      </c>
      <c r="B669" s="2" t="s">
        <v>146</v>
      </c>
      <c r="C669" s="2">
        <v>6</v>
      </c>
      <c r="D669" s="8">
        <v>42679</v>
      </c>
      <c r="E669" s="2">
        <v>11</v>
      </c>
      <c r="F669" s="2">
        <v>2016</v>
      </c>
      <c r="G669" s="2">
        <v>150000</v>
      </c>
      <c r="H669">
        <f t="shared" si="0"/>
        <v>150000</v>
      </c>
      <c r="I669">
        <f t="shared" si="9"/>
        <v>-15000</v>
      </c>
      <c r="J669">
        <f t="shared" si="10"/>
        <v>5000</v>
      </c>
      <c r="K669">
        <f t="shared" si="11"/>
        <v>10000</v>
      </c>
      <c r="P669" t="b">
        <f t="shared" si="4"/>
        <v>1</v>
      </c>
      <c r="Q669" t="str">
        <f t="shared" si="25"/>
        <v>201611</v>
      </c>
    </row>
    <row r="670" spans="1:17" ht="15.75" customHeight="1">
      <c r="A670" s="2">
        <v>487</v>
      </c>
      <c r="B670" s="2" t="s">
        <v>228</v>
      </c>
      <c r="C670" s="2">
        <v>2</v>
      </c>
      <c r="D670" s="8">
        <v>42679</v>
      </c>
      <c r="E670" s="2">
        <v>10</v>
      </c>
      <c r="F670" s="2">
        <v>2016</v>
      </c>
      <c r="G670" s="2">
        <v>150000</v>
      </c>
      <c r="H670">
        <f t="shared" si="0"/>
        <v>150000</v>
      </c>
      <c r="I670">
        <f t="shared" si="9"/>
        <v>0</v>
      </c>
      <c r="J670">
        <f t="shared" si="10"/>
        <v>0</v>
      </c>
      <c r="K670">
        <f t="shared" si="11"/>
        <v>0</v>
      </c>
      <c r="P670" t="b">
        <f t="shared" si="4"/>
        <v>1</v>
      </c>
      <c r="Q670" t="str">
        <f t="shared" si="25"/>
        <v>201611</v>
      </c>
    </row>
    <row r="671" spans="1:17" ht="15.75" customHeight="1">
      <c r="A671" s="2">
        <v>488</v>
      </c>
      <c r="B671" s="2" t="s">
        <v>229</v>
      </c>
      <c r="C671" s="2">
        <v>1</v>
      </c>
      <c r="D671" s="8">
        <v>42679</v>
      </c>
      <c r="E671" s="2">
        <v>11</v>
      </c>
      <c r="F671" s="2">
        <v>2016</v>
      </c>
      <c r="G671" s="2">
        <v>160000</v>
      </c>
      <c r="H671">
        <f t="shared" si="0"/>
        <v>150000</v>
      </c>
      <c r="I671">
        <f t="shared" si="9"/>
        <v>0</v>
      </c>
      <c r="J671">
        <f t="shared" si="10"/>
        <v>0</v>
      </c>
      <c r="K671">
        <f t="shared" si="11"/>
        <v>0</v>
      </c>
      <c r="O671">
        <v>10000</v>
      </c>
      <c r="P671" t="b">
        <f t="shared" si="4"/>
        <v>1</v>
      </c>
      <c r="Q671" t="str">
        <f t="shared" si="25"/>
        <v>201611</v>
      </c>
    </row>
    <row r="672" spans="1:17" ht="15.75" customHeight="1">
      <c r="A672" s="2">
        <v>488</v>
      </c>
      <c r="B672" s="2" t="s">
        <v>98</v>
      </c>
      <c r="C672" s="2">
        <v>2</v>
      </c>
      <c r="D672" s="8">
        <v>42679</v>
      </c>
      <c r="E672" s="2">
        <v>11</v>
      </c>
      <c r="F672" s="2">
        <v>2016</v>
      </c>
      <c r="G672" s="2">
        <v>160000</v>
      </c>
      <c r="H672">
        <f t="shared" si="0"/>
        <v>150000</v>
      </c>
      <c r="I672">
        <f t="shared" si="9"/>
        <v>0</v>
      </c>
      <c r="J672">
        <f t="shared" si="10"/>
        <v>0</v>
      </c>
      <c r="K672">
        <f t="shared" si="11"/>
        <v>0</v>
      </c>
      <c r="O672">
        <v>10000</v>
      </c>
      <c r="P672" t="b">
        <f t="shared" si="4"/>
        <v>1</v>
      </c>
      <c r="Q672" t="str">
        <f t="shared" si="25"/>
        <v>201611</v>
      </c>
    </row>
    <row r="673" spans="1:17" ht="15.75" customHeight="1">
      <c r="A673" s="2">
        <v>489</v>
      </c>
      <c r="B673" s="2" t="s">
        <v>224</v>
      </c>
      <c r="C673" s="2">
        <v>3</v>
      </c>
      <c r="D673" s="8">
        <v>42679</v>
      </c>
      <c r="E673" s="2">
        <v>9</v>
      </c>
      <c r="F673" s="2">
        <v>2016</v>
      </c>
      <c r="G673" s="2">
        <v>150000</v>
      </c>
      <c r="H673">
        <f t="shared" si="0"/>
        <v>150000</v>
      </c>
      <c r="I673">
        <f t="shared" si="9"/>
        <v>0</v>
      </c>
      <c r="J673">
        <f t="shared" si="10"/>
        <v>0</v>
      </c>
      <c r="K673">
        <f t="shared" si="11"/>
        <v>0</v>
      </c>
      <c r="P673" t="b">
        <f t="shared" si="4"/>
        <v>1</v>
      </c>
      <c r="Q673" t="str">
        <f t="shared" si="25"/>
        <v>201611</v>
      </c>
    </row>
    <row r="674" spans="1:17" ht="15.75" customHeight="1">
      <c r="A674" s="2">
        <v>489</v>
      </c>
      <c r="B674" s="2" t="s">
        <v>224</v>
      </c>
      <c r="C674" s="2">
        <v>3</v>
      </c>
      <c r="D674" s="8">
        <v>42679</v>
      </c>
      <c r="E674" s="2">
        <v>10</v>
      </c>
      <c r="F674" s="2">
        <v>2016</v>
      </c>
      <c r="G674" s="2">
        <v>150000</v>
      </c>
      <c r="H674">
        <f t="shared" si="0"/>
        <v>150000</v>
      </c>
      <c r="I674">
        <f t="shared" si="9"/>
        <v>0</v>
      </c>
      <c r="J674">
        <f t="shared" si="10"/>
        <v>0</v>
      </c>
      <c r="K674">
        <f t="shared" si="11"/>
        <v>0</v>
      </c>
      <c r="P674" t="b">
        <f t="shared" si="4"/>
        <v>1</v>
      </c>
      <c r="Q674" t="str">
        <f t="shared" si="25"/>
        <v>201611</v>
      </c>
    </row>
    <row r="675" spans="1:17" ht="15.75" customHeight="1">
      <c r="A675" s="2">
        <v>489</v>
      </c>
      <c r="B675" s="2" t="s">
        <v>224</v>
      </c>
      <c r="C675" s="2">
        <v>3</v>
      </c>
      <c r="D675" s="8">
        <v>42679</v>
      </c>
      <c r="E675" s="2">
        <v>11</v>
      </c>
      <c r="F675" s="2">
        <v>2016</v>
      </c>
      <c r="G675" s="2">
        <v>150000</v>
      </c>
      <c r="H675">
        <f t="shared" si="0"/>
        <v>150000</v>
      </c>
      <c r="I675">
        <f t="shared" si="9"/>
        <v>0</v>
      </c>
      <c r="J675">
        <f t="shared" si="10"/>
        <v>0</v>
      </c>
      <c r="K675">
        <f t="shared" si="11"/>
        <v>0</v>
      </c>
      <c r="P675" t="b">
        <f t="shared" si="4"/>
        <v>1</v>
      </c>
      <c r="Q675" t="str">
        <f t="shared" si="25"/>
        <v>201611</v>
      </c>
    </row>
    <row r="676" spans="1:17" ht="15.75" customHeight="1">
      <c r="A676" s="2">
        <v>490</v>
      </c>
      <c r="B676" s="2" t="s">
        <v>47</v>
      </c>
      <c r="C676" s="2">
        <v>7</v>
      </c>
      <c r="D676" s="8">
        <v>42679</v>
      </c>
      <c r="E676" s="2">
        <v>11</v>
      </c>
      <c r="F676" s="2">
        <v>2016</v>
      </c>
      <c r="G676" s="2">
        <v>425000</v>
      </c>
      <c r="H676">
        <f t="shared" si="0"/>
        <v>150000</v>
      </c>
      <c r="I676">
        <f t="shared" si="9"/>
        <v>260000</v>
      </c>
      <c r="J676">
        <f t="shared" si="10"/>
        <v>5000</v>
      </c>
      <c r="K676">
        <f t="shared" si="11"/>
        <v>10000</v>
      </c>
      <c r="P676" t="b">
        <f t="shared" si="4"/>
        <v>1</v>
      </c>
      <c r="Q676" t="str">
        <f t="shared" si="25"/>
        <v>201611</v>
      </c>
    </row>
    <row r="677" spans="1:17" ht="15.75" customHeight="1">
      <c r="A677" s="2">
        <v>490</v>
      </c>
      <c r="B677" s="2" t="s">
        <v>47</v>
      </c>
      <c r="C677" s="2">
        <v>7</v>
      </c>
      <c r="D677" s="8">
        <v>42679</v>
      </c>
      <c r="E677" s="2">
        <v>12</v>
      </c>
      <c r="F677" s="2">
        <v>2016</v>
      </c>
      <c r="G677" s="2">
        <v>425000</v>
      </c>
      <c r="H677">
        <f t="shared" si="0"/>
        <v>150000</v>
      </c>
      <c r="I677">
        <f t="shared" si="9"/>
        <v>260000</v>
      </c>
      <c r="J677">
        <f t="shared" si="10"/>
        <v>5000</v>
      </c>
      <c r="K677">
        <f t="shared" si="11"/>
        <v>10000</v>
      </c>
      <c r="P677" t="b">
        <f t="shared" si="4"/>
        <v>1</v>
      </c>
      <c r="Q677" t="str">
        <f t="shared" si="25"/>
        <v>201611</v>
      </c>
    </row>
    <row r="678" spans="1:17" ht="15.75" customHeight="1">
      <c r="A678" s="2">
        <v>491</v>
      </c>
      <c r="B678" s="2" t="s">
        <v>231</v>
      </c>
      <c r="C678" s="2">
        <v>3</v>
      </c>
      <c r="D678" s="8">
        <v>42679</v>
      </c>
      <c r="E678" s="2">
        <v>11</v>
      </c>
      <c r="F678" s="2">
        <v>2016</v>
      </c>
      <c r="G678" s="2">
        <v>200000</v>
      </c>
      <c r="H678">
        <f t="shared" si="0"/>
        <v>150000</v>
      </c>
      <c r="I678">
        <f t="shared" si="9"/>
        <v>0</v>
      </c>
      <c r="J678">
        <f t="shared" si="10"/>
        <v>0</v>
      </c>
      <c r="K678">
        <f t="shared" si="11"/>
        <v>0</v>
      </c>
      <c r="N678">
        <v>10000</v>
      </c>
      <c r="O678">
        <v>40000</v>
      </c>
      <c r="P678" t="b">
        <f t="shared" si="4"/>
        <v>1</v>
      </c>
      <c r="Q678" t="str">
        <f t="shared" si="25"/>
        <v>201611</v>
      </c>
    </row>
    <row r="679" spans="1:17" ht="15.75" customHeight="1">
      <c r="A679" s="2">
        <v>492</v>
      </c>
      <c r="B679" s="2" t="s">
        <v>56</v>
      </c>
      <c r="C679" s="2">
        <v>7</v>
      </c>
      <c r="D679" s="8">
        <v>42679</v>
      </c>
      <c r="E679" s="2">
        <v>11</v>
      </c>
      <c r="F679" s="2">
        <v>2016</v>
      </c>
      <c r="G679" s="2">
        <v>425000</v>
      </c>
      <c r="H679">
        <f t="shared" si="0"/>
        <v>150000</v>
      </c>
      <c r="I679">
        <f t="shared" si="9"/>
        <v>260000</v>
      </c>
      <c r="J679">
        <f t="shared" si="10"/>
        <v>5000</v>
      </c>
      <c r="K679">
        <f t="shared" si="11"/>
        <v>10000</v>
      </c>
      <c r="P679" t="b">
        <f t="shared" si="4"/>
        <v>1</v>
      </c>
      <c r="Q679" t="str">
        <f t="shared" si="25"/>
        <v>201611</v>
      </c>
    </row>
    <row r="680" spans="1:17" ht="15.75" customHeight="1">
      <c r="A680" s="2">
        <v>493</v>
      </c>
      <c r="B680" s="2" t="s">
        <v>109</v>
      </c>
      <c r="C680" s="2">
        <v>7</v>
      </c>
      <c r="D680" s="8">
        <v>42679</v>
      </c>
      <c r="E680" s="2">
        <v>11</v>
      </c>
      <c r="F680" s="2">
        <v>2016</v>
      </c>
      <c r="G680" s="2">
        <v>425000</v>
      </c>
      <c r="H680">
        <f t="shared" si="0"/>
        <v>150000</v>
      </c>
      <c r="I680">
        <f t="shared" si="9"/>
        <v>260000</v>
      </c>
      <c r="J680">
        <f t="shared" si="10"/>
        <v>5000</v>
      </c>
      <c r="K680">
        <f t="shared" si="11"/>
        <v>10000</v>
      </c>
      <c r="P680" t="b">
        <f t="shared" si="4"/>
        <v>1</v>
      </c>
      <c r="Q680" t="str">
        <f t="shared" si="25"/>
        <v>201611</v>
      </c>
    </row>
    <row r="681" spans="1:17" ht="15.75" customHeight="1">
      <c r="A681" s="2">
        <v>494</v>
      </c>
      <c r="B681" s="2" t="s">
        <v>124</v>
      </c>
      <c r="C681" s="2">
        <v>7</v>
      </c>
      <c r="D681" s="8">
        <v>42679</v>
      </c>
      <c r="E681" s="2">
        <v>10</v>
      </c>
      <c r="F681" s="2">
        <v>2016</v>
      </c>
      <c r="G681" s="2">
        <v>425000</v>
      </c>
      <c r="H681">
        <f t="shared" si="0"/>
        <v>150000</v>
      </c>
      <c r="I681">
        <f t="shared" si="9"/>
        <v>260000</v>
      </c>
      <c r="J681">
        <f t="shared" si="10"/>
        <v>5000</v>
      </c>
      <c r="K681">
        <f t="shared" si="11"/>
        <v>10000</v>
      </c>
      <c r="P681" t="b">
        <f t="shared" si="4"/>
        <v>1</v>
      </c>
      <c r="Q681" t="str">
        <f t="shared" si="25"/>
        <v>201611</v>
      </c>
    </row>
    <row r="682" spans="1:17" ht="15.75" customHeight="1">
      <c r="A682" s="2">
        <v>494</v>
      </c>
      <c r="B682" s="2" t="s">
        <v>123</v>
      </c>
      <c r="C682" s="2">
        <v>7</v>
      </c>
      <c r="D682" s="8">
        <v>42679</v>
      </c>
      <c r="E682" s="2">
        <v>10</v>
      </c>
      <c r="F682" s="2">
        <v>2016</v>
      </c>
      <c r="G682" s="2">
        <v>425000</v>
      </c>
      <c r="H682">
        <f t="shared" si="0"/>
        <v>150000</v>
      </c>
      <c r="I682">
        <f t="shared" si="9"/>
        <v>260000</v>
      </c>
      <c r="J682">
        <f t="shared" si="10"/>
        <v>5000</v>
      </c>
      <c r="K682">
        <f t="shared" si="11"/>
        <v>10000</v>
      </c>
      <c r="P682" t="b">
        <f t="shared" si="4"/>
        <v>1</v>
      </c>
      <c r="Q682" t="str">
        <f t="shared" si="25"/>
        <v>201611</v>
      </c>
    </row>
    <row r="683" spans="1:17" ht="15.75" customHeight="1">
      <c r="A683" s="2">
        <v>495</v>
      </c>
      <c r="B683" s="2" t="s">
        <v>62</v>
      </c>
      <c r="C683" s="2">
        <v>7</v>
      </c>
      <c r="D683" s="8">
        <v>42679</v>
      </c>
      <c r="E683" s="2">
        <v>11</v>
      </c>
      <c r="F683" s="2">
        <v>2016</v>
      </c>
      <c r="G683" s="2">
        <v>425000</v>
      </c>
      <c r="H683">
        <f t="shared" si="0"/>
        <v>150000</v>
      </c>
      <c r="I683">
        <f t="shared" si="9"/>
        <v>260000</v>
      </c>
      <c r="J683">
        <f t="shared" si="10"/>
        <v>5000</v>
      </c>
      <c r="K683">
        <f t="shared" si="11"/>
        <v>10000</v>
      </c>
      <c r="P683" t="b">
        <f t="shared" si="4"/>
        <v>1</v>
      </c>
      <c r="Q683" t="str">
        <f t="shared" si="25"/>
        <v>201611</v>
      </c>
    </row>
    <row r="684" spans="1:17" ht="15.75" customHeight="1">
      <c r="A684" s="2">
        <v>496</v>
      </c>
      <c r="B684" s="2" t="s">
        <v>139</v>
      </c>
      <c r="C684" s="2">
        <v>8</v>
      </c>
      <c r="D684" s="8">
        <v>42679</v>
      </c>
      <c r="E684" s="2">
        <v>11</v>
      </c>
      <c r="F684" s="2">
        <v>2016</v>
      </c>
      <c r="G684" s="2">
        <v>425000</v>
      </c>
      <c r="H684">
        <f t="shared" si="0"/>
        <v>150000</v>
      </c>
      <c r="I684">
        <f t="shared" si="9"/>
        <v>260000</v>
      </c>
      <c r="J684">
        <f t="shared" si="10"/>
        <v>5000</v>
      </c>
      <c r="K684">
        <f t="shared" si="11"/>
        <v>10000</v>
      </c>
      <c r="P684" t="b">
        <f t="shared" si="4"/>
        <v>1</v>
      </c>
      <c r="Q684" t="str">
        <f t="shared" si="25"/>
        <v>201611</v>
      </c>
    </row>
    <row r="685" spans="1:17" ht="15.75" customHeight="1">
      <c r="A685" s="2">
        <v>496</v>
      </c>
      <c r="B685" s="2" t="s">
        <v>139</v>
      </c>
      <c r="C685" s="2">
        <v>8</v>
      </c>
      <c r="D685" s="8">
        <v>42679</v>
      </c>
      <c r="E685" s="2">
        <v>12</v>
      </c>
      <c r="F685" s="2">
        <v>2016</v>
      </c>
      <c r="G685" s="2">
        <v>425000</v>
      </c>
      <c r="H685">
        <f t="shared" si="0"/>
        <v>150000</v>
      </c>
      <c r="I685">
        <f t="shared" si="9"/>
        <v>260000</v>
      </c>
      <c r="J685">
        <f t="shared" si="10"/>
        <v>5000</v>
      </c>
      <c r="K685">
        <f t="shared" si="11"/>
        <v>10000</v>
      </c>
      <c r="P685" t="b">
        <f t="shared" si="4"/>
        <v>1</v>
      </c>
      <c r="Q685" t="str">
        <f t="shared" si="25"/>
        <v>201611</v>
      </c>
    </row>
    <row r="686" spans="1:17" ht="15.75" customHeight="1">
      <c r="A686" s="2">
        <v>497</v>
      </c>
      <c r="B686" s="2" t="s">
        <v>233</v>
      </c>
      <c r="C686" s="2">
        <v>9</v>
      </c>
      <c r="D686" s="8">
        <v>42679</v>
      </c>
      <c r="E686" s="2">
        <v>11</v>
      </c>
      <c r="F686" s="2">
        <v>2016</v>
      </c>
      <c r="G686" s="2">
        <v>425000</v>
      </c>
      <c r="H686">
        <f t="shared" si="0"/>
        <v>150000</v>
      </c>
      <c r="I686">
        <f t="shared" si="9"/>
        <v>260000</v>
      </c>
      <c r="J686">
        <f t="shared" si="10"/>
        <v>5000</v>
      </c>
      <c r="K686">
        <f t="shared" si="11"/>
        <v>10000</v>
      </c>
      <c r="P686" t="b">
        <f t="shared" si="4"/>
        <v>1</v>
      </c>
      <c r="Q686" t="str">
        <f t="shared" si="25"/>
        <v>201611</v>
      </c>
    </row>
    <row r="687" spans="1:17" ht="15.75" customHeight="1">
      <c r="A687" s="2">
        <v>497</v>
      </c>
      <c r="B687" s="2" t="s">
        <v>232</v>
      </c>
      <c r="C687" s="2">
        <v>11</v>
      </c>
      <c r="D687" s="8">
        <v>42679</v>
      </c>
      <c r="E687" s="2">
        <v>11</v>
      </c>
      <c r="F687" s="2">
        <v>2016</v>
      </c>
      <c r="G687" s="2">
        <v>425000</v>
      </c>
      <c r="H687">
        <f t="shared" si="0"/>
        <v>150000</v>
      </c>
      <c r="I687">
        <f t="shared" si="9"/>
        <v>260000</v>
      </c>
      <c r="J687">
        <f t="shared" si="10"/>
        <v>5000</v>
      </c>
      <c r="K687">
        <f t="shared" si="11"/>
        <v>10000</v>
      </c>
      <c r="P687" t="b">
        <f t="shared" si="4"/>
        <v>1</v>
      </c>
      <c r="Q687" t="str">
        <f t="shared" si="25"/>
        <v>201611</v>
      </c>
    </row>
    <row r="688" spans="1:17" ht="15.75" customHeight="1">
      <c r="A688" s="2">
        <v>498</v>
      </c>
      <c r="B688" s="2" t="s">
        <v>127</v>
      </c>
      <c r="C688" s="2">
        <v>11</v>
      </c>
      <c r="D688" s="8">
        <v>42679</v>
      </c>
      <c r="E688" s="2">
        <v>10</v>
      </c>
      <c r="F688" s="2">
        <v>2016</v>
      </c>
      <c r="G688" s="2">
        <v>425000</v>
      </c>
      <c r="H688">
        <f t="shared" si="0"/>
        <v>150000</v>
      </c>
      <c r="I688">
        <f t="shared" si="9"/>
        <v>260000</v>
      </c>
      <c r="J688">
        <f t="shared" si="10"/>
        <v>5000</v>
      </c>
      <c r="K688">
        <f t="shared" si="11"/>
        <v>10000</v>
      </c>
      <c r="P688" t="b">
        <f t="shared" si="4"/>
        <v>1</v>
      </c>
      <c r="Q688" t="str">
        <f t="shared" si="25"/>
        <v>201611</v>
      </c>
    </row>
    <row r="689" spans="1:17" ht="15.75" customHeight="1">
      <c r="A689" s="2">
        <v>498</v>
      </c>
      <c r="B689" s="2" t="s">
        <v>127</v>
      </c>
      <c r="C689" s="2">
        <v>11</v>
      </c>
      <c r="D689" s="8">
        <v>42679</v>
      </c>
      <c r="E689" s="2">
        <v>11</v>
      </c>
      <c r="F689" s="2">
        <v>2016</v>
      </c>
      <c r="G689" s="2">
        <v>425000</v>
      </c>
      <c r="H689">
        <f t="shared" si="0"/>
        <v>150000</v>
      </c>
      <c r="I689">
        <f t="shared" si="9"/>
        <v>260000</v>
      </c>
      <c r="J689">
        <f t="shared" si="10"/>
        <v>5000</v>
      </c>
      <c r="K689">
        <f t="shared" si="11"/>
        <v>10000</v>
      </c>
      <c r="P689" t="b">
        <f t="shared" si="4"/>
        <v>1</v>
      </c>
      <c r="Q689" t="str">
        <f t="shared" si="25"/>
        <v>201611</v>
      </c>
    </row>
    <row r="690" spans="1:17" ht="15.75" customHeight="1">
      <c r="A690" s="2">
        <v>499</v>
      </c>
      <c r="B690" s="2" t="s">
        <v>91</v>
      </c>
      <c r="C690" s="2">
        <v>7</v>
      </c>
      <c r="D690" s="8">
        <v>42679</v>
      </c>
      <c r="E690" s="2">
        <v>11</v>
      </c>
      <c r="F690" s="2">
        <v>2016</v>
      </c>
      <c r="G690" s="2">
        <v>500000</v>
      </c>
      <c r="H690">
        <f t="shared" si="0"/>
        <v>150000</v>
      </c>
      <c r="I690">
        <f t="shared" si="9"/>
        <v>335000</v>
      </c>
      <c r="J690">
        <f t="shared" si="10"/>
        <v>5000</v>
      </c>
      <c r="K690">
        <f t="shared" si="11"/>
        <v>10000</v>
      </c>
      <c r="P690" t="b">
        <f t="shared" si="4"/>
        <v>1</v>
      </c>
      <c r="Q690" t="str">
        <f t="shared" si="25"/>
        <v>201611</v>
      </c>
    </row>
    <row r="691" spans="1:17" ht="15.75" customHeight="1">
      <c r="A691" s="2">
        <v>500</v>
      </c>
      <c r="B691" s="2" t="s">
        <v>43</v>
      </c>
      <c r="C691" s="2">
        <v>9</v>
      </c>
      <c r="D691" s="8">
        <v>42679</v>
      </c>
      <c r="E691" s="2">
        <v>9</v>
      </c>
      <c r="F691" s="2">
        <v>2016</v>
      </c>
      <c r="G691" s="2">
        <v>250000</v>
      </c>
      <c r="H691">
        <f t="shared" si="0"/>
        <v>150000</v>
      </c>
      <c r="I691">
        <f t="shared" si="9"/>
        <v>85000</v>
      </c>
      <c r="J691">
        <f t="shared" si="10"/>
        <v>5000</v>
      </c>
      <c r="K691">
        <f t="shared" si="11"/>
        <v>10000</v>
      </c>
      <c r="P691" t="b">
        <f t="shared" si="4"/>
        <v>1</v>
      </c>
      <c r="Q691" t="str">
        <f t="shared" si="25"/>
        <v>201611</v>
      </c>
    </row>
    <row r="692" spans="1:17" ht="15.75" customHeight="1">
      <c r="A692" s="2">
        <v>500</v>
      </c>
      <c r="B692" s="2" t="s">
        <v>43</v>
      </c>
      <c r="C692" s="2">
        <v>9</v>
      </c>
      <c r="D692" s="8">
        <v>42679</v>
      </c>
      <c r="E692" s="2">
        <v>9</v>
      </c>
      <c r="F692" s="2">
        <v>2016</v>
      </c>
      <c r="G692" s="2">
        <v>250000</v>
      </c>
      <c r="H692">
        <f t="shared" si="0"/>
        <v>150000</v>
      </c>
      <c r="I692">
        <f t="shared" si="9"/>
        <v>85000</v>
      </c>
      <c r="J692">
        <f t="shared" si="10"/>
        <v>5000</v>
      </c>
      <c r="K692">
        <f t="shared" si="11"/>
        <v>10000</v>
      </c>
      <c r="P692" t="b">
        <f t="shared" si="4"/>
        <v>1</v>
      </c>
      <c r="Q692" t="str">
        <f t="shared" si="25"/>
        <v>201611</v>
      </c>
    </row>
    <row r="693" spans="1:17" ht="15.75" customHeight="1">
      <c r="A693" s="2">
        <v>501</v>
      </c>
      <c r="B693" s="2" t="s">
        <v>150</v>
      </c>
      <c r="C693" s="2">
        <v>2</v>
      </c>
      <c r="D693" s="8">
        <v>42693</v>
      </c>
      <c r="E693" s="2">
        <v>2</v>
      </c>
      <c r="F693" s="2">
        <v>2016</v>
      </c>
      <c r="G693" s="2">
        <v>200000</v>
      </c>
      <c r="H693">
        <f t="shared" si="0"/>
        <v>150000</v>
      </c>
      <c r="I693">
        <f t="shared" si="9"/>
        <v>0</v>
      </c>
      <c r="J693">
        <f t="shared" si="10"/>
        <v>0</v>
      </c>
      <c r="K693">
        <f t="shared" si="11"/>
        <v>0</v>
      </c>
      <c r="O693">
        <v>50000</v>
      </c>
      <c r="P693" t="b">
        <f t="shared" si="4"/>
        <v>1</v>
      </c>
      <c r="Q693" t="str">
        <f t="shared" si="25"/>
        <v>201611</v>
      </c>
    </row>
    <row r="694" spans="1:17" ht="15.75" customHeight="1">
      <c r="A694" s="2">
        <v>501</v>
      </c>
      <c r="B694" s="2" t="s">
        <v>150</v>
      </c>
      <c r="C694" s="2">
        <v>2</v>
      </c>
      <c r="D694" s="8">
        <v>42693</v>
      </c>
      <c r="E694" s="2">
        <v>2</v>
      </c>
      <c r="F694" s="2">
        <v>2016</v>
      </c>
      <c r="G694" s="2">
        <v>200000</v>
      </c>
      <c r="H694">
        <f t="shared" si="0"/>
        <v>150000</v>
      </c>
      <c r="I694">
        <f t="shared" si="9"/>
        <v>0</v>
      </c>
      <c r="J694">
        <f t="shared" si="10"/>
        <v>0</v>
      </c>
      <c r="K694">
        <f t="shared" si="11"/>
        <v>0</v>
      </c>
      <c r="O694">
        <v>50000</v>
      </c>
      <c r="P694" t="b">
        <f t="shared" si="4"/>
        <v>1</v>
      </c>
      <c r="Q694" t="str">
        <f t="shared" si="25"/>
        <v>201611</v>
      </c>
    </row>
    <row r="695" spans="1:17" ht="15.75" customHeight="1">
      <c r="A695" s="2">
        <v>502</v>
      </c>
      <c r="B695" s="2" t="s">
        <v>73</v>
      </c>
      <c r="C695" s="2">
        <v>6</v>
      </c>
      <c r="D695" s="8">
        <v>42693</v>
      </c>
      <c r="E695" s="2">
        <v>11</v>
      </c>
      <c r="F695" s="2">
        <v>2016</v>
      </c>
      <c r="G695" s="2">
        <v>350000</v>
      </c>
      <c r="H695">
        <f t="shared" si="0"/>
        <v>150000</v>
      </c>
      <c r="I695">
        <f t="shared" si="9"/>
        <v>185000</v>
      </c>
      <c r="J695">
        <f t="shared" si="10"/>
        <v>5000</v>
      </c>
      <c r="K695">
        <f t="shared" si="11"/>
        <v>10000</v>
      </c>
      <c r="P695" t="b">
        <f t="shared" si="4"/>
        <v>1</v>
      </c>
      <c r="Q695" t="str">
        <f t="shared" si="25"/>
        <v>201611</v>
      </c>
    </row>
    <row r="696" spans="1:17" ht="15.75" customHeight="1">
      <c r="A696" s="2">
        <v>503</v>
      </c>
      <c r="B696" s="2" t="s">
        <v>228</v>
      </c>
      <c r="C696" s="2">
        <v>2</v>
      </c>
      <c r="D696" s="8">
        <v>42693</v>
      </c>
      <c r="E696" s="2">
        <v>11</v>
      </c>
      <c r="F696" s="2">
        <v>2016</v>
      </c>
      <c r="G696" s="2">
        <v>150000</v>
      </c>
      <c r="H696">
        <f t="shared" si="0"/>
        <v>150000</v>
      </c>
      <c r="I696">
        <f t="shared" si="9"/>
        <v>0</v>
      </c>
      <c r="J696">
        <f t="shared" si="10"/>
        <v>0</v>
      </c>
      <c r="K696">
        <f t="shared" si="11"/>
        <v>0</v>
      </c>
      <c r="P696" t="b">
        <f t="shared" si="4"/>
        <v>1</v>
      </c>
      <c r="Q696" t="str">
        <f t="shared" si="25"/>
        <v>201611</v>
      </c>
    </row>
    <row r="697" spans="1:17" ht="15.75" customHeight="1">
      <c r="A697" s="2">
        <v>505</v>
      </c>
      <c r="B697" s="2" t="s">
        <v>113</v>
      </c>
      <c r="C697" s="2">
        <v>1</v>
      </c>
      <c r="D697" s="8">
        <v>42693</v>
      </c>
      <c r="E697" s="2">
        <v>11</v>
      </c>
      <c r="F697" s="2">
        <v>2016</v>
      </c>
      <c r="G697" s="2">
        <v>150000</v>
      </c>
      <c r="H697">
        <f t="shared" si="0"/>
        <v>150000</v>
      </c>
      <c r="I697">
        <f t="shared" si="9"/>
        <v>0</v>
      </c>
      <c r="J697">
        <f t="shared" si="10"/>
        <v>0</v>
      </c>
      <c r="K697">
        <f t="shared" si="11"/>
        <v>0</v>
      </c>
      <c r="P697" t="b">
        <f t="shared" si="4"/>
        <v>1</v>
      </c>
      <c r="Q697" t="str">
        <f t="shared" si="25"/>
        <v>201611</v>
      </c>
    </row>
    <row r="698" spans="1:17" ht="15.75" customHeight="1">
      <c r="A698" s="2">
        <v>506</v>
      </c>
      <c r="B698" s="2" t="s">
        <v>50</v>
      </c>
      <c r="C698" s="2">
        <v>7</v>
      </c>
      <c r="D698" s="8">
        <v>42693</v>
      </c>
      <c r="E698" s="2">
        <v>11</v>
      </c>
      <c r="F698" s="2">
        <v>2016</v>
      </c>
      <c r="G698" s="2">
        <v>425000</v>
      </c>
      <c r="H698">
        <f t="shared" si="0"/>
        <v>150000</v>
      </c>
      <c r="I698">
        <f t="shared" si="9"/>
        <v>260000</v>
      </c>
      <c r="J698">
        <f t="shared" si="10"/>
        <v>5000</v>
      </c>
      <c r="K698">
        <f t="shared" si="11"/>
        <v>10000</v>
      </c>
      <c r="P698" t="b">
        <f t="shared" si="4"/>
        <v>1</v>
      </c>
      <c r="Q698" t="str">
        <f t="shared" si="25"/>
        <v>201611</v>
      </c>
    </row>
    <row r="699" spans="1:17" ht="15.75" customHeight="1">
      <c r="A699" s="2">
        <v>507</v>
      </c>
      <c r="B699" s="2" t="s">
        <v>234</v>
      </c>
      <c r="C699" s="2">
        <v>8</v>
      </c>
      <c r="D699" s="8">
        <v>42693</v>
      </c>
      <c r="E699" s="2">
        <v>11</v>
      </c>
      <c r="F699" s="2">
        <v>2016</v>
      </c>
      <c r="G699" s="2">
        <v>425000</v>
      </c>
      <c r="H699">
        <f t="shared" si="0"/>
        <v>150000</v>
      </c>
      <c r="I699">
        <f t="shared" si="9"/>
        <v>260000</v>
      </c>
      <c r="J699">
        <f t="shared" si="10"/>
        <v>5000</v>
      </c>
      <c r="K699">
        <f t="shared" si="11"/>
        <v>10000</v>
      </c>
      <c r="P699" t="b">
        <f t="shared" si="4"/>
        <v>1</v>
      </c>
      <c r="Q699" t="str">
        <f t="shared" si="25"/>
        <v>201611</v>
      </c>
    </row>
    <row r="700" spans="1:17" ht="15.75" customHeight="1">
      <c r="A700" s="2">
        <v>508</v>
      </c>
      <c r="B700" s="2" t="s">
        <v>226</v>
      </c>
      <c r="C700" s="2">
        <v>1</v>
      </c>
      <c r="D700" s="8">
        <v>42693</v>
      </c>
      <c r="E700" s="2">
        <v>11</v>
      </c>
      <c r="F700" s="2">
        <v>2016</v>
      </c>
      <c r="G700" s="2">
        <v>150000</v>
      </c>
      <c r="H700">
        <f t="shared" si="0"/>
        <v>150000</v>
      </c>
      <c r="I700">
        <f t="shared" si="9"/>
        <v>0</v>
      </c>
      <c r="J700">
        <f t="shared" si="10"/>
        <v>0</v>
      </c>
      <c r="K700">
        <f t="shared" si="11"/>
        <v>0</v>
      </c>
      <c r="P700" t="b">
        <f t="shared" si="4"/>
        <v>1</v>
      </c>
      <c r="Q700" t="str">
        <f t="shared" si="25"/>
        <v>201611</v>
      </c>
    </row>
    <row r="701" spans="1:17" ht="15.75" customHeight="1">
      <c r="A701" s="2">
        <v>509</v>
      </c>
      <c r="B701" s="2" t="s">
        <v>235</v>
      </c>
      <c r="C701" s="2">
        <v>6</v>
      </c>
      <c r="D701" s="8">
        <v>42693</v>
      </c>
      <c r="E701" s="2">
        <v>11</v>
      </c>
      <c r="F701" s="2">
        <v>2016</v>
      </c>
      <c r="G701" s="2">
        <v>425000</v>
      </c>
      <c r="H701">
        <f t="shared" si="0"/>
        <v>150000</v>
      </c>
      <c r="I701">
        <f t="shared" si="9"/>
        <v>260000</v>
      </c>
      <c r="J701">
        <f t="shared" si="10"/>
        <v>5000</v>
      </c>
      <c r="K701">
        <f t="shared" si="11"/>
        <v>10000</v>
      </c>
      <c r="P701" t="b">
        <f t="shared" si="4"/>
        <v>1</v>
      </c>
      <c r="Q701" t="str">
        <f t="shared" si="25"/>
        <v>201611</v>
      </c>
    </row>
    <row r="702" spans="1:17" ht="15.75" customHeight="1">
      <c r="A702" s="2">
        <v>510</v>
      </c>
      <c r="B702" s="2" t="s">
        <v>83</v>
      </c>
      <c r="C702" s="2">
        <v>2</v>
      </c>
      <c r="D702" s="8">
        <v>42693</v>
      </c>
      <c r="E702" s="2">
        <v>11</v>
      </c>
      <c r="F702" s="2">
        <v>2016</v>
      </c>
      <c r="G702" s="2">
        <v>100000</v>
      </c>
      <c r="H702">
        <f t="shared" si="0"/>
        <v>100000</v>
      </c>
      <c r="I702">
        <f t="shared" si="9"/>
        <v>0</v>
      </c>
      <c r="J702">
        <f t="shared" si="10"/>
        <v>0</v>
      </c>
      <c r="K702">
        <f t="shared" si="11"/>
        <v>0</v>
      </c>
      <c r="P702" t="b">
        <f t="shared" si="4"/>
        <v>1</v>
      </c>
      <c r="Q702" t="str">
        <f t="shared" si="25"/>
        <v>201611</v>
      </c>
    </row>
    <row r="703" spans="1:17" ht="15.75" customHeight="1">
      <c r="A703" s="2">
        <v>510</v>
      </c>
      <c r="B703" s="2" t="s">
        <v>84</v>
      </c>
      <c r="C703" s="2">
        <v>5</v>
      </c>
      <c r="D703" s="8">
        <v>42693</v>
      </c>
      <c r="E703" s="2">
        <v>11</v>
      </c>
      <c r="F703" s="2">
        <v>2016</v>
      </c>
      <c r="G703" s="2">
        <v>100000</v>
      </c>
      <c r="H703">
        <f t="shared" si="0"/>
        <v>100000</v>
      </c>
      <c r="I703">
        <f t="shared" si="9"/>
        <v>0</v>
      </c>
      <c r="J703">
        <f t="shared" si="10"/>
        <v>0</v>
      </c>
      <c r="K703">
        <f t="shared" si="11"/>
        <v>0</v>
      </c>
      <c r="P703" t="b">
        <f t="shared" si="4"/>
        <v>1</v>
      </c>
      <c r="Q703" t="str">
        <f t="shared" si="25"/>
        <v>201611</v>
      </c>
    </row>
    <row r="704" spans="1:17" ht="15.75" customHeight="1">
      <c r="A704" s="2">
        <v>510</v>
      </c>
      <c r="B704" s="2" t="s">
        <v>85</v>
      </c>
      <c r="C704" s="2">
        <v>6</v>
      </c>
      <c r="D704" s="8">
        <v>42693</v>
      </c>
      <c r="E704" s="2">
        <v>10</v>
      </c>
      <c r="F704" s="2">
        <v>2016</v>
      </c>
      <c r="G704" s="2">
        <v>300000</v>
      </c>
      <c r="H704">
        <f t="shared" si="0"/>
        <v>150000</v>
      </c>
      <c r="I704">
        <f t="shared" si="9"/>
        <v>135000</v>
      </c>
      <c r="J704">
        <f t="shared" si="10"/>
        <v>5000</v>
      </c>
      <c r="K704">
        <f t="shared" si="11"/>
        <v>10000</v>
      </c>
      <c r="P704" t="b">
        <f t="shared" si="4"/>
        <v>1</v>
      </c>
      <c r="Q704" t="str">
        <f t="shared" si="25"/>
        <v>201611</v>
      </c>
    </row>
    <row r="705" spans="1:17" ht="15.75" customHeight="1">
      <c r="A705" s="2">
        <v>511</v>
      </c>
      <c r="B705" s="2" t="s">
        <v>246</v>
      </c>
      <c r="C705" s="2">
        <v>8</v>
      </c>
      <c r="D705" s="8">
        <v>42693</v>
      </c>
      <c r="E705" s="2">
        <v>11</v>
      </c>
      <c r="F705" s="2">
        <v>2016</v>
      </c>
      <c r="G705" s="2">
        <v>425000</v>
      </c>
      <c r="H705">
        <f t="shared" si="0"/>
        <v>150000</v>
      </c>
      <c r="I705">
        <f t="shared" si="9"/>
        <v>260000</v>
      </c>
      <c r="J705">
        <f t="shared" si="10"/>
        <v>5000</v>
      </c>
      <c r="K705">
        <f t="shared" si="11"/>
        <v>10000</v>
      </c>
      <c r="P705" t="b">
        <f t="shared" si="4"/>
        <v>1</v>
      </c>
      <c r="Q705" t="str">
        <f t="shared" si="25"/>
        <v>201611</v>
      </c>
    </row>
    <row r="706" spans="1:17" ht="15.75" customHeight="1">
      <c r="A706" s="2">
        <v>511</v>
      </c>
      <c r="B706" s="2" t="s">
        <v>246</v>
      </c>
      <c r="C706" s="2">
        <v>8</v>
      </c>
      <c r="D706" s="8">
        <v>42693</v>
      </c>
      <c r="E706" s="2">
        <v>12</v>
      </c>
      <c r="F706" s="2">
        <v>2016</v>
      </c>
      <c r="G706" s="2">
        <v>425000</v>
      </c>
      <c r="H706">
        <f t="shared" si="0"/>
        <v>150000</v>
      </c>
      <c r="I706">
        <f t="shared" si="9"/>
        <v>260000</v>
      </c>
      <c r="J706">
        <f t="shared" si="10"/>
        <v>5000</v>
      </c>
      <c r="K706">
        <f t="shared" si="11"/>
        <v>10000</v>
      </c>
      <c r="P706" t="b">
        <f t="shared" si="4"/>
        <v>1</v>
      </c>
      <c r="Q706" t="str">
        <f t="shared" si="25"/>
        <v>201611</v>
      </c>
    </row>
    <row r="707" spans="1:17" ht="15.75" customHeight="1">
      <c r="A707" s="2">
        <v>511</v>
      </c>
      <c r="B707" s="2" t="s">
        <v>185</v>
      </c>
      <c r="C707" s="2">
        <v>3</v>
      </c>
      <c r="D707" s="8">
        <v>42693</v>
      </c>
      <c r="E707" s="2">
        <v>9</v>
      </c>
      <c r="F707" s="2">
        <v>2016</v>
      </c>
      <c r="G707" s="2">
        <v>120000</v>
      </c>
      <c r="H707">
        <f t="shared" si="0"/>
        <v>120000</v>
      </c>
      <c r="I707">
        <f t="shared" si="9"/>
        <v>0</v>
      </c>
      <c r="J707">
        <f t="shared" si="10"/>
        <v>0</v>
      </c>
      <c r="K707">
        <f t="shared" si="11"/>
        <v>0</v>
      </c>
      <c r="P707" t="b">
        <f t="shared" si="4"/>
        <v>1</v>
      </c>
      <c r="Q707" t="str">
        <f t="shared" si="25"/>
        <v>201611</v>
      </c>
    </row>
    <row r="708" spans="1:17" ht="15.75" customHeight="1">
      <c r="A708" s="2">
        <v>511</v>
      </c>
      <c r="B708" s="2" t="s">
        <v>185</v>
      </c>
      <c r="C708" s="2">
        <v>3</v>
      </c>
      <c r="D708" s="8">
        <v>42693</v>
      </c>
      <c r="E708" s="2">
        <v>10</v>
      </c>
      <c r="F708" s="2">
        <v>2016</v>
      </c>
      <c r="G708" s="2">
        <v>120000</v>
      </c>
      <c r="H708">
        <f t="shared" si="0"/>
        <v>120000</v>
      </c>
      <c r="I708">
        <f t="shared" si="9"/>
        <v>0</v>
      </c>
      <c r="J708">
        <f t="shared" si="10"/>
        <v>0</v>
      </c>
      <c r="K708">
        <f t="shared" si="11"/>
        <v>0</v>
      </c>
      <c r="P708" t="b">
        <f t="shared" si="4"/>
        <v>1</v>
      </c>
      <c r="Q708" t="str">
        <f t="shared" si="25"/>
        <v>201611</v>
      </c>
    </row>
    <row r="709" spans="1:17" ht="15.75" customHeight="1">
      <c r="A709" s="2">
        <v>511</v>
      </c>
      <c r="B709" s="2" t="s">
        <v>185</v>
      </c>
      <c r="C709" s="2">
        <v>3</v>
      </c>
      <c r="D709" s="8">
        <v>42693</v>
      </c>
      <c r="E709" s="2">
        <v>11</v>
      </c>
      <c r="F709" s="2">
        <v>2016</v>
      </c>
      <c r="G709" s="2">
        <v>120000</v>
      </c>
      <c r="H709">
        <f t="shared" si="0"/>
        <v>120000</v>
      </c>
      <c r="I709">
        <f t="shared" si="9"/>
        <v>0</v>
      </c>
      <c r="J709">
        <f t="shared" si="10"/>
        <v>0</v>
      </c>
      <c r="K709">
        <f t="shared" si="11"/>
        <v>0</v>
      </c>
      <c r="P709" t="b">
        <f t="shared" si="4"/>
        <v>1</v>
      </c>
      <c r="Q709" t="str">
        <f t="shared" ref="Q709:Q772" si="32">CONCATENATE(YEAR(D709),MONTH(D709))</f>
        <v>201611</v>
      </c>
    </row>
    <row r="710" spans="1:17" ht="15.75" customHeight="1">
      <c r="A710" s="2">
        <v>511</v>
      </c>
      <c r="B710" s="2" t="s">
        <v>185</v>
      </c>
      <c r="C710" s="2">
        <v>3</v>
      </c>
      <c r="D710" s="8">
        <v>42693</v>
      </c>
      <c r="E710" s="2">
        <v>12</v>
      </c>
      <c r="F710" s="2">
        <v>2016</v>
      </c>
      <c r="G710" s="2">
        <v>120000</v>
      </c>
      <c r="H710">
        <f t="shared" ref="H710" si="33">IF(C710&lt;6,IF(E710&lt;1,0,IF(G710&gt;150000,150000,G710)),150000)</f>
        <v>120000</v>
      </c>
      <c r="I710">
        <f t="shared" si="9"/>
        <v>0</v>
      </c>
      <c r="J710">
        <f t="shared" si="10"/>
        <v>0</v>
      </c>
      <c r="K710">
        <f t="shared" si="11"/>
        <v>0</v>
      </c>
      <c r="P710" t="b">
        <f t="shared" si="4"/>
        <v>1</v>
      </c>
      <c r="Q710" t="str">
        <f t="shared" si="32"/>
        <v>201611</v>
      </c>
    </row>
    <row r="711" spans="1:17" ht="15.75" customHeight="1">
      <c r="A711" s="2">
        <v>512</v>
      </c>
      <c r="B711" s="2" t="s">
        <v>237</v>
      </c>
      <c r="C711" s="2">
        <v>2</v>
      </c>
      <c r="D711" s="8">
        <v>42694</v>
      </c>
      <c r="E711" s="2">
        <v>11</v>
      </c>
      <c r="F711" s="2">
        <v>2016</v>
      </c>
      <c r="G711" s="2">
        <v>160000</v>
      </c>
      <c r="H711">
        <f t="shared" si="0"/>
        <v>150000</v>
      </c>
      <c r="I711">
        <f t="shared" si="9"/>
        <v>0</v>
      </c>
      <c r="J711">
        <f t="shared" si="10"/>
        <v>0</v>
      </c>
      <c r="K711">
        <f t="shared" si="11"/>
        <v>0</v>
      </c>
      <c r="N711">
        <v>10000</v>
      </c>
      <c r="P711" t="b">
        <f t="shared" si="4"/>
        <v>1</v>
      </c>
      <c r="Q711" t="str">
        <f t="shared" si="32"/>
        <v>201611</v>
      </c>
    </row>
    <row r="712" spans="1:17" ht="15.75" customHeight="1">
      <c r="A712" s="2">
        <v>512</v>
      </c>
      <c r="B712" s="2" t="s">
        <v>237</v>
      </c>
      <c r="C712" s="2">
        <v>2</v>
      </c>
      <c r="D712" s="8">
        <v>42694</v>
      </c>
      <c r="E712" s="2">
        <v>12</v>
      </c>
      <c r="F712" s="2">
        <v>2016</v>
      </c>
      <c r="G712" s="2">
        <v>160000</v>
      </c>
      <c r="H712">
        <f t="shared" si="0"/>
        <v>150000</v>
      </c>
      <c r="I712">
        <f t="shared" si="9"/>
        <v>0</v>
      </c>
      <c r="J712">
        <f t="shared" si="10"/>
        <v>0</v>
      </c>
      <c r="K712">
        <f t="shared" si="11"/>
        <v>0</v>
      </c>
      <c r="N712">
        <v>10000</v>
      </c>
      <c r="P712" t="b">
        <f t="shared" si="4"/>
        <v>1</v>
      </c>
      <c r="Q712" t="str">
        <f t="shared" si="32"/>
        <v>201611</v>
      </c>
    </row>
    <row r="713" spans="1:17" ht="15.75" customHeight="1">
      <c r="A713" s="2">
        <v>513</v>
      </c>
      <c r="B713" s="2" t="s">
        <v>126</v>
      </c>
      <c r="C713" s="2">
        <v>1</v>
      </c>
      <c r="D713" s="8">
        <v>42694</v>
      </c>
      <c r="E713" s="2">
        <v>11</v>
      </c>
      <c r="F713" s="2">
        <v>2016</v>
      </c>
      <c r="G713" s="2">
        <v>150000</v>
      </c>
      <c r="H713">
        <f t="shared" si="0"/>
        <v>150000</v>
      </c>
      <c r="I713">
        <f t="shared" si="9"/>
        <v>0</v>
      </c>
      <c r="J713">
        <f t="shared" si="10"/>
        <v>0</v>
      </c>
      <c r="K713">
        <f t="shared" si="11"/>
        <v>0</v>
      </c>
      <c r="P713" t="b">
        <f t="shared" si="4"/>
        <v>1</v>
      </c>
      <c r="Q713" t="str">
        <f t="shared" si="32"/>
        <v>201611</v>
      </c>
    </row>
    <row r="714" spans="1:17" ht="15.75" customHeight="1">
      <c r="A714" s="2">
        <v>514</v>
      </c>
      <c r="B714" s="2" t="s">
        <v>54</v>
      </c>
      <c r="C714" s="2">
        <v>7</v>
      </c>
      <c r="D714" s="8">
        <v>42711</v>
      </c>
      <c r="E714" s="2">
        <v>12</v>
      </c>
      <c r="F714" s="2">
        <v>2016</v>
      </c>
      <c r="G714" s="2">
        <v>425000</v>
      </c>
      <c r="H714">
        <f t="shared" si="0"/>
        <v>150000</v>
      </c>
      <c r="I714">
        <f t="shared" si="9"/>
        <v>260000</v>
      </c>
      <c r="J714">
        <f t="shared" si="10"/>
        <v>5000</v>
      </c>
      <c r="K714">
        <f t="shared" si="11"/>
        <v>10000</v>
      </c>
      <c r="P714" t="b">
        <f t="shared" si="4"/>
        <v>1</v>
      </c>
      <c r="Q714" t="str">
        <f t="shared" si="32"/>
        <v>201612</v>
      </c>
    </row>
    <row r="715" spans="1:17" ht="15.75" customHeight="1">
      <c r="A715" s="2">
        <v>516</v>
      </c>
      <c r="B715" s="2" t="s">
        <v>238</v>
      </c>
      <c r="C715" s="2">
        <v>5</v>
      </c>
      <c r="D715" s="8">
        <v>42711</v>
      </c>
      <c r="E715" s="2">
        <v>10</v>
      </c>
      <c r="F715" s="2">
        <v>2016</v>
      </c>
      <c r="G715" s="2">
        <v>150000</v>
      </c>
      <c r="H715">
        <f t="shared" si="0"/>
        <v>150000</v>
      </c>
      <c r="I715">
        <f t="shared" si="9"/>
        <v>0</v>
      </c>
      <c r="J715">
        <f t="shared" si="10"/>
        <v>0</v>
      </c>
      <c r="K715">
        <f t="shared" si="11"/>
        <v>0</v>
      </c>
      <c r="P715" t="b">
        <f t="shared" si="4"/>
        <v>1</v>
      </c>
      <c r="Q715" t="str">
        <f t="shared" si="32"/>
        <v>201612</v>
      </c>
    </row>
    <row r="716" spans="1:17" ht="15.75" customHeight="1">
      <c r="A716" s="2">
        <v>516</v>
      </c>
      <c r="B716" s="2" t="s">
        <v>238</v>
      </c>
      <c r="C716" s="2">
        <v>5</v>
      </c>
      <c r="D716" s="8">
        <v>42711</v>
      </c>
      <c r="E716" s="2">
        <v>11</v>
      </c>
      <c r="F716" s="2">
        <v>2016</v>
      </c>
      <c r="G716" s="2">
        <v>150000</v>
      </c>
      <c r="H716">
        <f t="shared" si="0"/>
        <v>150000</v>
      </c>
      <c r="I716">
        <f t="shared" si="9"/>
        <v>0</v>
      </c>
      <c r="J716">
        <f t="shared" si="10"/>
        <v>0</v>
      </c>
      <c r="K716">
        <f t="shared" si="11"/>
        <v>0</v>
      </c>
      <c r="P716" t="b">
        <f t="shared" si="4"/>
        <v>1</v>
      </c>
      <c r="Q716" t="str">
        <f t="shared" si="32"/>
        <v>201612</v>
      </c>
    </row>
    <row r="717" spans="1:17" ht="15.75" customHeight="1">
      <c r="A717" s="2">
        <v>527</v>
      </c>
      <c r="B717" s="2" t="s">
        <v>50</v>
      </c>
      <c r="C717" s="2">
        <v>7</v>
      </c>
      <c r="D717" s="8">
        <v>42711</v>
      </c>
      <c r="E717" s="2">
        <v>12</v>
      </c>
      <c r="F717" s="2">
        <v>2016</v>
      </c>
      <c r="G717" s="2">
        <v>425000</v>
      </c>
      <c r="H717">
        <f t="shared" si="0"/>
        <v>150000</v>
      </c>
      <c r="I717">
        <f t="shared" si="9"/>
        <v>260000</v>
      </c>
      <c r="J717">
        <f t="shared" si="10"/>
        <v>5000</v>
      </c>
      <c r="K717">
        <f t="shared" si="11"/>
        <v>10000</v>
      </c>
      <c r="P717" t="b">
        <f t="shared" si="4"/>
        <v>1</v>
      </c>
      <c r="Q717" t="str">
        <f t="shared" si="32"/>
        <v>201612</v>
      </c>
    </row>
    <row r="718" spans="1:17" ht="15.75" customHeight="1">
      <c r="A718" s="2">
        <v>531</v>
      </c>
      <c r="B718" s="2" t="s">
        <v>234</v>
      </c>
      <c r="C718" s="2">
        <v>8</v>
      </c>
      <c r="D718" s="8">
        <v>42711</v>
      </c>
      <c r="E718" s="2">
        <v>12</v>
      </c>
      <c r="F718" s="2">
        <v>2016</v>
      </c>
      <c r="G718" s="2">
        <v>425000</v>
      </c>
      <c r="H718">
        <f t="shared" si="0"/>
        <v>150000</v>
      </c>
      <c r="I718">
        <f t="shared" si="9"/>
        <v>260000</v>
      </c>
      <c r="J718">
        <f t="shared" si="10"/>
        <v>5000</v>
      </c>
      <c r="K718">
        <f t="shared" si="11"/>
        <v>10000</v>
      </c>
      <c r="P718" t="b">
        <f t="shared" si="4"/>
        <v>1</v>
      </c>
      <c r="Q718" t="str">
        <f t="shared" si="32"/>
        <v>201612</v>
      </c>
    </row>
    <row r="719" spans="1:17" ht="15.75" customHeight="1">
      <c r="A719" s="2">
        <v>530</v>
      </c>
      <c r="B719" s="2" t="s">
        <v>235</v>
      </c>
      <c r="C719" s="2">
        <v>6</v>
      </c>
      <c r="D719" s="8">
        <v>42711</v>
      </c>
      <c r="E719" s="2">
        <v>12</v>
      </c>
      <c r="F719" s="2">
        <v>2016</v>
      </c>
      <c r="G719" s="2">
        <v>425000</v>
      </c>
      <c r="H719">
        <f t="shared" si="0"/>
        <v>150000</v>
      </c>
      <c r="I719">
        <f t="shared" si="9"/>
        <v>260000</v>
      </c>
      <c r="J719">
        <f t="shared" si="10"/>
        <v>5000</v>
      </c>
      <c r="K719">
        <f t="shared" si="11"/>
        <v>10000</v>
      </c>
      <c r="P719" t="b">
        <f t="shared" si="4"/>
        <v>1</v>
      </c>
      <c r="Q719" t="str">
        <f t="shared" si="32"/>
        <v>201612</v>
      </c>
    </row>
    <row r="720" spans="1:17" ht="15.75" customHeight="1">
      <c r="A720" s="2">
        <v>517</v>
      </c>
      <c r="B720" s="2" t="s">
        <v>239</v>
      </c>
      <c r="C720" s="2">
        <v>6</v>
      </c>
      <c r="D720" s="8">
        <v>42711</v>
      </c>
      <c r="E720" s="2">
        <v>9</v>
      </c>
      <c r="F720" s="2">
        <v>2016</v>
      </c>
      <c r="G720" s="2">
        <v>425000</v>
      </c>
      <c r="H720">
        <f t="shared" si="0"/>
        <v>150000</v>
      </c>
      <c r="I720">
        <f t="shared" si="9"/>
        <v>260000</v>
      </c>
      <c r="J720">
        <f t="shared" si="10"/>
        <v>5000</v>
      </c>
      <c r="K720">
        <f t="shared" si="11"/>
        <v>10000</v>
      </c>
      <c r="P720" t="b">
        <f t="shared" si="4"/>
        <v>1</v>
      </c>
      <c r="Q720" t="str">
        <f t="shared" si="32"/>
        <v>201612</v>
      </c>
    </row>
    <row r="721" spans="1:17" ht="15.75" customHeight="1">
      <c r="A721" s="2">
        <v>533</v>
      </c>
      <c r="B721" s="2" t="s">
        <v>142</v>
      </c>
      <c r="C721" s="2">
        <v>7</v>
      </c>
      <c r="D721" s="8">
        <v>42711</v>
      </c>
      <c r="E721" s="2">
        <v>12</v>
      </c>
      <c r="F721" s="2">
        <v>2016</v>
      </c>
      <c r="G721" s="2">
        <v>425000</v>
      </c>
      <c r="H721">
        <f t="shared" si="0"/>
        <v>150000</v>
      </c>
      <c r="I721">
        <f t="shared" si="9"/>
        <v>260000</v>
      </c>
      <c r="J721">
        <f t="shared" si="10"/>
        <v>5000</v>
      </c>
      <c r="K721">
        <f t="shared" si="11"/>
        <v>10000</v>
      </c>
      <c r="P721" t="b">
        <f t="shared" si="4"/>
        <v>1</v>
      </c>
      <c r="Q721" t="str">
        <f t="shared" si="32"/>
        <v>201612</v>
      </c>
    </row>
    <row r="722" spans="1:17" ht="15.75" customHeight="1">
      <c r="A722" s="2">
        <v>528</v>
      </c>
      <c r="B722" s="2" t="s">
        <v>183</v>
      </c>
      <c r="C722" s="2">
        <v>7</v>
      </c>
      <c r="D722" s="8">
        <v>42711</v>
      </c>
      <c r="E722" s="2">
        <v>12</v>
      </c>
      <c r="F722" s="2">
        <v>2016</v>
      </c>
      <c r="G722" s="2">
        <v>425000</v>
      </c>
      <c r="H722">
        <f t="shared" si="0"/>
        <v>150000</v>
      </c>
      <c r="I722">
        <f t="shared" si="9"/>
        <v>260000</v>
      </c>
      <c r="J722">
        <f t="shared" si="10"/>
        <v>5000</v>
      </c>
      <c r="K722">
        <f t="shared" si="11"/>
        <v>10000</v>
      </c>
      <c r="P722" t="b">
        <f t="shared" si="4"/>
        <v>1</v>
      </c>
      <c r="Q722" t="str">
        <f t="shared" si="32"/>
        <v>201612</v>
      </c>
    </row>
    <row r="723" spans="1:17" ht="15.75" customHeight="1">
      <c r="A723" s="2">
        <v>528</v>
      </c>
      <c r="B723" s="2" t="s">
        <v>240</v>
      </c>
      <c r="C723" s="2">
        <v>7</v>
      </c>
      <c r="D723" s="8">
        <v>42711</v>
      </c>
      <c r="E723" s="2">
        <v>12</v>
      </c>
      <c r="F723" s="2">
        <v>2016</v>
      </c>
      <c r="G723" s="2">
        <v>425000</v>
      </c>
      <c r="H723">
        <f t="shared" si="0"/>
        <v>150000</v>
      </c>
      <c r="I723">
        <f t="shared" si="9"/>
        <v>260000</v>
      </c>
      <c r="J723">
        <f t="shared" si="10"/>
        <v>5000</v>
      </c>
      <c r="K723">
        <f t="shared" si="11"/>
        <v>10000</v>
      </c>
      <c r="P723" t="b">
        <f t="shared" si="4"/>
        <v>1</v>
      </c>
      <c r="Q723" t="str">
        <f t="shared" si="32"/>
        <v>201612</v>
      </c>
    </row>
    <row r="724" spans="1:17" ht="15.75" customHeight="1">
      <c r="A724" s="2">
        <v>532</v>
      </c>
      <c r="B724" s="2" t="s">
        <v>109</v>
      </c>
      <c r="C724" s="2">
        <v>7</v>
      </c>
      <c r="D724" s="8">
        <v>42711</v>
      </c>
      <c r="E724" s="2">
        <v>12</v>
      </c>
      <c r="F724" s="2">
        <v>2016</v>
      </c>
      <c r="G724" s="2">
        <v>425000</v>
      </c>
      <c r="H724">
        <f t="shared" si="0"/>
        <v>150000</v>
      </c>
      <c r="I724">
        <f t="shared" si="9"/>
        <v>260000</v>
      </c>
      <c r="J724">
        <f t="shared" si="10"/>
        <v>5000</v>
      </c>
      <c r="K724">
        <f t="shared" si="11"/>
        <v>10000</v>
      </c>
      <c r="P724" t="b">
        <f t="shared" si="4"/>
        <v>1</v>
      </c>
      <c r="Q724" t="str">
        <f t="shared" si="32"/>
        <v>201612</v>
      </c>
    </row>
    <row r="725" spans="1:17" ht="15.75" customHeight="1">
      <c r="A725" s="2">
        <v>517</v>
      </c>
      <c r="B725" s="2" t="s">
        <v>62</v>
      </c>
      <c r="C725" s="2">
        <v>7</v>
      </c>
      <c r="D725" s="8">
        <v>42711</v>
      </c>
      <c r="E725" s="2">
        <v>12</v>
      </c>
      <c r="F725" s="2">
        <v>2016</v>
      </c>
      <c r="G725" s="2">
        <v>425000</v>
      </c>
      <c r="H725">
        <f t="shared" si="0"/>
        <v>150000</v>
      </c>
      <c r="I725">
        <f t="shared" si="9"/>
        <v>260000</v>
      </c>
      <c r="J725">
        <f t="shared" si="10"/>
        <v>5000</v>
      </c>
      <c r="K725">
        <f t="shared" si="11"/>
        <v>10000</v>
      </c>
      <c r="P725" t="b">
        <f t="shared" si="4"/>
        <v>1</v>
      </c>
      <c r="Q725" t="str">
        <f t="shared" si="32"/>
        <v>201612</v>
      </c>
    </row>
    <row r="726" spans="1:17" ht="15.75" customHeight="1">
      <c r="A726" s="2">
        <v>529</v>
      </c>
      <c r="B726" s="2" t="s">
        <v>91</v>
      </c>
      <c r="C726" s="2">
        <v>7</v>
      </c>
      <c r="D726" s="8">
        <v>42711</v>
      </c>
      <c r="E726" s="2">
        <v>12</v>
      </c>
      <c r="F726" s="2">
        <v>2016</v>
      </c>
      <c r="G726" s="2">
        <v>500000</v>
      </c>
      <c r="H726">
        <f t="shared" si="0"/>
        <v>150000</v>
      </c>
      <c r="I726">
        <f t="shared" si="9"/>
        <v>335000</v>
      </c>
      <c r="J726">
        <f t="shared" si="10"/>
        <v>5000</v>
      </c>
      <c r="K726">
        <f t="shared" si="11"/>
        <v>10000</v>
      </c>
      <c r="P726" t="b">
        <f t="shared" si="4"/>
        <v>1</v>
      </c>
      <c r="Q726" t="str">
        <f t="shared" si="32"/>
        <v>201612</v>
      </c>
    </row>
    <row r="727" spans="1:17" ht="15.75" customHeight="1">
      <c r="A727" s="2">
        <v>517</v>
      </c>
      <c r="B727" s="2" t="s">
        <v>66</v>
      </c>
      <c r="C727" s="2">
        <v>2</v>
      </c>
      <c r="D727" s="8">
        <v>42711</v>
      </c>
      <c r="E727" s="2">
        <v>12</v>
      </c>
      <c r="F727" s="2">
        <v>2016</v>
      </c>
      <c r="G727" s="2">
        <v>150000</v>
      </c>
      <c r="H727">
        <f t="shared" si="0"/>
        <v>150000</v>
      </c>
      <c r="I727">
        <f t="shared" si="9"/>
        <v>0</v>
      </c>
      <c r="J727">
        <f t="shared" si="10"/>
        <v>0</v>
      </c>
      <c r="K727">
        <f t="shared" si="11"/>
        <v>0</v>
      </c>
      <c r="P727" t="b">
        <f t="shared" si="4"/>
        <v>1</v>
      </c>
      <c r="Q727" t="str">
        <f t="shared" si="32"/>
        <v>201612</v>
      </c>
    </row>
    <row r="728" spans="1:17" ht="15.75" customHeight="1">
      <c r="A728" s="2">
        <v>518</v>
      </c>
      <c r="B728" s="2" t="s">
        <v>51</v>
      </c>
      <c r="C728" s="2">
        <v>8</v>
      </c>
      <c r="D728" s="8">
        <v>42711</v>
      </c>
      <c r="E728" s="2">
        <v>12</v>
      </c>
      <c r="F728" s="2">
        <v>2016</v>
      </c>
      <c r="G728" s="2">
        <v>425000</v>
      </c>
      <c r="H728">
        <f t="shared" si="0"/>
        <v>150000</v>
      </c>
      <c r="I728">
        <f t="shared" si="9"/>
        <v>260000</v>
      </c>
      <c r="J728">
        <f t="shared" si="10"/>
        <v>5000</v>
      </c>
      <c r="K728">
        <f t="shared" si="11"/>
        <v>10000</v>
      </c>
      <c r="P728" t="b">
        <f t="shared" si="4"/>
        <v>1</v>
      </c>
      <c r="Q728" t="str">
        <f t="shared" si="32"/>
        <v>201612</v>
      </c>
    </row>
    <row r="729" spans="1:17" ht="15.75" customHeight="1">
      <c r="A729" s="2">
        <v>518</v>
      </c>
      <c r="B729" s="2" t="s">
        <v>158</v>
      </c>
      <c r="C729" s="2">
        <v>8</v>
      </c>
      <c r="D729" s="8">
        <v>42711</v>
      </c>
      <c r="E729" s="2">
        <v>12</v>
      </c>
      <c r="F729" s="2">
        <v>2016</v>
      </c>
      <c r="G729" s="2">
        <v>425000</v>
      </c>
      <c r="H729">
        <f t="shared" si="0"/>
        <v>150000</v>
      </c>
      <c r="I729">
        <f t="shared" si="9"/>
        <v>260000</v>
      </c>
      <c r="J729">
        <f t="shared" si="10"/>
        <v>5000</v>
      </c>
      <c r="K729">
        <f t="shared" si="11"/>
        <v>10000</v>
      </c>
      <c r="P729" t="b">
        <f t="shared" si="4"/>
        <v>1</v>
      </c>
      <c r="Q729" t="str">
        <f t="shared" si="32"/>
        <v>201612</v>
      </c>
    </row>
    <row r="730" spans="1:17" ht="15.75" customHeight="1">
      <c r="A730" s="2">
        <v>519</v>
      </c>
      <c r="B730" s="2" t="s">
        <v>56</v>
      </c>
      <c r="C730" s="2">
        <v>7</v>
      </c>
      <c r="D730" s="8">
        <v>42711</v>
      </c>
      <c r="E730" s="2">
        <v>12</v>
      </c>
      <c r="F730" s="2">
        <v>2016</v>
      </c>
      <c r="G730" s="2">
        <v>425000</v>
      </c>
      <c r="H730">
        <f t="shared" si="0"/>
        <v>150000</v>
      </c>
      <c r="I730">
        <f t="shared" si="9"/>
        <v>260000</v>
      </c>
      <c r="J730">
        <f t="shared" si="10"/>
        <v>5000</v>
      </c>
      <c r="K730">
        <f t="shared" si="11"/>
        <v>10000</v>
      </c>
      <c r="P730" t="b">
        <f t="shared" si="4"/>
        <v>1</v>
      </c>
      <c r="Q730" t="str">
        <f t="shared" si="32"/>
        <v>201612</v>
      </c>
    </row>
    <row r="731" spans="1:17" ht="15.75" customHeight="1">
      <c r="A731" s="2">
        <v>520</v>
      </c>
      <c r="B731" s="2" t="s">
        <v>122</v>
      </c>
      <c r="C731" s="2">
        <v>8</v>
      </c>
      <c r="D731" s="8">
        <v>42711</v>
      </c>
      <c r="E731" s="2">
        <v>12</v>
      </c>
      <c r="F731" s="2">
        <v>2016</v>
      </c>
      <c r="G731" s="2">
        <v>425000</v>
      </c>
      <c r="H731">
        <f t="shared" si="0"/>
        <v>150000</v>
      </c>
      <c r="I731">
        <f t="shared" si="9"/>
        <v>260000</v>
      </c>
      <c r="J731">
        <f t="shared" si="10"/>
        <v>5000</v>
      </c>
      <c r="K731">
        <f t="shared" si="11"/>
        <v>10000</v>
      </c>
      <c r="P731" t="b">
        <f t="shared" si="4"/>
        <v>1</v>
      </c>
      <c r="Q731" t="str">
        <f t="shared" si="32"/>
        <v>201612</v>
      </c>
    </row>
    <row r="732" spans="1:17" ht="15.75" customHeight="1">
      <c r="A732" s="2">
        <v>521</v>
      </c>
      <c r="B732" s="2" t="s">
        <v>52</v>
      </c>
      <c r="C732" s="2">
        <v>8</v>
      </c>
      <c r="D732" s="8">
        <v>42711</v>
      </c>
      <c r="E732" s="2">
        <v>11</v>
      </c>
      <c r="F732" s="2">
        <v>2016</v>
      </c>
      <c r="G732" s="2">
        <v>425000</v>
      </c>
      <c r="H732">
        <f t="shared" si="0"/>
        <v>150000</v>
      </c>
      <c r="I732">
        <f t="shared" si="9"/>
        <v>260000</v>
      </c>
      <c r="J732">
        <f t="shared" si="10"/>
        <v>5000</v>
      </c>
      <c r="K732">
        <f t="shared" si="11"/>
        <v>10000</v>
      </c>
      <c r="P732" t="b">
        <f t="shared" si="4"/>
        <v>1</v>
      </c>
      <c r="Q732" t="str">
        <f t="shared" si="32"/>
        <v>201612</v>
      </c>
    </row>
    <row r="733" spans="1:17" ht="15.75" customHeight="1">
      <c r="A733" s="2">
        <v>524</v>
      </c>
      <c r="B733" s="2" t="s">
        <v>133</v>
      </c>
      <c r="C733" s="2">
        <v>8</v>
      </c>
      <c r="D733" s="8">
        <v>42711</v>
      </c>
      <c r="E733" s="2">
        <v>10</v>
      </c>
      <c r="F733" s="2">
        <v>2016</v>
      </c>
      <c r="G733" s="2">
        <v>400000</v>
      </c>
      <c r="H733">
        <f t="shared" si="0"/>
        <v>150000</v>
      </c>
      <c r="I733">
        <f t="shared" si="9"/>
        <v>235000</v>
      </c>
      <c r="J733">
        <f t="shared" si="10"/>
        <v>5000</v>
      </c>
      <c r="K733">
        <f t="shared" si="11"/>
        <v>10000</v>
      </c>
      <c r="P733" t="b">
        <f t="shared" si="4"/>
        <v>1</v>
      </c>
      <c r="Q733" t="str">
        <f t="shared" si="32"/>
        <v>201612</v>
      </c>
    </row>
    <row r="734" spans="1:17" ht="15.75" customHeight="1">
      <c r="A734" s="2">
        <v>525</v>
      </c>
      <c r="B734" s="2" t="s">
        <v>153</v>
      </c>
      <c r="C734" s="2">
        <v>8</v>
      </c>
      <c r="D734" s="8">
        <v>42711</v>
      </c>
      <c r="E734" s="2">
        <v>9</v>
      </c>
      <c r="F734" s="2">
        <v>2016</v>
      </c>
      <c r="G734" s="2">
        <v>350000</v>
      </c>
      <c r="H734">
        <f t="shared" si="0"/>
        <v>150000</v>
      </c>
      <c r="I734">
        <f t="shared" si="9"/>
        <v>185000</v>
      </c>
      <c r="J734">
        <f t="shared" si="10"/>
        <v>5000</v>
      </c>
      <c r="K734">
        <f t="shared" si="11"/>
        <v>10000</v>
      </c>
      <c r="P734" t="b">
        <f t="shared" si="4"/>
        <v>1</v>
      </c>
      <c r="Q734" t="str">
        <f t="shared" si="32"/>
        <v>201612</v>
      </c>
    </row>
    <row r="735" spans="1:17" ht="15.75" customHeight="1">
      <c r="A735" s="2">
        <v>525</v>
      </c>
      <c r="B735" s="2" t="s">
        <v>153</v>
      </c>
      <c r="C735" s="2">
        <v>8</v>
      </c>
      <c r="D735" s="8">
        <v>42711</v>
      </c>
      <c r="E735" s="2">
        <v>10</v>
      </c>
      <c r="F735" s="2">
        <v>2016</v>
      </c>
      <c r="G735" s="2">
        <v>350000</v>
      </c>
      <c r="H735">
        <f t="shared" si="0"/>
        <v>150000</v>
      </c>
      <c r="I735">
        <f t="shared" si="9"/>
        <v>185000</v>
      </c>
      <c r="J735">
        <f t="shared" si="10"/>
        <v>5000</v>
      </c>
      <c r="K735">
        <f t="shared" si="11"/>
        <v>10000</v>
      </c>
      <c r="P735" t="b">
        <f t="shared" si="4"/>
        <v>1</v>
      </c>
      <c r="Q735" t="str">
        <f t="shared" si="32"/>
        <v>201612</v>
      </c>
    </row>
    <row r="736" spans="1:17" ht="15.75" customHeight="1">
      <c r="A736" s="2">
        <v>526</v>
      </c>
      <c r="B736" s="2" t="s">
        <v>127</v>
      </c>
      <c r="C736" s="2">
        <v>11</v>
      </c>
      <c r="D736" s="8">
        <v>42711</v>
      </c>
      <c r="E736" s="2">
        <v>12</v>
      </c>
      <c r="F736" s="2">
        <v>2016</v>
      </c>
      <c r="G736" s="2">
        <v>425000</v>
      </c>
      <c r="H736">
        <f t="shared" si="0"/>
        <v>150000</v>
      </c>
      <c r="I736">
        <f t="shared" si="9"/>
        <v>260000</v>
      </c>
      <c r="J736">
        <f t="shared" si="10"/>
        <v>5000</v>
      </c>
      <c r="K736">
        <f t="shared" si="11"/>
        <v>10000</v>
      </c>
      <c r="P736" t="b">
        <f t="shared" si="4"/>
        <v>1</v>
      </c>
      <c r="Q736" t="str">
        <f t="shared" si="32"/>
        <v>201612</v>
      </c>
    </row>
    <row r="737" spans="1:17" ht="15.75" customHeight="1">
      <c r="A737" s="2">
        <v>534</v>
      </c>
      <c r="B737" s="2" t="s">
        <v>124</v>
      </c>
      <c r="C737" s="2">
        <v>7</v>
      </c>
      <c r="D737" s="8">
        <v>42711</v>
      </c>
      <c r="E737" s="2">
        <v>11</v>
      </c>
      <c r="F737" s="2">
        <v>2016</v>
      </c>
      <c r="G737" s="2">
        <v>425000</v>
      </c>
      <c r="H737">
        <f t="shared" si="0"/>
        <v>150000</v>
      </c>
      <c r="I737">
        <f t="shared" si="9"/>
        <v>260000</v>
      </c>
      <c r="J737">
        <f t="shared" si="10"/>
        <v>5000</v>
      </c>
      <c r="K737">
        <f t="shared" si="11"/>
        <v>10000</v>
      </c>
      <c r="P737" t="b">
        <f t="shared" si="4"/>
        <v>1</v>
      </c>
      <c r="Q737" t="str">
        <f t="shared" si="32"/>
        <v>201612</v>
      </c>
    </row>
    <row r="738" spans="1:17" ht="15.75" customHeight="1">
      <c r="A738" s="2">
        <v>534</v>
      </c>
      <c r="B738" s="2" t="s">
        <v>123</v>
      </c>
      <c r="C738" s="2">
        <v>7</v>
      </c>
      <c r="D738" s="8">
        <v>42711</v>
      </c>
      <c r="E738" s="2">
        <v>11</v>
      </c>
      <c r="F738" s="2">
        <v>2016</v>
      </c>
      <c r="G738" s="2">
        <v>425000</v>
      </c>
      <c r="H738">
        <f t="shared" si="0"/>
        <v>150000</v>
      </c>
      <c r="I738">
        <f t="shared" si="9"/>
        <v>260000</v>
      </c>
      <c r="J738">
        <f t="shared" si="10"/>
        <v>5000</v>
      </c>
      <c r="K738">
        <f t="shared" si="11"/>
        <v>10000</v>
      </c>
      <c r="P738" t="b">
        <f t="shared" si="4"/>
        <v>1</v>
      </c>
      <c r="Q738" t="str">
        <f t="shared" si="32"/>
        <v>201612</v>
      </c>
    </row>
    <row r="739" spans="1:17" ht="15.75" customHeight="1">
      <c r="A739" s="2">
        <v>535</v>
      </c>
      <c r="B739" s="2" t="s">
        <v>53</v>
      </c>
      <c r="C739" s="2">
        <v>10</v>
      </c>
      <c r="D739" s="8">
        <v>42711</v>
      </c>
      <c r="E739" s="2">
        <v>11</v>
      </c>
      <c r="F739" s="2">
        <v>2016</v>
      </c>
      <c r="G739" s="2">
        <v>425000</v>
      </c>
      <c r="H739">
        <f t="shared" si="0"/>
        <v>150000</v>
      </c>
      <c r="I739">
        <f t="shared" si="9"/>
        <v>260000</v>
      </c>
      <c r="J739">
        <f t="shared" si="10"/>
        <v>5000</v>
      </c>
      <c r="K739">
        <f t="shared" si="11"/>
        <v>10000</v>
      </c>
      <c r="P739" t="b">
        <f t="shared" si="4"/>
        <v>1</v>
      </c>
      <c r="Q739" t="str">
        <f t="shared" si="32"/>
        <v>201612</v>
      </c>
    </row>
    <row r="740" spans="1:17" ht="15.75" customHeight="1">
      <c r="A740" s="2">
        <v>537</v>
      </c>
      <c r="B740" s="2" t="s">
        <v>35</v>
      </c>
      <c r="C740" s="2">
        <v>7</v>
      </c>
      <c r="D740" s="8">
        <v>42711</v>
      </c>
      <c r="E740" s="2">
        <v>12</v>
      </c>
      <c r="F740" s="2">
        <v>2016</v>
      </c>
      <c r="G740" s="2">
        <v>425000</v>
      </c>
      <c r="H740">
        <f t="shared" si="0"/>
        <v>150000</v>
      </c>
      <c r="I740">
        <f t="shared" si="9"/>
        <v>260000</v>
      </c>
      <c r="J740">
        <f t="shared" si="10"/>
        <v>5000</v>
      </c>
      <c r="K740">
        <f t="shared" si="11"/>
        <v>10000</v>
      </c>
      <c r="P740" t="b">
        <f t="shared" si="4"/>
        <v>1</v>
      </c>
      <c r="Q740" t="str">
        <f t="shared" si="32"/>
        <v>201612</v>
      </c>
    </row>
    <row r="741" spans="1:17" ht="15.75" customHeight="1">
      <c r="A741" s="2">
        <v>538</v>
      </c>
      <c r="B741" s="2" t="s">
        <v>131</v>
      </c>
      <c r="C741" s="2">
        <v>9</v>
      </c>
      <c r="D741" s="8">
        <v>42713</v>
      </c>
      <c r="E741" s="2">
        <v>11</v>
      </c>
      <c r="F741" s="2">
        <v>2016</v>
      </c>
      <c r="G741" s="2">
        <v>400000</v>
      </c>
      <c r="H741">
        <f t="shared" si="0"/>
        <v>150000</v>
      </c>
      <c r="I741">
        <f t="shared" si="9"/>
        <v>235000</v>
      </c>
      <c r="J741">
        <f t="shared" si="10"/>
        <v>5000</v>
      </c>
      <c r="K741">
        <f t="shared" si="11"/>
        <v>10000</v>
      </c>
      <c r="P741" t="b">
        <f t="shared" si="4"/>
        <v>1</v>
      </c>
      <c r="Q741" t="str">
        <f t="shared" si="32"/>
        <v>201612</v>
      </c>
    </row>
    <row r="742" spans="1:17" ht="15.75" customHeight="1">
      <c r="A742" s="2">
        <v>538</v>
      </c>
      <c r="B742" s="2" t="s">
        <v>131</v>
      </c>
      <c r="C742" s="2">
        <v>9</v>
      </c>
      <c r="D742" s="8">
        <v>42713</v>
      </c>
      <c r="E742" s="2">
        <v>12</v>
      </c>
      <c r="F742" s="2">
        <v>2016</v>
      </c>
      <c r="G742" s="2">
        <v>400000</v>
      </c>
      <c r="H742">
        <f t="shared" si="0"/>
        <v>150000</v>
      </c>
      <c r="I742">
        <f t="shared" si="9"/>
        <v>235000</v>
      </c>
      <c r="J742">
        <f t="shared" si="10"/>
        <v>5000</v>
      </c>
      <c r="K742">
        <f t="shared" si="11"/>
        <v>10000</v>
      </c>
      <c r="P742" t="b">
        <f t="shared" si="4"/>
        <v>1</v>
      </c>
      <c r="Q742" t="str">
        <f t="shared" si="32"/>
        <v>201612</v>
      </c>
    </row>
    <row r="743" spans="1:17" ht="15.75" customHeight="1">
      <c r="A743" s="2">
        <v>541</v>
      </c>
      <c r="B743" s="2" t="s">
        <v>49</v>
      </c>
      <c r="C743" s="2">
        <v>10</v>
      </c>
      <c r="D743" s="8">
        <v>42713</v>
      </c>
      <c r="E743" s="2">
        <v>12</v>
      </c>
      <c r="F743" s="2">
        <v>2016</v>
      </c>
      <c r="G743" s="2">
        <v>425000</v>
      </c>
      <c r="H743">
        <f t="shared" si="0"/>
        <v>150000</v>
      </c>
      <c r="I743">
        <f t="shared" si="9"/>
        <v>260000</v>
      </c>
      <c r="J743">
        <f t="shared" si="10"/>
        <v>5000</v>
      </c>
      <c r="K743">
        <f t="shared" si="11"/>
        <v>10000</v>
      </c>
      <c r="P743" t="b">
        <f t="shared" si="4"/>
        <v>1</v>
      </c>
      <c r="Q743" t="str">
        <f t="shared" si="32"/>
        <v>201612</v>
      </c>
    </row>
    <row r="744" spans="1:17" ht="15.75" customHeight="1">
      <c r="A744" s="2">
        <v>542</v>
      </c>
      <c r="B744" s="2" t="s">
        <v>241</v>
      </c>
      <c r="C744">
        <v>10</v>
      </c>
      <c r="D744" s="8">
        <v>42713</v>
      </c>
      <c r="E744">
        <v>11</v>
      </c>
      <c r="F744" s="2">
        <v>2016</v>
      </c>
      <c r="G744">
        <v>425000</v>
      </c>
      <c r="H744">
        <f t="shared" si="0"/>
        <v>150000</v>
      </c>
      <c r="I744">
        <f t="shared" si="9"/>
        <v>260000</v>
      </c>
      <c r="J744">
        <f t="shared" si="10"/>
        <v>5000</v>
      </c>
      <c r="K744">
        <f t="shared" si="11"/>
        <v>10000</v>
      </c>
      <c r="P744" t="b">
        <f t="shared" si="4"/>
        <v>1</v>
      </c>
      <c r="Q744" t="str">
        <f t="shared" si="32"/>
        <v>201612</v>
      </c>
    </row>
    <row r="745" spans="1:17" ht="15.75" customHeight="1">
      <c r="A745" s="2">
        <v>543</v>
      </c>
      <c r="B745" s="2" t="s">
        <v>225</v>
      </c>
      <c r="C745" s="2">
        <v>3</v>
      </c>
      <c r="D745" s="8">
        <v>42714</v>
      </c>
      <c r="E745" s="2">
        <v>12</v>
      </c>
      <c r="F745" s="2">
        <v>2016</v>
      </c>
      <c r="G745" s="2">
        <v>150000</v>
      </c>
      <c r="H745">
        <f t="shared" si="0"/>
        <v>150000</v>
      </c>
      <c r="I745">
        <f t="shared" si="9"/>
        <v>0</v>
      </c>
      <c r="J745">
        <f t="shared" si="10"/>
        <v>0</v>
      </c>
      <c r="K745">
        <f t="shared" si="11"/>
        <v>0</v>
      </c>
      <c r="P745" t="b">
        <f t="shared" si="4"/>
        <v>1</v>
      </c>
      <c r="Q745" t="str">
        <f t="shared" si="32"/>
        <v>201612</v>
      </c>
    </row>
    <row r="746" spans="1:17" ht="15.75" customHeight="1">
      <c r="A746" s="2">
        <v>545</v>
      </c>
      <c r="B746" s="2" t="s">
        <v>149</v>
      </c>
      <c r="C746" s="2">
        <v>2</v>
      </c>
      <c r="D746" s="8">
        <v>42714</v>
      </c>
      <c r="E746" s="2">
        <v>11</v>
      </c>
      <c r="F746" s="2">
        <v>2016</v>
      </c>
      <c r="G746" s="2">
        <v>150000</v>
      </c>
      <c r="H746">
        <f t="shared" si="0"/>
        <v>150000</v>
      </c>
      <c r="I746">
        <f t="shared" si="9"/>
        <v>0</v>
      </c>
      <c r="J746">
        <f t="shared" si="10"/>
        <v>0</v>
      </c>
      <c r="K746">
        <f t="shared" si="11"/>
        <v>0</v>
      </c>
      <c r="P746" t="b">
        <f t="shared" si="4"/>
        <v>1</v>
      </c>
      <c r="Q746" t="str">
        <f t="shared" si="32"/>
        <v>201612</v>
      </c>
    </row>
    <row r="747" spans="1:17" ht="15.75" customHeight="1">
      <c r="A747" s="2">
        <v>545</v>
      </c>
      <c r="B747" s="2" t="s">
        <v>149</v>
      </c>
      <c r="C747" s="2">
        <v>2</v>
      </c>
      <c r="D747" s="8">
        <v>42714</v>
      </c>
      <c r="E747" s="2">
        <v>12</v>
      </c>
      <c r="F747" s="2">
        <v>2016</v>
      </c>
      <c r="G747" s="2">
        <v>150000</v>
      </c>
      <c r="H747">
        <f t="shared" si="0"/>
        <v>150000</v>
      </c>
      <c r="I747">
        <f t="shared" si="9"/>
        <v>0</v>
      </c>
      <c r="J747">
        <f t="shared" si="10"/>
        <v>0</v>
      </c>
      <c r="K747">
        <f t="shared" si="11"/>
        <v>0</v>
      </c>
      <c r="P747" t="b">
        <f t="shared" si="4"/>
        <v>1</v>
      </c>
      <c r="Q747" t="str">
        <f t="shared" si="32"/>
        <v>201612</v>
      </c>
    </row>
    <row r="748" spans="1:17" ht="15.75" customHeight="1">
      <c r="A748" s="2">
        <v>546</v>
      </c>
      <c r="B748" s="2" t="s">
        <v>36</v>
      </c>
      <c r="C748" s="2">
        <v>2</v>
      </c>
      <c r="D748" s="8">
        <v>42714</v>
      </c>
      <c r="E748" s="2">
        <v>12</v>
      </c>
      <c r="F748" s="2">
        <v>2016</v>
      </c>
      <c r="G748" s="2">
        <v>150000</v>
      </c>
      <c r="H748">
        <f t="shared" si="0"/>
        <v>150000</v>
      </c>
      <c r="I748">
        <f t="shared" si="9"/>
        <v>0</v>
      </c>
      <c r="J748">
        <f t="shared" si="10"/>
        <v>0</v>
      </c>
      <c r="K748">
        <f t="shared" si="11"/>
        <v>0</v>
      </c>
      <c r="P748" t="b">
        <f t="shared" si="4"/>
        <v>1</v>
      </c>
      <c r="Q748" t="str">
        <f t="shared" si="32"/>
        <v>201612</v>
      </c>
    </row>
    <row r="749" spans="1:17" ht="15.75" customHeight="1">
      <c r="A749" s="2">
        <v>547</v>
      </c>
      <c r="B749" s="2" t="s">
        <v>65</v>
      </c>
      <c r="C749" s="2">
        <v>2</v>
      </c>
      <c r="D749" s="8">
        <v>42714</v>
      </c>
      <c r="E749" s="2">
        <v>12</v>
      </c>
      <c r="F749" s="2">
        <v>2016</v>
      </c>
      <c r="G749" s="2">
        <v>150000</v>
      </c>
      <c r="H749">
        <f t="shared" si="0"/>
        <v>150000</v>
      </c>
      <c r="I749">
        <f t="shared" si="9"/>
        <v>0</v>
      </c>
      <c r="J749">
        <f t="shared" si="10"/>
        <v>0</v>
      </c>
      <c r="K749">
        <f t="shared" si="11"/>
        <v>0</v>
      </c>
      <c r="P749" t="b">
        <f t="shared" si="4"/>
        <v>1</v>
      </c>
      <c r="Q749" t="str">
        <f t="shared" si="32"/>
        <v>201612</v>
      </c>
    </row>
    <row r="750" spans="1:17" ht="15.75" customHeight="1">
      <c r="A750" s="2">
        <v>548</v>
      </c>
      <c r="B750" s="2" t="s">
        <v>31</v>
      </c>
      <c r="C750" s="2">
        <v>3</v>
      </c>
      <c r="D750" s="8">
        <v>42714</v>
      </c>
      <c r="E750" s="2">
        <v>11</v>
      </c>
      <c r="F750" s="2">
        <v>2016</v>
      </c>
      <c r="G750" s="2">
        <v>155000</v>
      </c>
      <c r="H750">
        <f t="shared" si="0"/>
        <v>150000</v>
      </c>
      <c r="I750">
        <f t="shared" si="9"/>
        <v>0</v>
      </c>
      <c r="J750">
        <f t="shared" si="10"/>
        <v>0</v>
      </c>
      <c r="K750">
        <f t="shared" si="11"/>
        <v>0</v>
      </c>
      <c r="N750">
        <v>5000</v>
      </c>
      <c r="P750" t="b">
        <f t="shared" si="4"/>
        <v>1</v>
      </c>
      <c r="Q750" t="str">
        <f t="shared" si="32"/>
        <v>201612</v>
      </c>
    </row>
    <row r="751" spans="1:17" ht="15.75" customHeight="1">
      <c r="A751" s="2">
        <v>548</v>
      </c>
      <c r="B751" s="2" t="s">
        <v>242</v>
      </c>
      <c r="C751" s="2">
        <v>1</v>
      </c>
      <c r="D751" s="8">
        <v>42714</v>
      </c>
      <c r="E751" s="2">
        <v>11</v>
      </c>
      <c r="F751" s="2">
        <v>2016</v>
      </c>
      <c r="G751" s="2">
        <v>155000</v>
      </c>
      <c r="H751">
        <f t="shared" si="0"/>
        <v>150000</v>
      </c>
      <c r="I751">
        <f t="shared" si="9"/>
        <v>0</v>
      </c>
      <c r="J751">
        <f t="shared" si="10"/>
        <v>0</v>
      </c>
      <c r="K751">
        <f t="shared" si="11"/>
        <v>0</v>
      </c>
      <c r="N751">
        <v>5000</v>
      </c>
      <c r="P751" t="b">
        <f t="shared" si="4"/>
        <v>1</v>
      </c>
      <c r="Q751" t="str">
        <f t="shared" si="32"/>
        <v>201612</v>
      </c>
    </row>
    <row r="752" spans="1:17" ht="15.75" customHeight="1">
      <c r="A752" s="2">
        <v>549</v>
      </c>
      <c r="B752" s="2" t="s">
        <v>182</v>
      </c>
      <c r="C752" s="2">
        <v>2</v>
      </c>
      <c r="D752" s="8">
        <v>42714</v>
      </c>
      <c r="E752" s="2">
        <v>12</v>
      </c>
      <c r="F752" s="2">
        <v>2016</v>
      </c>
      <c r="G752" s="2">
        <v>160000</v>
      </c>
      <c r="H752">
        <f t="shared" si="0"/>
        <v>150000</v>
      </c>
      <c r="I752">
        <f t="shared" si="9"/>
        <v>0</v>
      </c>
      <c r="J752">
        <f t="shared" si="10"/>
        <v>0</v>
      </c>
      <c r="K752">
        <f t="shared" si="11"/>
        <v>0</v>
      </c>
      <c r="N752">
        <v>10000</v>
      </c>
      <c r="P752" t="b">
        <f t="shared" si="4"/>
        <v>1</v>
      </c>
      <c r="Q752" t="str">
        <f t="shared" si="32"/>
        <v>201612</v>
      </c>
    </row>
    <row r="753" spans="1:17" ht="15.75" customHeight="1">
      <c r="A753" s="2">
        <v>550</v>
      </c>
      <c r="B753" s="2" t="s">
        <v>192</v>
      </c>
      <c r="C753" s="2">
        <v>1</v>
      </c>
      <c r="D753" s="8">
        <v>42714</v>
      </c>
      <c r="E753" s="2">
        <v>12</v>
      </c>
      <c r="F753" s="2">
        <v>2016</v>
      </c>
      <c r="G753" s="2">
        <v>150000</v>
      </c>
      <c r="H753">
        <f t="shared" si="0"/>
        <v>150000</v>
      </c>
      <c r="I753">
        <f t="shared" si="9"/>
        <v>0</v>
      </c>
      <c r="J753">
        <f t="shared" si="10"/>
        <v>0</v>
      </c>
      <c r="K753">
        <f t="shared" si="11"/>
        <v>0</v>
      </c>
      <c r="P753" t="b">
        <f t="shared" si="4"/>
        <v>1</v>
      </c>
      <c r="Q753" t="str">
        <f t="shared" si="32"/>
        <v>201612</v>
      </c>
    </row>
    <row r="754" spans="1:17" ht="15.75" customHeight="1">
      <c r="A754" s="2">
        <v>552</v>
      </c>
      <c r="B754" s="2" t="s">
        <v>115</v>
      </c>
      <c r="C754" s="2">
        <v>3</v>
      </c>
      <c r="D754" s="8">
        <v>42714</v>
      </c>
      <c r="E754" s="2">
        <v>12</v>
      </c>
      <c r="F754" s="2">
        <v>2016</v>
      </c>
      <c r="G754" s="2">
        <v>150000</v>
      </c>
      <c r="H754">
        <f t="shared" si="0"/>
        <v>150000</v>
      </c>
      <c r="I754">
        <f t="shared" si="9"/>
        <v>0</v>
      </c>
      <c r="J754">
        <f t="shared" si="10"/>
        <v>0</v>
      </c>
      <c r="K754">
        <f t="shared" si="11"/>
        <v>0</v>
      </c>
      <c r="P754" t="b">
        <f t="shared" si="4"/>
        <v>1</v>
      </c>
      <c r="Q754" t="str">
        <f t="shared" si="32"/>
        <v>201612</v>
      </c>
    </row>
    <row r="755" spans="1:17" ht="15.75" customHeight="1">
      <c r="A755" s="2">
        <v>553</v>
      </c>
      <c r="B755" s="2" t="s">
        <v>146</v>
      </c>
      <c r="C755" s="2">
        <v>6</v>
      </c>
      <c r="D755" s="8">
        <v>42723</v>
      </c>
      <c r="E755" s="2">
        <v>12</v>
      </c>
      <c r="F755" s="2">
        <v>2016</v>
      </c>
      <c r="G755" s="2">
        <v>150000</v>
      </c>
      <c r="H755">
        <f t="shared" si="0"/>
        <v>150000</v>
      </c>
      <c r="I755">
        <f t="shared" si="9"/>
        <v>-15000</v>
      </c>
      <c r="J755">
        <f t="shared" si="10"/>
        <v>5000</v>
      </c>
      <c r="K755">
        <f t="shared" si="11"/>
        <v>10000</v>
      </c>
      <c r="P755" t="b">
        <f t="shared" si="4"/>
        <v>1</v>
      </c>
      <c r="Q755" t="str">
        <f t="shared" si="32"/>
        <v>201612</v>
      </c>
    </row>
    <row r="756" spans="1:17" ht="15.75" customHeight="1">
      <c r="A756" s="2">
        <v>553</v>
      </c>
      <c r="B756" s="2" t="s">
        <v>146</v>
      </c>
      <c r="C756" s="2">
        <v>6</v>
      </c>
      <c r="D756" s="8">
        <v>42723</v>
      </c>
      <c r="E756" s="2">
        <v>1</v>
      </c>
      <c r="F756" s="2">
        <v>2017</v>
      </c>
      <c r="G756" s="2">
        <v>150000</v>
      </c>
      <c r="H756">
        <f t="shared" si="0"/>
        <v>150000</v>
      </c>
      <c r="I756">
        <f t="shared" si="9"/>
        <v>-15000</v>
      </c>
      <c r="J756">
        <f t="shared" si="10"/>
        <v>5000</v>
      </c>
      <c r="K756">
        <f t="shared" si="11"/>
        <v>10000</v>
      </c>
      <c r="P756" t="b">
        <f t="shared" si="4"/>
        <v>1</v>
      </c>
      <c r="Q756" t="str">
        <f t="shared" si="32"/>
        <v>201612</v>
      </c>
    </row>
    <row r="757" spans="1:17" ht="15.75" customHeight="1">
      <c r="A757" s="2">
        <v>554</v>
      </c>
      <c r="B757" s="2" t="s">
        <v>209</v>
      </c>
      <c r="C757" s="2">
        <v>3</v>
      </c>
      <c r="D757" s="8">
        <v>42722</v>
      </c>
      <c r="E757" s="2">
        <v>12</v>
      </c>
      <c r="F757" s="2">
        <v>2016</v>
      </c>
      <c r="G757" s="2">
        <v>150000</v>
      </c>
      <c r="H757">
        <f t="shared" si="0"/>
        <v>150000</v>
      </c>
      <c r="I757">
        <f t="shared" si="9"/>
        <v>0</v>
      </c>
      <c r="J757">
        <f t="shared" si="10"/>
        <v>0</v>
      </c>
      <c r="K757">
        <f t="shared" si="11"/>
        <v>0</v>
      </c>
      <c r="P757" t="b">
        <f t="shared" si="4"/>
        <v>1</v>
      </c>
      <c r="Q757" t="str">
        <f t="shared" si="32"/>
        <v>201612</v>
      </c>
    </row>
    <row r="758" spans="1:17" ht="15.75" customHeight="1">
      <c r="A758" s="2">
        <v>556</v>
      </c>
      <c r="B758" s="2" t="s">
        <v>180</v>
      </c>
      <c r="C758" s="2">
        <v>5</v>
      </c>
      <c r="D758" s="8">
        <v>42728</v>
      </c>
      <c r="E758" s="2">
        <v>12</v>
      </c>
      <c r="F758" s="2">
        <v>2016</v>
      </c>
      <c r="G758" s="2">
        <v>150000</v>
      </c>
      <c r="H758">
        <f t="shared" si="0"/>
        <v>150000</v>
      </c>
      <c r="I758">
        <f t="shared" si="9"/>
        <v>0</v>
      </c>
      <c r="J758">
        <f t="shared" si="10"/>
        <v>0</v>
      </c>
      <c r="K758">
        <f t="shared" si="11"/>
        <v>0</v>
      </c>
      <c r="P758" t="b">
        <f t="shared" si="4"/>
        <v>1</v>
      </c>
      <c r="Q758" t="str">
        <f t="shared" si="32"/>
        <v>201612</v>
      </c>
    </row>
    <row r="759" spans="1:17" ht="15.75" customHeight="1">
      <c r="A759" s="2">
        <v>556</v>
      </c>
      <c r="B759" s="2" t="s">
        <v>181</v>
      </c>
      <c r="C759">
        <v>2</v>
      </c>
      <c r="D759" s="8">
        <v>42728</v>
      </c>
      <c r="E759">
        <v>8</v>
      </c>
      <c r="F759" s="2">
        <v>2016</v>
      </c>
      <c r="G759" s="2">
        <v>150000</v>
      </c>
      <c r="H759">
        <f t="shared" si="0"/>
        <v>150000</v>
      </c>
      <c r="I759">
        <f t="shared" si="9"/>
        <v>0</v>
      </c>
      <c r="J759">
        <f t="shared" si="10"/>
        <v>0</v>
      </c>
      <c r="K759">
        <f t="shared" si="11"/>
        <v>0</v>
      </c>
      <c r="P759" t="b">
        <f t="shared" si="4"/>
        <v>1</v>
      </c>
      <c r="Q759" t="str">
        <f t="shared" si="32"/>
        <v>201612</v>
      </c>
    </row>
    <row r="760" spans="1:17" ht="15.75" customHeight="1">
      <c r="A760" s="2">
        <v>556</v>
      </c>
      <c r="B760" s="2" t="s">
        <v>181</v>
      </c>
      <c r="C760">
        <v>2</v>
      </c>
      <c r="D760" s="8">
        <v>42728</v>
      </c>
      <c r="E760">
        <v>9</v>
      </c>
      <c r="F760" s="2">
        <v>2016</v>
      </c>
      <c r="G760" s="2">
        <v>150000</v>
      </c>
      <c r="H760">
        <f t="shared" si="0"/>
        <v>150000</v>
      </c>
      <c r="I760">
        <f t="shared" si="9"/>
        <v>0</v>
      </c>
      <c r="J760">
        <f t="shared" si="10"/>
        <v>0</v>
      </c>
      <c r="K760">
        <f t="shared" si="11"/>
        <v>0</v>
      </c>
      <c r="P760" t="b">
        <f t="shared" si="4"/>
        <v>1</v>
      </c>
      <c r="Q760" t="str">
        <f t="shared" si="32"/>
        <v>201612</v>
      </c>
    </row>
    <row r="761" spans="1:17" ht="15.75" customHeight="1">
      <c r="A761" s="2">
        <v>556</v>
      </c>
      <c r="B761" s="2" t="s">
        <v>181</v>
      </c>
      <c r="C761">
        <v>2</v>
      </c>
      <c r="D761" s="8">
        <v>42728</v>
      </c>
      <c r="E761">
        <v>10</v>
      </c>
      <c r="F761" s="2">
        <v>2016</v>
      </c>
      <c r="G761" s="2">
        <v>150000</v>
      </c>
      <c r="H761">
        <f t="shared" si="0"/>
        <v>150000</v>
      </c>
      <c r="I761">
        <f t="shared" si="9"/>
        <v>0</v>
      </c>
      <c r="J761">
        <f t="shared" si="10"/>
        <v>0</v>
      </c>
      <c r="K761">
        <f t="shared" si="11"/>
        <v>0</v>
      </c>
      <c r="P761" t="b">
        <f t="shared" si="4"/>
        <v>1</v>
      </c>
      <c r="Q761" t="str">
        <f t="shared" si="32"/>
        <v>201612</v>
      </c>
    </row>
    <row r="762" spans="1:17" ht="15.75" customHeight="1">
      <c r="A762" s="2">
        <v>556</v>
      </c>
      <c r="B762" s="2" t="s">
        <v>181</v>
      </c>
      <c r="C762">
        <v>2</v>
      </c>
      <c r="D762" s="8">
        <v>42728</v>
      </c>
      <c r="E762">
        <v>11</v>
      </c>
      <c r="F762" s="2">
        <v>2016</v>
      </c>
      <c r="G762" s="2">
        <v>150000</v>
      </c>
      <c r="H762">
        <f t="shared" si="0"/>
        <v>150000</v>
      </c>
      <c r="I762">
        <f t="shared" si="9"/>
        <v>0</v>
      </c>
      <c r="J762">
        <f t="shared" si="10"/>
        <v>0</v>
      </c>
      <c r="K762">
        <f t="shared" si="11"/>
        <v>0</v>
      </c>
      <c r="P762" t="b">
        <f t="shared" si="4"/>
        <v>1</v>
      </c>
      <c r="Q762" t="str">
        <f t="shared" si="32"/>
        <v>201612</v>
      </c>
    </row>
    <row r="763" spans="1:17" ht="15.75" customHeight="1">
      <c r="A763" s="2">
        <v>556</v>
      </c>
      <c r="B763" s="2" t="s">
        <v>181</v>
      </c>
      <c r="C763">
        <v>2</v>
      </c>
      <c r="D763" s="8">
        <v>42728</v>
      </c>
      <c r="E763">
        <v>12</v>
      </c>
      <c r="F763" s="2">
        <v>2016</v>
      </c>
      <c r="G763" s="2">
        <v>150000</v>
      </c>
      <c r="H763">
        <f t="shared" si="0"/>
        <v>150000</v>
      </c>
      <c r="I763">
        <f t="shared" si="9"/>
        <v>0</v>
      </c>
      <c r="J763">
        <f t="shared" si="10"/>
        <v>0</v>
      </c>
      <c r="K763">
        <f t="shared" si="11"/>
        <v>0</v>
      </c>
      <c r="P763" t="b">
        <f t="shared" si="4"/>
        <v>1</v>
      </c>
      <c r="Q763" t="str">
        <f t="shared" si="32"/>
        <v>201612</v>
      </c>
    </row>
    <row r="764" spans="1:17" ht="15.75" customHeight="1">
      <c r="A764" s="2">
        <v>557</v>
      </c>
      <c r="B764" s="2" t="s">
        <v>162</v>
      </c>
      <c r="C764">
        <v>1</v>
      </c>
      <c r="D764" s="8">
        <v>42728</v>
      </c>
      <c r="E764">
        <v>12</v>
      </c>
      <c r="F764" s="2">
        <v>2016</v>
      </c>
      <c r="G764" s="2">
        <v>150000</v>
      </c>
      <c r="H764">
        <f t="shared" si="0"/>
        <v>150000</v>
      </c>
      <c r="I764">
        <f t="shared" si="9"/>
        <v>0</v>
      </c>
      <c r="J764">
        <f t="shared" si="10"/>
        <v>0</v>
      </c>
      <c r="K764">
        <f t="shared" si="11"/>
        <v>0</v>
      </c>
      <c r="P764" t="b">
        <f t="shared" si="4"/>
        <v>1</v>
      </c>
      <c r="Q764" t="str">
        <f t="shared" si="32"/>
        <v>201612</v>
      </c>
    </row>
    <row r="765" spans="1:17" ht="15.75" customHeight="1">
      <c r="A765" s="2">
        <v>558</v>
      </c>
      <c r="B765" s="2" t="s">
        <v>25</v>
      </c>
      <c r="C765">
        <v>1</v>
      </c>
      <c r="D765" s="8">
        <v>42728</v>
      </c>
      <c r="E765">
        <v>12</v>
      </c>
      <c r="F765" s="2">
        <v>2016</v>
      </c>
      <c r="G765" s="2">
        <v>250000</v>
      </c>
      <c r="H765">
        <f t="shared" si="0"/>
        <v>150000</v>
      </c>
      <c r="I765">
        <f t="shared" si="9"/>
        <v>0</v>
      </c>
      <c r="J765">
        <f t="shared" si="10"/>
        <v>0</v>
      </c>
      <c r="K765">
        <f t="shared" si="11"/>
        <v>0</v>
      </c>
      <c r="O765">
        <v>100000</v>
      </c>
      <c r="P765" t="b">
        <f t="shared" si="4"/>
        <v>1</v>
      </c>
      <c r="Q765" t="str">
        <f t="shared" si="32"/>
        <v>201612</v>
      </c>
    </row>
    <row r="766" spans="1:17" ht="15.75" customHeight="1">
      <c r="A766" s="2">
        <v>559</v>
      </c>
      <c r="B766" s="2" t="s">
        <v>21</v>
      </c>
      <c r="C766">
        <v>9</v>
      </c>
      <c r="D766" s="8">
        <v>42728</v>
      </c>
      <c r="E766" s="2">
        <v>12</v>
      </c>
      <c r="F766" s="2">
        <v>2016</v>
      </c>
      <c r="G766" s="2">
        <v>425000</v>
      </c>
      <c r="H766">
        <f t="shared" si="0"/>
        <v>150000</v>
      </c>
      <c r="I766">
        <f t="shared" si="9"/>
        <v>260000</v>
      </c>
      <c r="J766">
        <f t="shared" si="10"/>
        <v>5000</v>
      </c>
      <c r="K766">
        <f t="shared" si="11"/>
        <v>10000</v>
      </c>
      <c r="P766" t="b">
        <f t="shared" si="4"/>
        <v>1</v>
      </c>
      <c r="Q766" t="str">
        <f t="shared" si="32"/>
        <v>201612</v>
      </c>
    </row>
    <row r="767" spans="1:17" ht="15.75" customHeight="1">
      <c r="A767" s="2">
        <v>559</v>
      </c>
      <c r="B767" s="2" t="s">
        <v>20</v>
      </c>
      <c r="C767">
        <v>9</v>
      </c>
      <c r="D767" s="8">
        <v>42728</v>
      </c>
      <c r="E767" s="2">
        <v>12</v>
      </c>
      <c r="F767" s="2">
        <v>2016</v>
      </c>
      <c r="G767" s="2">
        <v>425000</v>
      </c>
      <c r="H767">
        <f t="shared" si="0"/>
        <v>150000</v>
      </c>
      <c r="I767">
        <f t="shared" si="9"/>
        <v>260000</v>
      </c>
      <c r="J767">
        <f t="shared" si="10"/>
        <v>5000</v>
      </c>
      <c r="K767">
        <f t="shared" si="11"/>
        <v>10000</v>
      </c>
      <c r="P767" t="b">
        <f t="shared" si="4"/>
        <v>1</v>
      </c>
      <c r="Q767" t="str">
        <f t="shared" si="32"/>
        <v>201612</v>
      </c>
    </row>
    <row r="768" spans="1:17" ht="15.75" customHeight="1">
      <c r="A768" s="2">
        <v>560</v>
      </c>
      <c r="B768" s="2" t="s">
        <v>98</v>
      </c>
      <c r="C768">
        <v>4</v>
      </c>
      <c r="D768" s="8">
        <v>42728</v>
      </c>
      <c r="E768">
        <v>12</v>
      </c>
      <c r="F768" s="2">
        <v>2016</v>
      </c>
      <c r="G768" s="2">
        <v>200000</v>
      </c>
      <c r="H768">
        <f t="shared" si="0"/>
        <v>150000</v>
      </c>
      <c r="I768">
        <f t="shared" si="9"/>
        <v>0</v>
      </c>
      <c r="J768">
        <f t="shared" si="10"/>
        <v>0</v>
      </c>
      <c r="K768">
        <f t="shared" si="11"/>
        <v>0</v>
      </c>
      <c r="O768">
        <v>50000</v>
      </c>
      <c r="P768" t="b">
        <f t="shared" si="4"/>
        <v>1</v>
      </c>
      <c r="Q768" t="str">
        <f t="shared" si="32"/>
        <v>201612</v>
      </c>
    </row>
    <row r="769" spans="1:17" ht="15.75" customHeight="1">
      <c r="A769" s="2">
        <v>561</v>
      </c>
      <c r="B769" s="2" t="s">
        <v>124</v>
      </c>
      <c r="C769">
        <v>7</v>
      </c>
      <c r="D769" s="8">
        <v>42728</v>
      </c>
      <c r="E769">
        <v>12</v>
      </c>
      <c r="F769" s="2">
        <v>2016</v>
      </c>
      <c r="G769" s="2">
        <v>425000</v>
      </c>
      <c r="H769">
        <f t="shared" si="0"/>
        <v>150000</v>
      </c>
      <c r="I769">
        <f t="shared" si="9"/>
        <v>260000</v>
      </c>
      <c r="J769">
        <f t="shared" si="10"/>
        <v>5000</v>
      </c>
      <c r="K769">
        <f t="shared" si="11"/>
        <v>10000</v>
      </c>
      <c r="P769" t="b">
        <f t="shared" si="4"/>
        <v>1</v>
      </c>
      <c r="Q769" t="str">
        <f t="shared" si="32"/>
        <v>201612</v>
      </c>
    </row>
    <row r="770" spans="1:17" ht="15.75" customHeight="1">
      <c r="A770" s="2">
        <v>561</v>
      </c>
      <c r="B770" s="2" t="s">
        <v>123</v>
      </c>
      <c r="C770">
        <v>7</v>
      </c>
      <c r="D770" s="8">
        <v>42728</v>
      </c>
      <c r="E770">
        <v>12</v>
      </c>
      <c r="F770" s="2">
        <v>2016</v>
      </c>
      <c r="G770" s="2">
        <v>425000</v>
      </c>
      <c r="H770">
        <f t="shared" si="0"/>
        <v>150000</v>
      </c>
      <c r="I770">
        <f t="shared" si="9"/>
        <v>260000</v>
      </c>
      <c r="J770">
        <f t="shared" si="10"/>
        <v>5000</v>
      </c>
      <c r="K770">
        <f t="shared" si="11"/>
        <v>10000</v>
      </c>
      <c r="P770" t="b">
        <f t="shared" si="4"/>
        <v>1</v>
      </c>
      <c r="Q770" t="str">
        <f t="shared" si="32"/>
        <v>201612</v>
      </c>
    </row>
    <row r="771" spans="1:17" ht="15.75" customHeight="1">
      <c r="A771" s="2">
        <v>563</v>
      </c>
      <c r="B771" s="2" t="s">
        <v>60</v>
      </c>
      <c r="C771">
        <v>7</v>
      </c>
      <c r="D771" s="8">
        <v>42728</v>
      </c>
      <c r="E771" s="2">
        <v>11</v>
      </c>
      <c r="F771" s="2">
        <v>2016</v>
      </c>
      <c r="G771" s="2">
        <v>425000</v>
      </c>
      <c r="H771">
        <f t="shared" si="0"/>
        <v>150000</v>
      </c>
      <c r="I771">
        <f t="shared" si="9"/>
        <v>260000</v>
      </c>
      <c r="J771">
        <f t="shared" si="10"/>
        <v>5000</v>
      </c>
      <c r="K771">
        <f t="shared" si="11"/>
        <v>10000</v>
      </c>
      <c r="P771" t="b">
        <f t="shared" si="4"/>
        <v>1</v>
      </c>
      <c r="Q771" t="str">
        <f t="shared" si="32"/>
        <v>201612</v>
      </c>
    </row>
    <row r="772" spans="1:17" ht="15.75" customHeight="1">
      <c r="A772" s="2">
        <v>563</v>
      </c>
      <c r="B772" s="2" t="s">
        <v>60</v>
      </c>
      <c r="C772">
        <v>7</v>
      </c>
      <c r="D772" s="8">
        <v>42728</v>
      </c>
      <c r="E772" s="2">
        <v>12</v>
      </c>
      <c r="F772" s="2">
        <v>2016</v>
      </c>
      <c r="G772" s="2">
        <v>425000</v>
      </c>
      <c r="H772">
        <f t="shared" si="0"/>
        <v>150000</v>
      </c>
      <c r="I772">
        <f t="shared" si="9"/>
        <v>260000</v>
      </c>
      <c r="J772">
        <f t="shared" si="10"/>
        <v>5000</v>
      </c>
      <c r="K772">
        <f t="shared" si="11"/>
        <v>10000</v>
      </c>
      <c r="P772" t="b">
        <f t="shared" si="4"/>
        <v>1</v>
      </c>
      <c r="Q772" t="str">
        <f t="shared" si="32"/>
        <v>201612</v>
      </c>
    </row>
    <row r="773" spans="1:17" ht="15.75" customHeight="1">
      <c r="A773" s="2">
        <v>563</v>
      </c>
      <c r="B773" s="2" t="s">
        <v>61</v>
      </c>
      <c r="C773" s="2">
        <v>8</v>
      </c>
      <c r="D773" s="8">
        <v>42728</v>
      </c>
      <c r="E773" s="2">
        <v>12</v>
      </c>
      <c r="F773" s="2">
        <v>2016</v>
      </c>
      <c r="G773" s="2">
        <v>425000</v>
      </c>
      <c r="H773">
        <f t="shared" si="0"/>
        <v>150000</v>
      </c>
      <c r="I773">
        <f t="shared" si="9"/>
        <v>260000</v>
      </c>
      <c r="J773">
        <f t="shared" si="10"/>
        <v>5000</v>
      </c>
      <c r="K773">
        <f t="shared" si="11"/>
        <v>10000</v>
      </c>
      <c r="P773" t="b">
        <f t="shared" si="4"/>
        <v>1</v>
      </c>
      <c r="Q773" t="str">
        <f t="shared" ref="Q773:Q836" si="34">CONCATENATE(YEAR(D773),MONTH(D773))</f>
        <v>201612</v>
      </c>
    </row>
    <row r="774" spans="1:17" ht="15.75" customHeight="1">
      <c r="A774" s="2">
        <v>565</v>
      </c>
      <c r="B774" s="2" t="s">
        <v>99</v>
      </c>
      <c r="C774">
        <v>7</v>
      </c>
      <c r="D774" s="8">
        <v>42728</v>
      </c>
      <c r="E774" s="2">
        <v>12</v>
      </c>
      <c r="F774" s="2">
        <v>2016</v>
      </c>
      <c r="G774" s="2">
        <v>425000</v>
      </c>
      <c r="H774">
        <f t="shared" si="0"/>
        <v>150000</v>
      </c>
      <c r="I774">
        <f t="shared" si="9"/>
        <v>260000</v>
      </c>
      <c r="J774">
        <f t="shared" si="10"/>
        <v>5000</v>
      </c>
      <c r="K774">
        <f t="shared" si="11"/>
        <v>10000</v>
      </c>
      <c r="P774" t="b">
        <f t="shared" si="4"/>
        <v>1</v>
      </c>
      <c r="Q774" t="str">
        <f t="shared" si="34"/>
        <v>201612</v>
      </c>
    </row>
    <row r="775" spans="1:17" ht="15.75" customHeight="1">
      <c r="A775" s="2">
        <v>566</v>
      </c>
      <c r="B775" s="2" t="s">
        <v>116</v>
      </c>
      <c r="C775">
        <v>5</v>
      </c>
      <c r="D775" s="8">
        <v>42728</v>
      </c>
      <c r="E775" s="2">
        <v>12</v>
      </c>
      <c r="F775" s="2">
        <v>2016</v>
      </c>
      <c r="G775" s="2">
        <v>165000</v>
      </c>
      <c r="H775">
        <f t="shared" si="0"/>
        <v>150000</v>
      </c>
      <c r="I775">
        <f t="shared" si="9"/>
        <v>0</v>
      </c>
      <c r="J775">
        <f t="shared" si="10"/>
        <v>0</v>
      </c>
      <c r="K775">
        <f t="shared" si="11"/>
        <v>0</v>
      </c>
      <c r="N775">
        <v>15000</v>
      </c>
      <c r="P775" t="b">
        <f t="shared" si="4"/>
        <v>1</v>
      </c>
      <c r="Q775" t="str">
        <f t="shared" si="34"/>
        <v>201612</v>
      </c>
    </row>
    <row r="776" spans="1:17" ht="15.75" customHeight="1">
      <c r="A776" s="2">
        <v>567</v>
      </c>
      <c r="B776" s="2" t="s">
        <v>232</v>
      </c>
      <c r="C776">
        <v>11</v>
      </c>
      <c r="D776" s="8">
        <v>42728</v>
      </c>
      <c r="E776" s="2">
        <v>12</v>
      </c>
      <c r="F776" s="2">
        <v>2016</v>
      </c>
      <c r="G776" s="2">
        <v>425000</v>
      </c>
      <c r="H776">
        <f t="shared" si="0"/>
        <v>150000</v>
      </c>
      <c r="I776">
        <f t="shared" si="9"/>
        <v>260000</v>
      </c>
      <c r="J776">
        <f t="shared" si="10"/>
        <v>5000</v>
      </c>
      <c r="K776">
        <f t="shared" si="11"/>
        <v>10000</v>
      </c>
      <c r="P776" t="b">
        <f t="shared" si="4"/>
        <v>1</v>
      </c>
      <c r="Q776" t="str">
        <f t="shared" si="34"/>
        <v>201612</v>
      </c>
    </row>
    <row r="777" spans="1:17" ht="15.75" customHeight="1">
      <c r="A777" s="2">
        <v>567</v>
      </c>
      <c r="B777" s="2" t="s">
        <v>233</v>
      </c>
      <c r="C777">
        <v>9</v>
      </c>
      <c r="D777" s="8">
        <v>42728</v>
      </c>
      <c r="E777" s="2">
        <v>12</v>
      </c>
      <c r="F777" s="2">
        <v>2016</v>
      </c>
      <c r="G777" s="2">
        <v>425000</v>
      </c>
      <c r="H777">
        <f t="shared" si="0"/>
        <v>150000</v>
      </c>
      <c r="I777">
        <f t="shared" si="9"/>
        <v>260000</v>
      </c>
      <c r="J777">
        <f t="shared" si="10"/>
        <v>5000</v>
      </c>
      <c r="K777">
        <f t="shared" si="11"/>
        <v>10000</v>
      </c>
      <c r="P777" t="b">
        <f t="shared" si="4"/>
        <v>1</v>
      </c>
      <c r="Q777" t="str">
        <f t="shared" si="34"/>
        <v>201612</v>
      </c>
    </row>
    <row r="778" spans="1:17" ht="15.75" customHeight="1">
      <c r="A778" s="2">
        <v>568</v>
      </c>
      <c r="B778" s="2" t="s">
        <v>243</v>
      </c>
      <c r="C778">
        <v>4</v>
      </c>
      <c r="D778" s="8">
        <v>42728</v>
      </c>
      <c r="E778" s="2">
        <v>11</v>
      </c>
      <c r="F778" s="2">
        <v>2016</v>
      </c>
      <c r="G778" s="2">
        <v>150000</v>
      </c>
      <c r="H778">
        <f t="shared" si="0"/>
        <v>150000</v>
      </c>
      <c r="I778">
        <f t="shared" si="9"/>
        <v>0</v>
      </c>
      <c r="J778">
        <f t="shared" si="10"/>
        <v>0</v>
      </c>
      <c r="K778">
        <f t="shared" si="11"/>
        <v>0</v>
      </c>
      <c r="P778" t="b">
        <f t="shared" si="4"/>
        <v>1</v>
      </c>
      <c r="Q778" t="str">
        <f t="shared" si="34"/>
        <v>201612</v>
      </c>
    </row>
    <row r="779" spans="1:17" ht="15.75" customHeight="1">
      <c r="A779" s="2">
        <v>568</v>
      </c>
      <c r="B779" s="2" t="s">
        <v>244</v>
      </c>
      <c r="C779">
        <v>1</v>
      </c>
      <c r="D779" s="8">
        <v>42728</v>
      </c>
      <c r="E779" s="2">
        <v>11</v>
      </c>
      <c r="F779" s="2">
        <v>2016</v>
      </c>
      <c r="G779" s="2">
        <v>150000</v>
      </c>
      <c r="H779">
        <f t="shared" si="0"/>
        <v>150000</v>
      </c>
      <c r="I779">
        <f t="shared" si="9"/>
        <v>0</v>
      </c>
      <c r="J779">
        <f t="shared" si="10"/>
        <v>0</v>
      </c>
      <c r="K779">
        <f t="shared" si="11"/>
        <v>0</v>
      </c>
      <c r="P779" t="b">
        <f t="shared" si="4"/>
        <v>1</v>
      </c>
      <c r="Q779" t="str">
        <f t="shared" si="34"/>
        <v>201612</v>
      </c>
    </row>
    <row r="780" spans="1:17" ht="15.75" customHeight="1">
      <c r="A780" s="2">
        <v>570</v>
      </c>
      <c r="B780" s="2" t="s">
        <v>225</v>
      </c>
      <c r="C780">
        <v>3</v>
      </c>
      <c r="D780" s="8">
        <v>42739</v>
      </c>
      <c r="E780" s="2">
        <v>1</v>
      </c>
      <c r="F780" s="2">
        <v>2017</v>
      </c>
      <c r="G780" s="2">
        <v>150000</v>
      </c>
      <c r="H780">
        <f t="shared" si="0"/>
        <v>150000</v>
      </c>
      <c r="I780">
        <f t="shared" si="9"/>
        <v>0</v>
      </c>
      <c r="J780">
        <f t="shared" si="10"/>
        <v>0</v>
      </c>
      <c r="K780">
        <f t="shared" si="11"/>
        <v>0</v>
      </c>
      <c r="P780" t="b">
        <f t="shared" si="4"/>
        <v>1</v>
      </c>
      <c r="Q780" t="str">
        <f t="shared" si="34"/>
        <v>20171</v>
      </c>
    </row>
    <row r="781" spans="1:17" ht="15.75" customHeight="1">
      <c r="A781" s="2">
        <v>572</v>
      </c>
      <c r="B781" s="2" t="s">
        <v>115</v>
      </c>
      <c r="C781">
        <v>3</v>
      </c>
      <c r="D781" s="8">
        <v>42740</v>
      </c>
      <c r="E781" s="2">
        <v>1</v>
      </c>
      <c r="F781" s="2">
        <v>2017</v>
      </c>
      <c r="G781" s="2">
        <v>150000</v>
      </c>
      <c r="H781">
        <f t="shared" si="0"/>
        <v>150000</v>
      </c>
      <c r="I781">
        <f t="shared" si="9"/>
        <v>0</v>
      </c>
      <c r="J781">
        <f t="shared" si="10"/>
        <v>0</v>
      </c>
      <c r="K781">
        <f t="shared" si="11"/>
        <v>0</v>
      </c>
      <c r="P781" t="b">
        <f t="shared" si="4"/>
        <v>1</v>
      </c>
      <c r="Q781" t="str">
        <f t="shared" si="34"/>
        <v>20171</v>
      </c>
    </row>
    <row r="782" spans="1:17" ht="15.75" customHeight="1">
      <c r="A782" s="2">
        <v>580</v>
      </c>
      <c r="B782" s="2" t="s">
        <v>39</v>
      </c>
      <c r="C782">
        <v>2</v>
      </c>
      <c r="D782" s="8">
        <v>42756</v>
      </c>
      <c r="E782" s="2">
        <v>1</v>
      </c>
      <c r="F782" s="2">
        <v>2017</v>
      </c>
      <c r="G782" s="2">
        <v>150000</v>
      </c>
      <c r="H782">
        <f t="shared" si="0"/>
        <v>150000</v>
      </c>
      <c r="I782">
        <f t="shared" si="9"/>
        <v>0</v>
      </c>
      <c r="J782">
        <f t="shared" si="10"/>
        <v>0</v>
      </c>
      <c r="K782">
        <f t="shared" si="11"/>
        <v>0</v>
      </c>
      <c r="P782" t="b">
        <f t="shared" si="4"/>
        <v>1</v>
      </c>
      <c r="Q782" t="str">
        <f t="shared" si="34"/>
        <v>20171</v>
      </c>
    </row>
    <row r="783" spans="1:17" ht="15.75" customHeight="1">
      <c r="A783" s="2">
        <v>581</v>
      </c>
      <c r="B783" s="2" t="s">
        <v>173</v>
      </c>
      <c r="C783">
        <v>7</v>
      </c>
      <c r="D783" s="8">
        <v>42756</v>
      </c>
      <c r="E783" s="2">
        <v>2</v>
      </c>
      <c r="F783" s="2">
        <v>2017</v>
      </c>
      <c r="G783" s="2">
        <v>425000</v>
      </c>
      <c r="H783">
        <f t="shared" si="0"/>
        <v>150000</v>
      </c>
      <c r="I783">
        <f t="shared" si="9"/>
        <v>260000</v>
      </c>
      <c r="J783">
        <f t="shared" si="10"/>
        <v>5000</v>
      </c>
      <c r="K783">
        <f t="shared" si="11"/>
        <v>10000</v>
      </c>
      <c r="P783" t="b">
        <f t="shared" si="4"/>
        <v>1</v>
      </c>
      <c r="Q783" t="str">
        <f t="shared" si="34"/>
        <v>20171</v>
      </c>
    </row>
    <row r="784" spans="1:17" ht="15.75" customHeight="1">
      <c r="A784" s="2">
        <v>581</v>
      </c>
      <c r="B784" s="2" t="s">
        <v>173</v>
      </c>
      <c r="C784">
        <v>7</v>
      </c>
      <c r="D784" s="8">
        <v>42756</v>
      </c>
      <c r="E784" s="2">
        <v>3</v>
      </c>
      <c r="F784" s="2">
        <v>2017</v>
      </c>
      <c r="G784" s="2">
        <v>425000</v>
      </c>
      <c r="H784">
        <f t="shared" si="0"/>
        <v>150000</v>
      </c>
      <c r="I784">
        <f t="shared" si="9"/>
        <v>260000</v>
      </c>
      <c r="J784">
        <f t="shared" si="10"/>
        <v>5000</v>
      </c>
      <c r="K784">
        <f t="shared" si="11"/>
        <v>10000</v>
      </c>
      <c r="P784" t="b">
        <f t="shared" si="4"/>
        <v>1</v>
      </c>
      <c r="Q784" t="str">
        <f t="shared" si="34"/>
        <v>20171</v>
      </c>
    </row>
    <row r="785" spans="1:17" ht="15.75" customHeight="1">
      <c r="A785" s="2">
        <v>581</v>
      </c>
      <c r="B785" s="2" t="s">
        <v>173</v>
      </c>
      <c r="C785">
        <v>7</v>
      </c>
      <c r="D785" s="8">
        <v>42756</v>
      </c>
      <c r="E785" s="2">
        <v>4</v>
      </c>
      <c r="F785" s="2">
        <v>2017</v>
      </c>
      <c r="G785" s="2">
        <v>425000</v>
      </c>
      <c r="H785">
        <f t="shared" si="0"/>
        <v>150000</v>
      </c>
      <c r="I785">
        <f t="shared" si="9"/>
        <v>260000</v>
      </c>
      <c r="J785">
        <f t="shared" si="10"/>
        <v>5000</v>
      </c>
      <c r="K785">
        <f t="shared" si="11"/>
        <v>10000</v>
      </c>
      <c r="P785" t="b">
        <f t="shared" si="4"/>
        <v>1</v>
      </c>
      <c r="Q785" t="str">
        <f t="shared" si="34"/>
        <v>20171</v>
      </c>
    </row>
    <row r="786" spans="1:17" ht="15.75" customHeight="1">
      <c r="A786" s="2">
        <v>582</v>
      </c>
      <c r="B786" s="2" t="s">
        <v>88</v>
      </c>
      <c r="C786">
        <v>9</v>
      </c>
      <c r="D786" s="8">
        <v>42756</v>
      </c>
      <c r="E786" s="2">
        <v>1</v>
      </c>
      <c r="F786" s="2">
        <v>2017</v>
      </c>
      <c r="G786" s="2">
        <v>425000</v>
      </c>
      <c r="H786">
        <f t="shared" si="0"/>
        <v>150000</v>
      </c>
      <c r="I786">
        <f t="shared" si="9"/>
        <v>260000</v>
      </c>
      <c r="J786">
        <f t="shared" si="10"/>
        <v>5000</v>
      </c>
      <c r="K786">
        <f t="shared" si="11"/>
        <v>10000</v>
      </c>
      <c r="P786" t="b">
        <f t="shared" si="4"/>
        <v>1</v>
      </c>
      <c r="Q786" t="str">
        <f t="shared" si="34"/>
        <v>20171</v>
      </c>
    </row>
    <row r="787" spans="1:17" ht="15.75" customHeight="1">
      <c r="A787" s="2">
        <v>583</v>
      </c>
      <c r="B787" s="2" t="s">
        <v>213</v>
      </c>
      <c r="C787">
        <v>1</v>
      </c>
      <c r="D787" s="8">
        <v>42756</v>
      </c>
      <c r="E787" s="2">
        <v>1</v>
      </c>
      <c r="F787" s="2">
        <v>2017</v>
      </c>
      <c r="G787" s="2">
        <v>150000</v>
      </c>
      <c r="H787">
        <f t="shared" si="0"/>
        <v>150000</v>
      </c>
      <c r="I787">
        <f t="shared" si="9"/>
        <v>0</v>
      </c>
      <c r="J787">
        <f t="shared" si="10"/>
        <v>0</v>
      </c>
      <c r="K787">
        <f t="shared" si="11"/>
        <v>0</v>
      </c>
      <c r="P787" t="b">
        <f t="shared" si="4"/>
        <v>1</v>
      </c>
      <c r="Q787" t="str">
        <f t="shared" si="34"/>
        <v>20171</v>
      </c>
    </row>
    <row r="788" spans="1:17" ht="15.75" customHeight="1">
      <c r="A788" s="2">
        <v>584</v>
      </c>
      <c r="B788" s="2" t="s">
        <v>189</v>
      </c>
      <c r="C788" s="2">
        <v>6</v>
      </c>
      <c r="D788" s="8">
        <v>42756</v>
      </c>
      <c r="E788" s="2">
        <v>1</v>
      </c>
      <c r="F788" s="2">
        <v>2017</v>
      </c>
      <c r="G788" s="2">
        <v>425000</v>
      </c>
      <c r="H788">
        <f t="shared" si="0"/>
        <v>150000</v>
      </c>
      <c r="I788">
        <f t="shared" si="9"/>
        <v>260000</v>
      </c>
      <c r="J788">
        <f t="shared" si="10"/>
        <v>5000</v>
      </c>
      <c r="K788">
        <f t="shared" si="11"/>
        <v>10000</v>
      </c>
      <c r="P788" t="b">
        <f t="shared" si="4"/>
        <v>1</v>
      </c>
      <c r="Q788" t="str">
        <f t="shared" si="34"/>
        <v>20171</v>
      </c>
    </row>
    <row r="789" spans="1:17" ht="15.75" customHeight="1">
      <c r="A789" s="2">
        <v>584</v>
      </c>
      <c r="B789" s="2" t="s">
        <v>245</v>
      </c>
      <c r="C789" s="2">
        <v>3</v>
      </c>
      <c r="D789" s="8">
        <v>42756</v>
      </c>
      <c r="E789" s="2">
        <v>1</v>
      </c>
      <c r="F789" s="2">
        <v>2017</v>
      </c>
      <c r="G789" s="2">
        <v>150000</v>
      </c>
      <c r="H789">
        <f t="shared" si="0"/>
        <v>150000</v>
      </c>
      <c r="I789">
        <f t="shared" si="9"/>
        <v>0</v>
      </c>
      <c r="J789">
        <f t="shared" si="10"/>
        <v>0</v>
      </c>
      <c r="K789">
        <f t="shared" si="11"/>
        <v>0</v>
      </c>
      <c r="P789" t="b">
        <f t="shared" si="4"/>
        <v>1</v>
      </c>
      <c r="Q789" t="str">
        <f t="shared" si="34"/>
        <v>20171</v>
      </c>
    </row>
    <row r="790" spans="1:17" ht="15.75" customHeight="1">
      <c r="A790" s="2">
        <v>586</v>
      </c>
      <c r="B790" s="2" t="s">
        <v>165</v>
      </c>
      <c r="C790">
        <v>7</v>
      </c>
      <c r="D790" s="8">
        <v>42756</v>
      </c>
      <c r="E790" s="2">
        <v>1</v>
      </c>
      <c r="F790" s="2">
        <v>2017</v>
      </c>
      <c r="G790" s="2">
        <v>425000</v>
      </c>
      <c r="H790">
        <f t="shared" si="0"/>
        <v>150000</v>
      </c>
      <c r="I790">
        <f t="shared" si="9"/>
        <v>260000</v>
      </c>
      <c r="J790">
        <f t="shared" si="10"/>
        <v>5000</v>
      </c>
      <c r="K790">
        <f t="shared" si="11"/>
        <v>10000</v>
      </c>
      <c r="P790" t="b">
        <f t="shared" si="4"/>
        <v>1</v>
      </c>
      <c r="Q790" t="str">
        <f t="shared" si="34"/>
        <v>20171</v>
      </c>
    </row>
    <row r="791" spans="1:17" ht="15.75" customHeight="1">
      <c r="A791" s="2">
        <v>586</v>
      </c>
      <c r="B791" s="2" t="s">
        <v>166</v>
      </c>
      <c r="C791">
        <v>2</v>
      </c>
      <c r="D791" s="8">
        <v>42756</v>
      </c>
      <c r="E791" s="2">
        <v>1</v>
      </c>
      <c r="F791" s="2">
        <v>2017</v>
      </c>
      <c r="G791" s="2">
        <v>150000</v>
      </c>
      <c r="H791">
        <f t="shared" si="0"/>
        <v>150000</v>
      </c>
      <c r="I791">
        <f t="shared" si="9"/>
        <v>0</v>
      </c>
      <c r="J791">
        <f t="shared" si="10"/>
        <v>0</v>
      </c>
      <c r="K791">
        <f t="shared" si="11"/>
        <v>0</v>
      </c>
      <c r="P791" t="b">
        <f t="shared" si="4"/>
        <v>1</v>
      </c>
      <c r="Q791" t="str">
        <f t="shared" si="34"/>
        <v>20171</v>
      </c>
    </row>
    <row r="792" spans="1:17" ht="15.75" customHeight="1">
      <c r="A792" s="2">
        <v>587</v>
      </c>
      <c r="B792" s="2" t="s">
        <v>52</v>
      </c>
      <c r="C792">
        <v>8</v>
      </c>
      <c r="D792" s="8">
        <v>42756</v>
      </c>
      <c r="E792" s="2">
        <v>12</v>
      </c>
      <c r="F792" s="2">
        <v>2017</v>
      </c>
      <c r="G792" s="2">
        <v>425000</v>
      </c>
      <c r="H792">
        <f t="shared" si="0"/>
        <v>150000</v>
      </c>
      <c r="I792">
        <f t="shared" si="9"/>
        <v>260000</v>
      </c>
      <c r="J792">
        <f t="shared" si="10"/>
        <v>5000</v>
      </c>
      <c r="K792">
        <f t="shared" si="11"/>
        <v>10000</v>
      </c>
      <c r="P792" t="b">
        <f t="shared" si="4"/>
        <v>1</v>
      </c>
      <c r="Q792" t="str">
        <f t="shared" si="34"/>
        <v>20171</v>
      </c>
    </row>
    <row r="793" spans="1:17" ht="15.75" customHeight="1">
      <c r="A793" s="2">
        <v>588</v>
      </c>
      <c r="B793" s="2" t="s">
        <v>182</v>
      </c>
      <c r="C793">
        <v>2</v>
      </c>
      <c r="D793" s="8">
        <v>42756</v>
      </c>
      <c r="E793" s="2">
        <v>1</v>
      </c>
      <c r="F793" s="2">
        <v>2017</v>
      </c>
      <c r="G793" s="2">
        <v>160000</v>
      </c>
      <c r="H793">
        <f t="shared" si="0"/>
        <v>150000</v>
      </c>
      <c r="I793">
        <f t="shared" si="9"/>
        <v>0</v>
      </c>
      <c r="J793">
        <f t="shared" si="10"/>
        <v>0</v>
      </c>
      <c r="K793">
        <f t="shared" si="11"/>
        <v>0</v>
      </c>
      <c r="N793">
        <v>10000</v>
      </c>
      <c r="P793" t="b">
        <f t="shared" si="4"/>
        <v>1</v>
      </c>
      <c r="Q793" t="str">
        <f t="shared" si="34"/>
        <v>20171</v>
      </c>
    </row>
    <row r="794" spans="1:17" ht="15.75" customHeight="1">
      <c r="A794" s="2">
        <v>589</v>
      </c>
      <c r="B794" s="2" t="s">
        <v>47</v>
      </c>
      <c r="C794">
        <v>7</v>
      </c>
      <c r="D794" s="8">
        <v>42756</v>
      </c>
      <c r="E794" s="2">
        <v>1</v>
      </c>
      <c r="F794" s="2">
        <v>2017</v>
      </c>
      <c r="G794" s="2">
        <v>425000</v>
      </c>
      <c r="H794">
        <f t="shared" si="0"/>
        <v>150000</v>
      </c>
      <c r="I794">
        <f t="shared" si="9"/>
        <v>260000</v>
      </c>
      <c r="J794">
        <f t="shared" si="10"/>
        <v>5000</v>
      </c>
      <c r="K794">
        <f t="shared" si="11"/>
        <v>10000</v>
      </c>
      <c r="P794" t="b">
        <f t="shared" si="4"/>
        <v>1</v>
      </c>
      <c r="Q794" t="str">
        <f t="shared" si="34"/>
        <v>20171</v>
      </c>
    </row>
    <row r="795" spans="1:17" ht="15.75" customHeight="1">
      <c r="A795" s="2">
        <v>589</v>
      </c>
      <c r="B795" s="2" t="s">
        <v>47</v>
      </c>
      <c r="C795">
        <v>7</v>
      </c>
      <c r="D795" s="8">
        <v>42756</v>
      </c>
      <c r="E795" s="2">
        <v>1</v>
      </c>
      <c r="F795" s="2">
        <v>2017</v>
      </c>
      <c r="G795" s="2">
        <v>425000</v>
      </c>
      <c r="H795">
        <f t="shared" si="0"/>
        <v>150000</v>
      </c>
      <c r="I795">
        <f t="shared" si="9"/>
        <v>260000</v>
      </c>
      <c r="J795">
        <f t="shared" si="10"/>
        <v>5000</v>
      </c>
      <c r="K795">
        <f t="shared" si="11"/>
        <v>10000</v>
      </c>
      <c r="P795" t="b">
        <f t="shared" si="4"/>
        <v>1</v>
      </c>
      <c r="Q795" t="str">
        <f t="shared" si="34"/>
        <v>20171</v>
      </c>
    </row>
    <row r="796" spans="1:17" ht="15.75" customHeight="1">
      <c r="A796" s="2">
        <v>590</v>
      </c>
      <c r="B796" s="2" t="s">
        <v>246</v>
      </c>
      <c r="C796">
        <v>8</v>
      </c>
      <c r="D796" s="8">
        <v>42756</v>
      </c>
      <c r="E796" s="2">
        <v>1</v>
      </c>
      <c r="F796" s="2">
        <v>2017</v>
      </c>
      <c r="G796" s="2">
        <v>425000</v>
      </c>
      <c r="H796">
        <f t="shared" si="0"/>
        <v>150000</v>
      </c>
      <c r="I796">
        <f t="shared" si="9"/>
        <v>260000</v>
      </c>
      <c r="J796">
        <f t="shared" si="10"/>
        <v>5000</v>
      </c>
      <c r="K796">
        <f t="shared" si="11"/>
        <v>10000</v>
      </c>
      <c r="P796" t="b">
        <f t="shared" si="4"/>
        <v>1</v>
      </c>
      <c r="Q796" t="str">
        <f t="shared" si="34"/>
        <v>20171</v>
      </c>
    </row>
    <row r="797" spans="1:17" ht="15.75" customHeight="1">
      <c r="A797" s="2">
        <v>591</v>
      </c>
      <c r="B797" s="2" t="s">
        <v>153</v>
      </c>
      <c r="C797">
        <v>8</v>
      </c>
      <c r="D797" s="8">
        <v>42756</v>
      </c>
      <c r="E797" s="2">
        <v>11</v>
      </c>
      <c r="F797" s="2">
        <v>2016</v>
      </c>
      <c r="G797" s="2">
        <v>350000</v>
      </c>
      <c r="H797">
        <f t="shared" si="0"/>
        <v>150000</v>
      </c>
      <c r="I797">
        <f t="shared" si="9"/>
        <v>185000</v>
      </c>
      <c r="J797">
        <f t="shared" si="10"/>
        <v>5000</v>
      </c>
      <c r="K797">
        <f t="shared" si="11"/>
        <v>10000</v>
      </c>
      <c r="P797" t="b">
        <f t="shared" si="4"/>
        <v>1</v>
      </c>
      <c r="Q797" t="str">
        <f t="shared" si="34"/>
        <v>20171</v>
      </c>
    </row>
    <row r="798" spans="1:17" ht="15.75" customHeight="1">
      <c r="A798" s="2">
        <v>596</v>
      </c>
      <c r="B798" s="2" t="s">
        <v>54</v>
      </c>
      <c r="C798">
        <v>7</v>
      </c>
      <c r="D798" s="8">
        <v>42756</v>
      </c>
      <c r="E798" s="2">
        <v>1</v>
      </c>
      <c r="F798" s="2">
        <v>2017</v>
      </c>
      <c r="G798" s="2">
        <v>425000</v>
      </c>
      <c r="H798">
        <f t="shared" si="0"/>
        <v>150000</v>
      </c>
      <c r="I798">
        <f t="shared" si="9"/>
        <v>260000</v>
      </c>
      <c r="J798">
        <f t="shared" si="10"/>
        <v>5000</v>
      </c>
      <c r="K798">
        <f t="shared" si="11"/>
        <v>10000</v>
      </c>
      <c r="P798" t="b">
        <f t="shared" si="4"/>
        <v>1</v>
      </c>
      <c r="Q798" t="str">
        <f t="shared" si="34"/>
        <v>20171</v>
      </c>
    </row>
    <row r="799" spans="1:17" ht="15.75" customHeight="1">
      <c r="A799" s="2">
        <v>597</v>
      </c>
      <c r="B799" s="2" t="s">
        <v>98</v>
      </c>
      <c r="C799">
        <v>2</v>
      </c>
      <c r="D799" s="8">
        <v>42756</v>
      </c>
      <c r="E799" s="2">
        <v>1</v>
      </c>
      <c r="F799" s="2">
        <v>2017</v>
      </c>
      <c r="G799" s="2">
        <v>150000</v>
      </c>
      <c r="H799">
        <f t="shared" si="0"/>
        <v>150000</v>
      </c>
      <c r="I799">
        <f t="shared" si="9"/>
        <v>0</v>
      </c>
      <c r="J799">
        <f t="shared" si="10"/>
        <v>0</v>
      </c>
      <c r="K799">
        <f t="shared" si="11"/>
        <v>0</v>
      </c>
      <c r="P799" t="b">
        <f t="shared" si="4"/>
        <v>1</v>
      </c>
      <c r="Q799" t="str">
        <f t="shared" si="34"/>
        <v>20171</v>
      </c>
    </row>
    <row r="800" spans="1:17" ht="15.75" customHeight="1">
      <c r="A800" s="2">
        <v>597</v>
      </c>
      <c r="B800" s="2" t="s">
        <v>229</v>
      </c>
      <c r="C800">
        <v>1</v>
      </c>
      <c r="D800" s="8">
        <v>42756</v>
      </c>
      <c r="E800" s="2">
        <v>1</v>
      </c>
      <c r="F800" s="2">
        <v>2017</v>
      </c>
      <c r="G800" s="2">
        <v>150000</v>
      </c>
      <c r="H800">
        <f t="shared" si="0"/>
        <v>150000</v>
      </c>
      <c r="I800">
        <f t="shared" si="9"/>
        <v>0</v>
      </c>
      <c r="J800">
        <f t="shared" si="10"/>
        <v>0</v>
      </c>
      <c r="K800">
        <f t="shared" si="11"/>
        <v>0</v>
      </c>
      <c r="P800" t="b">
        <f t="shared" si="4"/>
        <v>1</v>
      </c>
      <c r="Q800" t="str">
        <f t="shared" si="34"/>
        <v>20171</v>
      </c>
    </row>
    <row r="801" spans="1:17" ht="15.75" customHeight="1">
      <c r="A801" s="2">
        <v>598</v>
      </c>
      <c r="B801" s="2" t="s">
        <v>17</v>
      </c>
      <c r="C801">
        <v>4</v>
      </c>
      <c r="D801" s="8">
        <v>42741</v>
      </c>
      <c r="E801" s="2">
        <v>11</v>
      </c>
      <c r="F801" s="2">
        <v>2016</v>
      </c>
      <c r="G801" s="2">
        <v>150000</v>
      </c>
      <c r="H801">
        <f t="shared" si="0"/>
        <v>150000</v>
      </c>
      <c r="I801">
        <f t="shared" si="9"/>
        <v>0</v>
      </c>
      <c r="J801">
        <f t="shared" si="10"/>
        <v>0</v>
      </c>
      <c r="K801">
        <f t="shared" si="11"/>
        <v>0</v>
      </c>
      <c r="P801" t="b">
        <f t="shared" si="4"/>
        <v>1</v>
      </c>
      <c r="Q801" t="str">
        <f t="shared" si="34"/>
        <v>20171</v>
      </c>
    </row>
    <row r="802" spans="1:17" ht="15.75" customHeight="1">
      <c r="A802" s="2">
        <v>598</v>
      </c>
      <c r="B802" s="2" t="s">
        <v>17</v>
      </c>
      <c r="C802">
        <v>4</v>
      </c>
      <c r="D802" s="8">
        <v>42741</v>
      </c>
      <c r="E802" s="2">
        <v>12</v>
      </c>
      <c r="F802" s="2">
        <v>2016</v>
      </c>
      <c r="G802" s="2">
        <v>150000</v>
      </c>
      <c r="H802">
        <f t="shared" si="0"/>
        <v>150000</v>
      </c>
      <c r="I802">
        <f t="shared" si="9"/>
        <v>0</v>
      </c>
      <c r="J802">
        <f t="shared" si="10"/>
        <v>0</v>
      </c>
      <c r="K802">
        <f t="shared" si="11"/>
        <v>0</v>
      </c>
      <c r="P802" t="b">
        <f t="shared" si="4"/>
        <v>1</v>
      </c>
      <c r="Q802" t="str">
        <f t="shared" si="34"/>
        <v>20171</v>
      </c>
    </row>
    <row r="803" spans="1:17" ht="15.75" customHeight="1">
      <c r="A803" s="2">
        <v>598</v>
      </c>
      <c r="B803" s="2" t="s">
        <v>17</v>
      </c>
      <c r="C803">
        <v>4</v>
      </c>
      <c r="D803" s="8">
        <v>42741</v>
      </c>
      <c r="E803" s="2">
        <v>1</v>
      </c>
      <c r="F803" s="2">
        <v>2017</v>
      </c>
      <c r="G803" s="2">
        <v>150000</v>
      </c>
      <c r="H803">
        <f t="shared" si="0"/>
        <v>150000</v>
      </c>
      <c r="I803">
        <f t="shared" si="9"/>
        <v>0</v>
      </c>
      <c r="J803">
        <f t="shared" si="10"/>
        <v>0</v>
      </c>
      <c r="K803">
        <f t="shared" si="11"/>
        <v>0</v>
      </c>
      <c r="P803" t="b">
        <f t="shared" si="4"/>
        <v>1</v>
      </c>
      <c r="Q803" t="str">
        <f t="shared" si="34"/>
        <v>20171</v>
      </c>
    </row>
    <row r="804" spans="1:17" ht="15.75" customHeight="1">
      <c r="A804" s="2">
        <v>599</v>
      </c>
      <c r="B804" s="2" t="s">
        <v>210</v>
      </c>
      <c r="C804">
        <v>4</v>
      </c>
      <c r="D804" s="8">
        <v>42741</v>
      </c>
      <c r="E804" s="2">
        <v>1</v>
      </c>
      <c r="F804" s="2">
        <v>2017</v>
      </c>
      <c r="G804" s="2">
        <v>120000</v>
      </c>
      <c r="H804">
        <f t="shared" si="0"/>
        <v>120000</v>
      </c>
      <c r="I804">
        <f t="shared" si="9"/>
        <v>0</v>
      </c>
      <c r="J804">
        <f t="shared" si="10"/>
        <v>0</v>
      </c>
      <c r="K804">
        <f t="shared" si="11"/>
        <v>0</v>
      </c>
      <c r="P804" t="b">
        <f t="shared" si="4"/>
        <v>1</v>
      </c>
      <c r="Q804" t="str">
        <f t="shared" si="34"/>
        <v>20171</v>
      </c>
    </row>
    <row r="805" spans="1:17" ht="15.75" customHeight="1">
      <c r="A805" s="2">
        <v>600</v>
      </c>
      <c r="B805" s="2" t="s">
        <v>162</v>
      </c>
      <c r="C805">
        <v>1</v>
      </c>
      <c r="D805" s="8">
        <v>42741</v>
      </c>
      <c r="E805" s="2">
        <v>1</v>
      </c>
      <c r="F805" s="2">
        <v>2017</v>
      </c>
      <c r="G805" s="2">
        <v>200000</v>
      </c>
      <c r="H805">
        <f t="shared" si="0"/>
        <v>150000</v>
      </c>
      <c r="I805">
        <f t="shared" si="9"/>
        <v>0</v>
      </c>
      <c r="J805">
        <f t="shared" si="10"/>
        <v>0</v>
      </c>
      <c r="K805">
        <f t="shared" si="11"/>
        <v>0</v>
      </c>
      <c r="O805">
        <v>50000</v>
      </c>
      <c r="P805" t="b">
        <f t="shared" si="4"/>
        <v>1</v>
      </c>
      <c r="Q805" t="str">
        <f t="shared" si="34"/>
        <v>20171</v>
      </c>
    </row>
    <row r="806" spans="1:17" ht="15.75" customHeight="1">
      <c r="A806" s="2">
        <v>601</v>
      </c>
      <c r="B806" s="2" t="s">
        <v>159</v>
      </c>
      <c r="C806">
        <v>3</v>
      </c>
      <c r="D806" s="8">
        <v>42743</v>
      </c>
      <c r="E806" s="2">
        <v>1</v>
      </c>
      <c r="F806" s="2">
        <v>2017</v>
      </c>
      <c r="G806" s="2">
        <v>150000</v>
      </c>
      <c r="H806">
        <f t="shared" si="0"/>
        <v>150000</v>
      </c>
      <c r="I806">
        <f t="shared" si="9"/>
        <v>0</v>
      </c>
      <c r="J806">
        <f t="shared" si="10"/>
        <v>0</v>
      </c>
      <c r="K806">
        <f t="shared" si="11"/>
        <v>0</v>
      </c>
      <c r="P806" t="b">
        <f t="shared" si="4"/>
        <v>1</v>
      </c>
      <c r="Q806" t="str">
        <f t="shared" si="34"/>
        <v>20171</v>
      </c>
    </row>
    <row r="807" spans="1:17" ht="15.75" customHeight="1">
      <c r="A807" s="2">
        <v>602</v>
      </c>
      <c r="B807" s="2" t="s">
        <v>161</v>
      </c>
      <c r="C807">
        <v>1</v>
      </c>
      <c r="D807" s="8">
        <v>42743</v>
      </c>
      <c r="E807" s="2">
        <v>12</v>
      </c>
      <c r="F807" s="2">
        <v>2016</v>
      </c>
      <c r="G807" s="2">
        <v>150000</v>
      </c>
      <c r="H807">
        <f t="shared" si="0"/>
        <v>150000</v>
      </c>
      <c r="I807">
        <f t="shared" si="9"/>
        <v>0</v>
      </c>
      <c r="J807">
        <f t="shared" si="10"/>
        <v>0</v>
      </c>
      <c r="K807">
        <f t="shared" si="11"/>
        <v>0</v>
      </c>
      <c r="P807" t="b">
        <f t="shared" si="4"/>
        <v>1</v>
      </c>
      <c r="Q807" t="str">
        <f t="shared" si="34"/>
        <v>20171</v>
      </c>
    </row>
    <row r="808" spans="1:17" ht="15.75" customHeight="1">
      <c r="A808" s="2">
        <v>602</v>
      </c>
      <c r="B808" s="2" t="s">
        <v>161</v>
      </c>
      <c r="C808">
        <v>1</v>
      </c>
      <c r="D808" s="8">
        <v>42743</v>
      </c>
      <c r="E808" s="2">
        <v>1</v>
      </c>
      <c r="F808" s="2">
        <v>2017</v>
      </c>
      <c r="G808" s="2">
        <v>150000</v>
      </c>
      <c r="H808">
        <f t="shared" si="0"/>
        <v>150000</v>
      </c>
      <c r="I808">
        <f t="shared" si="9"/>
        <v>0</v>
      </c>
      <c r="J808">
        <f t="shared" si="10"/>
        <v>0</v>
      </c>
      <c r="K808">
        <f t="shared" si="11"/>
        <v>0</v>
      </c>
      <c r="P808" t="b">
        <f t="shared" si="4"/>
        <v>1</v>
      </c>
      <c r="Q808" t="str">
        <f t="shared" si="34"/>
        <v>20171</v>
      </c>
    </row>
    <row r="809" spans="1:17" ht="15.75" customHeight="1">
      <c r="A809" s="2">
        <v>602</v>
      </c>
      <c r="B809" s="2" t="s">
        <v>160</v>
      </c>
      <c r="C809">
        <v>4</v>
      </c>
      <c r="D809" s="8">
        <v>42743</v>
      </c>
      <c r="E809" s="2">
        <v>12</v>
      </c>
      <c r="F809" s="2">
        <v>2016</v>
      </c>
      <c r="G809" s="2">
        <v>150000</v>
      </c>
      <c r="H809">
        <f t="shared" si="0"/>
        <v>150000</v>
      </c>
      <c r="I809">
        <f t="shared" si="9"/>
        <v>0</v>
      </c>
      <c r="J809">
        <f t="shared" si="10"/>
        <v>0</v>
      </c>
      <c r="K809">
        <f t="shared" si="11"/>
        <v>0</v>
      </c>
      <c r="P809" t="b">
        <f t="shared" si="4"/>
        <v>1</v>
      </c>
      <c r="Q809" t="str">
        <f t="shared" si="34"/>
        <v>20171</v>
      </c>
    </row>
    <row r="810" spans="1:17" ht="15.75" customHeight="1">
      <c r="A810" s="2">
        <v>602</v>
      </c>
      <c r="B810" s="2" t="s">
        <v>160</v>
      </c>
      <c r="C810">
        <v>4</v>
      </c>
      <c r="D810" s="8">
        <v>42743</v>
      </c>
      <c r="E810" s="2">
        <v>1</v>
      </c>
      <c r="F810" s="2">
        <v>2017</v>
      </c>
      <c r="G810" s="2">
        <v>150000</v>
      </c>
      <c r="H810">
        <f t="shared" si="0"/>
        <v>150000</v>
      </c>
      <c r="I810">
        <f t="shared" si="9"/>
        <v>0</v>
      </c>
      <c r="J810">
        <f t="shared" si="10"/>
        <v>0</v>
      </c>
      <c r="K810">
        <f t="shared" si="11"/>
        <v>0</v>
      </c>
      <c r="P810" t="b">
        <f t="shared" si="4"/>
        <v>1</v>
      </c>
      <c r="Q810" t="str">
        <f t="shared" si="34"/>
        <v>20171</v>
      </c>
    </row>
    <row r="811" spans="1:17" ht="15.75" customHeight="1">
      <c r="A811" s="2">
        <v>603</v>
      </c>
      <c r="B811" s="2" t="s">
        <v>174</v>
      </c>
      <c r="C811">
        <v>1</v>
      </c>
      <c r="D811" s="8">
        <v>42743</v>
      </c>
      <c r="E811" s="2">
        <v>12</v>
      </c>
      <c r="F811" s="2">
        <v>2016</v>
      </c>
      <c r="G811" s="2">
        <v>150000</v>
      </c>
      <c r="H811">
        <f t="shared" si="0"/>
        <v>150000</v>
      </c>
      <c r="I811">
        <f t="shared" si="9"/>
        <v>0</v>
      </c>
      <c r="J811">
        <f t="shared" si="10"/>
        <v>0</v>
      </c>
      <c r="K811">
        <f t="shared" si="11"/>
        <v>0</v>
      </c>
      <c r="P811" t="b">
        <f t="shared" si="4"/>
        <v>1</v>
      </c>
      <c r="Q811" t="str">
        <f t="shared" si="34"/>
        <v>20171</v>
      </c>
    </row>
    <row r="812" spans="1:17" ht="15.75" customHeight="1">
      <c r="A812" s="2">
        <v>604</v>
      </c>
      <c r="B812" s="2" t="s">
        <v>247</v>
      </c>
      <c r="C812">
        <v>3</v>
      </c>
      <c r="D812" s="8">
        <v>42743</v>
      </c>
      <c r="E812" s="2">
        <v>7</v>
      </c>
      <c r="F812" s="2">
        <v>2016</v>
      </c>
      <c r="G812" s="2">
        <v>100000</v>
      </c>
      <c r="H812">
        <f t="shared" si="0"/>
        <v>100000</v>
      </c>
      <c r="I812">
        <f t="shared" si="9"/>
        <v>0</v>
      </c>
      <c r="J812">
        <f t="shared" si="10"/>
        <v>0</v>
      </c>
      <c r="K812">
        <f t="shared" si="11"/>
        <v>0</v>
      </c>
      <c r="P812" t="b">
        <f t="shared" si="4"/>
        <v>1</v>
      </c>
      <c r="Q812" t="str">
        <f t="shared" si="34"/>
        <v>20171</v>
      </c>
    </row>
    <row r="813" spans="1:17" ht="15.75" customHeight="1">
      <c r="A813" s="2">
        <v>604</v>
      </c>
      <c r="B813" s="2" t="s">
        <v>247</v>
      </c>
      <c r="C813">
        <v>3</v>
      </c>
      <c r="D813" s="8">
        <v>42743</v>
      </c>
      <c r="E813" s="2">
        <v>8</v>
      </c>
      <c r="F813" s="2">
        <v>2016</v>
      </c>
      <c r="G813" s="2">
        <v>100000</v>
      </c>
      <c r="H813">
        <f t="shared" si="0"/>
        <v>100000</v>
      </c>
      <c r="I813">
        <f t="shared" si="9"/>
        <v>0</v>
      </c>
      <c r="J813">
        <f t="shared" si="10"/>
        <v>0</v>
      </c>
      <c r="K813">
        <f t="shared" si="11"/>
        <v>0</v>
      </c>
      <c r="P813" t="b">
        <f t="shared" si="4"/>
        <v>1</v>
      </c>
      <c r="Q813" t="str">
        <f t="shared" si="34"/>
        <v>20171</v>
      </c>
    </row>
    <row r="814" spans="1:17" ht="15.75" customHeight="1">
      <c r="A814" s="2">
        <v>604</v>
      </c>
      <c r="B814" s="2" t="s">
        <v>247</v>
      </c>
      <c r="C814">
        <v>3</v>
      </c>
      <c r="D814" s="8">
        <v>42743</v>
      </c>
      <c r="E814" s="2">
        <v>9</v>
      </c>
      <c r="F814" s="2">
        <v>2016</v>
      </c>
      <c r="G814" s="2">
        <v>100000</v>
      </c>
      <c r="H814">
        <f t="shared" si="0"/>
        <v>100000</v>
      </c>
      <c r="I814">
        <f t="shared" si="9"/>
        <v>0</v>
      </c>
      <c r="J814">
        <f t="shared" si="10"/>
        <v>0</v>
      </c>
      <c r="K814">
        <f t="shared" si="11"/>
        <v>0</v>
      </c>
      <c r="P814" t="b">
        <f t="shared" si="4"/>
        <v>1</v>
      </c>
      <c r="Q814" t="str">
        <f t="shared" si="34"/>
        <v>20171</v>
      </c>
    </row>
    <row r="815" spans="1:17" ht="15.75" customHeight="1">
      <c r="A815" s="2">
        <v>604</v>
      </c>
      <c r="B815" s="2" t="s">
        <v>247</v>
      </c>
      <c r="C815">
        <v>3</v>
      </c>
      <c r="D815" s="8">
        <v>42743</v>
      </c>
      <c r="E815" s="2">
        <v>10</v>
      </c>
      <c r="F815" s="2">
        <v>2016</v>
      </c>
      <c r="G815" s="2">
        <v>100000</v>
      </c>
      <c r="H815">
        <f t="shared" si="0"/>
        <v>100000</v>
      </c>
      <c r="I815">
        <f t="shared" si="9"/>
        <v>0</v>
      </c>
      <c r="J815">
        <f t="shared" si="10"/>
        <v>0</v>
      </c>
      <c r="K815">
        <f t="shared" si="11"/>
        <v>0</v>
      </c>
      <c r="P815" t="b">
        <f t="shared" si="4"/>
        <v>1</v>
      </c>
      <c r="Q815" t="str">
        <f t="shared" si="34"/>
        <v>20171</v>
      </c>
    </row>
    <row r="816" spans="1:17" ht="15.75" customHeight="1">
      <c r="A816" s="2">
        <v>604</v>
      </c>
      <c r="B816" s="2" t="s">
        <v>247</v>
      </c>
      <c r="C816">
        <v>3</v>
      </c>
      <c r="D816" s="8">
        <v>42743</v>
      </c>
      <c r="E816" s="2">
        <v>11</v>
      </c>
      <c r="F816" s="2">
        <v>2016</v>
      </c>
      <c r="G816" s="2">
        <v>100000</v>
      </c>
      <c r="H816">
        <f t="shared" si="0"/>
        <v>100000</v>
      </c>
      <c r="I816">
        <f t="shared" si="9"/>
        <v>0</v>
      </c>
      <c r="J816">
        <f t="shared" si="10"/>
        <v>0</v>
      </c>
      <c r="K816">
        <f t="shared" si="11"/>
        <v>0</v>
      </c>
      <c r="P816" t="b">
        <f t="shared" si="4"/>
        <v>1</v>
      </c>
      <c r="Q816" t="str">
        <f t="shared" si="34"/>
        <v>20171</v>
      </c>
    </row>
    <row r="817" spans="1:17" ht="15.75" customHeight="1">
      <c r="A817" s="2">
        <v>605</v>
      </c>
      <c r="B817" s="2" t="s">
        <v>132</v>
      </c>
      <c r="C817">
        <v>6</v>
      </c>
      <c r="D817" s="8">
        <v>42743</v>
      </c>
      <c r="E817" s="2">
        <v>11</v>
      </c>
      <c r="F817" s="2">
        <v>2016</v>
      </c>
      <c r="G817" s="2">
        <v>350000</v>
      </c>
      <c r="H817">
        <f t="shared" si="0"/>
        <v>150000</v>
      </c>
      <c r="I817">
        <f t="shared" si="9"/>
        <v>185000</v>
      </c>
      <c r="J817">
        <f t="shared" si="10"/>
        <v>5000</v>
      </c>
      <c r="K817">
        <f t="shared" si="11"/>
        <v>10000</v>
      </c>
      <c r="P817" t="b">
        <f t="shared" si="4"/>
        <v>1</v>
      </c>
      <c r="Q817" t="str">
        <f t="shared" si="34"/>
        <v>20171</v>
      </c>
    </row>
    <row r="818" spans="1:17" ht="15.75" customHeight="1">
      <c r="A818" s="2">
        <v>605</v>
      </c>
      <c r="B818" s="2" t="s">
        <v>132</v>
      </c>
      <c r="C818">
        <v>6</v>
      </c>
      <c r="D818" s="8">
        <v>42743</v>
      </c>
      <c r="E818" s="2">
        <v>12</v>
      </c>
      <c r="F818" s="2">
        <v>2016</v>
      </c>
      <c r="G818" s="2">
        <v>350000</v>
      </c>
      <c r="H818">
        <f t="shared" si="0"/>
        <v>150000</v>
      </c>
      <c r="I818">
        <f t="shared" si="9"/>
        <v>185000</v>
      </c>
      <c r="J818">
        <f t="shared" si="10"/>
        <v>5000</v>
      </c>
      <c r="K818">
        <f t="shared" si="11"/>
        <v>10000</v>
      </c>
      <c r="P818" t="b">
        <f t="shared" si="4"/>
        <v>1</v>
      </c>
      <c r="Q818" t="str">
        <f t="shared" si="34"/>
        <v>20171</v>
      </c>
    </row>
    <row r="819" spans="1:17" ht="15.75" customHeight="1">
      <c r="A819" s="2">
        <v>609</v>
      </c>
      <c r="B819" s="2" t="s">
        <v>91</v>
      </c>
      <c r="C819">
        <v>7</v>
      </c>
      <c r="D819" s="8">
        <v>42745</v>
      </c>
      <c r="E819" s="2">
        <v>1</v>
      </c>
      <c r="F819" s="2">
        <v>2017</v>
      </c>
      <c r="G819" s="2">
        <v>425000</v>
      </c>
      <c r="H819">
        <f t="shared" si="0"/>
        <v>150000</v>
      </c>
      <c r="I819">
        <f t="shared" si="9"/>
        <v>260000</v>
      </c>
      <c r="J819">
        <f t="shared" si="10"/>
        <v>5000</v>
      </c>
      <c r="K819">
        <f t="shared" si="11"/>
        <v>10000</v>
      </c>
      <c r="P819" t="b">
        <f t="shared" si="4"/>
        <v>1</v>
      </c>
      <c r="Q819" t="str">
        <f t="shared" si="34"/>
        <v>20171</v>
      </c>
    </row>
    <row r="820" spans="1:17" ht="15.75" customHeight="1">
      <c r="A820" s="2">
        <v>609</v>
      </c>
      <c r="B820" s="2" t="s">
        <v>109</v>
      </c>
      <c r="C820">
        <v>7</v>
      </c>
      <c r="D820" s="8">
        <v>42745</v>
      </c>
      <c r="E820" s="2">
        <v>1</v>
      </c>
      <c r="F820" s="2">
        <v>2017</v>
      </c>
      <c r="G820" s="2">
        <v>425000</v>
      </c>
      <c r="H820">
        <f t="shared" si="0"/>
        <v>150000</v>
      </c>
      <c r="I820">
        <f t="shared" si="9"/>
        <v>260000</v>
      </c>
      <c r="J820">
        <f t="shared" si="10"/>
        <v>5000</v>
      </c>
      <c r="K820">
        <f t="shared" si="11"/>
        <v>10000</v>
      </c>
      <c r="P820" t="b">
        <f t="shared" si="4"/>
        <v>1</v>
      </c>
      <c r="Q820" t="str">
        <f t="shared" si="34"/>
        <v>20171</v>
      </c>
    </row>
    <row r="821" spans="1:17" ht="15.75" customHeight="1">
      <c r="A821" s="2">
        <v>609</v>
      </c>
      <c r="B821" s="2" t="s">
        <v>62</v>
      </c>
      <c r="C821">
        <v>7</v>
      </c>
      <c r="D821" s="8">
        <v>42745</v>
      </c>
      <c r="E821" s="2">
        <v>1</v>
      </c>
      <c r="F821" s="2">
        <v>2017</v>
      </c>
      <c r="G821" s="2">
        <v>425000</v>
      </c>
      <c r="H821">
        <f t="shared" si="0"/>
        <v>150000</v>
      </c>
      <c r="I821">
        <f t="shared" si="9"/>
        <v>260000</v>
      </c>
      <c r="J821">
        <f t="shared" si="10"/>
        <v>5000</v>
      </c>
      <c r="K821">
        <f t="shared" si="11"/>
        <v>10000</v>
      </c>
      <c r="P821" t="b">
        <f t="shared" si="4"/>
        <v>1</v>
      </c>
      <c r="Q821" t="str">
        <f t="shared" si="34"/>
        <v>20171</v>
      </c>
    </row>
    <row r="822" spans="1:17" ht="15.75" customHeight="1">
      <c r="A822" s="2">
        <v>610</v>
      </c>
      <c r="B822" s="2" t="s">
        <v>168</v>
      </c>
      <c r="C822">
        <v>11</v>
      </c>
      <c r="D822" s="8">
        <v>42745</v>
      </c>
      <c r="E822" s="2">
        <v>1</v>
      </c>
      <c r="F822" s="2">
        <v>2017</v>
      </c>
      <c r="G822" s="2">
        <v>425000</v>
      </c>
      <c r="H822">
        <f t="shared" si="0"/>
        <v>150000</v>
      </c>
      <c r="I822">
        <f t="shared" si="9"/>
        <v>260000</v>
      </c>
      <c r="J822">
        <f t="shared" si="10"/>
        <v>5000</v>
      </c>
      <c r="K822">
        <f t="shared" si="11"/>
        <v>10000</v>
      </c>
      <c r="P822" t="b">
        <f t="shared" si="4"/>
        <v>1</v>
      </c>
      <c r="Q822" t="str">
        <f t="shared" si="34"/>
        <v>20171</v>
      </c>
    </row>
    <row r="823" spans="1:17" ht="15.75" customHeight="1">
      <c r="A823" s="2">
        <v>610</v>
      </c>
      <c r="B823" s="2" t="s">
        <v>82</v>
      </c>
      <c r="C823">
        <v>6</v>
      </c>
      <c r="D823" s="8">
        <v>42745</v>
      </c>
      <c r="E823" s="2">
        <v>1</v>
      </c>
      <c r="F823" s="2">
        <v>2017</v>
      </c>
      <c r="G823" s="2">
        <v>425000</v>
      </c>
      <c r="H823">
        <f t="shared" si="0"/>
        <v>150000</v>
      </c>
      <c r="I823">
        <f t="shared" si="9"/>
        <v>260000</v>
      </c>
      <c r="J823">
        <f t="shared" si="10"/>
        <v>5000</v>
      </c>
      <c r="K823">
        <f t="shared" si="11"/>
        <v>10000</v>
      </c>
      <c r="P823" t="b">
        <f t="shared" si="4"/>
        <v>1</v>
      </c>
      <c r="Q823" t="str">
        <f t="shared" si="34"/>
        <v>20171</v>
      </c>
    </row>
    <row r="824" spans="1:17" ht="15.75" customHeight="1">
      <c r="A824" s="2">
        <v>610</v>
      </c>
      <c r="B824" s="2" t="s">
        <v>169</v>
      </c>
      <c r="C824">
        <v>9</v>
      </c>
      <c r="D824" s="8">
        <v>42745</v>
      </c>
      <c r="E824" s="2">
        <v>1</v>
      </c>
      <c r="F824" s="2">
        <v>2017</v>
      </c>
      <c r="G824" s="2">
        <v>425000</v>
      </c>
      <c r="H824">
        <f t="shared" si="0"/>
        <v>150000</v>
      </c>
      <c r="I824">
        <f t="shared" si="9"/>
        <v>260000</v>
      </c>
      <c r="J824">
        <f t="shared" si="10"/>
        <v>5000</v>
      </c>
      <c r="K824">
        <f t="shared" si="11"/>
        <v>10000</v>
      </c>
      <c r="P824" t="b">
        <f t="shared" si="4"/>
        <v>1</v>
      </c>
      <c r="Q824" t="str">
        <f t="shared" si="34"/>
        <v>20171</v>
      </c>
    </row>
    <row r="825" spans="1:17" ht="15.75" customHeight="1">
      <c r="A825" s="2">
        <v>251</v>
      </c>
      <c r="B825" s="2" t="s">
        <v>117</v>
      </c>
      <c r="C825">
        <v>8</v>
      </c>
      <c r="D825" s="8">
        <v>42655</v>
      </c>
      <c r="E825" s="2">
        <v>12</v>
      </c>
      <c r="F825" s="2">
        <v>2016</v>
      </c>
      <c r="G825" s="2">
        <v>425000</v>
      </c>
      <c r="H825">
        <f t="shared" si="0"/>
        <v>150000</v>
      </c>
      <c r="I825">
        <f t="shared" si="9"/>
        <v>260000</v>
      </c>
      <c r="J825">
        <f t="shared" si="10"/>
        <v>5000</v>
      </c>
      <c r="K825">
        <f t="shared" si="11"/>
        <v>10000</v>
      </c>
      <c r="P825" t="b">
        <f t="shared" si="4"/>
        <v>1</v>
      </c>
      <c r="Q825" t="str">
        <f t="shared" si="34"/>
        <v>201610</v>
      </c>
    </row>
    <row r="826" spans="1:17" ht="15.75" customHeight="1">
      <c r="A826" s="2">
        <v>251</v>
      </c>
      <c r="B826" s="2" t="s">
        <v>118</v>
      </c>
      <c r="C826">
        <v>6</v>
      </c>
      <c r="D826" s="8">
        <v>42655</v>
      </c>
      <c r="E826" s="2">
        <v>12</v>
      </c>
      <c r="F826" s="2">
        <v>2016</v>
      </c>
      <c r="G826" s="2">
        <v>425000</v>
      </c>
      <c r="H826">
        <f t="shared" si="0"/>
        <v>150000</v>
      </c>
      <c r="I826">
        <f t="shared" si="9"/>
        <v>260000</v>
      </c>
      <c r="J826">
        <f t="shared" si="10"/>
        <v>5000</v>
      </c>
      <c r="K826">
        <f t="shared" si="11"/>
        <v>10000</v>
      </c>
      <c r="P826" t="b">
        <f t="shared" si="4"/>
        <v>1</v>
      </c>
      <c r="Q826" t="str">
        <f t="shared" si="34"/>
        <v>201610</v>
      </c>
    </row>
    <row r="827" spans="1:17" ht="15.75" customHeight="1">
      <c r="A827" s="2">
        <v>252</v>
      </c>
      <c r="B827" s="2" t="s">
        <v>32</v>
      </c>
      <c r="C827">
        <v>6</v>
      </c>
      <c r="D827" s="8">
        <v>42655</v>
      </c>
      <c r="E827" s="2">
        <v>12</v>
      </c>
      <c r="F827" s="2">
        <v>2016</v>
      </c>
      <c r="G827" s="2">
        <v>435000</v>
      </c>
      <c r="H827">
        <f t="shared" si="0"/>
        <v>150000</v>
      </c>
      <c r="I827">
        <f t="shared" si="9"/>
        <v>260000</v>
      </c>
      <c r="J827">
        <f t="shared" si="10"/>
        <v>5000</v>
      </c>
      <c r="K827">
        <f t="shared" si="11"/>
        <v>10000</v>
      </c>
      <c r="N827">
        <v>10000</v>
      </c>
      <c r="P827" t="b">
        <f t="shared" si="4"/>
        <v>1</v>
      </c>
      <c r="Q827" t="str">
        <f t="shared" si="34"/>
        <v>201610</v>
      </c>
    </row>
    <row r="828" spans="1:17" ht="15.75" customHeight="1">
      <c r="A828" s="2">
        <v>252</v>
      </c>
      <c r="B828" s="2" t="s">
        <v>211</v>
      </c>
      <c r="C828">
        <v>1</v>
      </c>
      <c r="D828" s="8">
        <v>42655</v>
      </c>
      <c r="E828" s="2">
        <v>12</v>
      </c>
      <c r="F828" s="2">
        <v>2016</v>
      </c>
      <c r="G828" s="2">
        <v>150000</v>
      </c>
      <c r="H828">
        <f t="shared" si="0"/>
        <v>150000</v>
      </c>
      <c r="I828">
        <f t="shared" si="9"/>
        <v>0</v>
      </c>
      <c r="J828">
        <f t="shared" si="10"/>
        <v>0</v>
      </c>
      <c r="K828">
        <f t="shared" si="11"/>
        <v>0</v>
      </c>
      <c r="P828" t="b">
        <f t="shared" si="4"/>
        <v>1</v>
      </c>
      <c r="Q828" t="str">
        <f t="shared" si="34"/>
        <v>201610</v>
      </c>
    </row>
    <row r="829" spans="1:17" ht="15.75" customHeight="1">
      <c r="A829" s="2">
        <v>252</v>
      </c>
      <c r="B829" s="2" t="s">
        <v>211</v>
      </c>
      <c r="C829">
        <v>1</v>
      </c>
      <c r="D829" s="8">
        <v>42655</v>
      </c>
      <c r="E829" s="2">
        <v>1</v>
      </c>
      <c r="F829" s="2">
        <v>2017</v>
      </c>
      <c r="G829" s="2">
        <v>150000</v>
      </c>
      <c r="H829">
        <f t="shared" si="0"/>
        <v>150000</v>
      </c>
      <c r="I829">
        <f t="shared" si="9"/>
        <v>0</v>
      </c>
      <c r="J829">
        <f t="shared" si="10"/>
        <v>0</v>
      </c>
      <c r="K829">
        <f t="shared" si="11"/>
        <v>0</v>
      </c>
      <c r="P829" t="b">
        <f t="shared" si="4"/>
        <v>1</v>
      </c>
      <c r="Q829" t="str">
        <f t="shared" si="34"/>
        <v>201610</v>
      </c>
    </row>
    <row r="830" spans="1:17" ht="15.75" customHeight="1">
      <c r="A830" s="2">
        <v>253</v>
      </c>
      <c r="B830" s="2" t="s">
        <v>210</v>
      </c>
      <c r="C830">
        <v>4</v>
      </c>
      <c r="D830" s="8">
        <v>42655</v>
      </c>
      <c r="E830" s="2">
        <v>12</v>
      </c>
      <c r="F830" s="2">
        <v>2016</v>
      </c>
      <c r="G830" s="2">
        <v>120000</v>
      </c>
      <c r="H830">
        <f t="shared" si="0"/>
        <v>120000</v>
      </c>
      <c r="I830">
        <f t="shared" si="9"/>
        <v>0</v>
      </c>
      <c r="J830">
        <f t="shared" si="10"/>
        <v>0</v>
      </c>
      <c r="K830">
        <f t="shared" si="11"/>
        <v>0</v>
      </c>
      <c r="P830" t="b">
        <f t="shared" si="4"/>
        <v>1</v>
      </c>
      <c r="Q830" t="str">
        <f t="shared" si="34"/>
        <v>201610</v>
      </c>
    </row>
    <row r="831" spans="1:17" ht="15.75" customHeight="1">
      <c r="A831" s="2">
        <v>254</v>
      </c>
      <c r="B831" s="2" t="s">
        <v>250</v>
      </c>
      <c r="C831">
        <v>1</v>
      </c>
      <c r="D831" s="8">
        <v>42655</v>
      </c>
      <c r="E831" s="2">
        <v>11</v>
      </c>
      <c r="F831" s="2">
        <v>2016</v>
      </c>
      <c r="G831" s="2">
        <v>150000</v>
      </c>
      <c r="H831">
        <f t="shared" si="0"/>
        <v>150000</v>
      </c>
      <c r="I831">
        <f t="shared" si="9"/>
        <v>0</v>
      </c>
      <c r="J831">
        <f t="shared" si="10"/>
        <v>0</v>
      </c>
      <c r="K831">
        <f t="shared" si="11"/>
        <v>0</v>
      </c>
      <c r="P831" t="b">
        <f t="shared" si="4"/>
        <v>1</v>
      </c>
      <c r="Q831" t="str">
        <f t="shared" si="34"/>
        <v>201610</v>
      </c>
    </row>
    <row r="832" spans="1:17" ht="15.75" customHeight="1">
      <c r="A832" s="2">
        <v>255</v>
      </c>
      <c r="B832" s="2" t="s">
        <v>78</v>
      </c>
      <c r="C832">
        <v>3</v>
      </c>
      <c r="D832" s="8">
        <v>42655</v>
      </c>
      <c r="E832" s="2">
        <v>12</v>
      </c>
      <c r="F832" s="2">
        <v>2016</v>
      </c>
      <c r="G832" s="2">
        <v>150000</v>
      </c>
      <c r="H832">
        <f t="shared" si="0"/>
        <v>150000</v>
      </c>
      <c r="I832">
        <f t="shared" si="9"/>
        <v>0</v>
      </c>
      <c r="J832">
        <f t="shared" si="10"/>
        <v>0</v>
      </c>
      <c r="K832">
        <f t="shared" si="11"/>
        <v>0</v>
      </c>
      <c r="P832" t="b">
        <f t="shared" si="4"/>
        <v>1</v>
      </c>
      <c r="Q832" t="str">
        <f t="shared" si="34"/>
        <v>201610</v>
      </c>
    </row>
    <row r="833" spans="1:17" ht="15.75" customHeight="1">
      <c r="A833" s="2">
        <v>256</v>
      </c>
      <c r="B833" s="2" t="s">
        <v>72</v>
      </c>
      <c r="C833">
        <v>9</v>
      </c>
      <c r="D833" s="8">
        <v>42655</v>
      </c>
      <c r="E833" s="2">
        <v>12</v>
      </c>
      <c r="F833" s="2">
        <v>2016</v>
      </c>
      <c r="G833" s="2">
        <v>425000</v>
      </c>
      <c r="H833">
        <f t="shared" si="0"/>
        <v>150000</v>
      </c>
      <c r="I833">
        <f t="shared" si="9"/>
        <v>260000</v>
      </c>
      <c r="J833">
        <f t="shared" si="10"/>
        <v>5000</v>
      </c>
      <c r="K833">
        <f t="shared" si="11"/>
        <v>10000</v>
      </c>
      <c r="P833" t="b">
        <f t="shared" si="4"/>
        <v>1</v>
      </c>
      <c r="Q833" t="str">
        <f t="shared" si="34"/>
        <v>201610</v>
      </c>
    </row>
    <row r="834" spans="1:17" ht="15.75" customHeight="1">
      <c r="A834" s="2">
        <v>256</v>
      </c>
      <c r="B834" s="2" t="s">
        <v>71</v>
      </c>
      <c r="C834">
        <v>6</v>
      </c>
      <c r="D834" s="8">
        <v>42655</v>
      </c>
      <c r="E834" s="2">
        <v>12</v>
      </c>
      <c r="F834" s="2">
        <v>2016</v>
      </c>
      <c r="G834" s="2">
        <v>425000</v>
      </c>
      <c r="H834">
        <f t="shared" si="0"/>
        <v>150000</v>
      </c>
      <c r="I834">
        <f t="shared" si="9"/>
        <v>260000</v>
      </c>
      <c r="J834">
        <f t="shared" si="10"/>
        <v>5000</v>
      </c>
      <c r="K834">
        <f t="shared" si="11"/>
        <v>10000</v>
      </c>
      <c r="P834" t="b">
        <f t="shared" si="4"/>
        <v>1</v>
      </c>
      <c r="Q834" t="str">
        <f t="shared" si="34"/>
        <v>201610</v>
      </c>
    </row>
    <row r="835" spans="1:17" ht="15.75" customHeight="1">
      <c r="A835" s="2">
        <v>256</v>
      </c>
      <c r="B835" s="2" t="s">
        <v>135</v>
      </c>
      <c r="C835">
        <v>4</v>
      </c>
      <c r="D835" s="8">
        <v>42655</v>
      </c>
      <c r="E835" s="2">
        <v>12</v>
      </c>
      <c r="F835" s="2">
        <v>2016</v>
      </c>
      <c r="G835" s="2">
        <v>150000</v>
      </c>
      <c r="H835">
        <f t="shared" si="0"/>
        <v>150000</v>
      </c>
      <c r="I835">
        <f t="shared" si="9"/>
        <v>0</v>
      </c>
      <c r="J835">
        <f t="shared" si="10"/>
        <v>0</v>
      </c>
      <c r="K835">
        <f t="shared" si="11"/>
        <v>0</v>
      </c>
      <c r="P835" t="b">
        <f t="shared" si="4"/>
        <v>1</v>
      </c>
      <c r="Q835" t="str">
        <f t="shared" si="34"/>
        <v>201610</v>
      </c>
    </row>
    <row r="836" spans="1:17" ht="15.75" customHeight="1">
      <c r="A836" s="2">
        <v>257</v>
      </c>
      <c r="B836" s="2" t="s">
        <v>228</v>
      </c>
      <c r="C836">
        <v>2</v>
      </c>
      <c r="D836" s="8">
        <v>42655</v>
      </c>
      <c r="E836" s="2">
        <v>12</v>
      </c>
      <c r="F836" s="2">
        <v>2016</v>
      </c>
      <c r="G836" s="2">
        <v>150000</v>
      </c>
      <c r="H836">
        <f t="shared" si="0"/>
        <v>150000</v>
      </c>
      <c r="I836">
        <f t="shared" si="9"/>
        <v>0</v>
      </c>
      <c r="J836">
        <f t="shared" si="10"/>
        <v>0</v>
      </c>
      <c r="K836">
        <f t="shared" si="11"/>
        <v>0</v>
      </c>
      <c r="P836" t="b">
        <f t="shared" si="4"/>
        <v>1</v>
      </c>
      <c r="Q836" t="str">
        <f t="shared" si="34"/>
        <v>201610</v>
      </c>
    </row>
    <row r="837" spans="1:17" ht="15.75" customHeight="1">
      <c r="A837" s="2">
        <v>258</v>
      </c>
      <c r="B837" s="2" t="s">
        <v>39</v>
      </c>
      <c r="C837">
        <v>2</v>
      </c>
      <c r="D837" s="8">
        <v>42655</v>
      </c>
      <c r="E837" s="2">
        <v>11</v>
      </c>
      <c r="F837" s="2">
        <v>2016</v>
      </c>
      <c r="G837" s="2">
        <v>150000</v>
      </c>
      <c r="H837">
        <f t="shared" si="0"/>
        <v>150000</v>
      </c>
      <c r="I837">
        <f t="shared" si="9"/>
        <v>0</v>
      </c>
      <c r="J837">
        <f t="shared" si="10"/>
        <v>0</v>
      </c>
      <c r="K837">
        <f t="shared" si="11"/>
        <v>0</v>
      </c>
      <c r="P837" t="b">
        <f t="shared" si="4"/>
        <v>1</v>
      </c>
      <c r="Q837" t="str">
        <f t="shared" ref="Q837:Q900" si="35">CONCATENATE(YEAR(D837),MONTH(D837))</f>
        <v>201610</v>
      </c>
    </row>
    <row r="838" spans="1:17" ht="15.75" customHeight="1">
      <c r="A838" s="2">
        <v>258</v>
      </c>
      <c r="B838" s="2" t="s">
        <v>39</v>
      </c>
      <c r="C838">
        <v>2</v>
      </c>
      <c r="D838" s="8">
        <v>42655</v>
      </c>
      <c r="E838" s="2">
        <v>12</v>
      </c>
      <c r="F838" s="2">
        <v>2016</v>
      </c>
      <c r="G838" s="2">
        <v>150000</v>
      </c>
      <c r="H838">
        <f t="shared" si="0"/>
        <v>150000</v>
      </c>
      <c r="I838">
        <f t="shared" si="9"/>
        <v>0</v>
      </c>
      <c r="J838">
        <f t="shared" si="10"/>
        <v>0</v>
      </c>
      <c r="K838">
        <f t="shared" si="11"/>
        <v>0</v>
      </c>
      <c r="P838" t="b">
        <f t="shared" si="4"/>
        <v>1</v>
      </c>
      <c r="Q838" t="str">
        <f t="shared" si="35"/>
        <v>201610</v>
      </c>
    </row>
    <row r="839" spans="1:17" ht="15.75" customHeight="1">
      <c r="A839" s="2">
        <v>259</v>
      </c>
      <c r="B839" s="2" t="s">
        <v>26</v>
      </c>
      <c r="C839">
        <v>2</v>
      </c>
      <c r="D839" s="8">
        <v>42655</v>
      </c>
      <c r="E839" s="2">
        <v>11</v>
      </c>
      <c r="F839" s="2">
        <v>2016</v>
      </c>
      <c r="G839" s="2">
        <v>150000</v>
      </c>
      <c r="H839">
        <f t="shared" si="0"/>
        <v>150000</v>
      </c>
      <c r="I839">
        <f t="shared" si="9"/>
        <v>0</v>
      </c>
      <c r="J839">
        <f t="shared" si="10"/>
        <v>0</v>
      </c>
      <c r="K839">
        <f t="shared" si="11"/>
        <v>0</v>
      </c>
      <c r="P839" t="b">
        <f t="shared" si="4"/>
        <v>1</v>
      </c>
      <c r="Q839" t="str">
        <f t="shared" si="35"/>
        <v>201610</v>
      </c>
    </row>
    <row r="840" spans="1:17" ht="15.75" customHeight="1">
      <c r="A840" s="2">
        <v>259</v>
      </c>
      <c r="B840" s="2" t="s">
        <v>26</v>
      </c>
      <c r="C840">
        <v>2</v>
      </c>
      <c r="D840" s="8">
        <v>42655</v>
      </c>
      <c r="E840" s="2">
        <v>12</v>
      </c>
      <c r="F840" s="2">
        <v>2016</v>
      </c>
      <c r="G840" s="2">
        <v>150000</v>
      </c>
      <c r="H840">
        <f t="shared" si="0"/>
        <v>150000</v>
      </c>
      <c r="I840">
        <f t="shared" si="9"/>
        <v>0</v>
      </c>
      <c r="J840">
        <f t="shared" si="10"/>
        <v>0</v>
      </c>
      <c r="K840">
        <f t="shared" si="11"/>
        <v>0</v>
      </c>
      <c r="P840" t="b">
        <f t="shared" si="4"/>
        <v>1</v>
      </c>
      <c r="Q840" t="str">
        <f t="shared" si="35"/>
        <v>201610</v>
      </c>
    </row>
    <row r="841" spans="1:17" ht="15.75" customHeight="1">
      <c r="A841" s="2">
        <v>260</v>
      </c>
      <c r="B841" s="2" t="s">
        <v>106</v>
      </c>
      <c r="C841">
        <v>3</v>
      </c>
      <c r="D841" s="8">
        <v>42655</v>
      </c>
      <c r="E841" s="2">
        <v>12</v>
      </c>
      <c r="F841" s="2">
        <v>2016</v>
      </c>
      <c r="G841" s="2">
        <v>150000</v>
      </c>
      <c r="H841">
        <f t="shared" si="0"/>
        <v>150000</v>
      </c>
      <c r="I841">
        <f t="shared" si="9"/>
        <v>0</v>
      </c>
      <c r="J841">
        <f t="shared" si="10"/>
        <v>0</v>
      </c>
      <c r="K841">
        <f t="shared" si="11"/>
        <v>0</v>
      </c>
      <c r="P841" t="b">
        <f t="shared" si="4"/>
        <v>1</v>
      </c>
      <c r="Q841" t="str">
        <f t="shared" si="35"/>
        <v>201610</v>
      </c>
    </row>
    <row r="842" spans="1:17" ht="15.75" customHeight="1">
      <c r="A842" s="2">
        <v>260</v>
      </c>
      <c r="B842" s="2" t="s">
        <v>106</v>
      </c>
      <c r="C842">
        <v>3</v>
      </c>
      <c r="D842" s="8">
        <v>42655</v>
      </c>
      <c r="E842" s="2">
        <v>1</v>
      </c>
      <c r="F842" s="2">
        <v>2017</v>
      </c>
      <c r="G842" s="2">
        <v>150000</v>
      </c>
      <c r="H842">
        <f t="shared" si="0"/>
        <v>150000</v>
      </c>
      <c r="I842">
        <f t="shared" si="9"/>
        <v>0</v>
      </c>
      <c r="J842">
        <f t="shared" si="10"/>
        <v>0</v>
      </c>
      <c r="K842">
        <f t="shared" si="11"/>
        <v>0</v>
      </c>
      <c r="P842" t="b">
        <f t="shared" si="4"/>
        <v>1</v>
      </c>
      <c r="Q842" t="str">
        <f t="shared" si="35"/>
        <v>201610</v>
      </c>
    </row>
    <row r="843" spans="1:17" ht="15.75" customHeight="1">
      <c r="A843" s="2">
        <v>261</v>
      </c>
      <c r="B843" s="2" t="s">
        <v>121</v>
      </c>
      <c r="C843">
        <v>2</v>
      </c>
      <c r="D843" s="8">
        <v>42655</v>
      </c>
      <c r="E843" s="2">
        <v>12</v>
      </c>
      <c r="F843" s="2">
        <v>2016</v>
      </c>
      <c r="G843" s="2">
        <v>150000</v>
      </c>
      <c r="H843">
        <f t="shared" si="0"/>
        <v>150000</v>
      </c>
      <c r="I843">
        <f t="shared" si="9"/>
        <v>0</v>
      </c>
      <c r="J843">
        <f t="shared" si="10"/>
        <v>0</v>
      </c>
      <c r="K843">
        <f t="shared" si="11"/>
        <v>0</v>
      </c>
      <c r="P843" t="b">
        <f t="shared" si="4"/>
        <v>1</v>
      </c>
      <c r="Q843" t="str">
        <f t="shared" si="35"/>
        <v>201610</v>
      </c>
    </row>
    <row r="844" spans="1:17" ht="15.75" customHeight="1">
      <c r="A844" s="2">
        <v>262</v>
      </c>
      <c r="B844" s="2" t="s">
        <v>21</v>
      </c>
      <c r="C844">
        <v>9</v>
      </c>
      <c r="D844" s="8">
        <v>42655</v>
      </c>
      <c r="E844" s="2">
        <v>11</v>
      </c>
      <c r="F844" s="2">
        <v>2016</v>
      </c>
      <c r="G844" s="2">
        <v>425000</v>
      </c>
      <c r="H844">
        <f t="shared" si="0"/>
        <v>150000</v>
      </c>
      <c r="I844">
        <f t="shared" si="9"/>
        <v>260000</v>
      </c>
      <c r="J844">
        <f t="shared" si="10"/>
        <v>5000</v>
      </c>
      <c r="K844">
        <f t="shared" si="11"/>
        <v>10000</v>
      </c>
      <c r="P844" t="b">
        <f t="shared" si="4"/>
        <v>1</v>
      </c>
      <c r="Q844" t="str">
        <f t="shared" si="35"/>
        <v>201610</v>
      </c>
    </row>
    <row r="845" spans="1:17" ht="15.75" customHeight="1">
      <c r="A845" s="2">
        <v>262</v>
      </c>
      <c r="B845" s="2" t="s">
        <v>20</v>
      </c>
      <c r="C845">
        <v>9</v>
      </c>
      <c r="D845" s="8">
        <v>42655</v>
      </c>
      <c r="E845" s="2">
        <v>11</v>
      </c>
      <c r="F845" s="2">
        <v>2016</v>
      </c>
      <c r="G845" s="2">
        <v>425000</v>
      </c>
      <c r="H845">
        <f t="shared" si="0"/>
        <v>150000</v>
      </c>
      <c r="I845">
        <f t="shared" si="9"/>
        <v>260000</v>
      </c>
      <c r="J845">
        <f t="shared" si="10"/>
        <v>5000</v>
      </c>
      <c r="K845">
        <f t="shared" si="11"/>
        <v>10000</v>
      </c>
      <c r="P845" t="b">
        <f t="shared" si="4"/>
        <v>1</v>
      </c>
      <c r="Q845" t="str">
        <f t="shared" si="35"/>
        <v>201610</v>
      </c>
    </row>
    <row r="846" spans="1:17" ht="15.75" customHeight="1">
      <c r="A846" s="2">
        <v>262</v>
      </c>
      <c r="B846" s="2" t="s">
        <v>105</v>
      </c>
      <c r="C846">
        <v>7</v>
      </c>
      <c r="D846" s="8">
        <v>42655</v>
      </c>
      <c r="E846" s="2">
        <v>10</v>
      </c>
      <c r="F846" s="2">
        <v>2016</v>
      </c>
      <c r="G846" s="2">
        <v>375000</v>
      </c>
      <c r="H846">
        <f t="shared" si="0"/>
        <v>150000</v>
      </c>
      <c r="I846">
        <f t="shared" si="9"/>
        <v>210000</v>
      </c>
      <c r="J846">
        <f t="shared" si="10"/>
        <v>5000</v>
      </c>
      <c r="K846">
        <f t="shared" si="11"/>
        <v>10000</v>
      </c>
      <c r="P846" t="b">
        <f t="shared" si="4"/>
        <v>1</v>
      </c>
      <c r="Q846" t="str">
        <f t="shared" si="35"/>
        <v>201610</v>
      </c>
    </row>
    <row r="847" spans="1:17" ht="15.75" customHeight="1">
      <c r="A847" s="2">
        <v>262</v>
      </c>
      <c r="B847" s="2" t="s">
        <v>105</v>
      </c>
      <c r="C847">
        <v>7</v>
      </c>
      <c r="D847" s="8">
        <v>42655</v>
      </c>
      <c r="E847" s="2">
        <v>11</v>
      </c>
      <c r="F847" s="2">
        <v>2016</v>
      </c>
      <c r="G847" s="2">
        <v>375000</v>
      </c>
      <c r="H847">
        <f t="shared" si="0"/>
        <v>150000</v>
      </c>
      <c r="I847">
        <f t="shared" si="9"/>
        <v>210000</v>
      </c>
      <c r="J847">
        <f t="shared" si="10"/>
        <v>5000</v>
      </c>
      <c r="K847">
        <f t="shared" si="11"/>
        <v>10000</v>
      </c>
      <c r="P847" t="b">
        <f t="shared" si="4"/>
        <v>1</v>
      </c>
      <c r="Q847" t="str">
        <f t="shared" si="35"/>
        <v>201610</v>
      </c>
    </row>
    <row r="848" spans="1:17" ht="15.75" customHeight="1">
      <c r="A848" s="2">
        <v>263</v>
      </c>
      <c r="B848" s="2" t="s">
        <v>167</v>
      </c>
      <c r="C848">
        <v>1</v>
      </c>
      <c r="D848" s="8">
        <v>42655</v>
      </c>
      <c r="E848" s="2">
        <v>11</v>
      </c>
      <c r="F848" s="2">
        <v>2016</v>
      </c>
      <c r="G848" s="2">
        <v>150000</v>
      </c>
      <c r="H848">
        <f t="shared" si="0"/>
        <v>150000</v>
      </c>
      <c r="I848">
        <f t="shared" si="9"/>
        <v>0</v>
      </c>
      <c r="J848">
        <f t="shared" si="10"/>
        <v>0</v>
      </c>
      <c r="K848">
        <f t="shared" si="11"/>
        <v>0</v>
      </c>
      <c r="P848" t="b">
        <f t="shared" si="4"/>
        <v>1</v>
      </c>
      <c r="Q848" t="str">
        <f t="shared" si="35"/>
        <v>201610</v>
      </c>
    </row>
    <row r="849" spans="1:17" ht="15.75" customHeight="1">
      <c r="A849" s="2">
        <v>263</v>
      </c>
      <c r="B849" s="2" t="s">
        <v>167</v>
      </c>
      <c r="C849">
        <v>1</v>
      </c>
      <c r="D849" s="8">
        <v>42655</v>
      </c>
      <c r="E849" s="2">
        <v>12</v>
      </c>
      <c r="F849" s="2">
        <v>2016</v>
      </c>
      <c r="G849" s="2">
        <v>150000</v>
      </c>
      <c r="H849">
        <f t="shared" si="0"/>
        <v>150000</v>
      </c>
      <c r="I849">
        <f t="shared" si="9"/>
        <v>0</v>
      </c>
      <c r="J849">
        <f t="shared" si="10"/>
        <v>0</v>
      </c>
      <c r="K849">
        <f t="shared" si="11"/>
        <v>0</v>
      </c>
      <c r="P849" t="b">
        <f t="shared" si="4"/>
        <v>1</v>
      </c>
      <c r="Q849" t="str">
        <f t="shared" si="35"/>
        <v>201610</v>
      </c>
    </row>
    <row r="850" spans="1:17" ht="15.75" customHeight="1">
      <c r="A850" s="2">
        <v>264</v>
      </c>
      <c r="B850" s="2" t="s">
        <v>213</v>
      </c>
      <c r="C850">
        <v>1</v>
      </c>
      <c r="D850" s="8">
        <v>42655</v>
      </c>
      <c r="E850" s="2">
        <v>12</v>
      </c>
      <c r="F850" s="2">
        <v>2016</v>
      </c>
      <c r="G850" s="2">
        <v>150000</v>
      </c>
      <c r="H850">
        <f t="shared" si="0"/>
        <v>150000</v>
      </c>
      <c r="I850">
        <f t="shared" si="9"/>
        <v>0</v>
      </c>
      <c r="J850">
        <f t="shared" si="10"/>
        <v>0</v>
      </c>
      <c r="K850">
        <f t="shared" si="11"/>
        <v>0</v>
      </c>
      <c r="P850" t="b">
        <f t="shared" si="4"/>
        <v>1</v>
      </c>
      <c r="Q850" t="str">
        <f t="shared" si="35"/>
        <v>201610</v>
      </c>
    </row>
    <row r="851" spans="1:17" ht="15.75" customHeight="1">
      <c r="A851" s="2">
        <v>265</v>
      </c>
      <c r="B851" s="2" t="s">
        <v>166</v>
      </c>
      <c r="C851">
        <v>2</v>
      </c>
      <c r="D851" s="8">
        <v>42655</v>
      </c>
      <c r="E851" s="2">
        <v>12</v>
      </c>
      <c r="F851" s="2">
        <v>2016</v>
      </c>
      <c r="G851" s="2">
        <v>150000</v>
      </c>
      <c r="H851">
        <f t="shared" si="0"/>
        <v>150000</v>
      </c>
      <c r="I851">
        <f t="shared" si="9"/>
        <v>0</v>
      </c>
      <c r="J851">
        <f t="shared" si="10"/>
        <v>0</v>
      </c>
      <c r="K851">
        <f t="shared" si="11"/>
        <v>0</v>
      </c>
      <c r="P851" t="b">
        <f t="shared" si="4"/>
        <v>1</v>
      </c>
      <c r="Q851" t="str">
        <f t="shared" si="35"/>
        <v>201610</v>
      </c>
    </row>
    <row r="852" spans="1:17" ht="15.75" customHeight="1">
      <c r="A852" s="2">
        <v>265</v>
      </c>
      <c r="B852" s="2" t="s">
        <v>165</v>
      </c>
      <c r="C852">
        <v>7</v>
      </c>
      <c r="D852" s="8">
        <v>42655</v>
      </c>
      <c r="E852" s="2">
        <v>12</v>
      </c>
      <c r="F852" s="2">
        <v>2016</v>
      </c>
      <c r="G852" s="2">
        <v>425000</v>
      </c>
      <c r="H852">
        <f t="shared" si="0"/>
        <v>150000</v>
      </c>
      <c r="I852">
        <f t="shared" si="9"/>
        <v>260000</v>
      </c>
      <c r="J852">
        <f t="shared" si="10"/>
        <v>5000</v>
      </c>
      <c r="K852">
        <f t="shared" si="11"/>
        <v>10000</v>
      </c>
      <c r="P852" t="b">
        <f t="shared" si="4"/>
        <v>1</v>
      </c>
      <c r="Q852" t="str">
        <f t="shared" si="35"/>
        <v>201610</v>
      </c>
    </row>
    <row r="853" spans="1:17" ht="15.75" customHeight="1">
      <c r="A853" s="2">
        <v>266</v>
      </c>
      <c r="B853" s="2" t="s">
        <v>159</v>
      </c>
      <c r="C853">
        <v>3</v>
      </c>
      <c r="D853" s="8">
        <v>42655</v>
      </c>
      <c r="E853" s="2">
        <v>12</v>
      </c>
      <c r="F853" s="2">
        <v>2016</v>
      </c>
      <c r="G853" s="2">
        <v>150000</v>
      </c>
      <c r="H853">
        <f t="shared" si="0"/>
        <v>150000</v>
      </c>
      <c r="I853">
        <f t="shared" si="9"/>
        <v>0</v>
      </c>
      <c r="J853">
        <f t="shared" si="10"/>
        <v>0</v>
      </c>
      <c r="K853">
        <f t="shared" si="11"/>
        <v>0</v>
      </c>
      <c r="P853" t="b">
        <f t="shared" si="4"/>
        <v>1</v>
      </c>
      <c r="Q853" t="str">
        <f t="shared" si="35"/>
        <v>201610</v>
      </c>
    </row>
    <row r="854" spans="1:17" ht="15.75" customHeight="1">
      <c r="A854" s="2">
        <v>267</v>
      </c>
      <c r="B854" s="2" t="s">
        <v>111</v>
      </c>
      <c r="C854">
        <v>1</v>
      </c>
      <c r="D854" s="8">
        <v>42655</v>
      </c>
      <c r="E854" s="2">
        <v>11</v>
      </c>
      <c r="F854" s="2">
        <v>2016</v>
      </c>
      <c r="G854" s="2">
        <v>150000</v>
      </c>
      <c r="H854">
        <f t="shared" si="0"/>
        <v>150000</v>
      </c>
      <c r="I854">
        <f t="shared" si="9"/>
        <v>0</v>
      </c>
      <c r="J854">
        <f t="shared" si="10"/>
        <v>0</v>
      </c>
      <c r="K854">
        <f t="shared" si="11"/>
        <v>0</v>
      </c>
      <c r="P854" t="b">
        <f t="shared" si="4"/>
        <v>1</v>
      </c>
      <c r="Q854" t="str">
        <f t="shared" si="35"/>
        <v>201610</v>
      </c>
    </row>
    <row r="855" spans="1:17" ht="15.75" customHeight="1">
      <c r="A855" s="2">
        <v>269</v>
      </c>
      <c r="B855" s="2" t="s">
        <v>104</v>
      </c>
      <c r="C855">
        <v>8</v>
      </c>
      <c r="D855" s="8">
        <v>42655</v>
      </c>
      <c r="E855" s="2">
        <v>10</v>
      </c>
      <c r="F855" s="2">
        <v>2016</v>
      </c>
      <c r="G855" s="2">
        <v>425000</v>
      </c>
      <c r="H855">
        <f t="shared" si="0"/>
        <v>150000</v>
      </c>
      <c r="I855">
        <f t="shared" si="9"/>
        <v>260000</v>
      </c>
      <c r="J855">
        <f t="shared" si="10"/>
        <v>5000</v>
      </c>
      <c r="K855">
        <f t="shared" si="11"/>
        <v>10000</v>
      </c>
      <c r="P855" t="b">
        <f t="shared" si="4"/>
        <v>1</v>
      </c>
      <c r="Q855" t="str">
        <f t="shared" si="35"/>
        <v>201610</v>
      </c>
    </row>
    <row r="856" spans="1:17" ht="15.75" customHeight="1">
      <c r="A856" s="2">
        <v>269</v>
      </c>
      <c r="B856" s="2" t="s">
        <v>104</v>
      </c>
      <c r="C856">
        <v>8</v>
      </c>
      <c r="D856" s="8">
        <v>42655</v>
      </c>
      <c r="E856" s="2">
        <v>11</v>
      </c>
      <c r="F856" s="2">
        <v>2016</v>
      </c>
      <c r="G856" s="2">
        <v>425000</v>
      </c>
      <c r="H856">
        <f t="shared" si="0"/>
        <v>150000</v>
      </c>
      <c r="I856">
        <f t="shared" si="9"/>
        <v>260000</v>
      </c>
      <c r="J856">
        <f t="shared" si="10"/>
        <v>5000</v>
      </c>
      <c r="K856">
        <f t="shared" si="11"/>
        <v>10000</v>
      </c>
      <c r="P856" t="b">
        <f t="shared" si="4"/>
        <v>1</v>
      </c>
      <c r="Q856" t="str">
        <f t="shared" si="35"/>
        <v>201610</v>
      </c>
    </row>
    <row r="857" spans="1:17" ht="15.75" customHeight="1">
      <c r="A857" s="2">
        <v>270</v>
      </c>
      <c r="B857" s="2" t="s">
        <v>120</v>
      </c>
      <c r="C857">
        <v>1</v>
      </c>
      <c r="D857" s="8">
        <v>42655</v>
      </c>
      <c r="E857" s="2">
        <v>12</v>
      </c>
      <c r="F857" s="2">
        <v>2016</v>
      </c>
      <c r="G857" s="2">
        <v>200000</v>
      </c>
      <c r="H857">
        <f t="shared" si="0"/>
        <v>150000</v>
      </c>
      <c r="I857">
        <f t="shared" si="9"/>
        <v>0</v>
      </c>
      <c r="J857">
        <f t="shared" si="10"/>
        <v>0</v>
      </c>
      <c r="K857">
        <f t="shared" si="11"/>
        <v>0</v>
      </c>
      <c r="M857">
        <v>50000</v>
      </c>
      <c r="P857" t="b">
        <f t="shared" si="4"/>
        <v>1</v>
      </c>
      <c r="Q857" t="str">
        <f t="shared" si="35"/>
        <v>201610</v>
      </c>
    </row>
    <row r="858" spans="1:17" ht="15.75" customHeight="1">
      <c r="A858" s="2">
        <v>271</v>
      </c>
      <c r="B858" s="2" t="s">
        <v>48</v>
      </c>
      <c r="C858">
        <v>9</v>
      </c>
      <c r="D858" s="8">
        <v>42655</v>
      </c>
      <c r="E858" s="2">
        <v>12</v>
      </c>
      <c r="F858" s="2">
        <v>2016</v>
      </c>
      <c r="G858" s="2">
        <v>425000</v>
      </c>
      <c r="H858">
        <f t="shared" si="0"/>
        <v>150000</v>
      </c>
      <c r="I858">
        <f t="shared" si="9"/>
        <v>260000</v>
      </c>
      <c r="J858">
        <f t="shared" si="10"/>
        <v>5000</v>
      </c>
      <c r="K858">
        <f t="shared" si="11"/>
        <v>10000</v>
      </c>
      <c r="P858" t="b">
        <f t="shared" si="4"/>
        <v>1</v>
      </c>
      <c r="Q858" t="str">
        <f t="shared" si="35"/>
        <v>201610</v>
      </c>
    </row>
    <row r="859" spans="1:17" ht="15.75" customHeight="1">
      <c r="A859" s="2">
        <v>272</v>
      </c>
      <c r="B859" s="2" t="s">
        <v>40</v>
      </c>
      <c r="C859">
        <v>1</v>
      </c>
      <c r="D859" s="8">
        <v>42655</v>
      </c>
      <c r="E859" s="2">
        <v>11</v>
      </c>
      <c r="F859" s="2">
        <v>2016</v>
      </c>
      <c r="G859" s="2">
        <v>150000</v>
      </c>
      <c r="H859">
        <f t="shared" si="0"/>
        <v>150000</v>
      </c>
      <c r="I859">
        <f t="shared" si="9"/>
        <v>0</v>
      </c>
      <c r="J859">
        <f t="shared" si="10"/>
        <v>0</v>
      </c>
      <c r="K859">
        <f t="shared" si="11"/>
        <v>0</v>
      </c>
      <c r="P859" t="b">
        <f t="shared" si="4"/>
        <v>1</v>
      </c>
      <c r="Q859" t="str">
        <f t="shared" si="35"/>
        <v>201610</v>
      </c>
    </row>
    <row r="860" spans="1:17" ht="15.75" customHeight="1">
      <c r="A860" s="2">
        <v>272</v>
      </c>
      <c r="B860" s="2" t="s">
        <v>40</v>
      </c>
      <c r="C860">
        <v>1</v>
      </c>
      <c r="D860" s="8">
        <v>42655</v>
      </c>
      <c r="E860" s="2">
        <v>12</v>
      </c>
      <c r="F860" s="2">
        <v>2016</v>
      </c>
      <c r="G860" s="2">
        <v>150000</v>
      </c>
      <c r="H860">
        <f t="shared" si="0"/>
        <v>150000</v>
      </c>
      <c r="I860">
        <f t="shared" si="9"/>
        <v>0</v>
      </c>
      <c r="J860">
        <f t="shared" si="10"/>
        <v>0</v>
      </c>
      <c r="K860">
        <f t="shared" si="11"/>
        <v>0</v>
      </c>
      <c r="P860" t="b">
        <f t="shared" si="4"/>
        <v>1</v>
      </c>
      <c r="Q860" t="str">
        <f t="shared" si="35"/>
        <v>201610</v>
      </c>
    </row>
    <row r="861" spans="1:17" ht="15.75" customHeight="1">
      <c r="A861" s="2">
        <v>272</v>
      </c>
      <c r="B861" s="2" t="s">
        <v>40</v>
      </c>
      <c r="C861">
        <v>1</v>
      </c>
      <c r="D861" s="8">
        <v>42655</v>
      </c>
      <c r="E861" s="2">
        <v>1</v>
      </c>
      <c r="F861" s="2">
        <v>2017</v>
      </c>
      <c r="G861" s="2">
        <v>150000</v>
      </c>
      <c r="H861">
        <f t="shared" si="0"/>
        <v>150000</v>
      </c>
      <c r="I861">
        <f t="shared" si="9"/>
        <v>0</v>
      </c>
      <c r="J861">
        <f t="shared" si="10"/>
        <v>0</v>
      </c>
      <c r="K861">
        <f t="shared" si="11"/>
        <v>0</v>
      </c>
      <c r="P861" t="b">
        <f t="shared" si="4"/>
        <v>1</v>
      </c>
      <c r="Q861" t="str">
        <f t="shared" si="35"/>
        <v>201610</v>
      </c>
    </row>
    <row r="862" spans="1:17" ht="15.75" customHeight="1">
      <c r="A862" s="2">
        <v>273</v>
      </c>
      <c r="B862" s="2" t="s">
        <v>67</v>
      </c>
      <c r="C862">
        <v>6</v>
      </c>
      <c r="D862" s="8">
        <v>42655</v>
      </c>
      <c r="E862" s="2">
        <v>12</v>
      </c>
      <c r="F862" s="2">
        <v>2016</v>
      </c>
      <c r="G862" s="2">
        <v>425000</v>
      </c>
      <c r="H862">
        <f t="shared" si="0"/>
        <v>150000</v>
      </c>
      <c r="I862">
        <f t="shared" si="9"/>
        <v>260000</v>
      </c>
      <c r="J862">
        <f t="shared" si="10"/>
        <v>5000</v>
      </c>
      <c r="K862">
        <f t="shared" si="11"/>
        <v>10000</v>
      </c>
      <c r="P862" t="b">
        <f t="shared" si="4"/>
        <v>1</v>
      </c>
      <c r="Q862" t="str">
        <f t="shared" si="35"/>
        <v>201610</v>
      </c>
    </row>
    <row r="863" spans="1:17" ht="15.75" customHeight="1">
      <c r="A863" s="2">
        <v>274</v>
      </c>
      <c r="B863" s="2" t="s">
        <v>83</v>
      </c>
      <c r="C863">
        <v>2</v>
      </c>
      <c r="D863" s="8">
        <v>42655</v>
      </c>
      <c r="E863" s="2">
        <v>12</v>
      </c>
      <c r="F863" s="2">
        <v>2016</v>
      </c>
      <c r="G863" s="2">
        <v>100000</v>
      </c>
      <c r="H863">
        <f t="shared" si="0"/>
        <v>100000</v>
      </c>
      <c r="I863">
        <f t="shared" si="9"/>
        <v>0</v>
      </c>
      <c r="J863">
        <f t="shared" si="10"/>
        <v>0</v>
      </c>
      <c r="K863">
        <f t="shared" si="11"/>
        <v>0</v>
      </c>
      <c r="P863" t="b">
        <f t="shared" si="4"/>
        <v>1</v>
      </c>
      <c r="Q863" t="str">
        <f t="shared" si="35"/>
        <v>201610</v>
      </c>
    </row>
    <row r="864" spans="1:17" ht="15.75" customHeight="1">
      <c r="A864" s="2">
        <v>274</v>
      </c>
      <c r="B864" s="2" t="s">
        <v>84</v>
      </c>
      <c r="C864">
        <v>5</v>
      </c>
      <c r="D864" s="8">
        <v>42655</v>
      </c>
      <c r="E864" s="2">
        <v>12</v>
      </c>
      <c r="F864" s="2">
        <v>2016</v>
      </c>
      <c r="G864" s="2">
        <v>100000</v>
      </c>
      <c r="H864">
        <f t="shared" si="0"/>
        <v>100000</v>
      </c>
      <c r="I864">
        <f t="shared" si="9"/>
        <v>0</v>
      </c>
      <c r="J864">
        <f t="shared" si="10"/>
        <v>0</v>
      </c>
      <c r="K864">
        <f t="shared" si="11"/>
        <v>0</v>
      </c>
      <c r="P864" t="b">
        <f t="shared" si="4"/>
        <v>1</v>
      </c>
      <c r="Q864" t="str">
        <f t="shared" si="35"/>
        <v>201610</v>
      </c>
    </row>
    <row r="865" spans="1:17" ht="15.75" customHeight="1">
      <c r="A865" s="2">
        <v>274</v>
      </c>
      <c r="B865" s="2" t="s">
        <v>85</v>
      </c>
      <c r="C865">
        <v>6</v>
      </c>
      <c r="D865" s="8">
        <v>42655</v>
      </c>
      <c r="E865" s="2">
        <v>12</v>
      </c>
      <c r="F865" s="2">
        <v>2016</v>
      </c>
      <c r="G865" s="2">
        <v>300000</v>
      </c>
      <c r="H865">
        <f t="shared" si="0"/>
        <v>150000</v>
      </c>
      <c r="I865">
        <f t="shared" si="9"/>
        <v>135000</v>
      </c>
      <c r="J865">
        <f t="shared" si="10"/>
        <v>5000</v>
      </c>
      <c r="K865">
        <f t="shared" si="11"/>
        <v>10000</v>
      </c>
      <c r="P865" t="b">
        <f t="shared" si="4"/>
        <v>1</v>
      </c>
      <c r="Q865" t="str">
        <f t="shared" si="35"/>
        <v>201610</v>
      </c>
    </row>
    <row r="866" spans="1:17" ht="15.75" customHeight="1">
      <c r="A866" s="2">
        <v>275</v>
      </c>
      <c r="B866" s="2" t="s">
        <v>251</v>
      </c>
      <c r="C866">
        <v>6</v>
      </c>
      <c r="D866" s="8">
        <v>42655</v>
      </c>
      <c r="E866" s="2">
        <v>11</v>
      </c>
      <c r="F866" s="2">
        <v>2016</v>
      </c>
      <c r="G866" s="2">
        <v>425000</v>
      </c>
      <c r="H866">
        <f t="shared" si="0"/>
        <v>150000</v>
      </c>
      <c r="I866">
        <f t="shared" si="9"/>
        <v>260000</v>
      </c>
      <c r="J866">
        <f t="shared" si="10"/>
        <v>5000</v>
      </c>
      <c r="K866">
        <f t="shared" si="11"/>
        <v>10000</v>
      </c>
      <c r="P866" t="b">
        <f t="shared" si="4"/>
        <v>1</v>
      </c>
      <c r="Q866" t="str">
        <f t="shared" si="35"/>
        <v>201610</v>
      </c>
    </row>
    <row r="867" spans="1:17" ht="15.75" customHeight="1">
      <c r="A867" s="2">
        <v>276</v>
      </c>
      <c r="B867" s="2" t="s">
        <v>168</v>
      </c>
      <c r="C867">
        <v>11</v>
      </c>
      <c r="D867" s="8">
        <v>42655</v>
      </c>
      <c r="E867" s="2">
        <v>12</v>
      </c>
      <c r="F867" s="2">
        <v>2016</v>
      </c>
      <c r="G867" s="2">
        <v>435000</v>
      </c>
      <c r="H867">
        <f t="shared" si="0"/>
        <v>150000</v>
      </c>
      <c r="I867">
        <f t="shared" si="9"/>
        <v>260000</v>
      </c>
      <c r="J867">
        <f t="shared" si="10"/>
        <v>5000</v>
      </c>
      <c r="K867">
        <f t="shared" si="11"/>
        <v>10000</v>
      </c>
      <c r="L867">
        <v>10000</v>
      </c>
      <c r="P867" t="b">
        <f t="shared" si="4"/>
        <v>1</v>
      </c>
      <c r="Q867" t="str">
        <f t="shared" si="35"/>
        <v>201610</v>
      </c>
    </row>
    <row r="868" spans="1:17" ht="15.75" customHeight="1">
      <c r="A868" s="2">
        <v>276</v>
      </c>
      <c r="B868" s="2" t="s">
        <v>169</v>
      </c>
      <c r="C868">
        <v>9</v>
      </c>
      <c r="D868" s="8">
        <v>42655</v>
      </c>
      <c r="E868" s="2">
        <v>12</v>
      </c>
      <c r="F868" s="2">
        <v>2016</v>
      </c>
      <c r="G868" s="2">
        <v>435000</v>
      </c>
      <c r="H868">
        <f t="shared" si="0"/>
        <v>150000</v>
      </c>
      <c r="I868">
        <f t="shared" si="9"/>
        <v>260000</v>
      </c>
      <c r="J868">
        <f t="shared" si="10"/>
        <v>5000</v>
      </c>
      <c r="K868">
        <f t="shared" si="11"/>
        <v>10000</v>
      </c>
      <c r="L868">
        <v>10000</v>
      </c>
      <c r="P868" t="b">
        <f t="shared" si="4"/>
        <v>1</v>
      </c>
      <c r="Q868" t="str">
        <f t="shared" si="35"/>
        <v>201610</v>
      </c>
    </row>
    <row r="869" spans="1:17" ht="15.75" customHeight="1">
      <c r="A869" s="2">
        <v>276</v>
      </c>
      <c r="B869" s="2" t="s">
        <v>82</v>
      </c>
      <c r="C869">
        <v>6</v>
      </c>
      <c r="D869" s="8">
        <v>42655</v>
      </c>
      <c r="E869" s="2">
        <v>12</v>
      </c>
      <c r="F869" s="2">
        <v>2016</v>
      </c>
      <c r="G869" s="2">
        <v>435000</v>
      </c>
      <c r="H869">
        <f t="shared" si="0"/>
        <v>150000</v>
      </c>
      <c r="I869">
        <f t="shared" si="9"/>
        <v>260000</v>
      </c>
      <c r="J869">
        <f t="shared" si="10"/>
        <v>5000</v>
      </c>
      <c r="K869">
        <f t="shared" si="11"/>
        <v>10000</v>
      </c>
      <c r="L869">
        <v>10000</v>
      </c>
      <c r="P869" t="b">
        <f t="shared" si="4"/>
        <v>1</v>
      </c>
      <c r="Q869" t="str">
        <f t="shared" si="35"/>
        <v>201610</v>
      </c>
    </row>
    <row r="870" spans="1:17" ht="15.75" customHeight="1">
      <c r="A870" s="2">
        <v>278</v>
      </c>
      <c r="B870" s="2" t="s">
        <v>68</v>
      </c>
      <c r="C870">
        <v>4</v>
      </c>
      <c r="D870" s="8">
        <v>42655</v>
      </c>
      <c r="E870" s="2">
        <v>11</v>
      </c>
      <c r="F870" s="2">
        <v>2016</v>
      </c>
      <c r="G870" s="2">
        <v>150000</v>
      </c>
      <c r="H870">
        <f t="shared" si="0"/>
        <v>150000</v>
      </c>
      <c r="I870">
        <f t="shared" si="9"/>
        <v>0</v>
      </c>
      <c r="J870">
        <f t="shared" si="10"/>
        <v>0</v>
      </c>
      <c r="K870">
        <f t="shared" si="11"/>
        <v>0</v>
      </c>
      <c r="P870" t="b">
        <f t="shared" si="4"/>
        <v>1</v>
      </c>
      <c r="Q870" t="str">
        <f t="shared" si="35"/>
        <v>201610</v>
      </c>
    </row>
    <row r="871" spans="1:17" ht="15.75" customHeight="1">
      <c r="A871" s="2">
        <v>278</v>
      </c>
      <c r="B871" s="2" t="s">
        <v>252</v>
      </c>
      <c r="C871">
        <v>1</v>
      </c>
      <c r="D871" s="8">
        <v>42655</v>
      </c>
      <c r="E871" s="2">
        <v>11</v>
      </c>
      <c r="F871" s="2">
        <v>2016</v>
      </c>
      <c r="G871" s="2">
        <v>150000</v>
      </c>
      <c r="H871">
        <f t="shared" si="0"/>
        <v>150000</v>
      </c>
      <c r="I871">
        <f t="shared" si="9"/>
        <v>0</v>
      </c>
      <c r="J871">
        <f t="shared" si="10"/>
        <v>0</v>
      </c>
      <c r="K871">
        <f t="shared" si="11"/>
        <v>0</v>
      </c>
      <c r="P871" t="b">
        <f t="shared" si="4"/>
        <v>1</v>
      </c>
      <c r="Q871" t="str">
        <f t="shared" si="35"/>
        <v>201610</v>
      </c>
    </row>
    <row r="872" spans="1:17" ht="15.75" customHeight="1">
      <c r="A872" s="2">
        <v>278</v>
      </c>
      <c r="B872" s="2" t="s">
        <v>68</v>
      </c>
      <c r="C872">
        <v>4</v>
      </c>
      <c r="D872" s="8">
        <v>42655</v>
      </c>
      <c r="E872" s="2">
        <v>12</v>
      </c>
      <c r="F872" s="2">
        <v>2016</v>
      </c>
      <c r="G872" s="2">
        <v>150000</v>
      </c>
      <c r="H872">
        <f t="shared" si="0"/>
        <v>150000</v>
      </c>
      <c r="I872">
        <f t="shared" si="9"/>
        <v>0</v>
      </c>
      <c r="J872">
        <f t="shared" si="10"/>
        <v>0</v>
      </c>
      <c r="K872">
        <f t="shared" si="11"/>
        <v>0</v>
      </c>
      <c r="P872" t="b">
        <f t="shared" si="4"/>
        <v>1</v>
      </c>
      <c r="Q872" t="str">
        <f t="shared" si="35"/>
        <v>201610</v>
      </c>
    </row>
    <row r="873" spans="1:17" ht="15.75" customHeight="1">
      <c r="A873" s="2">
        <v>278</v>
      </c>
      <c r="B873" s="2" t="s">
        <v>252</v>
      </c>
      <c r="C873">
        <v>1</v>
      </c>
      <c r="D873" s="8">
        <v>42655</v>
      </c>
      <c r="E873" s="2">
        <v>12</v>
      </c>
      <c r="F873" s="2">
        <v>2016</v>
      </c>
      <c r="G873" s="2">
        <v>150000</v>
      </c>
      <c r="H873">
        <f t="shared" si="0"/>
        <v>150000</v>
      </c>
      <c r="I873">
        <f t="shared" si="9"/>
        <v>0</v>
      </c>
      <c r="J873">
        <f t="shared" si="10"/>
        <v>0</v>
      </c>
      <c r="K873">
        <f t="shared" si="11"/>
        <v>0</v>
      </c>
      <c r="P873" t="b">
        <f t="shared" si="4"/>
        <v>1</v>
      </c>
      <c r="Q873" t="str">
        <f t="shared" si="35"/>
        <v>201610</v>
      </c>
    </row>
    <row r="874" spans="1:17" ht="15.75" customHeight="1">
      <c r="A874" s="2">
        <v>279</v>
      </c>
      <c r="B874" s="2" t="s">
        <v>77</v>
      </c>
      <c r="C874">
        <v>3</v>
      </c>
      <c r="D874" s="8">
        <v>42655</v>
      </c>
      <c r="E874" s="2">
        <v>11</v>
      </c>
      <c r="F874" s="2">
        <v>2016</v>
      </c>
      <c r="G874" s="2">
        <v>100000</v>
      </c>
      <c r="H874">
        <f t="shared" si="0"/>
        <v>100000</v>
      </c>
      <c r="I874">
        <f t="shared" si="9"/>
        <v>0</v>
      </c>
      <c r="J874">
        <f t="shared" si="10"/>
        <v>0</v>
      </c>
      <c r="K874">
        <f t="shared" si="11"/>
        <v>0</v>
      </c>
      <c r="P874" t="b">
        <f t="shared" si="4"/>
        <v>1</v>
      </c>
      <c r="Q874" t="str">
        <f t="shared" si="35"/>
        <v>201610</v>
      </c>
    </row>
    <row r="875" spans="1:17" ht="15.75" customHeight="1">
      <c r="A875" s="2">
        <v>279</v>
      </c>
      <c r="B875" s="2" t="s">
        <v>77</v>
      </c>
      <c r="C875">
        <v>3</v>
      </c>
      <c r="D875" s="8">
        <v>42655</v>
      </c>
      <c r="E875" s="2">
        <v>12</v>
      </c>
      <c r="F875" s="2">
        <v>2016</v>
      </c>
      <c r="G875" s="2">
        <v>100000</v>
      </c>
      <c r="H875">
        <f t="shared" si="0"/>
        <v>100000</v>
      </c>
      <c r="I875">
        <f t="shared" si="9"/>
        <v>0</v>
      </c>
      <c r="J875">
        <f t="shared" si="10"/>
        <v>0</v>
      </c>
      <c r="K875">
        <f t="shared" si="11"/>
        <v>0</v>
      </c>
      <c r="P875" t="b">
        <f t="shared" si="4"/>
        <v>1</v>
      </c>
      <c r="Q875" t="str">
        <f t="shared" si="35"/>
        <v>201610</v>
      </c>
    </row>
    <row r="876" spans="1:17" ht="15.75" customHeight="1">
      <c r="A876" s="2">
        <v>279</v>
      </c>
      <c r="B876" s="2" t="s">
        <v>172</v>
      </c>
      <c r="C876">
        <v>3</v>
      </c>
      <c r="D876" s="8">
        <v>42655</v>
      </c>
      <c r="E876" s="2">
        <v>11</v>
      </c>
      <c r="F876" s="2">
        <v>2016</v>
      </c>
      <c r="G876" s="2">
        <v>100000</v>
      </c>
      <c r="H876">
        <f t="shared" si="0"/>
        <v>100000</v>
      </c>
      <c r="I876">
        <f t="shared" si="9"/>
        <v>0</v>
      </c>
      <c r="J876">
        <f t="shared" si="10"/>
        <v>0</v>
      </c>
      <c r="K876">
        <f t="shared" si="11"/>
        <v>0</v>
      </c>
      <c r="P876" t="b">
        <f t="shared" si="4"/>
        <v>1</v>
      </c>
      <c r="Q876" t="str">
        <f t="shared" si="35"/>
        <v>201610</v>
      </c>
    </row>
    <row r="877" spans="1:17" ht="15.75" customHeight="1">
      <c r="A877" s="2">
        <v>279</v>
      </c>
      <c r="B877" s="2" t="s">
        <v>172</v>
      </c>
      <c r="C877">
        <v>3</v>
      </c>
      <c r="D877" s="8">
        <v>42655</v>
      </c>
      <c r="E877" s="2">
        <v>12</v>
      </c>
      <c r="F877" s="2">
        <v>2016</v>
      </c>
      <c r="G877" s="2">
        <v>100000</v>
      </c>
      <c r="H877">
        <f t="shared" si="0"/>
        <v>100000</v>
      </c>
      <c r="I877">
        <f t="shared" si="9"/>
        <v>0</v>
      </c>
      <c r="J877">
        <f t="shared" si="10"/>
        <v>0</v>
      </c>
      <c r="K877">
        <f t="shared" si="11"/>
        <v>0</v>
      </c>
      <c r="P877" t="b">
        <f t="shared" si="4"/>
        <v>1</v>
      </c>
      <c r="Q877" t="str">
        <f t="shared" si="35"/>
        <v>201610</v>
      </c>
    </row>
    <row r="878" spans="1:17" ht="15.75" customHeight="1">
      <c r="A878" s="2">
        <v>280</v>
      </c>
      <c r="B878" s="2" t="s">
        <v>89</v>
      </c>
      <c r="C878">
        <v>2</v>
      </c>
      <c r="D878" s="8">
        <v>42686</v>
      </c>
      <c r="E878" s="2">
        <v>11</v>
      </c>
      <c r="F878" s="2">
        <v>2016</v>
      </c>
      <c r="G878" s="2">
        <v>150000</v>
      </c>
      <c r="H878">
        <f t="shared" si="0"/>
        <v>150000</v>
      </c>
      <c r="I878">
        <f t="shared" si="9"/>
        <v>0</v>
      </c>
      <c r="J878">
        <f t="shared" si="10"/>
        <v>0</v>
      </c>
      <c r="K878">
        <f t="shared" si="11"/>
        <v>0</v>
      </c>
      <c r="P878" t="b">
        <f t="shared" si="4"/>
        <v>1</v>
      </c>
      <c r="Q878" t="str">
        <f t="shared" si="35"/>
        <v>201611</v>
      </c>
    </row>
    <row r="879" spans="1:17" ht="15.75" customHeight="1">
      <c r="A879" s="2">
        <v>281</v>
      </c>
      <c r="B879" s="2" t="s">
        <v>231</v>
      </c>
      <c r="C879">
        <v>3</v>
      </c>
      <c r="D879" s="8">
        <v>42716</v>
      </c>
      <c r="E879" s="2">
        <v>12</v>
      </c>
      <c r="F879" s="2">
        <v>2016</v>
      </c>
      <c r="G879" s="2">
        <v>150000</v>
      </c>
      <c r="H879">
        <f t="shared" si="0"/>
        <v>150000</v>
      </c>
      <c r="I879">
        <f t="shared" si="9"/>
        <v>0</v>
      </c>
      <c r="J879">
        <f t="shared" si="10"/>
        <v>0</v>
      </c>
      <c r="K879">
        <f t="shared" si="11"/>
        <v>0</v>
      </c>
      <c r="P879" t="b">
        <f t="shared" si="4"/>
        <v>1</v>
      </c>
      <c r="Q879" t="str">
        <f t="shared" si="35"/>
        <v>201612</v>
      </c>
    </row>
    <row r="880" spans="1:17" ht="15.75" customHeight="1">
      <c r="A880" s="2">
        <v>282</v>
      </c>
      <c r="B880" s="2" t="s">
        <v>101</v>
      </c>
      <c r="C880">
        <v>5</v>
      </c>
      <c r="D880" s="8">
        <v>42655</v>
      </c>
      <c r="E880" s="2">
        <v>11</v>
      </c>
      <c r="F880" s="2">
        <v>2016</v>
      </c>
      <c r="G880" s="2">
        <v>175000</v>
      </c>
      <c r="H880">
        <f t="shared" si="0"/>
        <v>150000</v>
      </c>
      <c r="I880">
        <f t="shared" si="9"/>
        <v>0</v>
      </c>
      <c r="J880">
        <f t="shared" si="10"/>
        <v>0</v>
      </c>
      <c r="K880">
        <f t="shared" si="11"/>
        <v>0</v>
      </c>
      <c r="N880">
        <v>25000</v>
      </c>
      <c r="P880" t="b">
        <f t="shared" si="4"/>
        <v>1</v>
      </c>
      <c r="Q880" t="str">
        <f t="shared" si="35"/>
        <v>201610</v>
      </c>
    </row>
    <row r="881" spans="1:17" ht="15.75" customHeight="1">
      <c r="A881" s="2">
        <v>282</v>
      </c>
      <c r="B881" s="2" t="s">
        <v>101</v>
      </c>
      <c r="C881">
        <v>5</v>
      </c>
      <c r="D881" s="8">
        <v>42655</v>
      </c>
      <c r="E881" s="2">
        <v>12</v>
      </c>
      <c r="F881" s="2">
        <v>2016</v>
      </c>
      <c r="G881" s="2">
        <v>175000</v>
      </c>
      <c r="H881">
        <f t="shared" si="0"/>
        <v>150000</v>
      </c>
      <c r="I881">
        <f t="shared" si="9"/>
        <v>0</v>
      </c>
      <c r="J881">
        <f t="shared" si="10"/>
        <v>0</v>
      </c>
      <c r="K881">
        <f t="shared" si="11"/>
        <v>0</v>
      </c>
      <c r="N881">
        <v>25000</v>
      </c>
      <c r="P881" t="b">
        <f t="shared" si="4"/>
        <v>1</v>
      </c>
      <c r="Q881" t="str">
        <f t="shared" si="35"/>
        <v>201610</v>
      </c>
    </row>
    <row r="882" spans="1:17" ht="15.75" customHeight="1">
      <c r="A882" s="2">
        <v>282</v>
      </c>
      <c r="B882" s="2" t="s">
        <v>100</v>
      </c>
      <c r="C882">
        <v>3</v>
      </c>
      <c r="D882" s="8">
        <v>42655</v>
      </c>
      <c r="E882" s="2">
        <v>11</v>
      </c>
      <c r="F882" s="2">
        <v>2016</v>
      </c>
      <c r="G882" s="2">
        <v>175000</v>
      </c>
      <c r="H882">
        <f t="shared" si="0"/>
        <v>150000</v>
      </c>
      <c r="I882">
        <f t="shared" si="9"/>
        <v>0</v>
      </c>
      <c r="J882">
        <f t="shared" si="10"/>
        <v>0</v>
      </c>
      <c r="K882">
        <f t="shared" si="11"/>
        <v>0</v>
      </c>
      <c r="N882">
        <v>25000</v>
      </c>
      <c r="P882" t="b">
        <f t="shared" si="4"/>
        <v>1</v>
      </c>
      <c r="Q882" t="str">
        <f t="shared" si="35"/>
        <v>201610</v>
      </c>
    </row>
    <row r="883" spans="1:17" ht="15.75" customHeight="1">
      <c r="A883" s="2">
        <v>282</v>
      </c>
      <c r="B883" s="2" t="s">
        <v>100</v>
      </c>
      <c r="C883">
        <v>3</v>
      </c>
      <c r="D883" s="8">
        <v>42655</v>
      </c>
      <c r="E883" s="2">
        <v>12</v>
      </c>
      <c r="F883" s="2">
        <v>2016</v>
      </c>
      <c r="G883" s="2">
        <v>175000</v>
      </c>
      <c r="H883">
        <f t="shared" si="0"/>
        <v>150000</v>
      </c>
      <c r="I883">
        <f t="shared" si="9"/>
        <v>0</v>
      </c>
      <c r="J883">
        <f t="shared" si="10"/>
        <v>0</v>
      </c>
      <c r="K883">
        <f t="shared" si="11"/>
        <v>0</v>
      </c>
      <c r="N883">
        <v>25000</v>
      </c>
      <c r="P883" t="b">
        <f t="shared" si="4"/>
        <v>1</v>
      </c>
      <c r="Q883" t="str">
        <f t="shared" si="35"/>
        <v>201610</v>
      </c>
    </row>
    <row r="884" spans="1:17" ht="15.75" customHeight="1">
      <c r="A884" s="2">
        <v>285</v>
      </c>
      <c r="B884" s="2" t="s">
        <v>96</v>
      </c>
      <c r="C884">
        <v>2</v>
      </c>
      <c r="D884" s="13" t="s">
        <v>253</v>
      </c>
      <c r="E884" s="2">
        <v>12</v>
      </c>
      <c r="F884" s="2">
        <v>2016</v>
      </c>
      <c r="G884" s="2">
        <v>150000</v>
      </c>
      <c r="H884">
        <f t="shared" si="0"/>
        <v>150000</v>
      </c>
      <c r="I884">
        <f t="shared" si="9"/>
        <v>0</v>
      </c>
      <c r="J884">
        <f t="shared" si="10"/>
        <v>0</v>
      </c>
      <c r="K884">
        <f t="shared" si="11"/>
        <v>0</v>
      </c>
      <c r="P884" t="b">
        <f t="shared" si="4"/>
        <v>1</v>
      </c>
      <c r="Q884" t="e">
        <f t="shared" si="35"/>
        <v>#VALUE!</v>
      </c>
    </row>
    <row r="885" spans="1:17" ht="15.75" customHeight="1">
      <c r="A885" s="2">
        <v>285</v>
      </c>
      <c r="B885" s="2" t="s">
        <v>95</v>
      </c>
      <c r="C885">
        <v>9</v>
      </c>
      <c r="D885" s="13" t="s">
        <v>253</v>
      </c>
      <c r="E885" s="2">
        <v>12</v>
      </c>
      <c r="F885" s="2">
        <v>2016</v>
      </c>
      <c r="G885" s="2">
        <v>425000</v>
      </c>
      <c r="H885">
        <f t="shared" si="0"/>
        <v>150000</v>
      </c>
      <c r="I885">
        <f t="shared" si="9"/>
        <v>260000</v>
      </c>
      <c r="J885">
        <f t="shared" si="10"/>
        <v>5000</v>
      </c>
      <c r="K885">
        <f t="shared" si="11"/>
        <v>10000</v>
      </c>
      <c r="P885" t="b">
        <f t="shared" si="4"/>
        <v>1</v>
      </c>
      <c r="Q885" t="e">
        <f t="shared" si="35"/>
        <v>#VALUE!</v>
      </c>
    </row>
    <row r="886" spans="1:17" ht="15.75" customHeight="1">
      <c r="A886" s="2">
        <v>286</v>
      </c>
      <c r="B886" s="2" t="s">
        <v>69</v>
      </c>
      <c r="C886">
        <v>4</v>
      </c>
      <c r="D886" s="13" t="s">
        <v>253</v>
      </c>
      <c r="E886" s="2">
        <v>12</v>
      </c>
      <c r="F886" s="2">
        <v>2016</v>
      </c>
      <c r="G886" s="2">
        <v>150000</v>
      </c>
      <c r="H886">
        <f t="shared" si="0"/>
        <v>150000</v>
      </c>
      <c r="I886">
        <f t="shared" si="9"/>
        <v>0</v>
      </c>
      <c r="J886">
        <f t="shared" si="10"/>
        <v>0</v>
      </c>
      <c r="K886">
        <f t="shared" si="11"/>
        <v>0</v>
      </c>
      <c r="P886" t="b">
        <f t="shared" si="4"/>
        <v>1</v>
      </c>
      <c r="Q886" t="e">
        <f t="shared" si="35"/>
        <v>#VALUE!</v>
      </c>
    </row>
    <row r="887" spans="1:17" ht="15.75" customHeight="1">
      <c r="A887" s="2">
        <v>287</v>
      </c>
      <c r="B887" s="2" t="s">
        <v>245</v>
      </c>
      <c r="C887">
        <v>3</v>
      </c>
      <c r="D887" s="13" t="s">
        <v>253</v>
      </c>
      <c r="E887" s="2">
        <v>12</v>
      </c>
      <c r="F887" s="2">
        <v>2016</v>
      </c>
      <c r="G887" s="2">
        <v>150000</v>
      </c>
      <c r="H887">
        <f t="shared" si="0"/>
        <v>150000</v>
      </c>
      <c r="I887">
        <f t="shared" si="9"/>
        <v>0</v>
      </c>
      <c r="J887">
        <f t="shared" si="10"/>
        <v>0</v>
      </c>
      <c r="K887">
        <f t="shared" si="11"/>
        <v>0</v>
      </c>
      <c r="P887" t="b">
        <f t="shared" si="4"/>
        <v>1</v>
      </c>
      <c r="Q887" t="e">
        <f t="shared" si="35"/>
        <v>#VALUE!</v>
      </c>
    </row>
    <row r="888" spans="1:17" ht="15.75" customHeight="1">
      <c r="A888" s="2">
        <v>287</v>
      </c>
      <c r="B888" s="2" t="s">
        <v>189</v>
      </c>
      <c r="C888">
        <v>6</v>
      </c>
      <c r="D888" s="13" t="s">
        <v>253</v>
      </c>
      <c r="E888" s="2">
        <v>12</v>
      </c>
      <c r="F888" s="2">
        <v>2016</v>
      </c>
      <c r="G888" s="2">
        <v>425000</v>
      </c>
      <c r="H888">
        <f t="shared" si="0"/>
        <v>150000</v>
      </c>
      <c r="I888">
        <f t="shared" si="9"/>
        <v>260000</v>
      </c>
      <c r="J888">
        <f t="shared" si="10"/>
        <v>5000</v>
      </c>
      <c r="K888">
        <f t="shared" si="11"/>
        <v>10000</v>
      </c>
      <c r="P888" t="b">
        <f t="shared" si="4"/>
        <v>1</v>
      </c>
      <c r="Q888" t="e">
        <f t="shared" si="35"/>
        <v>#VALUE!</v>
      </c>
    </row>
    <row r="889" spans="1:17" ht="15.75" customHeight="1">
      <c r="A889" s="2">
        <v>288</v>
      </c>
      <c r="B889" s="2" t="s">
        <v>157</v>
      </c>
      <c r="C889">
        <v>2</v>
      </c>
      <c r="D889" s="13" t="s">
        <v>253</v>
      </c>
      <c r="E889" s="2">
        <v>11</v>
      </c>
      <c r="F889" s="2">
        <v>2016</v>
      </c>
      <c r="G889" s="2">
        <v>150000</v>
      </c>
      <c r="H889">
        <f t="shared" si="0"/>
        <v>150000</v>
      </c>
      <c r="I889">
        <f t="shared" si="9"/>
        <v>0</v>
      </c>
      <c r="J889">
        <f t="shared" si="10"/>
        <v>0</v>
      </c>
      <c r="K889">
        <f t="shared" si="11"/>
        <v>0</v>
      </c>
      <c r="P889" t="b">
        <f t="shared" si="4"/>
        <v>1</v>
      </c>
      <c r="Q889" t="e">
        <f t="shared" si="35"/>
        <v>#VALUE!</v>
      </c>
    </row>
    <row r="890" spans="1:17" ht="15.75" customHeight="1">
      <c r="A890" s="2">
        <v>289</v>
      </c>
      <c r="B890" s="2" t="s">
        <v>74</v>
      </c>
      <c r="C890">
        <v>7</v>
      </c>
      <c r="D890" s="13" t="s">
        <v>253</v>
      </c>
      <c r="E890" s="2">
        <v>12</v>
      </c>
      <c r="F890" s="2">
        <v>2016</v>
      </c>
      <c r="G890" s="2">
        <v>350000</v>
      </c>
      <c r="H890">
        <f t="shared" si="0"/>
        <v>150000</v>
      </c>
      <c r="I890">
        <f t="shared" si="9"/>
        <v>185000</v>
      </c>
      <c r="J890">
        <f t="shared" si="10"/>
        <v>5000</v>
      </c>
      <c r="K890">
        <f t="shared" si="11"/>
        <v>10000</v>
      </c>
      <c r="P890" t="b">
        <f t="shared" si="4"/>
        <v>1</v>
      </c>
      <c r="Q890" t="e">
        <f t="shared" si="35"/>
        <v>#VALUE!</v>
      </c>
    </row>
    <row r="891" spans="1:17" ht="15.75" customHeight="1">
      <c r="A891" s="2">
        <v>290</v>
      </c>
      <c r="B891" s="2" t="s">
        <v>112</v>
      </c>
      <c r="C891">
        <v>1</v>
      </c>
      <c r="D891" s="13" t="s">
        <v>253</v>
      </c>
      <c r="E891" s="2">
        <v>12</v>
      </c>
      <c r="F891" s="2">
        <v>2016</v>
      </c>
      <c r="G891" s="2">
        <v>150000</v>
      </c>
      <c r="H891">
        <f t="shared" si="0"/>
        <v>150000</v>
      </c>
      <c r="I891">
        <f t="shared" si="9"/>
        <v>0</v>
      </c>
      <c r="J891">
        <f t="shared" si="10"/>
        <v>0</v>
      </c>
      <c r="K891">
        <f t="shared" si="11"/>
        <v>0</v>
      </c>
      <c r="P891" t="b">
        <f t="shared" si="4"/>
        <v>1</v>
      </c>
      <c r="Q891" t="e">
        <f t="shared" si="35"/>
        <v>#VALUE!</v>
      </c>
    </row>
    <row r="892" spans="1:17" ht="15.75" customHeight="1">
      <c r="A892" s="2">
        <v>291</v>
      </c>
      <c r="B892" s="2" t="s">
        <v>188</v>
      </c>
      <c r="C892">
        <v>2</v>
      </c>
      <c r="D892" s="13" t="s">
        <v>253</v>
      </c>
      <c r="E892" s="2">
        <v>11</v>
      </c>
      <c r="F892" s="2">
        <v>2016</v>
      </c>
      <c r="G892" s="2">
        <v>150000</v>
      </c>
      <c r="H892">
        <f t="shared" si="0"/>
        <v>150000</v>
      </c>
      <c r="I892">
        <f t="shared" si="9"/>
        <v>0</v>
      </c>
      <c r="J892">
        <f t="shared" si="10"/>
        <v>0</v>
      </c>
      <c r="K892">
        <f t="shared" si="11"/>
        <v>0</v>
      </c>
      <c r="P892" t="b">
        <f t="shared" si="4"/>
        <v>1</v>
      </c>
      <c r="Q892" t="e">
        <f t="shared" si="35"/>
        <v>#VALUE!</v>
      </c>
    </row>
    <row r="893" spans="1:17" ht="15.75" customHeight="1">
      <c r="A893" s="2">
        <v>291</v>
      </c>
      <c r="B893" s="2" t="s">
        <v>188</v>
      </c>
      <c r="C893">
        <v>2</v>
      </c>
      <c r="D893" s="13" t="s">
        <v>253</v>
      </c>
      <c r="E893" s="2">
        <v>12</v>
      </c>
      <c r="F893" s="2">
        <v>2016</v>
      </c>
      <c r="G893" s="2">
        <v>150000</v>
      </c>
      <c r="H893">
        <f t="shared" si="0"/>
        <v>150000</v>
      </c>
      <c r="I893">
        <f t="shared" si="9"/>
        <v>0</v>
      </c>
      <c r="J893">
        <f t="shared" si="10"/>
        <v>0</v>
      </c>
      <c r="K893">
        <f t="shared" si="11"/>
        <v>0</v>
      </c>
      <c r="P893" t="b">
        <f t="shared" si="4"/>
        <v>1</v>
      </c>
      <c r="Q893" t="e">
        <f t="shared" si="35"/>
        <v>#VALUE!</v>
      </c>
    </row>
    <row r="894" spans="1:17" ht="15.75" customHeight="1">
      <c r="A894" s="2">
        <v>291</v>
      </c>
      <c r="B894" s="2" t="s">
        <v>188</v>
      </c>
      <c r="C894">
        <v>2</v>
      </c>
      <c r="D894" s="13" t="s">
        <v>253</v>
      </c>
      <c r="E894" s="2">
        <v>1</v>
      </c>
      <c r="F894" s="2">
        <v>2017</v>
      </c>
      <c r="G894" s="2">
        <v>150000</v>
      </c>
      <c r="H894">
        <f t="shared" si="0"/>
        <v>150000</v>
      </c>
      <c r="I894">
        <f t="shared" si="9"/>
        <v>0</v>
      </c>
      <c r="J894">
        <f t="shared" si="10"/>
        <v>0</v>
      </c>
      <c r="K894">
        <f t="shared" si="11"/>
        <v>0</v>
      </c>
      <c r="P894" t="b">
        <f t="shared" si="4"/>
        <v>1</v>
      </c>
      <c r="Q894" t="e">
        <f t="shared" si="35"/>
        <v>#VALUE!</v>
      </c>
    </row>
    <row r="895" spans="1:17" ht="15.75" customHeight="1">
      <c r="A895" s="2">
        <v>292</v>
      </c>
      <c r="B895" s="2" t="s">
        <v>24</v>
      </c>
      <c r="C895">
        <v>2</v>
      </c>
      <c r="D895" s="13" t="s">
        <v>253</v>
      </c>
      <c r="E895" s="2">
        <v>12</v>
      </c>
      <c r="F895" s="2">
        <v>2016</v>
      </c>
      <c r="G895" s="2">
        <v>75000</v>
      </c>
      <c r="H895">
        <f t="shared" si="0"/>
        <v>75000</v>
      </c>
      <c r="I895">
        <f t="shared" si="9"/>
        <v>0</v>
      </c>
      <c r="J895">
        <f t="shared" si="10"/>
        <v>0</v>
      </c>
      <c r="K895">
        <f t="shared" si="11"/>
        <v>0</v>
      </c>
      <c r="P895" t="b">
        <f t="shared" si="4"/>
        <v>1</v>
      </c>
      <c r="Q895" t="e">
        <f t="shared" si="35"/>
        <v>#VALUE!</v>
      </c>
    </row>
    <row r="896" spans="1:17" ht="15.75" customHeight="1">
      <c r="A896" s="2">
        <v>292</v>
      </c>
      <c r="B896" s="2" t="s">
        <v>24</v>
      </c>
      <c r="C896">
        <v>2</v>
      </c>
      <c r="D896" s="13" t="s">
        <v>253</v>
      </c>
      <c r="E896" s="2">
        <v>1</v>
      </c>
      <c r="F896" s="2">
        <v>2017</v>
      </c>
      <c r="G896" s="2">
        <v>75000</v>
      </c>
      <c r="H896">
        <f t="shared" si="0"/>
        <v>75000</v>
      </c>
      <c r="I896">
        <f t="shared" si="9"/>
        <v>0</v>
      </c>
      <c r="J896">
        <f t="shared" si="10"/>
        <v>0</v>
      </c>
      <c r="K896">
        <f t="shared" si="11"/>
        <v>0</v>
      </c>
      <c r="P896" t="b">
        <f t="shared" si="4"/>
        <v>1</v>
      </c>
      <c r="Q896" t="e">
        <f t="shared" si="35"/>
        <v>#VALUE!</v>
      </c>
    </row>
    <row r="897" spans="1:17" ht="15.75" customHeight="1">
      <c r="A897" s="2">
        <v>292</v>
      </c>
      <c r="B897" s="2" t="s">
        <v>23</v>
      </c>
      <c r="C897">
        <v>2</v>
      </c>
      <c r="D897" s="13" t="s">
        <v>253</v>
      </c>
      <c r="E897" s="2">
        <v>12</v>
      </c>
      <c r="F897" s="2">
        <v>2016</v>
      </c>
      <c r="G897" s="2">
        <v>75000</v>
      </c>
      <c r="H897">
        <f t="shared" si="0"/>
        <v>75000</v>
      </c>
      <c r="I897">
        <f t="shared" si="9"/>
        <v>0</v>
      </c>
      <c r="J897">
        <f t="shared" si="10"/>
        <v>0</v>
      </c>
      <c r="K897">
        <f t="shared" si="11"/>
        <v>0</v>
      </c>
      <c r="P897" t="b">
        <f t="shared" si="4"/>
        <v>1</v>
      </c>
      <c r="Q897" t="e">
        <f t="shared" si="35"/>
        <v>#VALUE!</v>
      </c>
    </row>
    <row r="898" spans="1:17" ht="15.75" customHeight="1">
      <c r="A898" s="2">
        <v>292</v>
      </c>
      <c r="B898" s="2" t="s">
        <v>23</v>
      </c>
      <c r="C898">
        <v>2</v>
      </c>
      <c r="D898" s="13" t="s">
        <v>253</v>
      </c>
      <c r="E898" s="2">
        <v>1</v>
      </c>
      <c r="F898" s="2">
        <v>2017</v>
      </c>
      <c r="G898" s="2">
        <v>75000</v>
      </c>
      <c r="H898">
        <f t="shared" si="0"/>
        <v>75000</v>
      </c>
      <c r="I898">
        <f t="shared" si="9"/>
        <v>0</v>
      </c>
      <c r="J898">
        <f t="shared" si="10"/>
        <v>0</v>
      </c>
      <c r="K898">
        <f t="shared" si="11"/>
        <v>0</v>
      </c>
      <c r="P898" t="b">
        <f t="shared" si="4"/>
        <v>1</v>
      </c>
      <c r="Q898" t="e">
        <f t="shared" si="35"/>
        <v>#VALUE!</v>
      </c>
    </row>
    <row r="899" spans="1:17" ht="15.75" customHeight="1">
      <c r="A899" s="2">
        <v>293</v>
      </c>
      <c r="B899" s="2" t="s">
        <v>125</v>
      </c>
      <c r="C899" s="2">
        <v>7</v>
      </c>
      <c r="D899" s="13" t="s">
        <v>253</v>
      </c>
      <c r="E899" s="2">
        <v>10</v>
      </c>
      <c r="F899" s="2">
        <v>2016</v>
      </c>
      <c r="G899" s="2">
        <v>270000</v>
      </c>
      <c r="H899">
        <f t="shared" si="0"/>
        <v>150000</v>
      </c>
      <c r="I899">
        <f t="shared" si="9"/>
        <v>105000</v>
      </c>
      <c r="J899">
        <f t="shared" si="10"/>
        <v>5000</v>
      </c>
      <c r="K899">
        <f t="shared" si="11"/>
        <v>10000</v>
      </c>
      <c r="P899" t="b">
        <f t="shared" si="4"/>
        <v>1</v>
      </c>
      <c r="Q899" t="e">
        <f t="shared" si="35"/>
        <v>#VALUE!</v>
      </c>
    </row>
    <row r="900" spans="1:17" ht="15.75" customHeight="1">
      <c r="A900" s="2">
        <v>294</v>
      </c>
      <c r="B900" s="2" t="s">
        <v>111</v>
      </c>
      <c r="C900">
        <v>1</v>
      </c>
      <c r="D900" s="13" t="s">
        <v>253</v>
      </c>
      <c r="E900" s="2">
        <v>12</v>
      </c>
      <c r="F900" s="2">
        <v>2016</v>
      </c>
      <c r="G900" s="2">
        <v>150000</v>
      </c>
      <c r="H900">
        <f t="shared" si="0"/>
        <v>150000</v>
      </c>
      <c r="I900">
        <f t="shared" si="9"/>
        <v>0</v>
      </c>
      <c r="J900">
        <f t="shared" si="10"/>
        <v>0</v>
      </c>
      <c r="K900">
        <f t="shared" si="11"/>
        <v>0</v>
      </c>
      <c r="P900" t="b">
        <f t="shared" si="4"/>
        <v>1</v>
      </c>
      <c r="Q900" t="e">
        <f t="shared" si="35"/>
        <v>#VALUE!</v>
      </c>
    </row>
    <row r="901" spans="1:17" ht="15.75" customHeight="1">
      <c r="A901" s="2">
        <v>295</v>
      </c>
      <c r="B901" s="2" t="s">
        <v>73</v>
      </c>
      <c r="C901">
        <v>6</v>
      </c>
      <c r="D901" s="13" t="s">
        <v>253</v>
      </c>
      <c r="E901" s="2">
        <v>12</v>
      </c>
      <c r="F901" s="2">
        <v>2016</v>
      </c>
      <c r="G901" s="2">
        <v>350000</v>
      </c>
      <c r="H901">
        <f t="shared" si="0"/>
        <v>150000</v>
      </c>
      <c r="I901">
        <f t="shared" si="9"/>
        <v>185000</v>
      </c>
      <c r="J901">
        <f t="shared" si="10"/>
        <v>5000</v>
      </c>
      <c r="K901">
        <f t="shared" si="11"/>
        <v>10000</v>
      </c>
      <c r="P901" t="b">
        <f t="shared" si="4"/>
        <v>1</v>
      </c>
      <c r="Q901" t="e">
        <f t="shared" ref="Q901:Q964" si="36">CONCATENATE(YEAR(D901),MONTH(D901))</f>
        <v>#VALUE!</v>
      </c>
    </row>
    <row r="902" spans="1:17" ht="15.75" customHeight="1">
      <c r="A902" s="2">
        <v>296</v>
      </c>
      <c r="B902" s="2" t="s">
        <v>214</v>
      </c>
      <c r="C902">
        <v>5</v>
      </c>
      <c r="D902" s="13" t="s">
        <v>253</v>
      </c>
      <c r="E902" s="2">
        <v>11</v>
      </c>
      <c r="F902" s="2">
        <v>2016</v>
      </c>
      <c r="G902" s="2">
        <v>150000</v>
      </c>
      <c r="H902">
        <f t="shared" si="0"/>
        <v>150000</v>
      </c>
      <c r="I902">
        <f t="shared" si="9"/>
        <v>0</v>
      </c>
      <c r="J902">
        <f t="shared" si="10"/>
        <v>0</v>
      </c>
      <c r="K902">
        <f t="shared" si="11"/>
        <v>0</v>
      </c>
      <c r="P902" t="b">
        <f t="shared" si="4"/>
        <v>1</v>
      </c>
      <c r="Q902" t="e">
        <f t="shared" si="36"/>
        <v>#VALUE!</v>
      </c>
    </row>
    <row r="903" spans="1:17" ht="15.75" customHeight="1">
      <c r="A903" s="2">
        <v>297</v>
      </c>
      <c r="B903" s="2" t="s">
        <v>98</v>
      </c>
      <c r="C903">
        <v>2</v>
      </c>
      <c r="D903" s="13" t="s">
        <v>253</v>
      </c>
      <c r="E903" s="2">
        <v>12</v>
      </c>
      <c r="F903" s="2">
        <v>2016</v>
      </c>
      <c r="G903" s="2">
        <v>160000</v>
      </c>
      <c r="H903">
        <f t="shared" si="0"/>
        <v>150000</v>
      </c>
      <c r="I903">
        <f t="shared" si="9"/>
        <v>0</v>
      </c>
      <c r="J903">
        <f t="shared" si="10"/>
        <v>0</v>
      </c>
      <c r="K903">
        <f t="shared" si="11"/>
        <v>0</v>
      </c>
      <c r="O903">
        <v>10000</v>
      </c>
      <c r="P903" t="b">
        <f t="shared" si="4"/>
        <v>1</v>
      </c>
      <c r="Q903" t="e">
        <f t="shared" si="36"/>
        <v>#VALUE!</v>
      </c>
    </row>
    <row r="904" spans="1:17" ht="15.75" customHeight="1">
      <c r="A904" s="2">
        <v>297</v>
      </c>
      <c r="B904" s="2" t="s">
        <v>229</v>
      </c>
      <c r="C904">
        <v>2</v>
      </c>
      <c r="D904" s="13" t="s">
        <v>253</v>
      </c>
      <c r="E904" s="2">
        <v>12</v>
      </c>
      <c r="F904" s="2">
        <v>2016</v>
      </c>
      <c r="G904" s="2">
        <v>160000</v>
      </c>
      <c r="H904">
        <f t="shared" si="0"/>
        <v>150000</v>
      </c>
      <c r="I904">
        <f t="shared" si="9"/>
        <v>0</v>
      </c>
      <c r="J904">
        <f t="shared" si="10"/>
        <v>0</v>
      </c>
      <c r="K904">
        <f t="shared" si="11"/>
        <v>0</v>
      </c>
      <c r="O904">
        <v>10000</v>
      </c>
      <c r="P904" t="b">
        <f t="shared" si="4"/>
        <v>1</v>
      </c>
      <c r="Q904" t="e">
        <f t="shared" si="36"/>
        <v>#VALUE!</v>
      </c>
    </row>
    <row r="905" spans="1:17" ht="15.75" customHeight="1">
      <c r="A905" s="2">
        <v>298</v>
      </c>
      <c r="B905" s="2" t="s">
        <v>88</v>
      </c>
      <c r="C905">
        <v>9</v>
      </c>
      <c r="D905" s="13" t="s">
        <v>253</v>
      </c>
      <c r="E905" s="2">
        <v>9</v>
      </c>
      <c r="F905" s="2">
        <v>2016</v>
      </c>
      <c r="G905" s="2">
        <v>425000</v>
      </c>
      <c r="H905">
        <f t="shared" si="0"/>
        <v>150000</v>
      </c>
      <c r="I905">
        <f t="shared" si="9"/>
        <v>260000</v>
      </c>
      <c r="J905">
        <f t="shared" si="10"/>
        <v>5000</v>
      </c>
      <c r="K905">
        <f t="shared" si="11"/>
        <v>10000</v>
      </c>
      <c r="P905" t="b">
        <f t="shared" si="4"/>
        <v>1</v>
      </c>
      <c r="Q905" t="e">
        <f t="shared" si="36"/>
        <v>#VALUE!</v>
      </c>
    </row>
    <row r="906" spans="1:17" ht="15.75" customHeight="1">
      <c r="A906" s="2">
        <v>298</v>
      </c>
      <c r="B906" s="2" t="s">
        <v>88</v>
      </c>
      <c r="C906">
        <v>9</v>
      </c>
      <c r="D906" s="13" t="s">
        <v>253</v>
      </c>
      <c r="E906" s="2">
        <v>10</v>
      </c>
      <c r="F906" s="2">
        <v>2016</v>
      </c>
      <c r="G906" s="2">
        <v>425000</v>
      </c>
      <c r="H906">
        <f t="shared" si="0"/>
        <v>150000</v>
      </c>
      <c r="I906">
        <f t="shared" si="9"/>
        <v>260000</v>
      </c>
      <c r="J906">
        <f t="shared" si="10"/>
        <v>5000</v>
      </c>
      <c r="K906">
        <f t="shared" si="11"/>
        <v>10000</v>
      </c>
      <c r="P906" t="b">
        <f t="shared" si="4"/>
        <v>1</v>
      </c>
      <c r="Q906" t="e">
        <f t="shared" si="36"/>
        <v>#VALUE!</v>
      </c>
    </row>
    <row r="907" spans="1:17" ht="15.75" customHeight="1">
      <c r="A907" s="2">
        <v>298</v>
      </c>
      <c r="B907" s="2" t="s">
        <v>88</v>
      </c>
      <c r="C907">
        <v>9</v>
      </c>
      <c r="D907" s="13" t="s">
        <v>253</v>
      </c>
      <c r="E907" s="2">
        <v>11</v>
      </c>
      <c r="F907" s="2">
        <v>2016</v>
      </c>
      <c r="G907" s="2">
        <v>425000</v>
      </c>
      <c r="H907">
        <f t="shared" si="0"/>
        <v>150000</v>
      </c>
      <c r="I907">
        <f t="shared" si="9"/>
        <v>260000</v>
      </c>
      <c r="J907">
        <f t="shared" si="10"/>
        <v>5000</v>
      </c>
      <c r="K907">
        <f t="shared" si="11"/>
        <v>10000</v>
      </c>
      <c r="P907" t="b">
        <f t="shared" si="4"/>
        <v>1</v>
      </c>
      <c r="Q907" t="e">
        <f t="shared" si="36"/>
        <v>#VALUE!</v>
      </c>
    </row>
    <row r="908" spans="1:17" ht="15.75" customHeight="1">
      <c r="A908" s="2">
        <v>298</v>
      </c>
      <c r="B908" s="2" t="s">
        <v>88</v>
      </c>
      <c r="C908">
        <v>9</v>
      </c>
      <c r="D908" s="13" t="s">
        <v>253</v>
      </c>
      <c r="E908" s="2">
        <v>12</v>
      </c>
      <c r="F908" s="2">
        <v>2016</v>
      </c>
      <c r="G908" s="2">
        <v>425000</v>
      </c>
      <c r="H908">
        <f t="shared" si="0"/>
        <v>150000</v>
      </c>
      <c r="I908">
        <f t="shared" si="9"/>
        <v>260000</v>
      </c>
      <c r="J908">
        <f t="shared" si="10"/>
        <v>5000</v>
      </c>
      <c r="K908">
        <f t="shared" si="11"/>
        <v>10000</v>
      </c>
      <c r="P908" t="b">
        <f t="shared" si="4"/>
        <v>1</v>
      </c>
      <c r="Q908" t="e">
        <f t="shared" si="36"/>
        <v>#VALUE!</v>
      </c>
    </row>
    <row r="909" spans="1:17" ht="15.75" customHeight="1">
      <c r="A909" s="2">
        <v>300</v>
      </c>
      <c r="B909" s="2" t="s">
        <v>176</v>
      </c>
      <c r="C909">
        <v>2</v>
      </c>
      <c r="D909" s="13" t="s">
        <v>253</v>
      </c>
      <c r="E909" s="2">
        <v>12</v>
      </c>
      <c r="F909" s="2">
        <v>2016</v>
      </c>
      <c r="G909" s="2">
        <v>200000</v>
      </c>
      <c r="H909">
        <f t="shared" si="0"/>
        <v>150000</v>
      </c>
      <c r="I909">
        <f t="shared" si="9"/>
        <v>0</v>
      </c>
      <c r="J909">
        <f t="shared" si="10"/>
        <v>0</v>
      </c>
      <c r="K909">
        <f t="shared" si="11"/>
        <v>0</v>
      </c>
      <c r="O909">
        <v>50000</v>
      </c>
      <c r="P909" t="b">
        <f t="shared" si="4"/>
        <v>1</v>
      </c>
      <c r="Q909" t="e">
        <f t="shared" si="36"/>
        <v>#VALUE!</v>
      </c>
    </row>
    <row r="910" spans="1:17" ht="15.75" customHeight="1">
      <c r="A910" s="2">
        <v>611</v>
      </c>
      <c r="B910" s="2" t="s">
        <v>37</v>
      </c>
      <c r="C910">
        <v>3</v>
      </c>
      <c r="D910" s="8">
        <v>42887</v>
      </c>
      <c r="E910" s="2">
        <v>12</v>
      </c>
      <c r="F910" s="2">
        <v>2016</v>
      </c>
      <c r="G910" s="2">
        <v>150000</v>
      </c>
      <c r="H910">
        <f t="shared" si="0"/>
        <v>150000</v>
      </c>
      <c r="I910">
        <f t="shared" si="9"/>
        <v>0</v>
      </c>
      <c r="J910">
        <f t="shared" si="10"/>
        <v>0</v>
      </c>
      <c r="K910">
        <f t="shared" si="11"/>
        <v>0</v>
      </c>
      <c r="P910" t="b">
        <f t="shared" si="4"/>
        <v>1</v>
      </c>
      <c r="Q910" t="str">
        <f t="shared" si="36"/>
        <v>20176</v>
      </c>
    </row>
    <row r="911" spans="1:17" ht="15.75" customHeight="1">
      <c r="A911" s="2">
        <v>611</v>
      </c>
      <c r="B911" s="2" t="s">
        <v>37</v>
      </c>
      <c r="C911">
        <v>3</v>
      </c>
      <c r="D911" s="8">
        <v>42887</v>
      </c>
      <c r="E911" s="2">
        <v>1</v>
      </c>
      <c r="F911" s="2">
        <v>2017</v>
      </c>
      <c r="G911" s="2">
        <v>150000</v>
      </c>
      <c r="H911">
        <f t="shared" si="0"/>
        <v>150000</v>
      </c>
      <c r="I911">
        <f t="shared" si="9"/>
        <v>0</v>
      </c>
      <c r="J911">
        <f t="shared" si="10"/>
        <v>0</v>
      </c>
      <c r="K911">
        <f t="shared" si="11"/>
        <v>0</v>
      </c>
      <c r="P911" t="b">
        <f t="shared" si="4"/>
        <v>1</v>
      </c>
      <c r="Q911" t="str">
        <f t="shared" si="36"/>
        <v>20176</v>
      </c>
    </row>
    <row r="912" spans="1:17" ht="15.75" customHeight="1">
      <c r="A912" s="2">
        <v>612</v>
      </c>
      <c r="B912" s="2" t="s">
        <v>254</v>
      </c>
      <c r="C912">
        <v>1</v>
      </c>
      <c r="D912" s="8">
        <v>42887</v>
      </c>
      <c r="E912" s="2">
        <v>10</v>
      </c>
      <c r="F912" s="2">
        <v>2016</v>
      </c>
      <c r="G912" s="2">
        <v>120000</v>
      </c>
      <c r="H912">
        <f t="shared" si="0"/>
        <v>120000</v>
      </c>
      <c r="I912">
        <f t="shared" si="9"/>
        <v>0</v>
      </c>
      <c r="J912">
        <f t="shared" si="10"/>
        <v>0</v>
      </c>
      <c r="K912">
        <f t="shared" si="11"/>
        <v>0</v>
      </c>
      <c r="P912" t="b">
        <f t="shared" si="4"/>
        <v>1</v>
      </c>
      <c r="Q912" t="str">
        <f t="shared" si="36"/>
        <v>20176</v>
      </c>
    </row>
    <row r="913" spans="1:17" ht="15.75" customHeight="1">
      <c r="A913" s="2">
        <v>612</v>
      </c>
      <c r="B913" s="2" t="s">
        <v>254</v>
      </c>
      <c r="C913">
        <v>1</v>
      </c>
      <c r="D913" s="8">
        <v>42887</v>
      </c>
      <c r="E913" s="2">
        <v>11</v>
      </c>
      <c r="F913" s="2">
        <v>2016</v>
      </c>
      <c r="G913" s="2">
        <v>120000</v>
      </c>
      <c r="H913">
        <f t="shared" si="0"/>
        <v>120000</v>
      </c>
      <c r="I913">
        <f t="shared" si="9"/>
        <v>0</v>
      </c>
      <c r="J913">
        <f t="shared" si="10"/>
        <v>0</v>
      </c>
      <c r="K913">
        <f t="shared" si="11"/>
        <v>0</v>
      </c>
      <c r="P913" t="b">
        <f t="shared" si="4"/>
        <v>1</v>
      </c>
      <c r="Q913" t="str">
        <f t="shared" si="36"/>
        <v>20176</v>
      </c>
    </row>
    <row r="914" spans="1:17" ht="15.75" customHeight="1">
      <c r="A914" s="2">
        <v>612</v>
      </c>
      <c r="B914" s="2" t="s">
        <v>254</v>
      </c>
      <c r="C914">
        <v>1</v>
      </c>
      <c r="D914" s="8">
        <v>42887</v>
      </c>
      <c r="E914" s="2">
        <v>12</v>
      </c>
      <c r="F914" s="2">
        <v>2016</v>
      </c>
      <c r="G914" s="2">
        <v>120000</v>
      </c>
      <c r="H914">
        <f t="shared" si="0"/>
        <v>120000</v>
      </c>
      <c r="I914">
        <f t="shared" si="9"/>
        <v>0</v>
      </c>
      <c r="J914">
        <f t="shared" si="10"/>
        <v>0</v>
      </c>
      <c r="K914">
        <f t="shared" si="11"/>
        <v>0</v>
      </c>
      <c r="P914" t="b">
        <f t="shared" si="4"/>
        <v>1</v>
      </c>
      <c r="Q914" t="str">
        <f t="shared" si="36"/>
        <v>20176</v>
      </c>
    </row>
    <row r="915" spans="1:17" ht="15.75" customHeight="1">
      <c r="A915" s="2">
        <v>612</v>
      </c>
      <c r="B915" s="2" t="s">
        <v>254</v>
      </c>
      <c r="C915">
        <v>1</v>
      </c>
      <c r="D915" s="8">
        <v>42887</v>
      </c>
      <c r="E915" s="2">
        <v>1</v>
      </c>
      <c r="F915" s="2">
        <v>2017</v>
      </c>
      <c r="G915" s="2">
        <v>120000</v>
      </c>
      <c r="H915">
        <f t="shared" si="0"/>
        <v>120000</v>
      </c>
      <c r="I915">
        <f t="shared" si="9"/>
        <v>0</v>
      </c>
      <c r="J915">
        <f t="shared" si="10"/>
        <v>0</v>
      </c>
      <c r="K915">
        <f t="shared" si="11"/>
        <v>0</v>
      </c>
      <c r="P915" t="b">
        <f t="shared" si="4"/>
        <v>1</v>
      </c>
      <c r="Q915" t="str">
        <f t="shared" si="36"/>
        <v>20176</v>
      </c>
    </row>
    <row r="916" spans="1:17" ht="15.75" customHeight="1">
      <c r="A916" s="2">
        <v>612</v>
      </c>
      <c r="B916" s="2" t="s">
        <v>108</v>
      </c>
      <c r="C916">
        <v>2</v>
      </c>
      <c r="D916" s="8">
        <v>42887</v>
      </c>
      <c r="E916" s="2">
        <v>10</v>
      </c>
      <c r="F916" s="2">
        <v>2016</v>
      </c>
      <c r="G916" s="2">
        <v>120000</v>
      </c>
      <c r="H916">
        <f t="shared" ref="H916:H919" si="37">IF(C916&lt;6,IF(E916&lt;1,0,IF(G916&gt;150000,150000,G916)),150000)</f>
        <v>120000</v>
      </c>
      <c r="I916">
        <f t="shared" si="9"/>
        <v>0</v>
      </c>
      <c r="J916">
        <f t="shared" si="10"/>
        <v>0</v>
      </c>
      <c r="K916">
        <f t="shared" si="11"/>
        <v>0</v>
      </c>
      <c r="P916" t="b">
        <f t="shared" si="4"/>
        <v>1</v>
      </c>
      <c r="Q916" t="str">
        <f t="shared" si="36"/>
        <v>20176</v>
      </c>
    </row>
    <row r="917" spans="1:17" ht="15.75" customHeight="1">
      <c r="A917" s="2">
        <v>612</v>
      </c>
      <c r="B917" s="2" t="s">
        <v>108</v>
      </c>
      <c r="C917">
        <v>1</v>
      </c>
      <c r="D917" s="8">
        <v>42887</v>
      </c>
      <c r="E917" s="2">
        <v>11</v>
      </c>
      <c r="F917" s="2">
        <v>2016</v>
      </c>
      <c r="G917" s="2">
        <v>120000</v>
      </c>
      <c r="H917">
        <f t="shared" si="37"/>
        <v>120000</v>
      </c>
      <c r="I917">
        <f t="shared" si="9"/>
        <v>0</v>
      </c>
      <c r="J917">
        <f t="shared" si="10"/>
        <v>0</v>
      </c>
      <c r="K917">
        <f t="shared" si="11"/>
        <v>0</v>
      </c>
      <c r="P917" t="b">
        <f t="shared" si="4"/>
        <v>1</v>
      </c>
      <c r="Q917" t="str">
        <f t="shared" si="36"/>
        <v>20176</v>
      </c>
    </row>
    <row r="918" spans="1:17" ht="15.75" customHeight="1">
      <c r="A918" s="2">
        <v>612</v>
      </c>
      <c r="B918" s="2" t="s">
        <v>108</v>
      </c>
      <c r="C918">
        <v>1</v>
      </c>
      <c r="D918" s="8">
        <v>42887</v>
      </c>
      <c r="E918" s="2">
        <v>12</v>
      </c>
      <c r="F918" s="2">
        <v>2016</v>
      </c>
      <c r="G918" s="2">
        <v>120000</v>
      </c>
      <c r="H918">
        <f t="shared" si="37"/>
        <v>120000</v>
      </c>
      <c r="I918">
        <f t="shared" si="9"/>
        <v>0</v>
      </c>
      <c r="J918">
        <f t="shared" si="10"/>
        <v>0</v>
      </c>
      <c r="K918">
        <f t="shared" si="11"/>
        <v>0</v>
      </c>
      <c r="P918" t="b">
        <f t="shared" si="4"/>
        <v>1</v>
      </c>
      <c r="Q918" t="str">
        <f t="shared" si="36"/>
        <v>20176</v>
      </c>
    </row>
    <row r="919" spans="1:17" ht="15.75" customHeight="1">
      <c r="A919" s="2">
        <v>612</v>
      </c>
      <c r="B919" s="2" t="s">
        <v>108</v>
      </c>
      <c r="C919">
        <v>1</v>
      </c>
      <c r="D919" s="8">
        <v>42887</v>
      </c>
      <c r="E919" s="2">
        <v>1</v>
      </c>
      <c r="F919" s="2">
        <v>2017</v>
      </c>
      <c r="G919" s="2">
        <v>120000</v>
      </c>
      <c r="H919">
        <f t="shared" si="37"/>
        <v>120000</v>
      </c>
      <c r="I919">
        <f t="shared" si="9"/>
        <v>0</v>
      </c>
      <c r="J919">
        <f t="shared" si="10"/>
        <v>0</v>
      </c>
      <c r="K919">
        <f t="shared" si="11"/>
        <v>0</v>
      </c>
      <c r="P919" t="b">
        <f t="shared" si="4"/>
        <v>1</v>
      </c>
      <c r="Q919" t="str">
        <f t="shared" si="36"/>
        <v>20176</v>
      </c>
    </row>
    <row r="920" spans="1:17" ht="15.75" customHeight="1">
      <c r="A920" s="2">
        <v>613</v>
      </c>
      <c r="B920" s="2" t="s">
        <v>48</v>
      </c>
      <c r="C920">
        <v>9</v>
      </c>
      <c r="D920" s="8">
        <v>42887</v>
      </c>
      <c r="E920" s="2">
        <v>1</v>
      </c>
      <c r="F920" s="2">
        <v>2017</v>
      </c>
      <c r="G920" s="2">
        <v>425000</v>
      </c>
      <c r="H920">
        <f t="shared" si="0"/>
        <v>150000</v>
      </c>
      <c r="I920">
        <f t="shared" si="9"/>
        <v>260000</v>
      </c>
      <c r="J920">
        <f t="shared" si="10"/>
        <v>5000</v>
      </c>
      <c r="K920">
        <f t="shared" si="11"/>
        <v>10000</v>
      </c>
      <c r="P920" t="b">
        <f t="shared" si="4"/>
        <v>1</v>
      </c>
      <c r="Q920" t="str">
        <f t="shared" si="36"/>
        <v>20176</v>
      </c>
    </row>
    <row r="921" spans="1:17" ht="15.75" customHeight="1">
      <c r="A921" s="2">
        <v>614</v>
      </c>
      <c r="B921" s="2" t="s">
        <v>104</v>
      </c>
      <c r="C921">
        <v>8</v>
      </c>
      <c r="D921" s="8">
        <v>42887</v>
      </c>
      <c r="E921" s="2">
        <v>12</v>
      </c>
      <c r="F921" s="2">
        <v>2016</v>
      </c>
      <c r="G921" s="2">
        <v>425000</v>
      </c>
      <c r="H921">
        <f t="shared" si="0"/>
        <v>150000</v>
      </c>
      <c r="I921">
        <f t="shared" si="9"/>
        <v>260000</v>
      </c>
      <c r="J921">
        <f t="shared" si="10"/>
        <v>5000</v>
      </c>
      <c r="K921">
        <f t="shared" si="11"/>
        <v>10000</v>
      </c>
      <c r="P921" t="b">
        <f t="shared" si="4"/>
        <v>1</v>
      </c>
      <c r="Q921" t="str">
        <f t="shared" si="36"/>
        <v>20176</v>
      </c>
    </row>
    <row r="922" spans="1:17" ht="15.75" customHeight="1">
      <c r="A922" s="2">
        <v>614</v>
      </c>
      <c r="B922" s="2" t="s">
        <v>104</v>
      </c>
      <c r="C922">
        <v>8</v>
      </c>
      <c r="D922" s="8">
        <v>42887</v>
      </c>
      <c r="E922" s="2">
        <v>1</v>
      </c>
      <c r="F922" s="2">
        <v>2017</v>
      </c>
      <c r="G922" s="2">
        <v>425000</v>
      </c>
      <c r="H922">
        <f t="shared" si="0"/>
        <v>150000</v>
      </c>
      <c r="I922">
        <f t="shared" si="9"/>
        <v>260000</v>
      </c>
      <c r="J922">
        <f t="shared" si="10"/>
        <v>5000</v>
      </c>
      <c r="K922">
        <f t="shared" si="11"/>
        <v>10000</v>
      </c>
      <c r="P922" t="b">
        <f t="shared" si="4"/>
        <v>1</v>
      </c>
      <c r="Q922" t="str">
        <f t="shared" si="36"/>
        <v>20176</v>
      </c>
    </row>
    <row r="923" spans="1:17" ht="15.75" customHeight="1">
      <c r="A923" s="2">
        <v>615</v>
      </c>
      <c r="B923" s="2" t="s">
        <v>89</v>
      </c>
      <c r="C923">
        <v>2</v>
      </c>
      <c r="D923" s="8">
        <v>42887</v>
      </c>
      <c r="E923" s="2">
        <v>12</v>
      </c>
      <c r="F923" s="2">
        <v>2016</v>
      </c>
      <c r="G923" s="2">
        <v>150000</v>
      </c>
      <c r="H923">
        <f t="shared" si="0"/>
        <v>150000</v>
      </c>
      <c r="I923">
        <f t="shared" si="9"/>
        <v>0</v>
      </c>
      <c r="J923">
        <f t="shared" si="10"/>
        <v>0</v>
      </c>
      <c r="K923">
        <f t="shared" si="11"/>
        <v>0</v>
      </c>
      <c r="P923" t="b">
        <f t="shared" si="4"/>
        <v>1</v>
      </c>
      <c r="Q923" t="str">
        <f t="shared" si="36"/>
        <v>20176</v>
      </c>
    </row>
    <row r="924" spans="1:17" ht="15.75" customHeight="1">
      <c r="A924" s="2">
        <v>616</v>
      </c>
      <c r="B924" s="2" t="s">
        <v>120</v>
      </c>
      <c r="C924">
        <v>1</v>
      </c>
      <c r="D924" s="8">
        <v>42887</v>
      </c>
      <c r="E924" s="2">
        <v>1</v>
      </c>
      <c r="F924" s="2">
        <v>2017</v>
      </c>
      <c r="G924" s="2">
        <v>150000</v>
      </c>
      <c r="H924">
        <f t="shared" si="0"/>
        <v>150000</v>
      </c>
      <c r="I924">
        <f t="shared" si="9"/>
        <v>0</v>
      </c>
      <c r="J924">
        <f t="shared" si="10"/>
        <v>0</v>
      </c>
      <c r="K924">
        <f t="shared" si="11"/>
        <v>0</v>
      </c>
      <c r="P924" t="b">
        <f t="shared" si="4"/>
        <v>1</v>
      </c>
      <c r="Q924" t="str">
        <f t="shared" si="36"/>
        <v>20176</v>
      </c>
    </row>
    <row r="925" spans="1:17" ht="15.75" customHeight="1">
      <c r="A925" s="2">
        <v>617</v>
      </c>
      <c r="B925" s="2" t="s">
        <v>25</v>
      </c>
      <c r="C925">
        <v>1</v>
      </c>
      <c r="D925" s="8">
        <v>42887</v>
      </c>
      <c r="E925" s="2">
        <v>1</v>
      </c>
      <c r="F925" s="2">
        <v>2017</v>
      </c>
      <c r="G925" s="2">
        <v>250000</v>
      </c>
      <c r="H925">
        <f t="shared" si="0"/>
        <v>150000</v>
      </c>
      <c r="I925">
        <f t="shared" si="9"/>
        <v>0</v>
      </c>
      <c r="J925">
        <f t="shared" si="10"/>
        <v>0</v>
      </c>
      <c r="K925">
        <f t="shared" si="11"/>
        <v>0</v>
      </c>
      <c r="O925">
        <v>100000</v>
      </c>
      <c r="P925" t="b">
        <f t="shared" si="4"/>
        <v>1</v>
      </c>
      <c r="Q925" t="str">
        <f t="shared" si="36"/>
        <v>20176</v>
      </c>
    </row>
    <row r="926" spans="1:17" ht="15.75" customHeight="1">
      <c r="A926" s="2">
        <v>618</v>
      </c>
      <c r="B926" s="2" t="s">
        <v>172</v>
      </c>
      <c r="C926">
        <v>2</v>
      </c>
      <c r="D926" s="8">
        <v>42887</v>
      </c>
      <c r="E926" s="2">
        <v>1</v>
      </c>
      <c r="F926" s="2">
        <v>2017</v>
      </c>
      <c r="G926" s="2">
        <v>100000</v>
      </c>
      <c r="H926">
        <f t="shared" si="0"/>
        <v>100000</v>
      </c>
      <c r="I926">
        <f t="shared" si="9"/>
        <v>0</v>
      </c>
      <c r="J926">
        <f t="shared" si="10"/>
        <v>0</v>
      </c>
      <c r="K926">
        <f t="shared" si="11"/>
        <v>0</v>
      </c>
      <c r="P926" t="b">
        <f t="shared" si="4"/>
        <v>1</v>
      </c>
      <c r="Q926" t="str">
        <f t="shared" si="36"/>
        <v>20176</v>
      </c>
    </row>
    <row r="927" spans="1:17" ht="15.75" customHeight="1">
      <c r="A927" s="2">
        <v>618</v>
      </c>
      <c r="B927" s="2" t="s">
        <v>77</v>
      </c>
      <c r="C927">
        <v>3</v>
      </c>
      <c r="D927" s="8">
        <v>42887</v>
      </c>
      <c r="E927" s="2">
        <v>1</v>
      </c>
      <c r="F927" s="2">
        <v>2017</v>
      </c>
      <c r="G927" s="2">
        <v>100000</v>
      </c>
      <c r="H927">
        <f t="shared" si="0"/>
        <v>100000</v>
      </c>
      <c r="I927">
        <f t="shared" si="9"/>
        <v>0</v>
      </c>
      <c r="J927">
        <f t="shared" si="10"/>
        <v>0</v>
      </c>
      <c r="K927">
        <f t="shared" si="11"/>
        <v>0</v>
      </c>
      <c r="P927" t="b">
        <f t="shared" si="4"/>
        <v>1</v>
      </c>
      <c r="Q927" t="str">
        <f t="shared" si="36"/>
        <v>20176</v>
      </c>
    </row>
    <row r="928" spans="1:17" ht="15.75" customHeight="1">
      <c r="A928" s="2">
        <v>619</v>
      </c>
      <c r="B928" s="2" t="s">
        <v>66</v>
      </c>
      <c r="C928">
        <v>2</v>
      </c>
      <c r="D928" s="8">
        <v>42887</v>
      </c>
      <c r="E928" s="2">
        <v>1</v>
      </c>
      <c r="F928" s="2">
        <v>2017</v>
      </c>
      <c r="G928" s="2">
        <v>175000</v>
      </c>
      <c r="H928">
        <f t="shared" si="0"/>
        <v>150000</v>
      </c>
      <c r="I928">
        <f t="shared" si="9"/>
        <v>0</v>
      </c>
      <c r="J928">
        <f t="shared" si="10"/>
        <v>0</v>
      </c>
      <c r="K928">
        <f t="shared" si="11"/>
        <v>0</v>
      </c>
      <c r="N928">
        <v>25000</v>
      </c>
      <c r="P928" t="b">
        <f t="shared" si="4"/>
        <v>1</v>
      </c>
      <c r="Q928" t="str">
        <f t="shared" si="36"/>
        <v>20176</v>
      </c>
    </row>
    <row r="929" spans="1:17" ht="15.75" customHeight="1">
      <c r="A929" s="2">
        <v>620</v>
      </c>
      <c r="B929" s="2" t="s">
        <v>78</v>
      </c>
      <c r="C929">
        <v>3</v>
      </c>
      <c r="D929" s="8">
        <v>42887</v>
      </c>
      <c r="E929" s="2">
        <v>1</v>
      </c>
      <c r="F929" s="2">
        <v>2017</v>
      </c>
      <c r="G929" s="2">
        <v>150000</v>
      </c>
      <c r="H929">
        <f t="shared" si="0"/>
        <v>150000</v>
      </c>
      <c r="I929">
        <f t="shared" si="9"/>
        <v>0</v>
      </c>
      <c r="J929">
        <f t="shared" si="10"/>
        <v>0</v>
      </c>
      <c r="K929">
        <f t="shared" si="11"/>
        <v>0</v>
      </c>
      <c r="P929" t="b">
        <f t="shared" si="4"/>
        <v>1</v>
      </c>
      <c r="Q929" t="str">
        <f t="shared" si="36"/>
        <v>20176</v>
      </c>
    </row>
    <row r="930" spans="1:17" ht="15.75" customHeight="1">
      <c r="A930" s="2">
        <v>621</v>
      </c>
      <c r="B930" s="2" t="s">
        <v>113</v>
      </c>
      <c r="C930">
        <v>1</v>
      </c>
      <c r="D930" s="8">
        <v>42887</v>
      </c>
      <c r="E930" s="2">
        <v>12</v>
      </c>
      <c r="F930" s="2">
        <v>2016</v>
      </c>
      <c r="G930" s="2">
        <v>150000</v>
      </c>
      <c r="H930">
        <f t="shared" si="0"/>
        <v>150000</v>
      </c>
      <c r="I930">
        <f t="shared" si="9"/>
        <v>0</v>
      </c>
      <c r="J930">
        <f t="shared" si="10"/>
        <v>0</v>
      </c>
      <c r="K930">
        <f t="shared" si="11"/>
        <v>0</v>
      </c>
      <c r="P930" t="b">
        <f t="shared" si="4"/>
        <v>1</v>
      </c>
      <c r="Q930" t="str">
        <f t="shared" si="36"/>
        <v>20176</v>
      </c>
    </row>
    <row r="931" spans="1:17" ht="15.75" customHeight="1">
      <c r="A931" s="2">
        <v>621</v>
      </c>
      <c r="B931" s="2" t="s">
        <v>113</v>
      </c>
      <c r="C931">
        <v>1</v>
      </c>
      <c r="D931" s="8">
        <v>42887</v>
      </c>
      <c r="E931" s="2">
        <v>1</v>
      </c>
      <c r="F931" s="2">
        <v>2017</v>
      </c>
      <c r="G931" s="2">
        <v>150000</v>
      </c>
      <c r="H931">
        <f t="shared" si="0"/>
        <v>150000</v>
      </c>
      <c r="I931">
        <f t="shared" si="9"/>
        <v>0</v>
      </c>
      <c r="J931">
        <f t="shared" si="10"/>
        <v>0</v>
      </c>
      <c r="K931">
        <f t="shared" si="11"/>
        <v>0</v>
      </c>
      <c r="P931" t="b">
        <f t="shared" si="4"/>
        <v>1</v>
      </c>
      <c r="Q931" t="str">
        <f t="shared" si="36"/>
        <v>20176</v>
      </c>
    </row>
    <row r="932" spans="1:17" ht="15.75" customHeight="1">
      <c r="A932" s="2">
        <v>622</v>
      </c>
      <c r="B932" s="2" t="s">
        <v>224</v>
      </c>
      <c r="C932">
        <v>3</v>
      </c>
      <c r="D932" s="8">
        <v>42887</v>
      </c>
      <c r="E932" s="2">
        <v>8</v>
      </c>
      <c r="F932" s="2">
        <v>2016</v>
      </c>
      <c r="G932" s="2">
        <v>150000</v>
      </c>
      <c r="H932">
        <f t="shared" si="0"/>
        <v>150000</v>
      </c>
      <c r="I932">
        <f t="shared" si="9"/>
        <v>0</v>
      </c>
      <c r="J932">
        <f t="shared" si="10"/>
        <v>0</v>
      </c>
      <c r="K932">
        <f t="shared" si="11"/>
        <v>0</v>
      </c>
      <c r="P932" t="b">
        <f t="shared" si="4"/>
        <v>1</v>
      </c>
      <c r="Q932" t="str">
        <f t="shared" si="36"/>
        <v>20176</v>
      </c>
    </row>
    <row r="933" spans="1:17" ht="15.75" customHeight="1">
      <c r="A933" s="2">
        <v>622</v>
      </c>
      <c r="B933" s="2" t="s">
        <v>224</v>
      </c>
      <c r="C933">
        <v>3</v>
      </c>
      <c r="D933" s="8">
        <v>42887</v>
      </c>
      <c r="E933" s="2">
        <v>12</v>
      </c>
      <c r="F933" s="2">
        <v>2016</v>
      </c>
      <c r="G933" s="2">
        <v>150000</v>
      </c>
      <c r="H933">
        <f t="shared" si="0"/>
        <v>150000</v>
      </c>
      <c r="I933">
        <f t="shared" si="9"/>
        <v>0</v>
      </c>
      <c r="J933">
        <f t="shared" si="10"/>
        <v>0</v>
      </c>
      <c r="K933">
        <f t="shared" si="11"/>
        <v>0</v>
      </c>
      <c r="P933" t="b">
        <f t="shared" si="4"/>
        <v>1</v>
      </c>
      <c r="Q933" t="str">
        <f t="shared" si="36"/>
        <v>20176</v>
      </c>
    </row>
    <row r="934" spans="1:17" ht="15.75" customHeight="1">
      <c r="A934" s="2">
        <v>622</v>
      </c>
      <c r="B934" s="2" t="s">
        <v>224</v>
      </c>
      <c r="C934">
        <v>3</v>
      </c>
      <c r="D934" s="8">
        <v>42887</v>
      </c>
      <c r="E934" s="2">
        <v>1</v>
      </c>
      <c r="F934" s="2">
        <v>2017</v>
      </c>
      <c r="G934" s="2">
        <v>150000</v>
      </c>
      <c r="H934">
        <f t="shared" si="0"/>
        <v>150000</v>
      </c>
      <c r="I934">
        <f t="shared" si="9"/>
        <v>0</v>
      </c>
      <c r="J934">
        <f t="shared" si="10"/>
        <v>0</v>
      </c>
      <c r="K934">
        <f t="shared" si="11"/>
        <v>0</v>
      </c>
      <c r="P934" t="b">
        <f t="shared" si="4"/>
        <v>1</v>
      </c>
      <c r="Q934" t="str">
        <f t="shared" si="36"/>
        <v>20176</v>
      </c>
    </row>
    <row r="935" spans="1:17" ht="15.75" customHeight="1">
      <c r="A935" s="2">
        <v>623</v>
      </c>
      <c r="B935" s="2" t="s">
        <v>244</v>
      </c>
      <c r="C935">
        <v>1</v>
      </c>
      <c r="D935" s="8">
        <v>42887</v>
      </c>
      <c r="E935" s="2">
        <v>12</v>
      </c>
      <c r="F935" s="2">
        <v>2016</v>
      </c>
      <c r="G935" s="2">
        <v>150000</v>
      </c>
      <c r="H935">
        <f t="shared" si="0"/>
        <v>150000</v>
      </c>
      <c r="I935">
        <f t="shared" si="9"/>
        <v>0</v>
      </c>
      <c r="J935">
        <f t="shared" si="10"/>
        <v>0</v>
      </c>
      <c r="K935">
        <f t="shared" si="11"/>
        <v>0</v>
      </c>
      <c r="P935" t="b">
        <f t="shared" si="4"/>
        <v>1</v>
      </c>
      <c r="Q935" t="str">
        <f t="shared" si="36"/>
        <v>20176</v>
      </c>
    </row>
    <row r="936" spans="1:17" ht="15.75" customHeight="1">
      <c r="A936" s="2">
        <v>623</v>
      </c>
      <c r="B936" s="2" t="s">
        <v>244</v>
      </c>
      <c r="C936">
        <v>1</v>
      </c>
      <c r="D936" s="8">
        <v>42887</v>
      </c>
      <c r="E936" s="2">
        <v>1</v>
      </c>
      <c r="F936" s="2">
        <v>2017</v>
      </c>
      <c r="G936" s="2">
        <v>150000</v>
      </c>
      <c r="H936">
        <f t="shared" si="0"/>
        <v>150000</v>
      </c>
      <c r="I936">
        <f t="shared" si="9"/>
        <v>0</v>
      </c>
      <c r="J936">
        <f t="shared" si="10"/>
        <v>0</v>
      </c>
      <c r="K936">
        <f t="shared" si="11"/>
        <v>0</v>
      </c>
      <c r="P936" t="b">
        <f t="shared" si="4"/>
        <v>1</v>
      </c>
      <c r="Q936" t="str">
        <f t="shared" si="36"/>
        <v>20176</v>
      </c>
    </row>
    <row r="937" spans="1:17" ht="15.75" customHeight="1">
      <c r="A937" s="2">
        <v>623</v>
      </c>
      <c r="B937" s="2" t="s">
        <v>243</v>
      </c>
      <c r="C937">
        <v>4</v>
      </c>
      <c r="D937" s="8">
        <v>42887</v>
      </c>
      <c r="E937" s="2">
        <v>12</v>
      </c>
      <c r="F937" s="2">
        <v>2016</v>
      </c>
      <c r="G937" s="2">
        <v>150000</v>
      </c>
      <c r="H937">
        <f t="shared" si="0"/>
        <v>150000</v>
      </c>
      <c r="I937">
        <f t="shared" si="9"/>
        <v>0</v>
      </c>
      <c r="J937">
        <f t="shared" si="10"/>
        <v>0</v>
      </c>
      <c r="K937">
        <f t="shared" si="11"/>
        <v>0</v>
      </c>
      <c r="P937" t="b">
        <f t="shared" si="4"/>
        <v>1</v>
      </c>
      <c r="Q937" t="str">
        <f t="shared" si="36"/>
        <v>20176</v>
      </c>
    </row>
    <row r="938" spans="1:17" ht="15.75" customHeight="1">
      <c r="A938" s="2">
        <v>623</v>
      </c>
      <c r="B938" s="2" t="s">
        <v>243</v>
      </c>
      <c r="C938">
        <v>4</v>
      </c>
      <c r="D938" s="8">
        <v>42887</v>
      </c>
      <c r="E938" s="2">
        <v>1</v>
      </c>
      <c r="F938" s="2">
        <v>2017</v>
      </c>
      <c r="G938" s="2">
        <v>150000</v>
      </c>
      <c r="H938">
        <f t="shared" si="0"/>
        <v>150000</v>
      </c>
      <c r="I938">
        <f t="shared" si="9"/>
        <v>0</v>
      </c>
      <c r="J938">
        <f t="shared" si="10"/>
        <v>0</v>
      </c>
      <c r="K938">
        <f t="shared" si="11"/>
        <v>0</v>
      </c>
      <c r="P938" t="b">
        <f t="shared" si="4"/>
        <v>1</v>
      </c>
      <c r="Q938" t="str">
        <f t="shared" si="36"/>
        <v>20176</v>
      </c>
    </row>
    <row r="939" spans="1:17" ht="15.75" customHeight="1">
      <c r="A939" s="2">
        <v>624</v>
      </c>
      <c r="B939" s="2" t="s">
        <v>183</v>
      </c>
      <c r="C939">
        <v>7</v>
      </c>
      <c r="D939" s="8">
        <v>42887</v>
      </c>
      <c r="E939" s="2">
        <v>1</v>
      </c>
      <c r="F939" s="2">
        <v>2017</v>
      </c>
      <c r="G939" s="2">
        <v>425000</v>
      </c>
      <c r="H939">
        <f t="shared" si="0"/>
        <v>150000</v>
      </c>
      <c r="I939">
        <f t="shared" si="9"/>
        <v>260000</v>
      </c>
      <c r="J939">
        <f t="shared" si="10"/>
        <v>5000</v>
      </c>
      <c r="K939">
        <f t="shared" si="11"/>
        <v>10000</v>
      </c>
      <c r="P939" t="b">
        <f t="shared" si="4"/>
        <v>1</v>
      </c>
      <c r="Q939" t="str">
        <f t="shared" si="36"/>
        <v>20176</v>
      </c>
    </row>
    <row r="940" spans="1:17" ht="15.75" customHeight="1">
      <c r="A940" s="2">
        <v>624</v>
      </c>
      <c r="B940" s="2" t="s">
        <v>240</v>
      </c>
      <c r="C940">
        <v>7</v>
      </c>
      <c r="D940" s="8">
        <v>42887</v>
      </c>
      <c r="E940" s="2">
        <v>1</v>
      </c>
      <c r="F940" s="2">
        <v>2017</v>
      </c>
      <c r="G940" s="2">
        <v>425000</v>
      </c>
      <c r="H940">
        <f t="shared" si="0"/>
        <v>150000</v>
      </c>
      <c r="I940">
        <f t="shared" si="9"/>
        <v>260000</v>
      </c>
      <c r="J940">
        <f t="shared" si="10"/>
        <v>5000</v>
      </c>
      <c r="K940">
        <f t="shared" si="11"/>
        <v>10000</v>
      </c>
      <c r="P940" t="b">
        <f t="shared" si="4"/>
        <v>1</v>
      </c>
      <c r="Q940" t="str">
        <f t="shared" si="36"/>
        <v>20176</v>
      </c>
    </row>
    <row r="941" spans="1:17" ht="15.75" customHeight="1">
      <c r="A941" s="2">
        <v>625</v>
      </c>
      <c r="B941" s="2" t="s">
        <v>32</v>
      </c>
      <c r="C941">
        <v>7</v>
      </c>
      <c r="D941" s="8">
        <v>42887</v>
      </c>
      <c r="E941" s="2">
        <v>1</v>
      </c>
      <c r="F941" s="2">
        <v>2017</v>
      </c>
      <c r="G941" s="2">
        <v>435000</v>
      </c>
      <c r="H941">
        <f t="shared" si="0"/>
        <v>150000</v>
      </c>
      <c r="I941">
        <f t="shared" si="9"/>
        <v>260000</v>
      </c>
      <c r="J941">
        <f t="shared" si="10"/>
        <v>5000</v>
      </c>
      <c r="K941">
        <f t="shared" si="11"/>
        <v>10000</v>
      </c>
      <c r="N941">
        <v>10000</v>
      </c>
      <c r="P941" t="b">
        <f t="shared" si="4"/>
        <v>1</v>
      </c>
      <c r="Q941" t="str">
        <f t="shared" si="36"/>
        <v>20176</v>
      </c>
    </row>
    <row r="942" spans="1:17" ht="15.75" customHeight="1">
      <c r="A942" s="2">
        <v>626</v>
      </c>
      <c r="B942" s="2" t="s">
        <v>255</v>
      </c>
      <c r="C942">
        <v>2</v>
      </c>
      <c r="D942" s="8">
        <v>42887</v>
      </c>
      <c r="E942" s="2">
        <v>11</v>
      </c>
      <c r="F942" s="2">
        <v>2016</v>
      </c>
      <c r="G942" s="2">
        <v>150000</v>
      </c>
      <c r="H942">
        <f t="shared" si="0"/>
        <v>150000</v>
      </c>
      <c r="I942">
        <f t="shared" si="9"/>
        <v>0</v>
      </c>
      <c r="J942">
        <f t="shared" si="10"/>
        <v>0</v>
      </c>
      <c r="K942">
        <f t="shared" si="11"/>
        <v>0</v>
      </c>
      <c r="P942" t="b">
        <f t="shared" si="4"/>
        <v>1</v>
      </c>
      <c r="Q942" t="str">
        <f t="shared" si="36"/>
        <v>20176</v>
      </c>
    </row>
    <row r="943" spans="1:17" ht="15.75" customHeight="1">
      <c r="A943" s="2">
        <v>397</v>
      </c>
      <c r="B943" s="2" t="s">
        <v>256</v>
      </c>
      <c r="C943" s="2">
        <v>3</v>
      </c>
      <c r="D943" s="4">
        <v>42665</v>
      </c>
      <c r="E943" s="2">
        <v>7</v>
      </c>
      <c r="F943" s="2">
        <v>2016</v>
      </c>
      <c r="G943" s="2">
        <v>150000</v>
      </c>
      <c r="H943">
        <f t="shared" ref="H943:H944" si="38">IF(C943&lt;6,IF(E943&lt;1,0,IF(G943&gt;150000,150000,G943)),150000)</f>
        <v>150000</v>
      </c>
      <c r="I943">
        <f t="shared" si="9"/>
        <v>0</v>
      </c>
      <c r="J943">
        <f t="shared" si="10"/>
        <v>0</v>
      </c>
      <c r="K943">
        <f t="shared" si="11"/>
        <v>0</v>
      </c>
      <c r="P943" t="b">
        <f t="shared" si="4"/>
        <v>1</v>
      </c>
      <c r="Q943" t="str">
        <f t="shared" si="36"/>
        <v>201610</v>
      </c>
    </row>
    <row r="944" spans="1:17" ht="15.75" customHeight="1">
      <c r="A944" s="2">
        <v>397</v>
      </c>
      <c r="B944" s="2" t="s">
        <v>256</v>
      </c>
      <c r="C944" s="2">
        <v>3</v>
      </c>
      <c r="D944" s="4">
        <v>42665</v>
      </c>
      <c r="E944" s="2">
        <v>8</v>
      </c>
      <c r="F944" s="2">
        <v>2016</v>
      </c>
      <c r="G944" s="2">
        <v>150000</v>
      </c>
      <c r="H944">
        <f t="shared" si="38"/>
        <v>150000</v>
      </c>
      <c r="I944">
        <f t="shared" si="9"/>
        <v>0</v>
      </c>
      <c r="J944">
        <f t="shared" si="10"/>
        <v>0</v>
      </c>
      <c r="K944">
        <f t="shared" si="11"/>
        <v>0</v>
      </c>
      <c r="P944" t="b">
        <f t="shared" si="4"/>
        <v>1</v>
      </c>
      <c r="Q944" t="str">
        <f t="shared" si="36"/>
        <v>201610</v>
      </c>
    </row>
    <row r="945" spans="1:17" ht="15.75" customHeight="1">
      <c r="A945" s="2">
        <v>626</v>
      </c>
      <c r="B945" s="2" t="s">
        <v>255</v>
      </c>
      <c r="C945">
        <v>2</v>
      </c>
      <c r="D945" s="8">
        <v>42887</v>
      </c>
      <c r="E945" s="2">
        <v>12</v>
      </c>
      <c r="F945" s="2">
        <v>2016</v>
      </c>
      <c r="G945" s="2">
        <v>150000</v>
      </c>
      <c r="H945">
        <f t="shared" si="0"/>
        <v>150000</v>
      </c>
      <c r="I945">
        <f t="shared" si="9"/>
        <v>0</v>
      </c>
      <c r="J945">
        <f t="shared" si="10"/>
        <v>0</v>
      </c>
      <c r="K945">
        <f t="shared" si="11"/>
        <v>0</v>
      </c>
      <c r="P945" t="b">
        <f t="shared" si="4"/>
        <v>1</v>
      </c>
      <c r="Q945" t="str">
        <f t="shared" si="36"/>
        <v>20176</v>
      </c>
    </row>
    <row r="946" spans="1:17" ht="15.75" customHeight="1">
      <c r="A946" s="2">
        <v>626</v>
      </c>
      <c r="B946" s="2" t="s">
        <v>255</v>
      </c>
      <c r="C946">
        <v>2</v>
      </c>
      <c r="D946" s="8">
        <v>42887</v>
      </c>
      <c r="E946" s="2">
        <v>1</v>
      </c>
      <c r="F946" s="2">
        <v>2017</v>
      </c>
      <c r="G946" s="2">
        <v>150000</v>
      </c>
      <c r="H946">
        <f t="shared" si="0"/>
        <v>150000</v>
      </c>
      <c r="I946">
        <f t="shared" si="9"/>
        <v>0</v>
      </c>
      <c r="J946">
        <f t="shared" si="10"/>
        <v>0</v>
      </c>
      <c r="K946">
        <f t="shared" si="11"/>
        <v>0</v>
      </c>
      <c r="P946" t="b">
        <f t="shared" si="4"/>
        <v>1</v>
      </c>
      <c r="Q946" t="str">
        <f t="shared" si="36"/>
        <v>20176</v>
      </c>
    </row>
    <row r="947" spans="1:17" ht="15.75" customHeight="1">
      <c r="A947" s="2">
        <v>626</v>
      </c>
      <c r="B947" s="2" t="s">
        <v>256</v>
      </c>
      <c r="C947">
        <v>3</v>
      </c>
      <c r="D947" s="8">
        <v>42887</v>
      </c>
      <c r="E947" s="2">
        <v>11</v>
      </c>
      <c r="F947" s="2">
        <v>2016</v>
      </c>
      <c r="G947" s="2">
        <v>150000</v>
      </c>
      <c r="H947">
        <f t="shared" si="0"/>
        <v>150000</v>
      </c>
      <c r="I947">
        <f t="shared" si="9"/>
        <v>0</v>
      </c>
      <c r="J947">
        <f t="shared" si="10"/>
        <v>0</v>
      </c>
      <c r="K947">
        <f t="shared" si="11"/>
        <v>0</v>
      </c>
      <c r="P947" t="b">
        <f t="shared" si="4"/>
        <v>1</v>
      </c>
      <c r="Q947" t="str">
        <f t="shared" si="36"/>
        <v>20176</v>
      </c>
    </row>
    <row r="948" spans="1:17" ht="15.75" customHeight="1">
      <c r="A948" s="2">
        <v>626</v>
      </c>
      <c r="B948" s="2" t="s">
        <v>256</v>
      </c>
      <c r="C948">
        <v>3</v>
      </c>
      <c r="D948" s="8">
        <v>42887</v>
      </c>
      <c r="E948" s="2">
        <v>12</v>
      </c>
      <c r="F948" s="2">
        <v>2016</v>
      </c>
      <c r="G948" s="2">
        <v>150000</v>
      </c>
      <c r="H948">
        <f t="shared" si="0"/>
        <v>150000</v>
      </c>
      <c r="I948">
        <f t="shared" si="9"/>
        <v>0</v>
      </c>
      <c r="J948">
        <f t="shared" si="10"/>
        <v>0</v>
      </c>
      <c r="K948">
        <f t="shared" si="11"/>
        <v>0</v>
      </c>
      <c r="P948" t="b">
        <f t="shared" si="4"/>
        <v>1</v>
      </c>
      <c r="Q948" t="str">
        <f t="shared" si="36"/>
        <v>20176</v>
      </c>
    </row>
    <row r="949" spans="1:17" ht="15.75" customHeight="1">
      <c r="A949" s="2">
        <v>626</v>
      </c>
      <c r="B949" s="2" t="s">
        <v>256</v>
      </c>
      <c r="C949">
        <v>3</v>
      </c>
      <c r="D949" s="8">
        <v>42887</v>
      </c>
      <c r="E949" s="2">
        <v>1</v>
      </c>
      <c r="F949" s="2">
        <v>2017</v>
      </c>
      <c r="G949" s="2">
        <v>150000</v>
      </c>
      <c r="H949">
        <f t="shared" si="0"/>
        <v>150000</v>
      </c>
      <c r="I949">
        <f t="shared" si="9"/>
        <v>0</v>
      </c>
      <c r="J949">
        <f t="shared" si="10"/>
        <v>0</v>
      </c>
      <c r="K949">
        <f t="shared" si="11"/>
        <v>0</v>
      </c>
      <c r="P949" t="b">
        <f t="shared" si="4"/>
        <v>1</v>
      </c>
      <c r="Q949" t="str">
        <f t="shared" si="36"/>
        <v>20176</v>
      </c>
    </row>
    <row r="950" spans="1:17" ht="15.75" customHeight="1">
      <c r="A950" s="2" t="s">
        <v>258</v>
      </c>
      <c r="B950" s="2" t="s">
        <v>255</v>
      </c>
      <c r="C950">
        <v>2</v>
      </c>
      <c r="D950" s="13" t="s">
        <v>257</v>
      </c>
      <c r="E950" s="2">
        <v>9</v>
      </c>
      <c r="F950" s="2">
        <v>2016</v>
      </c>
      <c r="G950" s="2">
        <v>150000</v>
      </c>
      <c r="H950">
        <f t="shared" si="0"/>
        <v>150000</v>
      </c>
      <c r="I950">
        <f t="shared" si="9"/>
        <v>0</v>
      </c>
      <c r="J950">
        <f t="shared" si="10"/>
        <v>0</v>
      </c>
      <c r="K950">
        <f t="shared" si="11"/>
        <v>0</v>
      </c>
      <c r="P950" t="b">
        <f t="shared" si="4"/>
        <v>1</v>
      </c>
      <c r="Q950" t="e">
        <f t="shared" si="36"/>
        <v>#VALUE!</v>
      </c>
    </row>
    <row r="951" spans="1:17" ht="15.75" customHeight="1">
      <c r="A951" s="2" t="s">
        <v>258</v>
      </c>
      <c r="B951" s="2" t="s">
        <v>255</v>
      </c>
      <c r="C951">
        <v>2</v>
      </c>
      <c r="D951" s="13" t="s">
        <v>257</v>
      </c>
      <c r="E951" s="2">
        <v>10</v>
      </c>
      <c r="F951" s="2">
        <v>2016</v>
      </c>
      <c r="G951" s="2">
        <v>150000</v>
      </c>
      <c r="H951">
        <f t="shared" si="0"/>
        <v>150000</v>
      </c>
      <c r="I951">
        <f t="shared" si="9"/>
        <v>0</v>
      </c>
      <c r="J951">
        <f t="shared" si="10"/>
        <v>0</v>
      </c>
      <c r="K951">
        <f t="shared" si="11"/>
        <v>0</v>
      </c>
      <c r="P951" t="b">
        <f t="shared" si="4"/>
        <v>1</v>
      </c>
      <c r="Q951" t="e">
        <f t="shared" si="36"/>
        <v>#VALUE!</v>
      </c>
    </row>
    <row r="952" spans="1:17" ht="15.75" customHeight="1">
      <c r="A952" s="2" t="s">
        <v>258</v>
      </c>
      <c r="B952" s="2" t="s">
        <v>256</v>
      </c>
      <c r="C952">
        <v>3</v>
      </c>
      <c r="D952" s="13" t="s">
        <v>257</v>
      </c>
      <c r="E952" s="2">
        <v>9</v>
      </c>
      <c r="F952" s="2">
        <v>2016</v>
      </c>
      <c r="G952" s="2">
        <v>150000</v>
      </c>
      <c r="H952">
        <f t="shared" si="0"/>
        <v>150000</v>
      </c>
      <c r="I952">
        <f t="shared" si="9"/>
        <v>0</v>
      </c>
      <c r="J952">
        <f t="shared" si="10"/>
        <v>0</v>
      </c>
      <c r="K952">
        <f t="shared" si="11"/>
        <v>0</v>
      </c>
      <c r="P952" t="b">
        <f t="shared" si="4"/>
        <v>1</v>
      </c>
      <c r="Q952" t="e">
        <f t="shared" si="36"/>
        <v>#VALUE!</v>
      </c>
    </row>
    <row r="953" spans="1:17" ht="15.75" customHeight="1">
      <c r="A953" s="2" t="s">
        <v>258</v>
      </c>
      <c r="B953" s="2" t="s">
        <v>256</v>
      </c>
      <c r="C953">
        <v>3</v>
      </c>
      <c r="D953" s="13" t="s">
        <v>257</v>
      </c>
      <c r="E953" s="2">
        <v>10</v>
      </c>
      <c r="F953" s="2">
        <v>2016</v>
      </c>
      <c r="G953" s="2">
        <v>150000</v>
      </c>
      <c r="H953">
        <f t="shared" si="0"/>
        <v>150000</v>
      </c>
      <c r="I953">
        <f t="shared" si="9"/>
        <v>0</v>
      </c>
      <c r="J953">
        <f t="shared" si="10"/>
        <v>0</v>
      </c>
      <c r="K953">
        <f t="shared" si="11"/>
        <v>0</v>
      </c>
      <c r="P953" t="b">
        <f t="shared" si="4"/>
        <v>1</v>
      </c>
      <c r="Q953" t="e">
        <f t="shared" si="36"/>
        <v>#VALUE!</v>
      </c>
    </row>
    <row r="954" spans="1:17" ht="15.75" customHeight="1">
      <c r="A954">
        <v>627</v>
      </c>
      <c r="B954" s="2" t="s">
        <v>75</v>
      </c>
      <c r="C954">
        <v>2</v>
      </c>
      <c r="D954" s="8">
        <v>42887</v>
      </c>
      <c r="E954" s="2">
        <v>12</v>
      </c>
      <c r="F954" s="2">
        <v>2016</v>
      </c>
      <c r="G954" s="2">
        <v>120000</v>
      </c>
      <c r="H954">
        <f t="shared" si="0"/>
        <v>120000</v>
      </c>
      <c r="I954">
        <f t="shared" si="9"/>
        <v>0</v>
      </c>
      <c r="J954">
        <f t="shared" si="10"/>
        <v>0</v>
      </c>
      <c r="K954">
        <f t="shared" si="11"/>
        <v>0</v>
      </c>
      <c r="P954" t="b">
        <f t="shared" si="4"/>
        <v>1</v>
      </c>
      <c r="Q954" t="str">
        <f t="shared" si="36"/>
        <v>20176</v>
      </c>
    </row>
    <row r="955" spans="1:17" ht="15.75" customHeight="1">
      <c r="A955">
        <v>628</v>
      </c>
      <c r="B955" s="2" t="s">
        <v>95</v>
      </c>
      <c r="C955">
        <v>9</v>
      </c>
      <c r="D955" s="8">
        <v>42887</v>
      </c>
      <c r="E955" s="2">
        <v>1</v>
      </c>
      <c r="F955" s="2">
        <v>2017</v>
      </c>
      <c r="G955" s="2">
        <v>425000</v>
      </c>
      <c r="H955">
        <f t="shared" si="0"/>
        <v>150000</v>
      </c>
      <c r="I955">
        <f t="shared" si="9"/>
        <v>260000</v>
      </c>
      <c r="J955">
        <f t="shared" si="10"/>
        <v>5000</v>
      </c>
      <c r="K955">
        <f t="shared" si="11"/>
        <v>10000</v>
      </c>
      <c r="P955" t="b">
        <f t="shared" si="4"/>
        <v>1</v>
      </c>
      <c r="Q955" t="str">
        <f t="shared" si="36"/>
        <v>20176</v>
      </c>
    </row>
    <row r="956" spans="1:17" ht="15.75" customHeight="1">
      <c r="A956">
        <v>628</v>
      </c>
      <c r="B956" s="2" t="s">
        <v>96</v>
      </c>
      <c r="C956">
        <v>2</v>
      </c>
      <c r="D956" s="8">
        <v>42887</v>
      </c>
      <c r="E956" s="2">
        <v>1</v>
      </c>
      <c r="F956" s="2">
        <v>2017</v>
      </c>
      <c r="G956" s="2">
        <v>150000</v>
      </c>
      <c r="H956">
        <f t="shared" si="0"/>
        <v>150000</v>
      </c>
      <c r="I956">
        <f t="shared" si="9"/>
        <v>0</v>
      </c>
      <c r="J956">
        <f t="shared" si="10"/>
        <v>0</v>
      </c>
      <c r="K956">
        <f t="shared" si="11"/>
        <v>0</v>
      </c>
      <c r="P956" t="b">
        <f t="shared" si="4"/>
        <v>1</v>
      </c>
      <c r="Q956" t="str">
        <f t="shared" si="36"/>
        <v>20176</v>
      </c>
    </row>
    <row r="957" spans="1:17" ht="15.75" customHeight="1">
      <c r="A957">
        <v>629</v>
      </c>
      <c r="B957" s="2" t="s">
        <v>259</v>
      </c>
      <c r="C957">
        <v>4</v>
      </c>
      <c r="D957" s="8">
        <v>42887</v>
      </c>
      <c r="E957" s="2">
        <v>5</v>
      </c>
      <c r="F957" s="2">
        <v>2016</v>
      </c>
      <c r="G957" s="2">
        <v>120000</v>
      </c>
      <c r="H957">
        <f t="shared" si="0"/>
        <v>120000</v>
      </c>
      <c r="I957">
        <f t="shared" si="9"/>
        <v>0</v>
      </c>
      <c r="J957">
        <f t="shared" si="10"/>
        <v>0</v>
      </c>
      <c r="K957">
        <f t="shared" si="11"/>
        <v>0</v>
      </c>
      <c r="P957" t="b">
        <f t="shared" si="4"/>
        <v>1</v>
      </c>
      <c r="Q957" t="str">
        <f t="shared" si="36"/>
        <v>20176</v>
      </c>
    </row>
    <row r="958" spans="1:17" ht="15.75" customHeight="1">
      <c r="A958">
        <v>629</v>
      </c>
      <c r="B958" s="2" t="s">
        <v>259</v>
      </c>
      <c r="C958">
        <v>4</v>
      </c>
      <c r="D958" s="8">
        <v>42887</v>
      </c>
      <c r="E958" s="2">
        <v>6</v>
      </c>
      <c r="F958" s="2">
        <v>2016</v>
      </c>
      <c r="G958" s="2">
        <v>120000</v>
      </c>
      <c r="H958">
        <f t="shared" si="0"/>
        <v>120000</v>
      </c>
      <c r="I958">
        <f t="shared" si="9"/>
        <v>0</v>
      </c>
      <c r="J958">
        <f t="shared" si="10"/>
        <v>0</v>
      </c>
      <c r="K958">
        <f t="shared" si="11"/>
        <v>0</v>
      </c>
      <c r="P958" t="b">
        <f t="shared" si="4"/>
        <v>1</v>
      </c>
      <c r="Q958" t="str">
        <f t="shared" si="36"/>
        <v>20176</v>
      </c>
    </row>
    <row r="959" spans="1:17" ht="15.75" customHeight="1">
      <c r="A959">
        <v>629</v>
      </c>
      <c r="B959" s="2" t="s">
        <v>114</v>
      </c>
      <c r="C959">
        <v>2</v>
      </c>
      <c r="D959" s="8">
        <v>42887</v>
      </c>
      <c r="E959" s="2">
        <v>10</v>
      </c>
      <c r="F959" s="2">
        <v>2016</v>
      </c>
      <c r="G959" s="2">
        <v>120000</v>
      </c>
      <c r="H959">
        <f t="shared" si="0"/>
        <v>120000</v>
      </c>
      <c r="I959">
        <f t="shared" si="9"/>
        <v>0</v>
      </c>
      <c r="J959">
        <f t="shared" si="10"/>
        <v>0</v>
      </c>
      <c r="K959">
        <f t="shared" si="11"/>
        <v>0</v>
      </c>
      <c r="P959" t="b">
        <f t="shared" si="4"/>
        <v>1</v>
      </c>
      <c r="Q959" t="str">
        <f t="shared" si="36"/>
        <v>20176</v>
      </c>
    </row>
    <row r="960" spans="1:17" ht="15.75" customHeight="1">
      <c r="A960">
        <v>629</v>
      </c>
      <c r="B960" s="2" t="s">
        <v>114</v>
      </c>
      <c r="C960">
        <v>2</v>
      </c>
      <c r="D960" s="8">
        <v>42887</v>
      </c>
      <c r="E960" s="2">
        <v>11</v>
      </c>
      <c r="F960" s="2">
        <v>2016</v>
      </c>
      <c r="G960" s="2">
        <v>120000</v>
      </c>
      <c r="H960">
        <f t="shared" si="0"/>
        <v>120000</v>
      </c>
      <c r="I960">
        <f t="shared" si="9"/>
        <v>0</v>
      </c>
      <c r="J960">
        <f t="shared" si="10"/>
        <v>0</v>
      </c>
      <c r="K960">
        <f t="shared" si="11"/>
        <v>0</v>
      </c>
      <c r="P960" t="b">
        <f t="shared" si="4"/>
        <v>1</v>
      </c>
      <c r="Q960" t="str">
        <f t="shared" si="36"/>
        <v>20176</v>
      </c>
    </row>
    <row r="961" spans="1:17" ht="15.75" customHeight="1">
      <c r="A961">
        <v>630</v>
      </c>
      <c r="B961" s="2" t="s">
        <v>73</v>
      </c>
      <c r="C961">
        <v>6</v>
      </c>
      <c r="D961" s="8">
        <v>42887</v>
      </c>
      <c r="E961" s="2">
        <v>1</v>
      </c>
      <c r="F961" s="2">
        <v>2017</v>
      </c>
      <c r="G961" s="2">
        <v>350000</v>
      </c>
      <c r="H961">
        <f t="shared" si="0"/>
        <v>150000</v>
      </c>
      <c r="I961">
        <f t="shared" si="9"/>
        <v>185000</v>
      </c>
      <c r="J961">
        <f t="shared" si="10"/>
        <v>5000</v>
      </c>
      <c r="K961">
        <f t="shared" si="11"/>
        <v>10000</v>
      </c>
      <c r="P961" t="b">
        <f t="shared" si="4"/>
        <v>1</v>
      </c>
      <c r="Q961" t="str">
        <f t="shared" si="36"/>
        <v>20176</v>
      </c>
    </row>
    <row r="962" spans="1:17" ht="15.75" customHeight="1">
      <c r="F962" s="2">
        <v>2017</v>
      </c>
      <c r="H962">
        <f t="shared" si="0"/>
        <v>0</v>
      </c>
      <c r="I962">
        <f t="shared" si="9"/>
        <v>0</v>
      </c>
      <c r="J962">
        <f t="shared" si="10"/>
        <v>0</v>
      </c>
      <c r="K962">
        <f t="shared" si="11"/>
        <v>0</v>
      </c>
      <c r="P962" t="b">
        <f t="shared" si="4"/>
        <v>1</v>
      </c>
      <c r="Q962" t="str">
        <f t="shared" si="36"/>
        <v>19001</v>
      </c>
    </row>
    <row r="963" spans="1:17" ht="15.75" customHeight="1">
      <c r="F963" s="2">
        <v>2017</v>
      </c>
      <c r="H963">
        <f t="shared" si="0"/>
        <v>0</v>
      </c>
      <c r="I963">
        <f t="shared" si="9"/>
        <v>0</v>
      </c>
      <c r="J963">
        <f t="shared" si="10"/>
        <v>0</v>
      </c>
      <c r="K963">
        <f t="shared" si="11"/>
        <v>0</v>
      </c>
      <c r="P963" t="b">
        <f t="shared" si="4"/>
        <v>1</v>
      </c>
      <c r="Q963" t="str">
        <f t="shared" si="36"/>
        <v>19001</v>
      </c>
    </row>
    <row r="964" spans="1:17" ht="15.75" customHeight="1">
      <c r="F964" s="2">
        <v>2017</v>
      </c>
      <c r="H964">
        <f t="shared" si="0"/>
        <v>0</v>
      </c>
      <c r="I964">
        <f t="shared" si="9"/>
        <v>0</v>
      </c>
      <c r="J964">
        <f t="shared" si="10"/>
        <v>0</v>
      </c>
      <c r="K964">
        <f t="shared" si="11"/>
        <v>0</v>
      </c>
      <c r="P964" t="b">
        <f t="shared" si="4"/>
        <v>1</v>
      </c>
      <c r="Q964" t="str">
        <f t="shared" si="36"/>
        <v>19001</v>
      </c>
    </row>
    <row r="965" spans="1:17" ht="15.75" customHeight="1">
      <c r="F965" s="2">
        <v>2017</v>
      </c>
      <c r="H965">
        <f t="shared" si="0"/>
        <v>0</v>
      </c>
      <c r="I965">
        <f t="shared" si="9"/>
        <v>0</v>
      </c>
      <c r="J965">
        <f t="shared" si="10"/>
        <v>0</v>
      </c>
      <c r="K965">
        <f t="shared" si="11"/>
        <v>0</v>
      </c>
      <c r="P965" t="b">
        <f t="shared" si="4"/>
        <v>1</v>
      </c>
      <c r="Q965" t="str">
        <f t="shared" ref="Q965:Q1002" si="39">CONCATENATE(YEAR(D965),MONTH(D965))</f>
        <v>19001</v>
      </c>
    </row>
    <row r="966" spans="1:17" ht="15.75" customHeight="1">
      <c r="F966" s="2">
        <v>2017</v>
      </c>
      <c r="H966">
        <f t="shared" si="0"/>
        <v>0</v>
      </c>
      <c r="I966">
        <f t="shared" si="9"/>
        <v>0</v>
      </c>
      <c r="J966">
        <f t="shared" si="10"/>
        <v>0</v>
      </c>
      <c r="K966">
        <f t="shared" si="11"/>
        <v>0</v>
      </c>
      <c r="P966" t="b">
        <f t="shared" si="4"/>
        <v>1</v>
      </c>
      <c r="Q966" t="str">
        <f t="shared" si="39"/>
        <v>19001</v>
      </c>
    </row>
    <row r="967" spans="1:17" ht="15.75" customHeight="1">
      <c r="F967" s="2">
        <v>2017</v>
      </c>
      <c r="H967">
        <f t="shared" si="0"/>
        <v>0</v>
      </c>
      <c r="I967">
        <f t="shared" si="9"/>
        <v>0</v>
      </c>
      <c r="J967">
        <f t="shared" si="10"/>
        <v>0</v>
      </c>
      <c r="K967">
        <f t="shared" si="11"/>
        <v>0</v>
      </c>
      <c r="P967" t="b">
        <f t="shared" si="4"/>
        <v>1</v>
      </c>
      <c r="Q967" t="str">
        <f t="shared" si="39"/>
        <v>19001</v>
      </c>
    </row>
    <row r="968" spans="1:17" ht="15.75" customHeight="1">
      <c r="F968" s="2">
        <v>2017</v>
      </c>
      <c r="H968">
        <f t="shared" si="0"/>
        <v>0</v>
      </c>
      <c r="I968">
        <f t="shared" si="9"/>
        <v>0</v>
      </c>
      <c r="J968">
        <f t="shared" si="10"/>
        <v>0</v>
      </c>
      <c r="K968">
        <f t="shared" si="11"/>
        <v>0</v>
      </c>
      <c r="P968" t="b">
        <f t="shared" si="4"/>
        <v>1</v>
      </c>
      <c r="Q968" t="str">
        <f t="shared" si="39"/>
        <v>19001</v>
      </c>
    </row>
    <row r="969" spans="1:17" ht="15.75" customHeight="1">
      <c r="F969" s="2">
        <v>2017</v>
      </c>
      <c r="H969">
        <f t="shared" si="0"/>
        <v>0</v>
      </c>
      <c r="I969">
        <f t="shared" si="9"/>
        <v>0</v>
      </c>
      <c r="J969">
        <f t="shared" si="10"/>
        <v>0</v>
      </c>
      <c r="K969">
        <f t="shared" si="11"/>
        <v>0</v>
      </c>
      <c r="P969" t="b">
        <f t="shared" si="4"/>
        <v>1</v>
      </c>
      <c r="Q969" t="str">
        <f t="shared" si="39"/>
        <v>19001</v>
      </c>
    </row>
    <row r="970" spans="1:17" ht="15.75" customHeight="1">
      <c r="F970" s="2">
        <v>2017</v>
      </c>
      <c r="H970">
        <f t="shared" si="0"/>
        <v>0</v>
      </c>
      <c r="I970">
        <f t="shared" si="9"/>
        <v>0</v>
      </c>
      <c r="J970">
        <f t="shared" si="10"/>
        <v>0</v>
      </c>
      <c r="K970">
        <f t="shared" si="11"/>
        <v>0</v>
      </c>
      <c r="P970" t="b">
        <f t="shared" si="4"/>
        <v>1</v>
      </c>
      <c r="Q970" t="str">
        <f t="shared" si="39"/>
        <v>19001</v>
      </c>
    </row>
    <row r="971" spans="1:17" ht="15.75" customHeight="1">
      <c r="F971" s="2">
        <v>2017</v>
      </c>
      <c r="H971">
        <f t="shared" si="0"/>
        <v>0</v>
      </c>
      <c r="I971">
        <f t="shared" si="9"/>
        <v>0</v>
      </c>
      <c r="J971">
        <f t="shared" si="10"/>
        <v>0</v>
      </c>
      <c r="K971">
        <f t="shared" si="11"/>
        <v>0</v>
      </c>
      <c r="P971" t="b">
        <f t="shared" si="4"/>
        <v>1</v>
      </c>
      <c r="Q971" t="str">
        <f t="shared" si="39"/>
        <v>19001</v>
      </c>
    </row>
    <row r="972" spans="1:17" ht="15.75" customHeight="1">
      <c r="F972" s="2">
        <v>2017</v>
      </c>
      <c r="H972">
        <f t="shared" si="0"/>
        <v>0</v>
      </c>
      <c r="I972">
        <f t="shared" si="9"/>
        <v>0</v>
      </c>
      <c r="J972">
        <f t="shared" si="10"/>
        <v>0</v>
      </c>
      <c r="K972">
        <f t="shared" si="11"/>
        <v>0</v>
      </c>
      <c r="P972" t="b">
        <f t="shared" si="4"/>
        <v>1</v>
      </c>
      <c r="Q972" t="str">
        <f t="shared" si="39"/>
        <v>19001</v>
      </c>
    </row>
    <row r="973" spans="1:17" ht="15.75" customHeight="1">
      <c r="F973" s="2">
        <v>2017</v>
      </c>
      <c r="H973">
        <f t="shared" si="0"/>
        <v>0</v>
      </c>
      <c r="I973">
        <f t="shared" si="9"/>
        <v>0</v>
      </c>
      <c r="J973">
        <f t="shared" si="10"/>
        <v>0</v>
      </c>
      <c r="K973">
        <f t="shared" si="11"/>
        <v>0</v>
      </c>
      <c r="P973" t="b">
        <f t="shared" si="4"/>
        <v>1</v>
      </c>
      <c r="Q973" t="str">
        <f t="shared" si="39"/>
        <v>19001</v>
      </c>
    </row>
    <row r="974" spans="1:17" ht="15.75" customHeight="1">
      <c r="F974" s="2">
        <v>2017</v>
      </c>
      <c r="H974">
        <f t="shared" si="0"/>
        <v>0</v>
      </c>
      <c r="I974">
        <f t="shared" si="9"/>
        <v>0</v>
      </c>
      <c r="J974">
        <f t="shared" si="10"/>
        <v>0</v>
      </c>
      <c r="K974">
        <f t="shared" si="11"/>
        <v>0</v>
      </c>
      <c r="P974" t="b">
        <f t="shared" si="4"/>
        <v>1</v>
      </c>
      <c r="Q974" t="str">
        <f t="shared" si="39"/>
        <v>19001</v>
      </c>
    </row>
    <row r="975" spans="1:17" ht="15.75" customHeight="1">
      <c r="F975" s="2">
        <v>2017</v>
      </c>
      <c r="H975">
        <f t="shared" si="0"/>
        <v>0</v>
      </c>
      <c r="I975">
        <f t="shared" si="9"/>
        <v>0</v>
      </c>
      <c r="J975">
        <f t="shared" si="10"/>
        <v>0</v>
      </c>
      <c r="K975">
        <f t="shared" si="11"/>
        <v>0</v>
      </c>
      <c r="P975" t="b">
        <f t="shared" si="4"/>
        <v>1</v>
      </c>
      <c r="Q975" t="str">
        <f t="shared" si="39"/>
        <v>19001</v>
      </c>
    </row>
    <row r="976" spans="1:17" ht="15.75" customHeight="1">
      <c r="F976" s="2">
        <v>2017</v>
      </c>
      <c r="H976">
        <f t="shared" si="0"/>
        <v>0</v>
      </c>
      <c r="I976">
        <f t="shared" si="9"/>
        <v>0</v>
      </c>
      <c r="J976">
        <f t="shared" si="10"/>
        <v>0</v>
      </c>
      <c r="K976">
        <f t="shared" si="11"/>
        <v>0</v>
      </c>
      <c r="P976" t="b">
        <f t="shared" si="4"/>
        <v>1</v>
      </c>
      <c r="Q976" t="str">
        <f t="shared" si="39"/>
        <v>19001</v>
      </c>
    </row>
    <row r="977" spans="6:17" ht="15.75" customHeight="1">
      <c r="F977" s="2">
        <v>2017</v>
      </c>
      <c r="H977">
        <f t="shared" si="0"/>
        <v>0</v>
      </c>
      <c r="I977">
        <f t="shared" si="9"/>
        <v>0</v>
      </c>
      <c r="J977">
        <f t="shared" si="10"/>
        <v>0</v>
      </c>
      <c r="K977">
        <f t="shared" si="11"/>
        <v>0</v>
      </c>
      <c r="P977" t="b">
        <f t="shared" si="4"/>
        <v>1</v>
      </c>
      <c r="Q977" t="str">
        <f t="shared" si="39"/>
        <v>19001</v>
      </c>
    </row>
    <row r="978" spans="6:17" ht="15.75" customHeight="1">
      <c r="F978" s="2">
        <v>2017</v>
      </c>
      <c r="H978">
        <f t="shared" si="0"/>
        <v>0</v>
      </c>
      <c r="I978">
        <f t="shared" si="9"/>
        <v>0</v>
      </c>
      <c r="J978">
        <f t="shared" si="10"/>
        <v>0</v>
      </c>
      <c r="K978">
        <f t="shared" si="11"/>
        <v>0</v>
      </c>
      <c r="P978" t="b">
        <f t="shared" si="4"/>
        <v>1</v>
      </c>
      <c r="Q978" t="str">
        <f t="shared" si="39"/>
        <v>19001</v>
      </c>
    </row>
    <row r="979" spans="6:17" ht="15.75" customHeight="1">
      <c r="F979" s="2">
        <v>2017</v>
      </c>
      <c r="H979">
        <f t="shared" si="0"/>
        <v>0</v>
      </c>
      <c r="I979">
        <f t="shared" si="9"/>
        <v>0</v>
      </c>
      <c r="J979">
        <f t="shared" si="10"/>
        <v>0</v>
      </c>
      <c r="K979">
        <f t="shared" si="11"/>
        <v>0</v>
      </c>
      <c r="P979" t="b">
        <f t="shared" si="4"/>
        <v>1</v>
      </c>
      <c r="Q979" t="str">
        <f t="shared" si="39"/>
        <v>19001</v>
      </c>
    </row>
    <row r="980" spans="6:17" ht="15.75" customHeight="1">
      <c r="F980" s="2">
        <v>2017</v>
      </c>
      <c r="H980">
        <f t="shared" si="0"/>
        <v>0</v>
      </c>
      <c r="I980">
        <f t="shared" si="9"/>
        <v>0</v>
      </c>
      <c r="J980">
        <f t="shared" si="10"/>
        <v>0</v>
      </c>
      <c r="K980">
        <f t="shared" si="11"/>
        <v>0</v>
      </c>
      <c r="P980" t="b">
        <f t="shared" si="4"/>
        <v>1</v>
      </c>
      <c r="Q980" t="str">
        <f t="shared" si="39"/>
        <v>19001</v>
      </c>
    </row>
    <row r="981" spans="6:17" ht="15.75" customHeight="1">
      <c r="F981" s="2">
        <v>2017</v>
      </c>
      <c r="H981">
        <f t="shared" si="0"/>
        <v>0</v>
      </c>
      <c r="I981">
        <f t="shared" si="9"/>
        <v>0</v>
      </c>
      <c r="J981">
        <f t="shared" si="10"/>
        <v>0</v>
      </c>
      <c r="K981">
        <f t="shared" si="11"/>
        <v>0</v>
      </c>
      <c r="P981" t="b">
        <f t="shared" si="4"/>
        <v>1</v>
      </c>
      <c r="Q981" t="str">
        <f t="shared" si="39"/>
        <v>19001</v>
      </c>
    </row>
    <row r="982" spans="6:17" ht="15.75" customHeight="1">
      <c r="F982" s="2">
        <v>2017</v>
      </c>
      <c r="H982">
        <f t="shared" si="0"/>
        <v>0</v>
      </c>
      <c r="I982">
        <f t="shared" si="9"/>
        <v>0</v>
      </c>
      <c r="J982">
        <f t="shared" si="10"/>
        <v>0</v>
      </c>
      <c r="K982">
        <f t="shared" si="11"/>
        <v>0</v>
      </c>
      <c r="P982" t="b">
        <f t="shared" si="4"/>
        <v>1</v>
      </c>
      <c r="Q982" t="str">
        <f t="shared" si="39"/>
        <v>19001</v>
      </c>
    </row>
    <row r="983" spans="6:17" ht="15.75" customHeight="1">
      <c r="F983" s="2">
        <v>2017</v>
      </c>
      <c r="H983">
        <f t="shared" si="0"/>
        <v>0</v>
      </c>
      <c r="I983">
        <f t="shared" si="9"/>
        <v>0</v>
      </c>
      <c r="J983">
        <f t="shared" si="10"/>
        <v>0</v>
      </c>
      <c r="K983">
        <f t="shared" si="11"/>
        <v>0</v>
      </c>
      <c r="P983" t="b">
        <f t="shared" si="4"/>
        <v>1</v>
      </c>
      <c r="Q983" t="str">
        <f t="shared" si="39"/>
        <v>19001</v>
      </c>
    </row>
    <row r="984" spans="6:17" ht="15.75" customHeight="1">
      <c r="F984" s="2">
        <v>2017</v>
      </c>
      <c r="H984">
        <f t="shared" si="0"/>
        <v>0</v>
      </c>
      <c r="I984">
        <f t="shared" si="9"/>
        <v>0</v>
      </c>
      <c r="J984">
        <f t="shared" si="10"/>
        <v>0</v>
      </c>
      <c r="K984">
        <f t="shared" si="11"/>
        <v>0</v>
      </c>
      <c r="P984" t="b">
        <f t="shared" si="4"/>
        <v>1</v>
      </c>
      <c r="Q984" t="str">
        <f t="shared" si="39"/>
        <v>19001</v>
      </c>
    </row>
    <row r="985" spans="6:17" ht="15.75" customHeight="1">
      <c r="F985" s="2">
        <v>2017</v>
      </c>
      <c r="H985">
        <f t="shared" si="0"/>
        <v>0</v>
      </c>
      <c r="I985">
        <f t="shared" si="9"/>
        <v>0</v>
      </c>
      <c r="J985">
        <f t="shared" si="10"/>
        <v>0</v>
      </c>
      <c r="K985">
        <f t="shared" si="11"/>
        <v>0</v>
      </c>
      <c r="P985" t="b">
        <f t="shared" si="4"/>
        <v>1</v>
      </c>
      <c r="Q985" t="str">
        <f t="shared" si="39"/>
        <v>19001</v>
      </c>
    </row>
    <row r="986" spans="6:17" ht="15.75" customHeight="1">
      <c r="F986" s="2">
        <v>2017</v>
      </c>
      <c r="H986">
        <f t="shared" si="0"/>
        <v>0</v>
      </c>
      <c r="I986">
        <f t="shared" si="9"/>
        <v>0</v>
      </c>
      <c r="J986">
        <f t="shared" si="10"/>
        <v>0</v>
      </c>
      <c r="K986">
        <f t="shared" si="11"/>
        <v>0</v>
      </c>
      <c r="P986" t="b">
        <f t="shared" si="4"/>
        <v>1</v>
      </c>
      <c r="Q986" t="str">
        <f t="shared" si="39"/>
        <v>19001</v>
      </c>
    </row>
    <row r="987" spans="6:17" ht="15.75" customHeight="1">
      <c r="F987" s="2">
        <v>2017</v>
      </c>
      <c r="H987">
        <f t="shared" si="0"/>
        <v>0</v>
      </c>
      <c r="I987">
        <f t="shared" si="9"/>
        <v>0</v>
      </c>
      <c r="J987">
        <f t="shared" si="10"/>
        <v>0</v>
      </c>
      <c r="K987">
        <f t="shared" si="11"/>
        <v>0</v>
      </c>
      <c r="P987" t="b">
        <f t="shared" si="4"/>
        <v>1</v>
      </c>
      <c r="Q987" t="str">
        <f t="shared" si="39"/>
        <v>19001</v>
      </c>
    </row>
    <row r="988" spans="6:17" ht="15.75" customHeight="1">
      <c r="F988" s="2">
        <v>2017</v>
      </c>
      <c r="H988">
        <f t="shared" si="0"/>
        <v>0</v>
      </c>
      <c r="I988">
        <f t="shared" si="9"/>
        <v>0</v>
      </c>
      <c r="J988">
        <f t="shared" si="10"/>
        <v>0</v>
      </c>
      <c r="K988">
        <f t="shared" si="11"/>
        <v>0</v>
      </c>
      <c r="P988" t="b">
        <f t="shared" si="4"/>
        <v>1</v>
      </c>
      <c r="Q988" t="str">
        <f t="shared" si="39"/>
        <v>19001</v>
      </c>
    </row>
    <row r="989" spans="6:17" ht="15.75" customHeight="1">
      <c r="F989" s="2">
        <v>2017</v>
      </c>
      <c r="H989">
        <f t="shared" si="0"/>
        <v>0</v>
      </c>
      <c r="I989">
        <f t="shared" si="9"/>
        <v>0</v>
      </c>
      <c r="J989">
        <f t="shared" si="10"/>
        <v>0</v>
      </c>
      <c r="K989">
        <f t="shared" si="11"/>
        <v>0</v>
      </c>
      <c r="P989" t="b">
        <f t="shared" si="4"/>
        <v>1</v>
      </c>
      <c r="Q989" t="str">
        <f t="shared" si="39"/>
        <v>19001</v>
      </c>
    </row>
    <row r="990" spans="6:17" ht="15.75" customHeight="1">
      <c r="F990" s="2">
        <v>2017</v>
      </c>
      <c r="H990">
        <f t="shared" si="0"/>
        <v>0</v>
      </c>
      <c r="I990">
        <f t="shared" si="9"/>
        <v>0</v>
      </c>
      <c r="J990">
        <f t="shared" si="10"/>
        <v>0</v>
      </c>
      <c r="K990">
        <f t="shared" si="11"/>
        <v>0</v>
      </c>
      <c r="P990" t="b">
        <f t="shared" si="4"/>
        <v>1</v>
      </c>
      <c r="Q990" t="str">
        <f t="shared" si="39"/>
        <v>19001</v>
      </c>
    </row>
    <row r="991" spans="6:17" ht="15.75" customHeight="1">
      <c r="F991" s="2">
        <v>2017</v>
      </c>
      <c r="H991">
        <f t="shared" si="0"/>
        <v>0</v>
      </c>
      <c r="I991">
        <f t="shared" si="9"/>
        <v>0</v>
      </c>
      <c r="J991">
        <f t="shared" si="10"/>
        <v>0</v>
      </c>
      <c r="K991">
        <f t="shared" si="11"/>
        <v>0</v>
      </c>
      <c r="P991" t="b">
        <f t="shared" si="4"/>
        <v>1</v>
      </c>
      <c r="Q991" t="str">
        <f t="shared" si="39"/>
        <v>19001</v>
      </c>
    </row>
    <row r="992" spans="6:17" ht="15.75" customHeight="1">
      <c r="F992" s="2">
        <v>2017</v>
      </c>
      <c r="H992">
        <f t="shared" si="0"/>
        <v>0</v>
      </c>
      <c r="I992">
        <f t="shared" si="9"/>
        <v>0</v>
      </c>
      <c r="J992">
        <f t="shared" si="10"/>
        <v>0</v>
      </c>
      <c r="K992">
        <f t="shared" si="11"/>
        <v>0</v>
      </c>
      <c r="P992" t="b">
        <f t="shared" si="4"/>
        <v>1</v>
      </c>
      <c r="Q992" t="str">
        <f t="shared" si="39"/>
        <v>19001</v>
      </c>
    </row>
    <row r="993" spans="1:17" ht="15.75" customHeight="1">
      <c r="F993" s="2">
        <v>2017</v>
      </c>
      <c r="H993">
        <f t="shared" si="0"/>
        <v>0</v>
      </c>
      <c r="I993">
        <f t="shared" si="9"/>
        <v>0</v>
      </c>
      <c r="J993">
        <f t="shared" si="10"/>
        <v>0</v>
      </c>
      <c r="K993">
        <f t="shared" si="11"/>
        <v>0</v>
      </c>
      <c r="P993" t="b">
        <f t="shared" si="4"/>
        <v>1</v>
      </c>
      <c r="Q993" t="str">
        <f t="shared" si="39"/>
        <v>19001</v>
      </c>
    </row>
    <row r="994" spans="1:17" ht="15.75" customHeight="1">
      <c r="F994" s="2">
        <v>2017</v>
      </c>
      <c r="H994">
        <f t="shared" si="0"/>
        <v>0</v>
      </c>
      <c r="I994">
        <f t="shared" si="9"/>
        <v>0</v>
      </c>
      <c r="J994">
        <f t="shared" si="10"/>
        <v>0</v>
      </c>
      <c r="K994">
        <f t="shared" si="11"/>
        <v>0</v>
      </c>
      <c r="P994" t="b">
        <f t="shared" si="4"/>
        <v>1</v>
      </c>
      <c r="Q994" t="str">
        <f t="shared" si="39"/>
        <v>19001</v>
      </c>
    </row>
    <row r="995" spans="1:17" ht="15.75" customHeight="1">
      <c r="F995" s="2">
        <v>2017</v>
      </c>
      <c r="H995">
        <f t="shared" si="0"/>
        <v>0</v>
      </c>
      <c r="I995">
        <f t="shared" si="9"/>
        <v>0</v>
      </c>
      <c r="J995">
        <f t="shared" si="10"/>
        <v>0</v>
      </c>
      <c r="K995">
        <f t="shared" si="11"/>
        <v>0</v>
      </c>
      <c r="P995" t="b">
        <f t="shared" si="4"/>
        <v>1</v>
      </c>
      <c r="Q995" t="str">
        <f t="shared" si="39"/>
        <v>19001</v>
      </c>
    </row>
    <row r="996" spans="1:17" ht="15.75" customHeight="1">
      <c r="F996" s="2">
        <v>2017</v>
      </c>
      <c r="H996">
        <f t="shared" si="0"/>
        <v>0</v>
      </c>
      <c r="I996">
        <f t="shared" si="9"/>
        <v>0</v>
      </c>
      <c r="J996">
        <f t="shared" si="10"/>
        <v>0</v>
      </c>
      <c r="K996">
        <f t="shared" si="11"/>
        <v>0</v>
      </c>
      <c r="P996" t="b">
        <f t="shared" si="4"/>
        <v>1</v>
      </c>
      <c r="Q996" t="str">
        <f t="shared" si="39"/>
        <v>19001</v>
      </c>
    </row>
    <row r="997" spans="1:17" ht="15.75" customHeight="1">
      <c r="F997" s="2">
        <v>2017</v>
      </c>
      <c r="H997">
        <f t="shared" si="0"/>
        <v>0</v>
      </c>
      <c r="I997">
        <f t="shared" si="9"/>
        <v>0</v>
      </c>
      <c r="J997">
        <f t="shared" si="10"/>
        <v>0</v>
      </c>
      <c r="K997">
        <f t="shared" si="11"/>
        <v>0</v>
      </c>
      <c r="P997" t="b">
        <f t="shared" si="4"/>
        <v>1</v>
      </c>
      <c r="Q997" t="str">
        <f t="shared" si="39"/>
        <v>19001</v>
      </c>
    </row>
    <row r="998" spans="1:17" ht="15.75" customHeight="1">
      <c r="F998" s="2">
        <v>2017</v>
      </c>
      <c r="H998">
        <f t="shared" si="0"/>
        <v>0</v>
      </c>
      <c r="I998">
        <f t="shared" si="9"/>
        <v>0</v>
      </c>
      <c r="J998">
        <f t="shared" si="10"/>
        <v>0</v>
      </c>
      <c r="K998">
        <f t="shared" si="11"/>
        <v>0</v>
      </c>
      <c r="P998" t="b">
        <f t="shared" si="4"/>
        <v>1</v>
      </c>
      <c r="Q998" t="str">
        <f t="shared" si="39"/>
        <v>19001</v>
      </c>
    </row>
    <row r="999" spans="1:17" ht="15.75" customHeight="1">
      <c r="F999" s="2">
        <v>2017</v>
      </c>
      <c r="H999">
        <f t="shared" si="0"/>
        <v>0</v>
      </c>
      <c r="I999">
        <f t="shared" si="9"/>
        <v>0</v>
      </c>
      <c r="J999">
        <f t="shared" si="10"/>
        <v>0</v>
      </c>
      <c r="K999">
        <f t="shared" si="11"/>
        <v>0</v>
      </c>
      <c r="P999" t="b">
        <f t="shared" si="4"/>
        <v>1</v>
      </c>
      <c r="Q999" t="str">
        <f t="shared" si="39"/>
        <v>19001</v>
      </c>
    </row>
    <row r="1000" spans="1:17" ht="15.75" customHeight="1">
      <c r="F1000" s="2">
        <v>2017</v>
      </c>
      <c r="H1000">
        <f t="shared" si="0"/>
        <v>0</v>
      </c>
      <c r="I1000">
        <f t="shared" si="9"/>
        <v>0</v>
      </c>
      <c r="J1000">
        <f t="shared" si="10"/>
        <v>0</v>
      </c>
      <c r="K1000">
        <f t="shared" si="11"/>
        <v>0</v>
      </c>
      <c r="P1000" t="b">
        <f t="shared" si="4"/>
        <v>1</v>
      </c>
      <c r="Q1000" t="str">
        <f t="shared" si="39"/>
        <v>19001</v>
      </c>
    </row>
    <row r="1001" spans="1:17" ht="15.75" customHeight="1">
      <c r="F1001" s="2">
        <v>2017</v>
      </c>
      <c r="H1001">
        <f t="shared" si="0"/>
        <v>0</v>
      </c>
      <c r="I1001">
        <f t="shared" si="9"/>
        <v>0</v>
      </c>
      <c r="J1001">
        <f t="shared" si="10"/>
        <v>0</v>
      </c>
      <c r="K1001">
        <f t="shared" si="11"/>
        <v>0</v>
      </c>
      <c r="P1001" t="b">
        <f t="shared" si="4"/>
        <v>1</v>
      </c>
      <c r="Q1001" t="str">
        <f t="shared" si="39"/>
        <v>19001</v>
      </c>
    </row>
    <row r="1002" spans="1:17" ht="15.75" customHeight="1">
      <c r="F1002" s="2">
        <v>2017</v>
      </c>
      <c r="H1002">
        <f t="shared" si="0"/>
        <v>0</v>
      </c>
      <c r="I1002">
        <f t="shared" si="9"/>
        <v>0</v>
      </c>
      <c r="J1002">
        <f t="shared" si="10"/>
        <v>0</v>
      </c>
      <c r="K1002">
        <f t="shared" si="11"/>
        <v>0</v>
      </c>
      <c r="P1002" t="b">
        <f t="shared" si="4"/>
        <v>1</v>
      </c>
      <c r="Q1002" t="str">
        <f t="shared" si="39"/>
        <v>19001</v>
      </c>
    </row>
    <row r="1003" spans="1:17" ht="15.75" customHeight="1">
      <c r="B1003" s="2"/>
      <c r="D1003" s="8"/>
      <c r="F1003" s="2">
        <v>2017</v>
      </c>
    </row>
    <row r="1004" spans="1:17" ht="15.75" customHeight="1">
      <c r="A1004" s="2"/>
      <c r="B1004" s="2"/>
      <c r="C1004" s="2"/>
      <c r="D1004" s="8"/>
      <c r="E1004" s="2"/>
      <c r="F1004" s="2"/>
      <c r="G1004" s="2"/>
    </row>
    <row r="1005" spans="1:17" ht="15.75" customHeight="1">
      <c r="A1005" s="2"/>
      <c r="B1005" s="2"/>
      <c r="C1005" s="2"/>
      <c r="D1005" s="8"/>
      <c r="E1005" s="2"/>
      <c r="F1005" s="2"/>
      <c r="G1005" s="2"/>
    </row>
    <row r="1006" spans="1:17" ht="15.75" customHeight="1">
      <c r="A1006" s="2"/>
      <c r="B1006" s="2"/>
      <c r="C1006" s="2"/>
      <c r="D1006" s="8"/>
      <c r="E1006" s="2"/>
      <c r="F1006" s="2"/>
      <c r="G1006" s="2"/>
    </row>
    <row r="1007" spans="1:17" ht="15.75" customHeight="1">
      <c r="A1007" s="2"/>
      <c r="B1007" s="2"/>
      <c r="D1007" s="8"/>
    </row>
    <row r="1009" spans="1:3" ht="15.75" customHeight="1">
      <c r="A1009" s="2"/>
      <c r="B1009" s="2"/>
      <c r="C1009" s="2"/>
    </row>
    <row r="1010" spans="1:3" ht="15.75" customHeight="1">
      <c r="A1010" s="2">
        <v>268</v>
      </c>
    </row>
  </sheetData>
  <autoFilter ref="A1:Q1010">
    <filterColumn colId="1"/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Sep 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tsic</cp:lastModifiedBy>
  <dcterms:modified xsi:type="dcterms:W3CDTF">2017-02-09T23:23:34Z</dcterms:modified>
</cp:coreProperties>
</file>