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  <sheet name="Sheet2" sheetId="5" r:id="rId4"/>
  </sheets>
  <definedNames>
    <definedName name="_xlnm._FilterDatabase" localSheetId="1" hidden="1">DETAIL!$A$1:$J$1011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<sst xmlns="http://schemas.openxmlformats.org/spreadsheetml/2006/main" count="136">
  <si>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</si>
  <si>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</si>
  <si>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</si>
  <si>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</si>
  <si>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</si>
  <si>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</si>
  <si>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</si>
  <si>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</si>
  <si>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</si>
  <si>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</si>
  <si>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</si>
  <si>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</si>
  <si>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</si>
  <si>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</si>
  <si>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</si>
  <si>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</si>
  <si>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</si>
  <si>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</si>
  <si>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</si>
  <si>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</si>
  <si>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</si>
  <si>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</si>
  <si>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</si>
  <si>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</si>
  <si>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</si>
  <si>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</si>
  <si>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</si>
  <si>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</si>
  <si>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</si>
  <si>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</si>
  <si>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</si>
  <si>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</si>
  <si>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</si>
  <si>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</si>
  <si>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</si>
  <si>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</si>
  <si>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</si>
  <si>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</si>
  <si>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</si>
  <si>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</si>
  <si>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</si>
  <si>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</si>
  <si>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</si>
  <si>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</si>
  <si>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</si>
  <si>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</si>
  <si>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</si>
  <si>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</si>
  <si>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</si>
  <si>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</si>
  <si>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</si>
  <si>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</si>
  <si>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</si>
  <si>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</si>
  <si>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</si>
  <si>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</si>
  <si>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</si>
  <si>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</si>
  <si>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</si>
  <si>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</si>
  <si>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</si>
  <si>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</si>
  <si>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</si>
  <si>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</si>
  <si>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</si>
  <si>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</si>
  <si>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</si>
  <si>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</si>
  <si>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</si>
  <si>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</si>
  <si>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</si>
  <si>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</si>
  <si>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</si>
  <si>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</si>
  <si>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</si>
  <si>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</si>
  <si>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</si>
  <si>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</si>
  <si>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</si>
  <si>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</si>
  <si>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</si>
  <si>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</si>
  <si>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</si>
  <si>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</si>
  <si>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</si>
  <si>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</si>
  <si>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</si>
  <si>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</si>
  <si>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</si>
  <si>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</si>
  <si>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</si>
  <si>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</si>
  <si>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</si>
  <si>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</si>
  <si>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</si>
  <si>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</si>
  <si>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</si>
  <si>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</si>
  <si>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</si>
  <si>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</si>
  <si>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</si>
  <si>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</si>
  <si>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</si>
  <si>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</si>
  <si>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</si>
  <si>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</si>
  <si>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</si>
  <si>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</si>
  <si>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</si>
  <si>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</si>
  <si>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</si>
  <si>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</si>
  <si>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</si>
  <si>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</si>
  <si>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</si>
  <si>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</si>
  <si>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</si>
  <si>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</si>
  <si>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</si>
  <si>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</si>
  <si>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</si>
  <si>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</si>
  <si>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</si>
  <si>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</si>
  <si>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</si>
  <si>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</si>
  <si>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</si>
  <si>
    <t>MUHAMMAD UMAIR AL ATSARI</t>
  </si>
  <si>
    <t>MUHAMMAD ARIFAN</t>
  </si>
  <si>
    <t>Pemasukan Yang Harus Dicek ulang</t>
  </si>
  <si>
    <t>Transaksi</t>
  </si>
  <si>
    <t>Nominal</t>
  </si>
  <si>
    <t>Ustadz Idral Nyicil</t>
  </si>
  <si>
    <t>angsuran 1</t>
  </si>
  <si>
    <t>angsuran 2</t>
  </si>
  <si>
    <t>Pak hendy membayar uang gedung anaknya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</si>
</sst>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_ * #,##0_ ;_ * \-#,##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7" fontId="0" fillId="0" borderId="0" xfId="2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20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6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7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7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6" showAll="0"/>
    <pivotField compact="0" showAll="0"/>
    <pivotField dataField="1"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0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1">
        <v>30980000</v>
      </c>
      <c r="C5" s="11">
        <v>14680000</v>
      </c>
      <c r="D5" s="11">
        <v>150000</v>
      </c>
      <c r="E5" s="11">
        <v>45810000</v>
      </c>
    </row>
    <row r="12" hidden="1"/>
    <row r="13" spans="6:7">
      <c r="F13" t="s">
        <v>4</v>
      </c>
      <c r="G13" s="12" t="s">
        <v>5</v>
      </c>
    </row>
    <row r="14" spans="7:7">
      <c r="G14" s="12" t="s">
        <v>6</v>
      </c>
    </row>
    <row r="15" spans="7:7">
      <c r="G15" s="13"/>
    </row>
    <row r="16" spans="7:8">
      <c r="G16" s="13" t="s">
        <v>7</v>
      </c>
      <c r="H16" s="1">
        <f>30*570000</f>
        <v>17100000</v>
      </c>
    </row>
    <row r="17" spans="7:8">
      <c r="G17" s="13" t="s">
        <v>8</v>
      </c>
      <c r="H17" s="1">
        <f>22*25*10000</f>
        <v>5500000</v>
      </c>
    </row>
    <row r="18" spans="7:8">
      <c r="G18" s="13" t="s">
        <v>9</v>
      </c>
      <c r="H18" s="1">
        <v>1300000</v>
      </c>
    </row>
    <row r="19" spans="7:8">
      <c r="G19" s="13" t="s">
        <v>10</v>
      </c>
      <c r="H19" s="1">
        <f>150000*2</f>
        <v>300000</v>
      </c>
    </row>
    <row r="20" spans="7:8">
      <c r="G20" s="13"/>
      <c r="H20" s="1"/>
    </row>
    <row r="21" spans="7:8">
      <c r="G21" s="13" t="s">
        <v>11</v>
      </c>
      <c r="H21" s="1">
        <f>SUM(H16:H20)</f>
        <v>24200000</v>
      </c>
    </row>
    <row r="22" ht="45" spans="7:8">
      <c r="G22" s="13" t="s">
        <v>12</v>
      </c>
      <c r="H22" s="1" t="e">
        <f>AVERAGE(F12:K12)</f>
        <v>#DIV/0!</v>
      </c>
    </row>
    <row r="23" ht="30" spans="7:8">
      <c r="G23" s="13" t="s">
        <v>13</v>
      </c>
      <c r="H23" s="1" t="e">
        <f>H21-H22</f>
        <v>#DIV/0!</v>
      </c>
    </row>
    <row r="24" spans="2:3">
      <c r="B24" s="13"/>
      <c r="C24" s="11"/>
    </row>
    <row r="25" spans="2:3">
      <c r="B25" s="13"/>
      <c r="C25" s="11"/>
    </row>
    <row r="26" spans="2:2">
      <c r="B26" s="13"/>
    </row>
    <row r="27" spans="2:2">
      <c r="B27" s="13"/>
    </row>
    <row r="28" spans="2:2">
      <c r="B28" s="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641" activePane="bottomLeft" state="frozen"/>
      <selection/>
      <selection pane="bottomLeft" activeCell="G644" sqref="G644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2"/>
    <col min="6" max="6" width="12.4285714285714" style="3" customWidth="1"/>
    <col min="7" max="7" width="12.8571428571429" style="1"/>
    <col min="8" max="8" width="17.4285714285714" style="1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2">
        <v>42987</v>
      </c>
      <c r="G2" s="1">
        <v>350000</v>
      </c>
      <c r="H2" s="1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2">
        <v>42987</v>
      </c>
      <c r="G3" s="1">
        <v>350000</v>
      </c>
      <c r="H3" s="1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2">
        <v>43064</v>
      </c>
      <c r="G4" s="1">
        <v>350000</v>
      </c>
      <c r="H4" s="1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2">
        <v>43064</v>
      </c>
      <c r="G5" s="1">
        <v>350000</v>
      </c>
      <c r="H5" s="1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2">
        <v>43104</v>
      </c>
      <c r="G6" s="1">
        <v>350000</v>
      </c>
      <c r="H6" s="1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2">
        <v>43104</v>
      </c>
      <c r="G7" s="1">
        <v>350000</v>
      </c>
      <c r="H7" s="1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2">
        <v>42994</v>
      </c>
      <c r="G8" s="1">
        <v>450000</v>
      </c>
      <c r="H8" s="1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2">
        <v>43039</v>
      </c>
      <c r="G9" s="1">
        <v>450000</v>
      </c>
      <c r="H9" s="1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2">
        <v>43064</v>
      </c>
      <c r="G10" s="1">
        <v>450000</v>
      </c>
      <c r="H10" s="1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2">
        <v>43104</v>
      </c>
      <c r="G11" s="1">
        <v>450000</v>
      </c>
      <c r="H11" s="1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2">
        <v>42959</v>
      </c>
      <c r="G12" s="1">
        <v>350000</v>
      </c>
      <c r="H12" s="1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2">
        <v>42973</v>
      </c>
      <c r="G13" s="1">
        <v>350000</v>
      </c>
      <c r="H13" s="1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2">
        <v>43008</v>
      </c>
      <c r="G14" s="1">
        <v>450000</v>
      </c>
      <c r="H14" s="1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2">
        <v>43046</v>
      </c>
      <c r="G15" s="1">
        <v>450000</v>
      </c>
      <c r="H15" s="1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2">
        <v>43073</v>
      </c>
      <c r="G16" s="1">
        <v>450000</v>
      </c>
      <c r="H16" s="1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2">
        <v>43099</v>
      </c>
      <c r="G17" s="1">
        <v>450000</v>
      </c>
      <c r="H17" s="1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2">
        <v>43131</v>
      </c>
      <c r="G18" s="1">
        <v>450000</v>
      </c>
      <c r="H18" s="1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2">
        <v>42938</v>
      </c>
      <c r="G19" s="1">
        <v>450000</v>
      </c>
      <c r="H19" s="1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2">
        <v>42938</v>
      </c>
      <c r="G20" s="1">
        <v>450000</v>
      </c>
      <c r="H20" s="1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2">
        <v>42979</v>
      </c>
      <c r="G21" s="1">
        <v>450000</v>
      </c>
      <c r="H21" s="1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2">
        <v>43009</v>
      </c>
      <c r="G22" s="1">
        <v>450000</v>
      </c>
      <c r="H22" s="1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2">
        <v>43040</v>
      </c>
      <c r="G23" s="1">
        <v>450000</v>
      </c>
      <c r="H23" s="1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2">
        <v>43064</v>
      </c>
      <c r="G24" s="1">
        <v>450000</v>
      </c>
      <c r="H24" s="1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2">
        <v>43092</v>
      </c>
      <c r="G25" s="1">
        <v>450000</v>
      </c>
      <c r="H25" s="1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2">
        <v>43132</v>
      </c>
      <c r="G26" s="1">
        <v>450000</v>
      </c>
      <c r="H26" s="1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2">
        <v>42933</v>
      </c>
      <c r="G27" s="1">
        <v>450000</v>
      </c>
      <c r="H27" s="1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2">
        <v>42959</v>
      </c>
      <c r="G28" s="1">
        <v>450000</v>
      </c>
      <c r="H28" s="1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2">
        <v>42986</v>
      </c>
      <c r="G29" s="1">
        <v>450000</v>
      </c>
      <c r="H29" s="1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2">
        <v>43022</v>
      </c>
      <c r="G30" s="1">
        <v>450000</v>
      </c>
      <c r="H30" s="1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2">
        <v>43050</v>
      </c>
      <c r="G31" s="1">
        <v>450000</v>
      </c>
      <c r="H31" s="1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2">
        <v>43078</v>
      </c>
      <c r="G32" s="1">
        <v>450000</v>
      </c>
      <c r="H32" s="1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2">
        <v>43134</v>
      </c>
      <c r="G33" s="1">
        <v>450000</v>
      </c>
      <c r="H33" s="1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2">
        <v>42917</v>
      </c>
      <c r="G34" s="1">
        <v>300000</v>
      </c>
      <c r="H34" s="1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2">
        <f t="shared" ref="E35:E40" si="4">E34+35</f>
        <v>42952</v>
      </c>
      <c r="G35" s="1">
        <v>300000</v>
      </c>
      <c r="H35" s="1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2">
        <f t="shared" si="4"/>
        <v>42987</v>
      </c>
      <c r="G36" s="1">
        <v>300000</v>
      </c>
      <c r="H36" s="1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2">
        <f t="shared" si="4"/>
        <v>43022</v>
      </c>
      <c r="G37" s="1">
        <v>300000</v>
      </c>
      <c r="H37" s="1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2">
        <f t="shared" si="4"/>
        <v>43057</v>
      </c>
      <c r="G38" s="1">
        <v>300000</v>
      </c>
      <c r="H38" s="1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2">
        <f t="shared" si="4"/>
        <v>43092</v>
      </c>
      <c r="G39" s="1">
        <v>300000</v>
      </c>
      <c r="H39" s="1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2">
        <f t="shared" si="4"/>
        <v>43127</v>
      </c>
      <c r="G40" s="1">
        <v>300000</v>
      </c>
      <c r="H40" s="1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2">
        <v>42917</v>
      </c>
      <c r="G41" s="1">
        <v>300000</v>
      </c>
      <c r="H41" s="1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2">
        <f t="shared" ref="E42:E47" si="5">E41+35</f>
        <v>42952</v>
      </c>
      <c r="G42" s="1">
        <v>300000</v>
      </c>
      <c r="H42" s="1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2">
        <f t="shared" si="5"/>
        <v>42987</v>
      </c>
      <c r="G43" s="1">
        <v>300000</v>
      </c>
      <c r="H43" s="1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2">
        <f t="shared" si="5"/>
        <v>43022</v>
      </c>
      <c r="G44" s="1">
        <v>300000</v>
      </c>
      <c r="H44" s="1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2">
        <f t="shared" si="5"/>
        <v>43057</v>
      </c>
      <c r="G45" s="1">
        <v>300000</v>
      </c>
      <c r="H45" s="1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2">
        <f t="shared" si="5"/>
        <v>43092</v>
      </c>
      <c r="G46" s="1">
        <v>300000</v>
      </c>
      <c r="H46" s="1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2">
        <f t="shared" si="5"/>
        <v>43127</v>
      </c>
      <c r="G47" s="1">
        <v>300000</v>
      </c>
      <c r="H47" s="1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2">
        <v>42986</v>
      </c>
      <c r="G48" s="1">
        <v>450000</v>
      </c>
      <c r="H48" s="1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2">
        <v>43022</v>
      </c>
      <c r="G49" s="1">
        <v>450000</v>
      </c>
      <c r="H49" s="1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2">
        <v>43043</v>
      </c>
      <c r="G50" s="1">
        <v>450000</v>
      </c>
      <c r="H50" s="1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2">
        <v>43134</v>
      </c>
      <c r="G51" s="1">
        <v>450000</v>
      </c>
      <c r="H51" s="1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2">
        <v>43134</v>
      </c>
      <c r="G52" s="1">
        <v>450000</v>
      </c>
      <c r="H52" s="1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2">
        <v>42994</v>
      </c>
      <c r="G53" s="1">
        <v>450000</v>
      </c>
      <c r="H53" s="1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2">
        <v>43022</v>
      </c>
      <c r="G54" s="1">
        <v>450000</v>
      </c>
      <c r="H54" s="1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2">
        <v>43050</v>
      </c>
      <c r="G55" s="1">
        <v>450000</v>
      </c>
      <c r="H55" s="1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2">
        <v>43092</v>
      </c>
      <c r="G56" s="1">
        <v>450000</v>
      </c>
      <c r="H56" s="1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2">
        <v>43141</v>
      </c>
      <c r="G57" s="1">
        <v>450000</v>
      </c>
      <c r="H57" s="1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2">
        <v>42973</v>
      </c>
      <c r="G58" s="1">
        <v>450000</v>
      </c>
      <c r="H58" s="1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2">
        <v>43011</v>
      </c>
      <c r="G59" s="1">
        <v>450000</v>
      </c>
      <c r="H59" s="1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2">
        <v>43025</v>
      </c>
      <c r="G60" s="1">
        <v>450000</v>
      </c>
      <c r="H60" s="1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2">
        <v>43078</v>
      </c>
      <c r="G61" s="1">
        <v>450000</v>
      </c>
      <c r="H61" s="1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2">
        <v>43098</v>
      </c>
      <c r="G62" s="1">
        <v>450000</v>
      </c>
      <c r="H62" s="1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2">
        <v>43132</v>
      </c>
      <c r="G63" s="1">
        <v>450000</v>
      </c>
      <c r="H63" s="1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2">
        <v>42994</v>
      </c>
      <c r="G64" s="1">
        <v>450000</v>
      </c>
      <c r="H64" s="1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2">
        <v>43029</v>
      </c>
      <c r="G65" s="1">
        <v>450000</v>
      </c>
      <c r="H65" s="1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2">
        <v>43043</v>
      </c>
      <c r="G66" s="1">
        <v>450000</v>
      </c>
      <c r="H66" s="1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2">
        <v>43064</v>
      </c>
      <c r="G67" s="1">
        <v>450000</v>
      </c>
      <c r="H67" s="1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2">
        <v>43076</v>
      </c>
      <c r="G68" s="1">
        <v>450000</v>
      </c>
      <c r="H68" s="1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2">
        <v>43128</v>
      </c>
      <c r="G69" s="1">
        <v>450000</v>
      </c>
      <c r="H69" s="1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2">
        <v>42931</v>
      </c>
      <c r="G70" s="1">
        <v>450000</v>
      </c>
      <c r="H70" s="1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2">
        <v>42952</v>
      </c>
      <c r="G71" s="1">
        <v>450000</v>
      </c>
      <c r="H71" s="1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2">
        <v>42987</v>
      </c>
      <c r="G72" s="1">
        <v>450000</v>
      </c>
      <c r="H72" s="1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2">
        <v>43008</v>
      </c>
      <c r="G73" s="1">
        <v>450000</v>
      </c>
      <c r="H73" s="1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2">
        <v>43043</v>
      </c>
      <c r="G74" s="1">
        <v>450000</v>
      </c>
      <c r="H74" s="1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2">
        <v>43078</v>
      </c>
      <c r="G75" s="1">
        <v>450000</v>
      </c>
      <c r="H75" s="1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2">
        <v>43104</v>
      </c>
      <c r="G76" s="1">
        <v>450000</v>
      </c>
      <c r="H76" s="1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2">
        <v>43134</v>
      </c>
      <c r="G77" s="1">
        <v>450000</v>
      </c>
      <c r="H77" s="1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2">
        <v>42952</v>
      </c>
      <c r="G78" s="1">
        <v>450000</v>
      </c>
      <c r="H78" s="1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2">
        <v>42956</v>
      </c>
      <c r="G79" s="1">
        <v>450000</v>
      </c>
      <c r="H79" s="1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2">
        <v>43014</v>
      </c>
      <c r="G80" s="1">
        <v>450000</v>
      </c>
      <c r="H80" s="1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2">
        <v>43057</v>
      </c>
      <c r="G81" s="1">
        <v>450000</v>
      </c>
      <c r="H81" s="1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2">
        <v>43101</v>
      </c>
      <c r="G82" s="1">
        <v>450000</v>
      </c>
      <c r="H82" s="1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2">
        <v>43101</v>
      </c>
      <c r="G83" s="1">
        <v>450000</v>
      </c>
      <c r="H83" s="1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2">
        <v>43101</v>
      </c>
      <c r="G84" s="1">
        <v>450000</v>
      </c>
      <c r="H84" s="1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2">
        <v>42965</v>
      </c>
      <c r="G85" s="1">
        <v>450000</v>
      </c>
      <c r="H85" s="1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2">
        <v>42965</v>
      </c>
      <c r="G86" s="1">
        <v>450000</v>
      </c>
      <c r="H86" s="1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2">
        <v>43008</v>
      </c>
      <c r="G87" s="1">
        <v>450000</v>
      </c>
      <c r="H87" s="1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2">
        <v>43027</v>
      </c>
      <c r="G88" s="1">
        <v>450000</v>
      </c>
      <c r="H88" s="1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2">
        <v>43050</v>
      </c>
      <c r="G89" s="1">
        <v>450000</v>
      </c>
      <c r="H89" s="1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2">
        <v>43101</v>
      </c>
      <c r="G90" s="1">
        <v>450000</v>
      </c>
      <c r="H90" s="1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2">
        <v>42917</v>
      </c>
      <c r="G91" s="1">
        <v>200000</v>
      </c>
      <c r="H91" s="1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2">
        <f t="shared" ref="E92:E97" si="10">E91+31</f>
        <v>42948</v>
      </c>
      <c r="G92" s="1">
        <v>200000</v>
      </c>
      <c r="H92" s="1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2">
        <f t="shared" si="10"/>
        <v>42979</v>
      </c>
      <c r="G93" s="1">
        <v>200000</v>
      </c>
      <c r="H93" s="1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2">
        <f t="shared" si="10"/>
        <v>43010</v>
      </c>
      <c r="G94" s="1">
        <v>200000</v>
      </c>
      <c r="H94" s="1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2">
        <f t="shared" si="10"/>
        <v>43041</v>
      </c>
      <c r="G95" s="1">
        <v>200000</v>
      </c>
      <c r="H95" s="1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2">
        <f t="shared" si="10"/>
        <v>43072</v>
      </c>
      <c r="G96" s="1">
        <v>200000</v>
      </c>
      <c r="H96" s="1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2">
        <f t="shared" si="10"/>
        <v>43103</v>
      </c>
      <c r="G97" s="1">
        <v>200000</v>
      </c>
      <c r="H97" s="1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2">
        <v>42931</v>
      </c>
      <c r="G98" s="1">
        <v>450000</v>
      </c>
      <c r="H98" s="1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2">
        <v>43064</v>
      </c>
      <c r="G99" s="1">
        <v>450000</v>
      </c>
      <c r="H99" s="1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2">
        <v>43064</v>
      </c>
      <c r="G100" s="1">
        <v>450000</v>
      </c>
      <c r="H100" s="1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2">
        <v>43104</v>
      </c>
      <c r="G101" s="1">
        <v>450000</v>
      </c>
      <c r="H101" s="1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2">
        <v>43141</v>
      </c>
      <c r="G102" s="1">
        <v>450000</v>
      </c>
      <c r="H102" s="1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2">
        <v>42972</v>
      </c>
      <c r="G103" s="1">
        <v>300000</v>
      </c>
      <c r="H103" s="1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2">
        <v>42973</v>
      </c>
      <c r="G104" s="1">
        <v>300000</v>
      </c>
      <c r="H104" s="1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2">
        <v>43015</v>
      </c>
      <c r="G105" s="1">
        <v>300000</v>
      </c>
      <c r="H105" s="1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2">
        <v>43064</v>
      </c>
      <c r="G106" s="1">
        <v>300000</v>
      </c>
      <c r="H106" s="1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2">
        <v>43104</v>
      </c>
      <c r="G107" s="1">
        <v>300000</v>
      </c>
      <c r="H107" s="1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2">
        <v>43104</v>
      </c>
      <c r="G108" s="1">
        <v>300000</v>
      </c>
      <c r="H108" s="1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2">
        <v>42933</v>
      </c>
      <c r="G109" s="1">
        <v>450000</v>
      </c>
      <c r="H109" s="1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2">
        <v>42973</v>
      </c>
      <c r="G110" s="1">
        <v>450000</v>
      </c>
      <c r="H110" s="1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2">
        <v>43015</v>
      </c>
      <c r="G111" s="1">
        <v>450000</v>
      </c>
      <c r="H111" s="1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2">
        <v>43049</v>
      </c>
      <c r="G112" s="1">
        <v>450000</v>
      </c>
      <c r="H112" s="1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2">
        <v>43071</v>
      </c>
      <c r="G113" s="1">
        <v>450000</v>
      </c>
      <c r="H113" s="1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39</v>
      </c>
      <c r="C114">
        <v>7</v>
      </c>
      <c r="D114">
        <v>12</v>
      </c>
      <c r="E114" s="2">
        <v>43104</v>
      </c>
      <c r="G114" s="1">
        <v>450000</v>
      </c>
      <c r="H114" s="1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40</v>
      </c>
      <c r="C115">
        <v>7</v>
      </c>
      <c r="D115">
        <v>7</v>
      </c>
      <c r="E115" s="2">
        <v>42917</v>
      </c>
      <c r="G115" s="1">
        <v>200000</v>
      </c>
      <c r="H115" s="1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40</v>
      </c>
      <c r="C116">
        <v>7</v>
      </c>
      <c r="D116">
        <v>8</v>
      </c>
      <c r="E116" s="2">
        <f t="shared" ref="E116:E121" si="11">E115+31</f>
        <v>42948</v>
      </c>
      <c r="G116" s="1">
        <v>200000</v>
      </c>
      <c r="H116" s="1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40</v>
      </c>
      <c r="C117">
        <v>7</v>
      </c>
      <c r="D117">
        <v>9</v>
      </c>
      <c r="E117" s="2">
        <f t="shared" si="11"/>
        <v>42979</v>
      </c>
      <c r="G117" s="1">
        <v>200000</v>
      </c>
      <c r="H117" s="1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40</v>
      </c>
      <c r="C118">
        <v>7</v>
      </c>
      <c r="D118">
        <v>10</v>
      </c>
      <c r="E118" s="2">
        <f t="shared" si="11"/>
        <v>43010</v>
      </c>
      <c r="G118" s="1">
        <v>200000</v>
      </c>
      <c r="H118" s="1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40</v>
      </c>
      <c r="C119">
        <v>7</v>
      </c>
      <c r="D119">
        <v>11</v>
      </c>
      <c r="E119" s="2">
        <f t="shared" si="11"/>
        <v>43041</v>
      </c>
      <c r="G119" s="1">
        <v>200000</v>
      </c>
      <c r="H119" s="1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40</v>
      </c>
      <c r="C120">
        <v>7</v>
      </c>
      <c r="D120">
        <v>12</v>
      </c>
      <c r="E120" s="2">
        <f t="shared" si="11"/>
        <v>43072</v>
      </c>
      <c r="G120" s="1">
        <v>200000</v>
      </c>
      <c r="H120" s="1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40</v>
      </c>
      <c r="C121">
        <v>7</v>
      </c>
      <c r="D121">
        <v>1</v>
      </c>
      <c r="E121" s="2">
        <f t="shared" si="11"/>
        <v>43103</v>
      </c>
      <c r="G121" s="1">
        <v>200000</v>
      </c>
      <c r="H121" s="1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41</v>
      </c>
      <c r="C122">
        <v>7</v>
      </c>
      <c r="D122">
        <v>7</v>
      </c>
      <c r="E122" s="2">
        <v>42933</v>
      </c>
      <c r="G122" s="1">
        <v>375000</v>
      </c>
      <c r="H122" s="1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41</v>
      </c>
      <c r="C123">
        <v>7</v>
      </c>
      <c r="D123">
        <v>8</v>
      </c>
      <c r="E123" s="2">
        <v>42959</v>
      </c>
      <c r="G123" s="1">
        <v>375000</v>
      </c>
      <c r="H123" s="1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41</v>
      </c>
      <c r="C124">
        <v>7</v>
      </c>
      <c r="D124">
        <v>9</v>
      </c>
      <c r="E124" s="2">
        <v>42986</v>
      </c>
      <c r="G124" s="1">
        <v>375000</v>
      </c>
      <c r="H124" s="1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41</v>
      </c>
      <c r="C125">
        <v>7</v>
      </c>
      <c r="D125">
        <v>10</v>
      </c>
      <c r="E125" s="2">
        <v>43022</v>
      </c>
      <c r="G125" s="1">
        <v>375000</v>
      </c>
      <c r="H125" s="1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41</v>
      </c>
      <c r="C126">
        <v>7</v>
      </c>
      <c r="D126">
        <v>11</v>
      </c>
      <c r="E126" s="2">
        <v>43050</v>
      </c>
      <c r="G126" s="1">
        <v>375000</v>
      </c>
      <c r="H126" s="1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41</v>
      </c>
      <c r="C127">
        <v>7</v>
      </c>
      <c r="D127">
        <v>12</v>
      </c>
      <c r="E127" s="2">
        <v>43085</v>
      </c>
      <c r="G127" s="1">
        <v>375000</v>
      </c>
      <c r="H127" s="1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41</v>
      </c>
      <c r="C128">
        <v>7</v>
      </c>
      <c r="D128">
        <v>1</v>
      </c>
      <c r="E128" s="2">
        <v>43104</v>
      </c>
      <c r="G128" s="1">
        <v>375000</v>
      </c>
      <c r="H128" s="1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42</v>
      </c>
      <c r="C129">
        <v>7</v>
      </c>
      <c r="D129">
        <v>7</v>
      </c>
      <c r="E129" s="2">
        <v>42973</v>
      </c>
      <c r="G129" s="1">
        <v>450000</v>
      </c>
      <c r="H129" s="1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42</v>
      </c>
      <c r="C130">
        <v>7</v>
      </c>
      <c r="D130">
        <v>8</v>
      </c>
      <c r="E130" s="2">
        <v>43008</v>
      </c>
      <c r="G130" s="1">
        <v>450000</v>
      </c>
      <c r="H130" s="1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42</v>
      </c>
      <c r="C131">
        <v>7</v>
      </c>
      <c r="D131">
        <v>9</v>
      </c>
      <c r="E131" s="2">
        <v>43008</v>
      </c>
      <c r="G131" s="1">
        <v>450000</v>
      </c>
      <c r="H131" s="1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42</v>
      </c>
      <c r="C132">
        <v>7</v>
      </c>
      <c r="D132">
        <v>10</v>
      </c>
      <c r="E132" s="2">
        <v>43022</v>
      </c>
      <c r="G132" s="1">
        <v>450000</v>
      </c>
      <c r="H132" s="1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42</v>
      </c>
      <c r="C133">
        <v>7</v>
      </c>
      <c r="D133">
        <v>11</v>
      </c>
      <c r="E133" s="2">
        <v>43092</v>
      </c>
      <c r="G133" s="1">
        <v>450000</v>
      </c>
      <c r="H133" s="1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42</v>
      </c>
      <c r="C134">
        <v>7</v>
      </c>
      <c r="D134">
        <v>12</v>
      </c>
      <c r="E134" s="2">
        <v>43092</v>
      </c>
      <c r="G134" s="1">
        <v>450000</v>
      </c>
      <c r="H134" s="1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43</v>
      </c>
      <c r="C135">
        <v>7</v>
      </c>
      <c r="D135">
        <v>7</v>
      </c>
      <c r="E135" s="2">
        <v>42917</v>
      </c>
      <c r="G135" s="1">
        <v>300000</v>
      </c>
      <c r="H135" s="1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43</v>
      </c>
      <c r="C136">
        <v>7</v>
      </c>
      <c r="D136">
        <v>8</v>
      </c>
      <c r="E136" s="2">
        <f t="shared" ref="E136:E141" si="16">E135+31</f>
        <v>42948</v>
      </c>
      <c r="G136" s="1">
        <v>300000</v>
      </c>
      <c r="H136" s="1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43</v>
      </c>
      <c r="C137">
        <v>7</v>
      </c>
      <c r="D137">
        <v>9</v>
      </c>
      <c r="E137" s="2">
        <f t="shared" si="16"/>
        <v>42979</v>
      </c>
      <c r="G137" s="1">
        <v>300000</v>
      </c>
      <c r="H137" s="1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43</v>
      </c>
      <c r="C138">
        <v>7</v>
      </c>
      <c r="D138">
        <v>10</v>
      </c>
      <c r="E138" s="2">
        <f t="shared" si="16"/>
        <v>43010</v>
      </c>
      <c r="G138" s="1">
        <v>300000</v>
      </c>
      <c r="H138" s="1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43</v>
      </c>
      <c r="C139">
        <v>7</v>
      </c>
      <c r="D139">
        <v>11</v>
      </c>
      <c r="E139" s="2">
        <f t="shared" si="16"/>
        <v>43041</v>
      </c>
      <c r="G139" s="1">
        <v>300000</v>
      </c>
      <c r="H139" s="1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43</v>
      </c>
      <c r="C140">
        <v>7</v>
      </c>
      <c r="D140">
        <v>12</v>
      </c>
      <c r="E140" s="2">
        <f t="shared" si="16"/>
        <v>43072</v>
      </c>
      <c r="G140" s="1">
        <v>300000</v>
      </c>
      <c r="H140" s="1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43</v>
      </c>
      <c r="C141">
        <v>7</v>
      </c>
      <c r="D141">
        <v>1</v>
      </c>
      <c r="E141" s="2">
        <f t="shared" si="16"/>
        <v>43103</v>
      </c>
      <c r="G141" s="1">
        <v>300000</v>
      </c>
      <c r="H141" s="1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44</v>
      </c>
      <c r="C142">
        <v>7</v>
      </c>
      <c r="D142">
        <v>7</v>
      </c>
      <c r="E142" s="2">
        <v>42952</v>
      </c>
      <c r="G142" s="1">
        <v>450000</v>
      </c>
      <c r="H142" s="1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8</v>
      </c>
      <c r="E143" s="2">
        <v>42952</v>
      </c>
      <c r="G143" s="1">
        <v>450000</v>
      </c>
      <c r="H143" s="1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44</v>
      </c>
      <c r="C144">
        <v>7</v>
      </c>
      <c r="D144">
        <v>9</v>
      </c>
      <c r="E144" s="2">
        <v>43008</v>
      </c>
      <c r="G144" s="1">
        <v>450000</v>
      </c>
      <c r="H144" s="1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10</v>
      </c>
      <c r="E145" s="2">
        <v>43008</v>
      </c>
      <c r="G145" s="1">
        <v>450000</v>
      </c>
      <c r="H145" s="1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44</v>
      </c>
      <c r="C146">
        <v>7</v>
      </c>
      <c r="D146">
        <v>11</v>
      </c>
      <c r="E146" s="2">
        <v>43040</v>
      </c>
      <c r="G146" s="1">
        <v>450000</v>
      </c>
      <c r="H146" s="1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44</v>
      </c>
      <c r="C147">
        <v>7</v>
      </c>
      <c r="D147">
        <v>12</v>
      </c>
      <c r="E147" s="2">
        <v>43105</v>
      </c>
      <c r="G147" s="1">
        <v>450000</v>
      </c>
      <c r="H147" s="1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44</v>
      </c>
      <c r="C148">
        <v>7</v>
      </c>
      <c r="D148">
        <v>1</v>
      </c>
      <c r="E148" s="2">
        <v>43115</v>
      </c>
      <c r="G148" s="1">
        <v>450000</v>
      </c>
      <c r="H148" s="1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45</v>
      </c>
      <c r="C149">
        <v>7</v>
      </c>
      <c r="D149">
        <v>7</v>
      </c>
      <c r="E149" s="2">
        <v>42931</v>
      </c>
      <c r="G149" s="1">
        <v>450000</v>
      </c>
      <c r="H149" s="1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45</v>
      </c>
      <c r="C150">
        <v>7</v>
      </c>
      <c r="D150">
        <v>8</v>
      </c>
      <c r="E150" s="2">
        <v>42951</v>
      </c>
      <c r="G150" s="1">
        <v>450000</v>
      </c>
      <c r="H150" s="1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45</v>
      </c>
      <c r="C151">
        <v>7</v>
      </c>
      <c r="D151">
        <v>9</v>
      </c>
      <c r="E151" s="2">
        <v>42986</v>
      </c>
      <c r="G151" s="1">
        <v>450000</v>
      </c>
      <c r="H151" s="1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45</v>
      </c>
      <c r="C152">
        <v>7</v>
      </c>
      <c r="D152">
        <v>10</v>
      </c>
      <c r="E152" s="2">
        <v>43015</v>
      </c>
      <c r="G152" s="1">
        <v>450000</v>
      </c>
      <c r="H152" s="1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45</v>
      </c>
      <c r="C153">
        <v>7</v>
      </c>
      <c r="D153">
        <v>11</v>
      </c>
      <c r="E153" s="2">
        <v>43043</v>
      </c>
      <c r="G153" s="1">
        <v>450000</v>
      </c>
      <c r="H153" s="1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45</v>
      </c>
      <c r="C154">
        <v>7</v>
      </c>
      <c r="D154">
        <v>12</v>
      </c>
      <c r="E154" s="2">
        <v>43103</v>
      </c>
      <c r="G154" s="1">
        <v>450000</v>
      </c>
      <c r="H154" s="1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46</v>
      </c>
      <c r="C155">
        <v>7</v>
      </c>
      <c r="D155">
        <v>7</v>
      </c>
      <c r="E155" s="2">
        <v>42973</v>
      </c>
      <c r="G155" s="1">
        <v>450000</v>
      </c>
      <c r="H155" s="1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8</v>
      </c>
      <c r="E156" s="2">
        <v>42973</v>
      </c>
      <c r="G156" s="1">
        <v>450000</v>
      </c>
      <c r="H156" s="1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46</v>
      </c>
      <c r="C157">
        <v>7</v>
      </c>
      <c r="D157">
        <v>9</v>
      </c>
      <c r="E157" s="2">
        <v>43008</v>
      </c>
      <c r="G157" s="1">
        <v>450000</v>
      </c>
      <c r="H157" s="1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46</v>
      </c>
      <c r="C158">
        <v>7</v>
      </c>
      <c r="D158">
        <v>10</v>
      </c>
      <c r="E158" s="2">
        <v>43050</v>
      </c>
      <c r="G158" s="1">
        <v>450000</v>
      </c>
      <c r="H158" s="1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11</v>
      </c>
      <c r="E159" s="2">
        <v>43050</v>
      </c>
      <c r="G159" s="1">
        <v>450000</v>
      </c>
      <c r="H159" s="1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46</v>
      </c>
      <c r="C160">
        <v>7</v>
      </c>
      <c r="D160">
        <v>12</v>
      </c>
      <c r="E160" s="2">
        <v>43104</v>
      </c>
      <c r="G160" s="1">
        <v>450000</v>
      </c>
      <c r="H160" s="1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47</v>
      </c>
      <c r="C161">
        <v>7</v>
      </c>
      <c r="D161">
        <v>7</v>
      </c>
      <c r="E161" s="2">
        <v>42931</v>
      </c>
      <c r="G161" s="1">
        <v>450000</v>
      </c>
      <c r="H161" s="1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47</v>
      </c>
      <c r="C162">
        <v>7</v>
      </c>
      <c r="D162">
        <v>8</v>
      </c>
      <c r="E162" s="2">
        <v>42986</v>
      </c>
      <c r="G162" s="1">
        <v>450000</v>
      </c>
      <c r="H162" s="1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9</v>
      </c>
      <c r="E163" s="2">
        <v>42986</v>
      </c>
      <c r="G163" s="1">
        <v>450000</v>
      </c>
      <c r="H163" s="1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47</v>
      </c>
      <c r="C164">
        <v>7</v>
      </c>
      <c r="D164">
        <v>10</v>
      </c>
      <c r="E164" s="2">
        <v>43043</v>
      </c>
      <c r="G164" s="1">
        <v>450000</v>
      </c>
      <c r="H164" s="1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11</v>
      </c>
      <c r="E165" s="2">
        <v>43043</v>
      </c>
      <c r="G165" s="1">
        <v>450000</v>
      </c>
      <c r="H165" s="1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47</v>
      </c>
      <c r="C166">
        <v>7</v>
      </c>
      <c r="D166">
        <v>12</v>
      </c>
      <c r="E166" s="2">
        <v>43103</v>
      </c>
      <c r="G166" s="1">
        <v>450000</v>
      </c>
      <c r="H166" s="1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47</v>
      </c>
      <c r="C167">
        <v>7</v>
      </c>
      <c r="D167">
        <v>1</v>
      </c>
      <c r="E167" s="2">
        <v>43134</v>
      </c>
      <c r="G167" s="1">
        <v>450000</v>
      </c>
      <c r="H167" s="1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48</v>
      </c>
      <c r="C168">
        <v>7</v>
      </c>
      <c r="D168">
        <v>7</v>
      </c>
      <c r="E168" s="2">
        <v>42917</v>
      </c>
      <c r="G168" s="1">
        <v>175000</v>
      </c>
      <c r="H168" s="1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48</v>
      </c>
      <c r="C169">
        <v>7</v>
      </c>
      <c r="D169">
        <v>8</v>
      </c>
      <c r="E169" s="2">
        <f t="shared" ref="E169:E174" si="17">E168+31</f>
        <v>42948</v>
      </c>
      <c r="G169" s="1">
        <v>175000</v>
      </c>
      <c r="H169" s="1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48</v>
      </c>
      <c r="C170">
        <v>7</v>
      </c>
      <c r="D170">
        <v>9</v>
      </c>
      <c r="E170" s="2">
        <f t="shared" si="17"/>
        <v>42979</v>
      </c>
      <c r="G170" s="1">
        <v>175000</v>
      </c>
      <c r="H170" s="1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48</v>
      </c>
      <c r="C171">
        <v>7</v>
      </c>
      <c r="D171">
        <v>10</v>
      </c>
      <c r="E171" s="2">
        <f t="shared" si="17"/>
        <v>43010</v>
      </c>
      <c r="G171" s="1">
        <v>175000</v>
      </c>
      <c r="H171" s="1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48</v>
      </c>
      <c r="C172">
        <v>7</v>
      </c>
      <c r="D172">
        <v>11</v>
      </c>
      <c r="E172" s="2">
        <f t="shared" si="17"/>
        <v>43041</v>
      </c>
      <c r="G172" s="1">
        <v>175000</v>
      </c>
      <c r="H172" s="1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48</v>
      </c>
      <c r="C173">
        <v>7</v>
      </c>
      <c r="D173">
        <v>12</v>
      </c>
      <c r="E173" s="2">
        <f t="shared" si="17"/>
        <v>43072</v>
      </c>
      <c r="G173" s="1">
        <v>175000</v>
      </c>
      <c r="H173" s="1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48</v>
      </c>
      <c r="C174">
        <v>7</v>
      </c>
      <c r="D174">
        <v>1</v>
      </c>
      <c r="E174" s="2">
        <f t="shared" si="17"/>
        <v>43103</v>
      </c>
      <c r="G174" s="1">
        <v>175000</v>
      </c>
      <c r="H174" s="1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49</v>
      </c>
      <c r="C175">
        <v>7</v>
      </c>
      <c r="D175">
        <v>7</v>
      </c>
      <c r="E175" s="2">
        <v>42959</v>
      </c>
      <c r="G175" s="1">
        <v>450000</v>
      </c>
      <c r="H175" s="1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8</v>
      </c>
      <c r="E176" s="2">
        <v>42959</v>
      </c>
      <c r="G176" s="1">
        <v>450000</v>
      </c>
      <c r="H176" s="1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49</v>
      </c>
      <c r="C177">
        <v>7</v>
      </c>
      <c r="D177">
        <v>9</v>
      </c>
      <c r="E177" s="2">
        <v>43015</v>
      </c>
      <c r="G177" s="1">
        <v>450000</v>
      </c>
      <c r="H177" s="1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10</v>
      </c>
      <c r="E178" s="2">
        <v>43022</v>
      </c>
      <c r="G178" s="1">
        <v>450000</v>
      </c>
      <c r="H178" s="1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49</v>
      </c>
      <c r="C179">
        <v>7</v>
      </c>
      <c r="D179">
        <v>11</v>
      </c>
      <c r="E179" s="2">
        <v>43064</v>
      </c>
      <c r="G179" s="1">
        <v>450000</v>
      </c>
      <c r="H179" s="1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49</v>
      </c>
      <c r="C180">
        <v>7</v>
      </c>
      <c r="D180">
        <v>12</v>
      </c>
      <c r="E180" s="2">
        <v>42759</v>
      </c>
      <c r="G180" s="1">
        <v>450000</v>
      </c>
      <c r="H180" s="1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50</v>
      </c>
      <c r="C181">
        <v>7</v>
      </c>
      <c r="D181">
        <v>8</v>
      </c>
      <c r="E181" s="2">
        <v>42949</v>
      </c>
      <c r="G181" s="1">
        <v>500000</v>
      </c>
      <c r="H181" s="1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9</v>
      </c>
      <c r="E182" s="2">
        <v>42949</v>
      </c>
      <c r="G182" s="1">
        <v>500000</v>
      </c>
      <c r="H182" s="1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50</v>
      </c>
      <c r="C183">
        <v>7</v>
      </c>
      <c r="D183">
        <v>10</v>
      </c>
      <c r="E183" s="2">
        <v>43008</v>
      </c>
      <c r="G183" s="1">
        <v>500000</v>
      </c>
      <c r="H183" s="1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50</v>
      </c>
      <c r="C184">
        <v>7</v>
      </c>
      <c r="D184">
        <v>11</v>
      </c>
      <c r="E184" s="2">
        <v>43029</v>
      </c>
      <c r="G184" s="1">
        <v>500000</v>
      </c>
      <c r="H184" s="1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50</v>
      </c>
      <c r="C185">
        <v>7</v>
      </c>
      <c r="D185">
        <v>12</v>
      </c>
      <c r="E185" s="2">
        <v>43029</v>
      </c>
      <c r="G185" s="1">
        <v>500000</v>
      </c>
      <c r="H185" s="1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2">
        <v>42933</v>
      </c>
      <c r="G186" s="1">
        <v>450000</v>
      </c>
      <c r="H186" s="1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2">
        <v>42952</v>
      </c>
      <c r="G187" s="1">
        <v>450000</v>
      </c>
      <c r="H187" s="1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2">
        <v>43008</v>
      </c>
      <c r="G188" s="1">
        <v>450000</v>
      </c>
      <c r="H188" s="1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2">
        <v>43009</v>
      </c>
      <c r="G189" s="1">
        <v>450000</v>
      </c>
      <c r="H189" s="1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2">
        <v>43041</v>
      </c>
      <c r="G190" s="1">
        <v>450000</v>
      </c>
      <c r="H190" s="1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2">
        <v>43078</v>
      </c>
      <c r="G191" s="1">
        <v>450000</v>
      </c>
      <c r="H191" s="1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2">
        <v>43103</v>
      </c>
      <c r="G192" s="1">
        <v>450000</v>
      </c>
      <c r="H192" s="1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52</v>
      </c>
      <c r="C193">
        <v>8</v>
      </c>
      <c r="D193">
        <v>7</v>
      </c>
      <c r="E193" s="2">
        <v>42938</v>
      </c>
      <c r="G193" s="1">
        <v>350000</v>
      </c>
      <c r="H193" s="1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52</v>
      </c>
      <c r="C194">
        <v>8</v>
      </c>
      <c r="D194">
        <v>8</v>
      </c>
      <c r="E194" s="2">
        <v>42965</v>
      </c>
      <c r="G194" s="1">
        <v>350000</v>
      </c>
      <c r="H194" s="1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52</v>
      </c>
      <c r="C195">
        <v>8</v>
      </c>
      <c r="D195">
        <v>9</v>
      </c>
      <c r="E195" s="2">
        <v>43008</v>
      </c>
      <c r="G195" s="1">
        <v>350000</v>
      </c>
      <c r="H195" s="1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52</v>
      </c>
      <c r="C196">
        <v>8</v>
      </c>
      <c r="D196">
        <v>10</v>
      </c>
      <c r="E196" s="2">
        <v>43050</v>
      </c>
      <c r="G196" s="1">
        <v>350000</v>
      </c>
      <c r="H196" s="1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52</v>
      </c>
      <c r="C197">
        <v>8</v>
      </c>
      <c r="D197">
        <v>11</v>
      </c>
      <c r="E197" s="2">
        <v>43092</v>
      </c>
      <c r="G197" s="1">
        <v>350000</v>
      </c>
      <c r="H197" s="1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53</v>
      </c>
      <c r="C198">
        <v>8</v>
      </c>
      <c r="D198">
        <v>7</v>
      </c>
      <c r="E198" s="2">
        <v>42938</v>
      </c>
      <c r="G198" s="1">
        <v>425000</v>
      </c>
      <c r="H198" s="1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53</v>
      </c>
      <c r="C199">
        <v>8</v>
      </c>
      <c r="D199">
        <v>8</v>
      </c>
      <c r="E199" s="2">
        <v>42959</v>
      </c>
      <c r="G199" s="1">
        <v>450000</v>
      </c>
      <c r="H199" s="1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53</v>
      </c>
      <c r="C200">
        <v>8</v>
      </c>
      <c r="D200">
        <v>9</v>
      </c>
      <c r="E200" s="2">
        <v>42994</v>
      </c>
      <c r="G200" s="1">
        <v>450000</v>
      </c>
      <c r="H200" s="1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53</v>
      </c>
      <c r="C201">
        <v>8</v>
      </c>
      <c r="D201">
        <v>10</v>
      </c>
      <c r="E201" s="2">
        <v>43022</v>
      </c>
      <c r="G201" s="1">
        <v>450000</v>
      </c>
      <c r="H201" s="1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53</v>
      </c>
      <c r="C202">
        <v>8</v>
      </c>
      <c r="D202">
        <v>11</v>
      </c>
      <c r="E202" s="2">
        <v>43057</v>
      </c>
      <c r="G202" s="1">
        <v>450000</v>
      </c>
      <c r="H202" s="1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53</v>
      </c>
      <c r="C203">
        <v>8</v>
      </c>
      <c r="D203">
        <v>12</v>
      </c>
      <c r="E203" s="2">
        <v>43085</v>
      </c>
      <c r="G203" s="1">
        <v>450000</v>
      </c>
      <c r="H203" s="1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53</v>
      </c>
      <c r="C204">
        <v>8</v>
      </c>
      <c r="D204">
        <v>1</v>
      </c>
      <c r="E204" s="2">
        <v>43104</v>
      </c>
      <c r="G204" s="1">
        <v>450000</v>
      </c>
      <c r="H204" s="1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54</v>
      </c>
      <c r="C205">
        <v>8</v>
      </c>
      <c r="D205">
        <v>7</v>
      </c>
      <c r="E205" s="2">
        <v>42933</v>
      </c>
      <c r="G205" s="1">
        <v>450000</v>
      </c>
      <c r="H205" s="1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54</v>
      </c>
      <c r="C206">
        <v>8</v>
      </c>
      <c r="D206">
        <v>8</v>
      </c>
      <c r="E206" s="2">
        <v>42963</v>
      </c>
      <c r="G206" s="1">
        <v>450000</v>
      </c>
      <c r="H206" s="1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54</v>
      </c>
      <c r="C207">
        <v>8</v>
      </c>
      <c r="D207">
        <v>9</v>
      </c>
      <c r="E207" s="2">
        <v>42989</v>
      </c>
      <c r="G207" s="1">
        <v>450000</v>
      </c>
      <c r="H207" s="1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54</v>
      </c>
      <c r="C208">
        <v>8</v>
      </c>
      <c r="D208">
        <v>10</v>
      </c>
      <c r="E208" s="2">
        <v>43022</v>
      </c>
      <c r="G208" s="1">
        <v>450000</v>
      </c>
      <c r="H208" s="1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54</v>
      </c>
      <c r="C209">
        <v>8</v>
      </c>
      <c r="D209">
        <v>11</v>
      </c>
      <c r="E209" s="2">
        <v>43052</v>
      </c>
      <c r="G209" s="1">
        <v>450000</v>
      </c>
      <c r="H209" s="1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54</v>
      </c>
      <c r="C210">
        <v>8</v>
      </c>
      <c r="D210">
        <v>12</v>
      </c>
      <c r="E210" s="2">
        <v>43082</v>
      </c>
      <c r="G210" s="1">
        <v>450000</v>
      </c>
      <c r="H210" s="1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54</v>
      </c>
      <c r="C211">
        <v>8</v>
      </c>
      <c r="D211">
        <v>1</v>
      </c>
      <c r="E211" s="2">
        <v>42753</v>
      </c>
      <c r="G211" s="1">
        <v>450000</v>
      </c>
      <c r="H211" s="1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54</v>
      </c>
      <c r="C212">
        <v>8</v>
      </c>
      <c r="D212">
        <v>2</v>
      </c>
      <c r="E212" s="2">
        <v>42782</v>
      </c>
      <c r="G212" s="1">
        <v>450000</v>
      </c>
      <c r="H212" s="1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55</v>
      </c>
      <c r="C213">
        <v>8</v>
      </c>
      <c r="D213">
        <v>7</v>
      </c>
      <c r="E213" s="2">
        <v>42933</v>
      </c>
      <c r="G213" s="1">
        <v>450000</v>
      </c>
      <c r="H213" s="1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55</v>
      </c>
      <c r="C214">
        <v>8</v>
      </c>
      <c r="D214">
        <v>8</v>
      </c>
      <c r="E214" s="2">
        <v>42963</v>
      </c>
      <c r="G214" s="1">
        <v>450000</v>
      </c>
      <c r="H214" s="1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55</v>
      </c>
      <c r="C215">
        <v>8</v>
      </c>
      <c r="D215">
        <v>9</v>
      </c>
      <c r="E215" s="2">
        <v>42989</v>
      </c>
      <c r="G215" s="1">
        <v>450000</v>
      </c>
      <c r="H215" s="1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55</v>
      </c>
      <c r="C216">
        <v>8</v>
      </c>
      <c r="D216">
        <v>10</v>
      </c>
      <c r="E216" s="2">
        <v>43022</v>
      </c>
      <c r="G216" s="1">
        <v>450000</v>
      </c>
      <c r="H216" s="1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55</v>
      </c>
      <c r="C217">
        <v>8</v>
      </c>
      <c r="D217">
        <v>11</v>
      </c>
      <c r="E217" s="2">
        <v>43052</v>
      </c>
      <c r="G217" s="1">
        <v>450000</v>
      </c>
      <c r="H217" s="1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55</v>
      </c>
      <c r="C218">
        <v>8</v>
      </c>
      <c r="D218">
        <v>12</v>
      </c>
      <c r="E218" s="2">
        <v>43082</v>
      </c>
      <c r="G218" s="1">
        <v>450000</v>
      </c>
      <c r="H218" s="1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55</v>
      </c>
      <c r="C219">
        <v>8</v>
      </c>
      <c r="D219">
        <v>1</v>
      </c>
      <c r="E219" s="2">
        <v>43118</v>
      </c>
      <c r="G219" s="1">
        <v>450000</v>
      </c>
      <c r="H219" s="1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55</v>
      </c>
      <c r="C220">
        <v>8</v>
      </c>
      <c r="D220">
        <v>2</v>
      </c>
      <c r="E220" s="2">
        <v>43147</v>
      </c>
      <c r="G220" s="1">
        <v>450000</v>
      </c>
      <c r="H220" s="1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56</v>
      </c>
      <c r="C221">
        <v>8</v>
      </c>
      <c r="D221">
        <v>7</v>
      </c>
      <c r="E221" s="2">
        <v>42931</v>
      </c>
      <c r="G221" s="1">
        <v>375000</v>
      </c>
      <c r="H221" s="1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56</v>
      </c>
      <c r="C222">
        <v>8</v>
      </c>
      <c r="D222">
        <v>8</v>
      </c>
      <c r="E222" s="2">
        <v>42980</v>
      </c>
      <c r="G222" s="1">
        <v>375000</v>
      </c>
      <c r="H222" s="1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56</v>
      </c>
      <c r="C223">
        <v>8</v>
      </c>
      <c r="D223">
        <v>9</v>
      </c>
      <c r="E223" s="2">
        <v>43015</v>
      </c>
      <c r="G223" s="1">
        <v>375000</v>
      </c>
      <c r="H223" s="1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10</v>
      </c>
      <c r="E224" s="2">
        <v>43028</v>
      </c>
      <c r="G224" s="1">
        <v>375000</v>
      </c>
      <c r="H224" s="1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11</v>
      </c>
      <c r="E225" s="2">
        <v>43036</v>
      </c>
      <c r="G225" s="1">
        <v>375000</v>
      </c>
      <c r="H225" s="1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56</v>
      </c>
      <c r="C226">
        <v>8</v>
      </c>
      <c r="D226">
        <v>12</v>
      </c>
      <c r="E226" s="2">
        <v>43092</v>
      </c>
      <c r="G226" s="1">
        <v>375000</v>
      </c>
      <c r="H226" s="1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56</v>
      </c>
      <c r="C227">
        <v>8</v>
      </c>
      <c r="D227">
        <v>1</v>
      </c>
      <c r="E227" s="2">
        <v>43092</v>
      </c>
      <c r="G227" s="1">
        <v>375000</v>
      </c>
      <c r="H227" s="1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57</v>
      </c>
      <c r="C228">
        <v>8</v>
      </c>
      <c r="D228">
        <v>7</v>
      </c>
      <c r="E228" s="2">
        <v>42931</v>
      </c>
      <c r="G228" s="1">
        <v>450000</v>
      </c>
      <c r="H228" s="1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57</v>
      </c>
      <c r="C229">
        <v>8</v>
      </c>
      <c r="D229">
        <v>8</v>
      </c>
      <c r="E229" s="2">
        <v>42987</v>
      </c>
      <c r="G229" s="1">
        <v>450000</v>
      </c>
      <c r="H229" s="1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9</v>
      </c>
      <c r="E230" s="2">
        <v>43008</v>
      </c>
      <c r="G230" s="1">
        <v>450000</v>
      </c>
      <c r="H230" s="1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57</v>
      </c>
      <c r="C231">
        <v>8</v>
      </c>
      <c r="D231">
        <v>10</v>
      </c>
      <c r="E231" s="2">
        <v>43043</v>
      </c>
      <c r="G231" s="1">
        <v>450000</v>
      </c>
      <c r="H231" s="1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11</v>
      </c>
      <c r="E232" s="2">
        <v>43057</v>
      </c>
      <c r="G232" s="1">
        <v>450000</v>
      </c>
      <c r="H232" s="1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57</v>
      </c>
      <c r="C233">
        <v>8</v>
      </c>
      <c r="D233">
        <v>12</v>
      </c>
      <c r="E233" s="2">
        <v>43092</v>
      </c>
      <c r="G233" s="1">
        <v>450000</v>
      </c>
      <c r="H233" s="1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58</v>
      </c>
      <c r="C234">
        <v>8</v>
      </c>
      <c r="D234">
        <v>7</v>
      </c>
      <c r="E234" s="2">
        <v>42931</v>
      </c>
      <c r="G234" s="1">
        <v>500000</v>
      </c>
      <c r="H234" s="1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58</v>
      </c>
      <c r="C235">
        <v>8</v>
      </c>
      <c r="D235">
        <v>8</v>
      </c>
      <c r="E235" s="2">
        <v>42959</v>
      </c>
      <c r="G235" s="1">
        <v>500000</v>
      </c>
      <c r="H235" s="1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58</v>
      </c>
      <c r="C236">
        <v>8</v>
      </c>
      <c r="D236">
        <v>9</v>
      </c>
      <c r="E236" s="2">
        <v>42986</v>
      </c>
      <c r="G236" s="1">
        <v>500000</v>
      </c>
      <c r="H236" s="1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58</v>
      </c>
      <c r="C237">
        <v>8</v>
      </c>
      <c r="D237">
        <v>10</v>
      </c>
      <c r="E237" s="2">
        <v>43015</v>
      </c>
      <c r="G237" s="1">
        <v>500000</v>
      </c>
      <c r="H237" s="1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58</v>
      </c>
      <c r="C238">
        <v>8</v>
      </c>
      <c r="D238">
        <v>11</v>
      </c>
      <c r="E238" s="2">
        <v>43043</v>
      </c>
      <c r="G238" s="1">
        <v>500000</v>
      </c>
      <c r="H238" s="1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58</v>
      </c>
      <c r="C239">
        <v>8</v>
      </c>
      <c r="D239">
        <v>12</v>
      </c>
      <c r="E239" s="2">
        <v>43103</v>
      </c>
      <c r="G239" s="1">
        <v>500000</v>
      </c>
      <c r="H239" s="1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1</v>
      </c>
      <c r="E240" s="2">
        <v>43103</v>
      </c>
      <c r="G240" s="1">
        <v>500000</v>
      </c>
      <c r="H240" s="1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58</v>
      </c>
      <c r="C241">
        <v>8</v>
      </c>
      <c r="D241">
        <v>2</v>
      </c>
      <c r="E241" s="2">
        <v>43134</v>
      </c>
      <c r="G241" s="1">
        <v>500000</v>
      </c>
      <c r="H241" s="1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59</v>
      </c>
      <c r="C242">
        <v>8</v>
      </c>
      <c r="D242">
        <v>7</v>
      </c>
      <c r="E242" s="2">
        <v>43104</v>
      </c>
      <c r="G242" s="1">
        <v>450000</v>
      </c>
      <c r="H242" s="1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8</v>
      </c>
      <c r="E243" s="2">
        <v>43104</v>
      </c>
      <c r="G243" s="1">
        <v>450000</v>
      </c>
      <c r="H243" s="1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9</v>
      </c>
      <c r="E244" s="2">
        <v>43104</v>
      </c>
      <c r="G244" s="1">
        <v>450000</v>
      </c>
      <c r="H244" s="1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10</v>
      </c>
      <c r="E245" s="2">
        <v>43104</v>
      </c>
      <c r="G245" s="1">
        <v>450000</v>
      </c>
      <c r="H245" s="1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11</v>
      </c>
      <c r="E246" s="2">
        <v>43104</v>
      </c>
      <c r="G246" s="1">
        <v>450000</v>
      </c>
      <c r="H246" s="1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59</v>
      </c>
      <c r="C247">
        <v>8</v>
      </c>
      <c r="D247">
        <v>12</v>
      </c>
      <c r="E247" s="2">
        <v>43104</v>
      </c>
      <c r="G247" s="1">
        <v>450000</v>
      </c>
      <c r="H247" s="1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60</v>
      </c>
      <c r="C248">
        <v>8</v>
      </c>
      <c r="D248">
        <v>7</v>
      </c>
      <c r="E248" s="2">
        <v>42938</v>
      </c>
      <c r="G248" s="1">
        <v>300000</v>
      </c>
      <c r="H248" s="1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60</v>
      </c>
      <c r="C249">
        <v>8</v>
      </c>
      <c r="D249">
        <v>8</v>
      </c>
      <c r="E249" s="2">
        <v>42973</v>
      </c>
      <c r="G249" s="1">
        <v>300000</v>
      </c>
      <c r="H249" s="1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60</v>
      </c>
      <c r="C250">
        <v>8</v>
      </c>
      <c r="D250">
        <v>9</v>
      </c>
      <c r="E250" s="2">
        <v>43008</v>
      </c>
      <c r="G250" s="1">
        <v>300000</v>
      </c>
      <c r="H250" s="1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60</v>
      </c>
      <c r="C251">
        <v>8</v>
      </c>
      <c r="D251">
        <v>10</v>
      </c>
      <c r="E251" s="2">
        <v>43038</v>
      </c>
      <c r="G251" s="1">
        <v>300000</v>
      </c>
      <c r="H251" s="1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60</v>
      </c>
      <c r="C252">
        <v>8</v>
      </c>
      <c r="D252">
        <v>11</v>
      </c>
      <c r="E252" s="2">
        <v>43050</v>
      </c>
      <c r="G252" s="1">
        <v>300000</v>
      </c>
      <c r="H252" s="1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60</v>
      </c>
      <c r="C253">
        <v>8</v>
      </c>
      <c r="D253">
        <v>12</v>
      </c>
      <c r="E253" s="2">
        <v>43085</v>
      </c>
      <c r="G253" s="1">
        <v>300000</v>
      </c>
      <c r="H253" s="1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61</v>
      </c>
      <c r="C254">
        <v>8</v>
      </c>
      <c r="D254">
        <v>7</v>
      </c>
      <c r="E254" s="2">
        <v>42931</v>
      </c>
      <c r="G254" s="1">
        <v>450000</v>
      </c>
      <c r="H254" s="1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61</v>
      </c>
      <c r="C255">
        <v>8</v>
      </c>
      <c r="D255">
        <v>8</v>
      </c>
      <c r="E255" s="2">
        <v>42959</v>
      </c>
      <c r="G255" s="1">
        <v>450000</v>
      </c>
      <c r="H255" s="1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61</v>
      </c>
      <c r="C256">
        <v>8</v>
      </c>
      <c r="D256">
        <v>9</v>
      </c>
      <c r="E256" s="2">
        <v>43008</v>
      </c>
      <c r="G256" s="1">
        <v>450000</v>
      </c>
      <c r="H256" s="1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10</v>
      </c>
      <c r="E257" s="2">
        <v>43008</v>
      </c>
      <c r="G257" s="1">
        <v>450000</v>
      </c>
      <c r="H257" s="1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61</v>
      </c>
      <c r="C258">
        <v>8</v>
      </c>
      <c r="D258">
        <v>11</v>
      </c>
      <c r="E258" s="2">
        <v>43050</v>
      </c>
      <c r="G258" s="1">
        <v>450000</v>
      </c>
      <c r="H258" s="1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61</v>
      </c>
      <c r="C259">
        <v>8</v>
      </c>
      <c r="D259">
        <v>12</v>
      </c>
      <c r="E259" s="2">
        <v>43103</v>
      </c>
      <c r="G259" s="1">
        <v>450000</v>
      </c>
      <c r="H259" s="1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61</v>
      </c>
      <c r="C260">
        <v>8</v>
      </c>
      <c r="D260">
        <v>1</v>
      </c>
      <c r="E260" s="2">
        <v>43134</v>
      </c>
      <c r="G260" s="1">
        <v>450000</v>
      </c>
      <c r="H260" s="1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62</v>
      </c>
      <c r="C261">
        <v>8</v>
      </c>
      <c r="D261">
        <v>7</v>
      </c>
      <c r="E261" s="2">
        <v>42938</v>
      </c>
      <c r="G261" s="1">
        <v>450000</v>
      </c>
      <c r="H261" s="1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62</v>
      </c>
      <c r="C262">
        <v>8</v>
      </c>
      <c r="D262">
        <v>8</v>
      </c>
      <c r="E262" s="2">
        <v>42986</v>
      </c>
      <c r="G262" s="1">
        <v>450000</v>
      </c>
      <c r="H262" s="1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9</v>
      </c>
      <c r="E263" s="2">
        <v>42986</v>
      </c>
      <c r="G263" s="1">
        <v>450000</v>
      </c>
      <c r="H263" s="1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10</v>
      </c>
      <c r="E264" s="2">
        <v>43008</v>
      </c>
      <c r="G264" s="1">
        <v>450000</v>
      </c>
      <c r="H264" s="1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62</v>
      </c>
      <c r="C265">
        <v>8</v>
      </c>
      <c r="D265">
        <v>11</v>
      </c>
      <c r="E265" s="2">
        <v>43104</v>
      </c>
      <c r="G265" s="1">
        <v>450000</v>
      </c>
      <c r="H265" s="1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62</v>
      </c>
      <c r="C266">
        <v>8</v>
      </c>
      <c r="D266">
        <v>12</v>
      </c>
      <c r="E266" s="2">
        <v>43104</v>
      </c>
      <c r="G266" s="1">
        <v>450000</v>
      </c>
      <c r="H266" s="1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63</v>
      </c>
      <c r="C267">
        <v>8</v>
      </c>
      <c r="D267">
        <v>7</v>
      </c>
      <c r="E267" s="2">
        <v>42966</v>
      </c>
      <c r="G267" s="1">
        <v>450000</v>
      </c>
      <c r="H267" s="1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8</v>
      </c>
      <c r="E268" s="2">
        <v>42966</v>
      </c>
      <c r="G268" s="1">
        <v>450000</v>
      </c>
      <c r="H268" s="1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63</v>
      </c>
      <c r="C269">
        <v>8</v>
      </c>
      <c r="D269">
        <v>9</v>
      </c>
      <c r="E269" s="2">
        <v>42994</v>
      </c>
      <c r="G269" s="1">
        <v>450000</v>
      </c>
      <c r="H269" s="1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63</v>
      </c>
      <c r="C270">
        <v>8</v>
      </c>
      <c r="D270">
        <v>10</v>
      </c>
      <c r="E270" s="2">
        <v>43014</v>
      </c>
      <c r="G270" s="1">
        <v>450000</v>
      </c>
      <c r="H270" s="1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63</v>
      </c>
      <c r="C271">
        <v>8</v>
      </c>
      <c r="D271">
        <v>11</v>
      </c>
      <c r="E271" s="2">
        <v>43050</v>
      </c>
      <c r="G271" s="1">
        <v>450000</v>
      </c>
      <c r="H271" s="1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63</v>
      </c>
      <c r="C272">
        <v>8</v>
      </c>
      <c r="D272">
        <v>12</v>
      </c>
      <c r="E272" s="2">
        <v>43078</v>
      </c>
      <c r="G272" s="1">
        <v>450000</v>
      </c>
      <c r="H272" s="1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63</v>
      </c>
      <c r="C273">
        <v>8</v>
      </c>
      <c r="D273">
        <v>1</v>
      </c>
      <c r="E273" s="2">
        <v>43104</v>
      </c>
      <c r="G273" s="1">
        <v>450000</v>
      </c>
      <c r="H273" s="1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64</v>
      </c>
      <c r="C274">
        <v>8</v>
      </c>
      <c r="D274">
        <v>7</v>
      </c>
      <c r="E274" s="2">
        <v>42931</v>
      </c>
      <c r="G274" s="1">
        <v>450000</v>
      </c>
      <c r="H274" s="1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64</v>
      </c>
      <c r="C275">
        <v>8</v>
      </c>
      <c r="D275">
        <v>8</v>
      </c>
      <c r="E275" s="2">
        <v>42959</v>
      </c>
      <c r="G275" s="1">
        <v>450000</v>
      </c>
      <c r="H275" s="1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64</v>
      </c>
      <c r="C276">
        <v>8</v>
      </c>
      <c r="D276">
        <v>9</v>
      </c>
      <c r="E276" s="2">
        <v>42994</v>
      </c>
      <c r="G276" s="1">
        <v>450000</v>
      </c>
      <c r="H276" s="1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64</v>
      </c>
      <c r="C277">
        <v>8</v>
      </c>
      <c r="D277">
        <v>10</v>
      </c>
      <c r="E277" s="2">
        <v>43015</v>
      </c>
      <c r="G277" s="1">
        <v>450000</v>
      </c>
      <c r="H277" s="1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64</v>
      </c>
      <c r="C278">
        <v>8</v>
      </c>
      <c r="D278">
        <v>11</v>
      </c>
      <c r="E278" s="2">
        <v>43103</v>
      </c>
      <c r="G278" s="1">
        <v>450000</v>
      </c>
      <c r="H278" s="1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12</v>
      </c>
      <c r="E279" s="2">
        <v>43103</v>
      </c>
      <c r="G279" s="1">
        <v>450000</v>
      </c>
      <c r="H279" s="1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64</v>
      </c>
      <c r="C280">
        <v>8</v>
      </c>
      <c r="D280">
        <v>1</v>
      </c>
      <c r="E280" s="2">
        <v>43104</v>
      </c>
      <c r="G280" s="1">
        <v>450000</v>
      </c>
      <c r="H280" s="1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65</v>
      </c>
      <c r="C281">
        <v>8</v>
      </c>
      <c r="D281">
        <v>7</v>
      </c>
      <c r="E281" s="2">
        <v>42931</v>
      </c>
      <c r="G281" s="1">
        <v>450000</v>
      </c>
      <c r="H281" s="1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7</v>
      </c>
      <c r="E282" s="2">
        <v>42938</v>
      </c>
      <c r="G282" s="1">
        <v>450000</v>
      </c>
      <c r="H282" s="1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66</v>
      </c>
      <c r="C283">
        <v>8</v>
      </c>
      <c r="D283">
        <v>8</v>
      </c>
      <c r="E283" s="2">
        <v>42986</v>
      </c>
      <c r="G283" s="1">
        <v>450000</v>
      </c>
      <c r="H283" s="1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9</v>
      </c>
      <c r="E284" s="2">
        <v>42986</v>
      </c>
      <c r="G284" s="1">
        <v>450000</v>
      </c>
      <c r="H284" s="1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66</v>
      </c>
      <c r="C285">
        <v>8</v>
      </c>
      <c r="D285">
        <v>10</v>
      </c>
      <c r="E285" s="2">
        <v>43022</v>
      </c>
      <c r="G285" s="1">
        <v>450000</v>
      </c>
      <c r="H285" s="1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66</v>
      </c>
      <c r="C286">
        <v>8</v>
      </c>
      <c r="D286">
        <v>11</v>
      </c>
      <c r="E286" s="2">
        <v>43103</v>
      </c>
      <c r="G286" s="1">
        <v>450000</v>
      </c>
      <c r="H286" s="1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12</v>
      </c>
      <c r="E287" s="2">
        <v>43103</v>
      </c>
      <c r="G287" s="1">
        <v>450000</v>
      </c>
      <c r="H287" s="1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66</v>
      </c>
      <c r="C288">
        <v>8</v>
      </c>
      <c r="D288">
        <v>1</v>
      </c>
      <c r="E288" s="2">
        <v>43134</v>
      </c>
      <c r="G288" s="1">
        <v>450000</v>
      </c>
      <c r="H288" s="1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67</v>
      </c>
      <c r="C289">
        <v>8</v>
      </c>
      <c r="D289">
        <v>7</v>
      </c>
      <c r="E289" s="2">
        <v>42931</v>
      </c>
      <c r="G289" s="1">
        <v>450000</v>
      </c>
      <c r="H289" s="1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8</v>
      </c>
      <c r="E290" s="2">
        <v>42931</v>
      </c>
      <c r="G290" s="1">
        <v>450000</v>
      </c>
      <c r="H290" s="1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67</v>
      </c>
      <c r="C291">
        <v>8</v>
      </c>
      <c r="D291">
        <v>9</v>
      </c>
      <c r="E291" s="2">
        <v>42986</v>
      </c>
      <c r="G291" s="1">
        <v>450000</v>
      </c>
      <c r="H291" s="1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67</v>
      </c>
      <c r="C292">
        <v>8</v>
      </c>
      <c r="D292">
        <v>10</v>
      </c>
      <c r="E292" s="2">
        <v>43022</v>
      </c>
      <c r="G292" s="1">
        <v>450000</v>
      </c>
      <c r="H292" s="1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67</v>
      </c>
      <c r="C293">
        <v>8</v>
      </c>
      <c r="D293">
        <v>11</v>
      </c>
      <c r="E293" s="2">
        <v>43043</v>
      </c>
      <c r="G293" s="1">
        <v>450000</v>
      </c>
      <c r="H293" s="1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67</v>
      </c>
      <c r="C294">
        <v>8</v>
      </c>
      <c r="D294">
        <v>12</v>
      </c>
      <c r="E294" s="2">
        <v>43103</v>
      </c>
      <c r="G294" s="1">
        <v>450000</v>
      </c>
      <c r="H294" s="1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67</v>
      </c>
      <c r="C295">
        <v>8</v>
      </c>
      <c r="D295">
        <v>1</v>
      </c>
      <c r="E295" s="2">
        <v>42769</v>
      </c>
      <c r="G295" s="1">
        <v>450000</v>
      </c>
      <c r="H295" s="1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68</v>
      </c>
      <c r="C296">
        <v>8</v>
      </c>
      <c r="D296">
        <v>7</v>
      </c>
      <c r="E296" s="2">
        <v>42931</v>
      </c>
      <c r="G296" s="1">
        <v>450000</v>
      </c>
      <c r="H296" s="1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68</v>
      </c>
      <c r="C297">
        <v>8</v>
      </c>
      <c r="D297">
        <v>8</v>
      </c>
      <c r="E297" s="2">
        <v>42986</v>
      </c>
      <c r="G297" s="1">
        <v>450000</v>
      </c>
      <c r="H297" s="1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9</v>
      </c>
      <c r="E298" s="2">
        <v>43008</v>
      </c>
      <c r="G298" s="1">
        <v>450000</v>
      </c>
      <c r="H298" s="1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68</v>
      </c>
      <c r="C299">
        <v>8</v>
      </c>
      <c r="D299">
        <v>10</v>
      </c>
      <c r="E299" s="2">
        <v>43015</v>
      </c>
      <c r="G299" s="1">
        <v>450000</v>
      </c>
      <c r="H299" s="1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68</v>
      </c>
      <c r="C300">
        <v>8</v>
      </c>
      <c r="D300">
        <v>11</v>
      </c>
      <c r="E300" s="2">
        <v>43103</v>
      </c>
      <c r="G300" s="1">
        <v>450000</v>
      </c>
      <c r="H300" s="1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68</v>
      </c>
      <c r="C301">
        <v>8</v>
      </c>
      <c r="D301">
        <v>12</v>
      </c>
      <c r="E301" s="2">
        <v>43134</v>
      </c>
      <c r="G301" s="1">
        <v>450000</v>
      </c>
      <c r="H301" s="1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69</v>
      </c>
      <c r="C302">
        <v>8</v>
      </c>
      <c r="D302">
        <v>7</v>
      </c>
      <c r="E302" s="2">
        <v>42933</v>
      </c>
      <c r="G302" s="1">
        <v>450000</v>
      </c>
      <c r="H302" s="1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69</v>
      </c>
      <c r="C303">
        <v>8</v>
      </c>
      <c r="D303">
        <v>8</v>
      </c>
      <c r="E303" s="2">
        <v>42952</v>
      </c>
      <c r="G303" s="1">
        <v>450000</v>
      </c>
      <c r="H303" s="1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69</v>
      </c>
      <c r="C304">
        <v>8</v>
      </c>
      <c r="D304">
        <v>9</v>
      </c>
      <c r="E304" s="2">
        <v>42871</v>
      </c>
      <c r="G304" s="1">
        <v>450000</v>
      </c>
      <c r="H304" s="1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69</v>
      </c>
      <c r="C305">
        <v>8</v>
      </c>
      <c r="D305">
        <v>10</v>
      </c>
      <c r="E305" s="2">
        <v>43004</v>
      </c>
      <c r="G305" s="1">
        <v>450000</v>
      </c>
      <c r="H305" s="1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69</v>
      </c>
      <c r="C306">
        <v>8</v>
      </c>
      <c r="D306">
        <v>11</v>
      </c>
      <c r="E306" s="2">
        <v>43057</v>
      </c>
      <c r="G306" s="1">
        <v>450000</v>
      </c>
      <c r="H306" s="1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69</v>
      </c>
      <c r="C307">
        <v>8</v>
      </c>
      <c r="D307">
        <v>12</v>
      </c>
      <c r="E307" s="2">
        <v>43071</v>
      </c>
      <c r="G307" s="1">
        <v>450000</v>
      </c>
      <c r="H307" s="1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69</v>
      </c>
      <c r="C308">
        <v>8</v>
      </c>
      <c r="D308">
        <v>1</v>
      </c>
      <c r="E308" s="2">
        <v>43129</v>
      </c>
      <c r="G308" s="1">
        <v>450000</v>
      </c>
      <c r="H308" s="1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69</v>
      </c>
      <c r="C309">
        <v>8</v>
      </c>
      <c r="D309">
        <v>2</v>
      </c>
      <c r="E309" s="2">
        <v>43136</v>
      </c>
      <c r="G309" s="1">
        <v>450000</v>
      </c>
      <c r="H309" s="1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70</v>
      </c>
      <c r="C310">
        <v>8</v>
      </c>
      <c r="D310">
        <v>7</v>
      </c>
      <c r="E310" s="2">
        <v>42950</v>
      </c>
      <c r="G310" s="1">
        <v>450000</v>
      </c>
      <c r="H310" s="1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8</v>
      </c>
      <c r="E311" s="2">
        <v>42950</v>
      </c>
      <c r="G311" s="1">
        <v>450000</v>
      </c>
      <c r="H311" s="1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70</v>
      </c>
      <c r="C312">
        <v>8</v>
      </c>
      <c r="D312">
        <v>9</v>
      </c>
      <c r="E312" s="2">
        <v>42994</v>
      </c>
      <c r="G312" s="1">
        <v>450000</v>
      </c>
      <c r="H312" s="1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70</v>
      </c>
      <c r="C313">
        <v>8</v>
      </c>
      <c r="D313">
        <v>10</v>
      </c>
      <c r="E313" s="2">
        <v>43029</v>
      </c>
      <c r="G313" s="1">
        <v>450000</v>
      </c>
      <c r="H313" s="1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70</v>
      </c>
      <c r="C314">
        <v>8</v>
      </c>
      <c r="D314">
        <v>11</v>
      </c>
      <c r="E314" s="2">
        <v>43043</v>
      </c>
      <c r="G314" s="1">
        <v>450000</v>
      </c>
      <c r="H314" s="1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12</v>
      </c>
      <c r="E315" s="2">
        <v>43064</v>
      </c>
      <c r="G315" s="1">
        <v>450000</v>
      </c>
      <c r="H315" s="1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70</v>
      </c>
      <c r="C316">
        <v>8</v>
      </c>
      <c r="D316">
        <v>1</v>
      </c>
      <c r="E316" s="2">
        <v>43096</v>
      </c>
      <c r="G316" s="1">
        <v>450000</v>
      </c>
      <c r="H316" s="1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70</v>
      </c>
      <c r="C317">
        <v>8</v>
      </c>
      <c r="D317">
        <v>2</v>
      </c>
      <c r="E317" s="2">
        <v>43128</v>
      </c>
      <c r="G317" s="1">
        <v>450000</v>
      </c>
      <c r="H317" s="1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71</v>
      </c>
      <c r="C318">
        <v>8</v>
      </c>
      <c r="D318">
        <v>7</v>
      </c>
      <c r="E318" s="2">
        <v>42952</v>
      </c>
      <c r="G318" s="1">
        <v>450000</v>
      </c>
      <c r="H318" s="1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8</v>
      </c>
      <c r="E319" s="2">
        <v>42952</v>
      </c>
      <c r="G319" s="1">
        <v>450000</v>
      </c>
      <c r="H319" s="1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9</v>
      </c>
      <c r="E320" s="2">
        <v>42952</v>
      </c>
      <c r="G320" s="1">
        <v>450000</v>
      </c>
      <c r="H320" s="1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71</v>
      </c>
      <c r="C321">
        <v>8</v>
      </c>
      <c r="D321">
        <v>10</v>
      </c>
      <c r="E321" s="2">
        <v>43008</v>
      </c>
      <c r="G321" s="1">
        <v>450000</v>
      </c>
      <c r="H321" s="1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71</v>
      </c>
      <c r="C322">
        <v>8</v>
      </c>
      <c r="D322">
        <v>11</v>
      </c>
      <c r="E322" s="2">
        <v>43008</v>
      </c>
      <c r="G322" s="1">
        <v>450000</v>
      </c>
      <c r="H322" s="1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71</v>
      </c>
      <c r="C323">
        <v>8</v>
      </c>
      <c r="D323">
        <v>12</v>
      </c>
      <c r="E323" s="2">
        <v>43008</v>
      </c>
      <c r="G323" s="1">
        <v>450000</v>
      </c>
      <c r="H323" s="1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71</v>
      </c>
      <c r="C324">
        <v>8</v>
      </c>
      <c r="D324">
        <v>1</v>
      </c>
      <c r="E324" s="2">
        <v>43134</v>
      </c>
      <c r="G324" s="1">
        <v>450000</v>
      </c>
      <c r="H324" s="1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2</v>
      </c>
      <c r="E325" s="2">
        <v>43134</v>
      </c>
      <c r="G325" s="1">
        <v>450000</v>
      </c>
      <c r="H325" s="1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71</v>
      </c>
      <c r="C326">
        <v>8</v>
      </c>
      <c r="D326">
        <v>3</v>
      </c>
      <c r="E326" s="2">
        <v>43134</v>
      </c>
      <c r="G326" s="1">
        <v>450000</v>
      </c>
      <c r="H326" s="1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72</v>
      </c>
      <c r="C327">
        <v>8</v>
      </c>
      <c r="D327">
        <v>7</v>
      </c>
      <c r="E327" s="2">
        <v>42931</v>
      </c>
      <c r="G327" s="1">
        <v>450000</v>
      </c>
      <c r="H327" s="1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72</v>
      </c>
      <c r="C328">
        <v>8</v>
      </c>
      <c r="D328">
        <v>8</v>
      </c>
      <c r="E328" s="2">
        <v>43064</v>
      </c>
      <c r="G328" s="1">
        <v>450000</v>
      </c>
      <c r="H328" s="1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9</v>
      </c>
      <c r="E329" s="2">
        <v>43064</v>
      </c>
      <c r="G329" s="1">
        <v>450000</v>
      </c>
      <c r="H329" s="1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10</v>
      </c>
      <c r="E330" s="2">
        <v>43064</v>
      </c>
      <c r="G330" s="1">
        <v>450000</v>
      </c>
      <c r="H330" s="1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72</v>
      </c>
      <c r="C331">
        <v>8</v>
      </c>
      <c r="D331">
        <v>11</v>
      </c>
      <c r="E331" s="2">
        <v>43104</v>
      </c>
      <c r="G331" s="1">
        <v>450000</v>
      </c>
      <c r="H331" s="1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72</v>
      </c>
      <c r="C332">
        <v>8</v>
      </c>
      <c r="D332">
        <v>12</v>
      </c>
      <c r="E332" s="2">
        <v>43141</v>
      </c>
      <c r="G332" s="1">
        <v>450000</v>
      </c>
      <c r="H332" s="1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73</v>
      </c>
      <c r="C333">
        <v>8</v>
      </c>
      <c r="D333">
        <v>7</v>
      </c>
      <c r="E333" s="2">
        <v>42931</v>
      </c>
      <c r="G333" s="1">
        <v>450000</v>
      </c>
      <c r="H333" s="1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73</v>
      </c>
      <c r="C334">
        <v>8</v>
      </c>
      <c r="D334">
        <v>8</v>
      </c>
      <c r="E334" s="2">
        <v>42959</v>
      </c>
      <c r="G334" s="1">
        <v>450000</v>
      </c>
      <c r="H334" s="1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73</v>
      </c>
      <c r="C335">
        <v>8</v>
      </c>
      <c r="D335">
        <v>9</v>
      </c>
      <c r="E335" s="2">
        <v>42994</v>
      </c>
      <c r="G335" s="1">
        <v>450000</v>
      </c>
      <c r="H335" s="1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73</v>
      </c>
      <c r="C336">
        <v>8</v>
      </c>
      <c r="D336">
        <v>10</v>
      </c>
      <c r="E336" s="2">
        <v>43015</v>
      </c>
      <c r="G336" s="1">
        <v>450000</v>
      </c>
      <c r="H336" s="1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73</v>
      </c>
      <c r="C337">
        <v>8</v>
      </c>
      <c r="D337">
        <v>11</v>
      </c>
      <c r="E337" s="2">
        <v>43103</v>
      </c>
      <c r="G337" s="1">
        <v>450000</v>
      </c>
      <c r="H337" s="1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12</v>
      </c>
      <c r="E338" s="2">
        <v>43103</v>
      </c>
      <c r="G338" s="1">
        <v>450000</v>
      </c>
      <c r="H338" s="1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73</v>
      </c>
      <c r="C339">
        <v>8</v>
      </c>
      <c r="D339">
        <v>1</v>
      </c>
      <c r="E339" s="2">
        <v>43104</v>
      </c>
      <c r="G339" s="1">
        <v>450000</v>
      </c>
      <c r="H339" s="1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74</v>
      </c>
      <c r="C340">
        <v>8</v>
      </c>
      <c r="D340">
        <v>7</v>
      </c>
      <c r="E340" s="2">
        <v>42931</v>
      </c>
      <c r="G340" s="1">
        <v>450000</v>
      </c>
      <c r="H340" s="1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74</v>
      </c>
      <c r="C341">
        <v>8</v>
      </c>
      <c r="D341">
        <v>8</v>
      </c>
      <c r="E341" s="2">
        <v>42987</v>
      </c>
      <c r="G341" s="1">
        <v>450000</v>
      </c>
      <c r="H341" s="1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9</v>
      </c>
      <c r="E342" s="2">
        <v>43008</v>
      </c>
      <c r="G342" s="1">
        <v>450000</v>
      </c>
      <c r="H342" s="1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74</v>
      </c>
      <c r="C343">
        <v>8</v>
      </c>
      <c r="D343">
        <v>10</v>
      </c>
      <c r="E343" s="2">
        <v>43043</v>
      </c>
      <c r="G343" s="1">
        <v>450000</v>
      </c>
      <c r="H343" s="1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11</v>
      </c>
      <c r="E344" s="2">
        <v>43057</v>
      </c>
      <c r="G344" s="1">
        <v>450000</v>
      </c>
      <c r="H344" s="1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74</v>
      </c>
      <c r="C345">
        <v>8</v>
      </c>
      <c r="D345">
        <v>12</v>
      </c>
      <c r="E345" s="2">
        <v>43103</v>
      </c>
      <c r="G345" s="1">
        <v>450000</v>
      </c>
      <c r="H345" s="1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74</v>
      </c>
      <c r="C346">
        <v>8</v>
      </c>
      <c r="D346">
        <v>1</v>
      </c>
      <c r="E346" s="2">
        <v>43134</v>
      </c>
      <c r="G346" s="1">
        <v>450000</v>
      </c>
      <c r="H346" s="1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75</v>
      </c>
      <c r="C347">
        <v>8</v>
      </c>
      <c r="D347">
        <v>9</v>
      </c>
      <c r="E347" s="2">
        <v>43008</v>
      </c>
      <c r="G347" s="1">
        <v>450000</v>
      </c>
      <c r="H347" s="1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10</v>
      </c>
      <c r="E348" s="2">
        <v>43008</v>
      </c>
      <c r="G348" s="1">
        <v>450000</v>
      </c>
      <c r="H348" s="1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75</v>
      </c>
      <c r="C349">
        <v>8</v>
      </c>
      <c r="D349">
        <v>11</v>
      </c>
      <c r="E349" s="2">
        <v>43085</v>
      </c>
      <c r="G349" s="1">
        <v>450000</v>
      </c>
      <c r="H349" s="1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12</v>
      </c>
      <c r="E350" s="2">
        <v>43085</v>
      </c>
      <c r="G350" s="1">
        <v>450000</v>
      </c>
      <c r="H350" s="1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75</v>
      </c>
      <c r="C351">
        <v>8</v>
      </c>
      <c r="D351">
        <v>1</v>
      </c>
      <c r="E351" s="2">
        <v>43134</v>
      </c>
      <c r="G351" s="1">
        <v>450000</v>
      </c>
      <c r="H351" s="1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75</v>
      </c>
      <c r="C352">
        <v>8</v>
      </c>
      <c r="D352">
        <v>2</v>
      </c>
      <c r="E352" s="2">
        <v>43134</v>
      </c>
      <c r="G352" s="1">
        <v>450000</v>
      </c>
      <c r="H352" s="1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76</v>
      </c>
      <c r="C353">
        <v>9</v>
      </c>
      <c r="D353">
        <v>7</v>
      </c>
      <c r="E353" s="2">
        <v>42917</v>
      </c>
      <c r="G353" s="1">
        <v>300000</v>
      </c>
      <c r="H353" s="1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76</v>
      </c>
      <c r="C354">
        <v>9</v>
      </c>
      <c r="D354">
        <v>8</v>
      </c>
      <c r="E354" s="2">
        <f t="shared" ref="E354:E359" si="30">E353+31</f>
        <v>42948</v>
      </c>
      <c r="G354" s="1">
        <v>300000</v>
      </c>
      <c r="H354" s="1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76</v>
      </c>
      <c r="C355">
        <v>9</v>
      </c>
      <c r="D355">
        <v>9</v>
      </c>
      <c r="E355" s="2">
        <f t="shared" si="30"/>
        <v>42979</v>
      </c>
      <c r="G355" s="1">
        <v>300000</v>
      </c>
      <c r="H355" s="1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76</v>
      </c>
      <c r="C356">
        <v>9</v>
      </c>
      <c r="D356">
        <v>10</v>
      </c>
      <c r="E356" s="2">
        <f t="shared" si="30"/>
        <v>43010</v>
      </c>
      <c r="G356" s="1">
        <v>300000</v>
      </c>
      <c r="H356" s="1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76</v>
      </c>
      <c r="C357">
        <v>9</v>
      </c>
      <c r="D357">
        <v>11</v>
      </c>
      <c r="E357" s="2">
        <f t="shared" si="30"/>
        <v>43041</v>
      </c>
      <c r="G357" s="1">
        <v>300000</v>
      </c>
      <c r="H357" s="1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76</v>
      </c>
      <c r="C358">
        <v>9</v>
      </c>
      <c r="D358">
        <v>12</v>
      </c>
      <c r="E358" s="2">
        <f t="shared" si="30"/>
        <v>43072</v>
      </c>
      <c r="G358" s="1">
        <v>300000</v>
      </c>
      <c r="H358" s="1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76</v>
      </c>
      <c r="C359">
        <v>9</v>
      </c>
      <c r="D359">
        <v>1</v>
      </c>
      <c r="E359" s="2">
        <f t="shared" si="30"/>
        <v>43103</v>
      </c>
      <c r="G359" s="1">
        <v>300000</v>
      </c>
      <c r="H359" s="1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77</v>
      </c>
      <c r="C360">
        <v>9</v>
      </c>
      <c r="D360">
        <v>7</v>
      </c>
      <c r="E360" s="2">
        <v>42972</v>
      </c>
      <c r="G360" s="1">
        <v>450000</v>
      </c>
      <c r="H360" s="1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8</v>
      </c>
      <c r="E361" s="2">
        <v>42972</v>
      </c>
      <c r="G361" s="1">
        <v>450000</v>
      </c>
      <c r="H361" s="1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77</v>
      </c>
      <c r="C362">
        <v>9</v>
      </c>
      <c r="D362">
        <v>9</v>
      </c>
      <c r="E362" s="2">
        <v>43091</v>
      </c>
      <c r="G362" s="1">
        <v>450000</v>
      </c>
      <c r="H362" s="1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10</v>
      </c>
      <c r="E363" s="2">
        <v>43091</v>
      </c>
      <c r="G363" s="1">
        <v>450000</v>
      </c>
      <c r="H363" s="1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11</v>
      </c>
      <c r="E364" s="2">
        <v>43091</v>
      </c>
      <c r="G364" s="1">
        <v>450000</v>
      </c>
      <c r="H364" s="1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12</v>
      </c>
      <c r="E365" s="2">
        <v>43091</v>
      </c>
      <c r="G365" s="1">
        <v>450000</v>
      </c>
      <c r="H365" s="1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77</v>
      </c>
      <c r="C366">
        <v>9</v>
      </c>
      <c r="D366">
        <v>1</v>
      </c>
      <c r="E366" s="2">
        <v>43104</v>
      </c>
      <c r="G366" s="1">
        <v>450000</v>
      </c>
      <c r="H366" s="1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78</v>
      </c>
      <c r="C367">
        <v>9</v>
      </c>
      <c r="D367">
        <v>7</v>
      </c>
      <c r="E367" s="2">
        <v>42959</v>
      </c>
      <c r="G367" s="1">
        <v>450000</v>
      </c>
      <c r="H367" s="1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8</v>
      </c>
      <c r="E368" s="2">
        <v>42959</v>
      </c>
      <c r="G368" s="1">
        <v>450000</v>
      </c>
      <c r="H368" s="1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78</v>
      </c>
      <c r="C369">
        <v>9</v>
      </c>
      <c r="D369">
        <v>9</v>
      </c>
      <c r="E369" s="2">
        <v>43104</v>
      </c>
      <c r="G369" s="1">
        <v>450000</v>
      </c>
      <c r="H369" s="1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10</v>
      </c>
      <c r="E370" s="2">
        <v>43104</v>
      </c>
      <c r="G370" s="1">
        <v>450000</v>
      </c>
      <c r="H370" s="1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11</v>
      </c>
      <c r="E371" s="2">
        <v>43104</v>
      </c>
      <c r="G371" s="1">
        <v>450000</v>
      </c>
      <c r="H371" s="1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78</v>
      </c>
      <c r="C372">
        <v>9</v>
      </c>
      <c r="D372">
        <v>12</v>
      </c>
      <c r="E372" s="2">
        <v>43104</v>
      </c>
      <c r="G372" s="1">
        <v>450000</v>
      </c>
      <c r="H372" s="1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79</v>
      </c>
      <c r="C373">
        <v>9</v>
      </c>
      <c r="D373">
        <v>7</v>
      </c>
      <c r="E373" s="2">
        <v>42931</v>
      </c>
      <c r="G373" s="1">
        <v>300000</v>
      </c>
      <c r="H373" s="1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79</v>
      </c>
      <c r="C374">
        <v>9</v>
      </c>
      <c r="D374">
        <v>8</v>
      </c>
      <c r="E374" s="2">
        <v>42973</v>
      </c>
      <c r="G374" s="1">
        <v>300000</v>
      </c>
      <c r="H374" s="1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9</v>
      </c>
      <c r="E375" s="2">
        <v>42973</v>
      </c>
      <c r="G375" s="1">
        <v>300000</v>
      </c>
      <c r="H375" s="1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79</v>
      </c>
      <c r="C376">
        <v>9</v>
      </c>
      <c r="D376">
        <v>10</v>
      </c>
      <c r="E376" s="2">
        <v>43008</v>
      </c>
      <c r="G376" s="1">
        <v>300000</v>
      </c>
      <c r="H376" s="1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79</v>
      </c>
      <c r="C377">
        <v>9</v>
      </c>
      <c r="D377">
        <v>11</v>
      </c>
      <c r="E377" s="2">
        <v>43064</v>
      </c>
      <c r="G377" s="1">
        <v>300000</v>
      </c>
      <c r="H377" s="1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79</v>
      </c>
      <c r="C378">
        <v>9</v>
      </c>
      <c r="D378">
        <v>12</v>
      </c>
      <c r="E378" s="2">
        <v>43064</v>
      </c>
      <c r="G378" s="1">
        <v>300000</v>
      </c>
      <c r="H378" s="1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80</v>
      </c>
      <c r="C379">
        <v>9</v>
      </c>
      <c r="D379">
        <v>7</v>
      </c>
      <c r="E379" s="2">
        <v>42952</v>
      </c>
      <c r="G379" s="1">
        <v>450000</v>
      </c>
      <c r="H379" s="1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80</v>
      </c>
      <c r="C380">
        <v>9</v>
      </c>
      <c r="D380">
        <v>8</v>
      </c>
      <c r="E380" s="2">
        <v>42987</v>
      </c>
      <c r="G380" s="1">
        <v>450000</v>
      </c>
      <c r="H380" s="1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80</v>
      </c>
      <c r="C381">
        <v>9</v>
      </c>
      <c r="D381">
        <v>9</v>
      </c>
      <c r="E381" s="2">
        <v>43022</v>
      </c>
      <c r="G381" s="1">
        <v>450000</v>
      </c>
      <c r="H381" s="1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80</v>
      </c>
      <c r="C382">
        <v>9</v>
      </c>
      <c r="D382">
        <v>10</v>
      </c>
      <c r="E382" s="2">
        <v>43071</v>
      </c>
      <c r="G382" s="1">
        <v>450000</v>
      </c>
      <c r="H382" s="1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80</v>
      </c>
      <c r="C383">
        <v>9</v>
      </c>
      <c r="D383">
        <v>11</v>
      </c>
      <c r="E383" s="2">
        <v>42739</v>
      </c>
      <c r="G383" s="1">
        <v>450000</v>
      </c>
      <c r="H383" s="1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81</v>
      </c>
      <c r="C384">
        <v>9</v>
      </c>
      <c r="D384">
        <v>7</v>
      </c>
      <c r="E384" s="2">
        <v>42931</v>
      </c>
      <c r="G384" s="1">
        <v>170000</v>
      </c>
      <c r="H384" s="1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81</v>
      </c>
      <c r="C385">
        <v>9</v>
      </c>
      <c r="D385">
        <v>8</v>
      </c>
      <c r="E385" s="2">
        <v>42955</v>
      </c>
      <c r="G385" s="1">
        <v>170000</v>
      </c>
      <c r="H385" s="1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81</v>
      </c>
      <c r="C386">
        <v>9</v>
      </c>
      <c r="D386">
        <v>9</v>
      </c>
      <c r="E386" s="2">
        <v>42987</v>
      </c>
      <c r="G386" s="1">
        <v>170000</v>
      </c>
      <c r="H386" s="1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81</v>
      </c>
      <c r="C387">
        <v>9</v>
      </c>
      <c r="D387">
        <v>10</v>
      </c>
      <c r="E387" s="2">
        <v>43021</v>
      </c>
      <c r="G387" s="1">
        <v>170000</v>
      </c>
      <c r="H387" s="1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81</v>
      </c>
      <c r="C388">
        <v>9</v>
      </c>
      <c r="D388">
        <v>11</v>
      </c>
      <c r="E388" s="2">
        <v>43043</v>
      </c>
      <c r="G388" s="1">
        <v>170000</v>
      </c>
      <c r="H388" s="1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81</v>
      </c>
      <c r="C389">
        <v>9</v>
      </c>
      <c r="D389">
        <v>12</v>
      </c>
      <c r="E389" s="2">
        <v>43071</v>
      </c>
      <c r="G389" s="1">
        <v>170000</v>
      </c>
      <c r="H389" s="1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82</v>
      </c>
      <c r="C390">
        <v>9</v>
      </c>
      <c r="D390">
        <v>7</v>
      </c>
      <c r="E390" s="2">
        <v>42931</v>
      </c>
      <c r="G390" s="1">
        <v>450000</v>
      </c>
      <c r="H390" s="1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82</v>
      </c>
      <c r="C391">
        <v>9</v>
      </c>
      <c r="D391">
        <v>8</v>
      </c>
      <c r="E391" s="2">
        <v>42952</v>
      </c>
      <c r="G391" s="1">
        <v>450000</v>
      </c>
      <c r="H391" s="1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82</v>
      </c>
      <c r="C392">
        <v>9</v>
      </c>
      <c r="D392">
        <v>9</v>
      </c>
      <c r="E392" s="2">
        <v>43022</v>
      </c>
      <c r="G392" s="1">
        <v>450000</v>
      </c>
      <c r="H392" s="1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10</v>
      </c>
      <c r="E393" s="2">
        <v>43022</v>
      </c>
      <c r="G393" s="1">
        <v>450000</v>
      </c>
      <c r="H393" s="1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82</v>
      </c>
      <c r="C394">
        <v>9</v>
      </c>
      <c r="D394">
        <v>11</v>
      </c>
      <c r="E394" s="2">
        <v>43057</v>
      </c>
      <c r="G394" s="1">
        <v>450000</v>
      </c>
      <c r="H394" s="1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82</v>
      </c>
      <c r="C395">
        <v>9</v>
      </c>
      <c r="D395">
        <v>12</v>
      </c>
      <c r="E395" s="2">
        <v>43085</v>
      </c>
      <c r="G395" s="1">
        <v>450000</v>
      </c>
      <c r="H395" s="1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83</v>
      </c>
      <c r="C396">
        <v>9</v>
      </c>
      <c r="D396">
        <v>7</v>
      </c>
      <c r="E396" s="2">
        <v>42952</v>
      </c>
      <c r="G396" s="1">
        <v>450000</v>
      </c>
      <c r="H396" s="1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8</v>
      </c>
      <c r="E397" s="2">
        <v>42952</v>
      </c>
      <c r="G397" s="1">
        <v>450000</v>
      </c>
      <c r="H397" s="1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83</v>
      </c>
      <c r="C398">
        <v>9</v>
      </c>
      <c r="D398">
        <v>9</v>
      </c>
      <c r="E398" s="2">
        <v>43008</v>
      </c>
      <c r="G398" s="1">
        <v>450000</v>
      </c>
      <c r="H398" s="1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10</v>
      </c>
      <c r="E399" s="2">
        <v>43008</v>
      </c>
      <c r="G399" s="1">
        <v>450000</v>
      </c>
      <c r="H399" s="1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83</v>
      </c>
      <c r="C400">
        <v>9</v>
      </c>
      <c r="D400">
        <v>11</v>
      </c>
      <c r="E400" s="2">
        <v>43040</v>
      </c>
      <c r="G400" s="1">
        <v>450000</v>
      </c>
      <c r="H400" s="1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83</v>
      </c>
      <c r="C401">
        <v>9</v>
      </c>
      <c r="D401">
        <v>12</v>
      </c>
      <c r="E401" s="2">
        <v>43084</v>
      </c>
      <c r="G401" s="1">
        <v>450000</v>
      </c>
      <c r="H401" s="1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83</v>
      </c>
      <c r="C402">
        <v>9</v>
      </c>
      <c r="D402">
        <v>1</v>
      </c>
      <c r="E402" s="2">
        <v>43115</v>
      </c>
      <c r="G402" s="1">
        <v>450000</v>
      </c>
      <c r="H402" s="1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84</v>
      </c>
      <c r="C403">
        <v>9</v>
      </c>
      <c r="D403">
        <v>7</v>
      </c>
      <c r="E403" s="2">
        <v>42931</v>
      </c>
      <c r="G403" s="1">
        <v>450000</v>
      </c>
      <c r="H403" s="1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8</v>
      </c>
      <c r="E404" s="2">
        <v>42931</v>
      </c>
      <c r="G404" s="1">
        <v>450000</v>
      </c>
      <c r="H404" s="1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9</v>
      </c>
      <c r="E405" s="2">
        <v>42931</v>
      </c>
      <c r="G405" s="1">
        <v>450000</v>
      </c>
      <c r="H405" s="1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84</v>
      </c>
      <c r="C406">
        <v>9</v>
      </c>
      <c r="D406">
        <v>10</v>
      </c>
      <c r="E406" s="2">
        <v>43008</v>
      </c>
      <c r="G406" s="1">
        <v>450000</v>
      </c>
      <c r="H406" s="1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11</v>
      </c>
      <c r="E407" s="2">
        <v>43008</v>
      </c>
      <c r="G407" s="1">
        <v>450000</v>
      </c>
      <c r="H407" s="1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12</v>
      </c>
      <c r="E408" s="2">
        <v>43008</v>
      </c>
      <c r="G408" s="1">
        <v>450000</v>
      </c>
      <c r="H408" s="1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84</v>
      </c>
      <c r="C409">
        <v>9</v>
      </c>
      <c r="D409">
        <v>1</v>
      </c>
      <c r="E409" s="2">
        <v>43129</v>
      </c>
      <c r="G409" s="1">
        <v>450000</v>
      </c>
      <c r="H409" s="1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2</v>
      </c>
      <c r="E410" s="2">
        <v>43129</v>
      </c>
      <c r="G410" s="1">
        <v>450000</v>
      </c>
      <c r="H410" s="1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84</v>
      </c>
      <c r="C411">
        <v>9</v>
      </c>
      <c r="D411">
        <v>3</v>
      </c>
      <c r="E411" s="2">
        <v>43129</v>
      </c>
      <c r="G411" s="1">
        <v>450000</v>
      </c>
      <c r="H411" s="1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85</v>
      </c>
      <c r="C412">
        <v>9</v>
      </c>
      <c r="D412">
        <v>7</v>
      </c>
      <c r="E412" s="2">
        <v>42931</v>
      </c>
      <c r="G412" s="1">
        <v>170000</v>
      </c>
      <c r="H412" s="1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85</v>
      </c>
      <c r="C413">
        <v>9</v>
      </c>
      <c r="D413">
        <v>8</v>
      </c>
      <c r="E413" s="2">
        <v>42955</v>
      </c>
      <c r="G413" s="1">
        <v>170000</v>
      </c>
      <c r="H413" s="1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85</v>
      </c>
      <c r="C414">
        <v>9</v>
      </c>
      <c r="D414">
        <v>9</v>
      </c>
      <c r="E414" s="2">
        <v>42987</v>
      </c>
      <c r="G414" s="1">
        <v>170000</v>
      </c>
      <c r="H414" s="1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85</v>
      </c>
      <c r="C415">
        <v>9</v>
      </c>
      <c r="D415">
        <v>10</v>
      </c>
      <c r="E415" s="2">
        <v>43021</v>
      </c>
      <c r="G415" s="1">
        <v>170000</v>
      </c>
      <c r="H415" s="1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85</v>
      </c>
      <c r="C416">
        <v>9</v>
      </c>
      <c r="D416">
        <v>11</v>
      </c>
      <c r="E416" s="2">
        <v>43043</v>
      </c>
      <c r="G416" s="1">
        <v>170000</v>
      </c>
      <c r="H416" s="1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85</v>
      </c>
      <c r="C417">
        <v>9</v>
      </c>
      <c r="D417">
        <v>12</v>
      </c>
      <c r="E417" s="2">
        <v>43071</v>
      </c>
      <c r="G417" s="1">
        <v>170000</v>
      </c>
      <c r="H417" s="1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85</v>
      </c>
      <c r="C418">
        <v>9</v>
      </c>
      <c r="D418">
        <v>1</v>
      </c>
      <c r="E418" s="2">
        <v>43104</v>
      </c>
      <c r="G418" s="1">
        <v>170000</v>
      </c>
      <c r="H418" s="1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86</v>
      </c>
      <c r="C419">
        <v>9</v>
      </c>
      <c r="D419">
        <v>7</v>
      </c>
      <c r="E419" s="2">
        <v>42921</v>
      </c>
      <c r="G419" s="1">
        <v>450000</v>
      </c>
      <c r="H419" s="1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86</v>
      </c>
      <c r="C420">
        <v>9</v>
      </c>
      <c r="D420">
        <v>8</v>
      </c>
      <c r="E420" s="2">
        <v>42871</v>
      </c>
      <c r="G420" s="1">
        <v>450000</v>
      </c>
      <c r="H420" s="1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86</v>
      </c>
      <c r="C421">
        <v>9</v>
      </c>
      <c r="D421">
        <v>9</v>
      </c>
      <c r="E421" s="2">
        <v>43008</v>
      </c>
      <c r="G421" s="1">
        <v>450000</v>
      </c>
      <c r="H421" s="1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10</v>
      </c>
      <c r="E422" s="2">
        <v>43008</v>
      </c>
      <c r="G422" s="1">
        <v>450000</v>
      </c>
      <c r="H422" s="1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86</v>
      </c>
      <c r="C423">
        <v>9</v>
      </c>
      <c r="D423">
        <v>11</v>
      </c>
      <c r="E423" s="2">
        <v>43008</v>
      </c>
      <c r="G423" s="1">
        <v>450000</v>
      </c>
      <c r="H423" s="1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87</v>
      </c>
      <c r="C424">
        <v>9</v>
      </c>
      <c r="D424">
        <v>7</v>
      </c>
      <c r="E424" s="2">
        <v>42932</v>
      </c>
      <c r="G424" s="1">
        <v>450000</v>
      </c>
      <c r="H424" s="1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8</v>
      </c>
      <c r="E425" s="2">
        <v>42932</v>
      </c>
      <c r="G425" s="1">
        <v>450000</v>
      </c>
      <c r="H425" s="1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87</v>
      </c>
      <c r="C426">
        <v>9</v>
      </c>
      <c r="D426">
        <v>9</v>
      </c>
      <c r="E426" s="2">
        <v>42983</v>
      </c>
      <c r="G426" s="1">
        <v>450000</v>
      </c>
      <c r="H426" s="1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87</v>
      </c>
      <c r="C427">
        <v>9</v>
      </c>
      <c r="D427">
        <v>10</v>
      </c>
      <c r="E427" s="2">
        <v>43019</v>
      </c>
      <c r="G427" s="1">
        <v>450000</v>
      </c>
      <c r="H427" s="1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11</v>
      </c>
      <c r="E428" s="2">
        <v>43019</v>
      </c>
      <c r="G428" s="1">
        <v>450000</v>
      </c>
      <c r="H428" s="1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87</v>
      </c>
      <c r="C429">
        <v>9</v>
      </c>
      <c r="D429">
        <v>12</v>
      </c>
      <c r="E429" s="2">
        <v>43085</v>
      </c>
      <c r="G429" s="1">
        <v>450000</v>
      </c>
      <c r="H429" s="1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87</v>
      </c>
      <c r="C430">
        <v>9</v>
      </c>
      <c r="D430">
        <v>1</v>
      </c>
      <c r="E430" s="2">
        <v>43131</v>
      </c>
      <c r="G430" s="1">
        <v>450000</v>
      </c>
      <c r="H430" s="1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2</v>
      </c>
      <c r="E431" s="2">
        <v>43131</v>
      </c>
      <c r="G431" s="1">
        <v>450000</v>
      </c>
      <c r="H431" s="1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87</v>
      </c>
      <c r="C432">
        <v>9</v>
      </c>
      <c r="D432">
        <v>3</v>
      </c>
      <c r="E432" s="2">
        <v>43134</v>
      </c>
      <c r="G432" s="1">
        <v>450000</v>
      </c>
      <c r="H432" s="1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87</v>
      </c>
      <c r="C433">
        <v>9</v>
      </c>
      <c r="D433">
        <v>4</v>
      </c>
      <c r="E433" s="2">
        <v>43134</v>
      </c>
      <c r="G433" s="1">
        <v>450000</v>
      </c>
      <c r="H433" s="1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88</v>
      </c>
      <c r="C434">
        <v>9</v>
      </c>
      <c r="D434">
        <v>7</v>
      </c>
      <c r="E434" s="2">
        <v>42931</v>
      </c>
      <c r="G434" s="1">
        <v>450000</v>
      </c>
      <c r="H434" s="1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88</v>
      </c>
      <c r="C435">
        <v>9</v>
      </c>
      <c r="D435">
        <v>8</v>
      </c>
      <c r="E435" s="2">
        <v>42959</v>
      </c>
      <c r="G435" s="1">
        <v>450000</v>
      </c>
      <c r="H435" s="1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88</v>
      </c>
      <c r="C436">
        <v>9</v>
      </c>
      <c r="D436">
        <v>9</v>
      </c>
      <c r="E436" s="2">
        <v>43008</v>
      </c>
      <c r="G436" s="1">
        <v>450000</v>
      </c>
      <c r="H436" s="1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88</v>
      </c>
      <c r="C437">
        <v>9</v>
      </c>
      <c r="D437">
        <v>10</v>
      </c>
      <c r="E437" s="2">
        <v>43043</v>
      </c>
      <c r="G437" s="1">
        <v>450000</v>
      </c>
      <c r="H437" s="1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11</v>
      </c>
      <c r="E438" s="2">
        <v>43057</v>
      </c>
      <c r="G438" s="1">
        <v>450000</v>
      </c>
      <c r="H438" s="1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88</v>
      </c>
      <c r="C439">
        <v>9</v>
      </c>
      <c r="D439">
        <v>12</v>
      </c>
      <c r="E439" s="2">
        <v>43068</v>
      </c>
      <c r="G439" s="1">
        <v>450000</v>
      </c>
      <c r="H439" s="1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89</v>
      </c>
      <c r="C440">
        <v>9</v>
      </c>
      <c r="D440">
        <v>7</v>
      </c>
      <c r="E440" s="2">
        <v>42973</v>
      </c>
      <c r="G440" s="1">
        <v>450000</v>
      </c>
      <c r="H440" s="1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8</v>
      </c>
      <c r="E441" s="2">
        <v>42973</v>
      </c>
      <c r="G441" s="1">
        <v>450000</v>
      </c>
      <c r="H441" s="1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89</v>
      </c>
      <c r="C442">
        <v>9</v>
      </c>
      <c r="D442">
        <v>9</v>
      </c>
      <c r="E442" s="2">
        <v>43008</v>
      </c>
      <c r="G442" s="1">
        <v>450000</v>
      </c>
      <c r="H442" s="1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89</v>
      </c>
      <c r="C443">
        <v>9</v>
      </c>
      <c r="D443">
        <v>10</v>
      </c>
      <c r="E443" s="2">
        <v>43057</v>
      </c>
      <c r="G443" s="1">
        <v>450000</v>
      </c>
      <c r="H443" s="1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11</v>
      </c>
      <c r="E444" s="2">
        <v>43057</v>
      </c>
      <c r="G444" s="1">
        <v>450000</v>
      </c>
      <c r="H444" s="1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89</v>
      </c>
      <c r="C445">
        <v>9</v>
      </c>
      <c r="D445">
        <v>12</v>
      </c>
      <c r="E445" s="2">
        <v>43057</v>
      </c>
      <c r="G445" s="1">
        <v>450000</v>
      </c>
      <c r="H445" s="1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90</v>
      </c>
      <c r="C446">
        <v>9</v>
      </c>
      <c r="D446">
        <v>7</v>
      </c>
      <c r="E446" s="2">
        <v>42931</v>
      </c>
      <c r="G446" s="1">
        <v>300000</v>
      </c>
      <c r="H446" s="1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90</v>
      </c>
      <c r="C447">
        <v>9</v>
      </c>
      <c r="D447">
        <v>8</v>
      </c>
      <c r="E447" s="2">
        <v>42955</v>
      </c>
      <c r="G447" s="1">
        <v>300000</v>
      </c>
      <c r="H447" s="1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90</v>
      </c>
      <c r="C448">
        <v>9</v>
      </c>
      <c r="D448">
        <v>9</v>
      </c>
      <c r="E448" s="2">
        <v>42987</v>
      </c>
      <c r="G448" s="1">
        <v>300000</v>
      </c>
      <c r="H448" s="1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90</v>
      </c>
      <c r="C449">
        <v>9</v>
      </c>
      <c r="D449">
        <v>10</v>
      </c>
      <c r="E449" s="2">
        <v>43021</v>
      </c>
      <c r="G449" s="1">
        <v>300000</v>
      </c>
      <c r="H449" s="1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90</v>
      </c>
      <c r="C450">
        <v>9</v>
      </c>
      <c r="D450">
        <v>11</v>
      </c>
      <c r="E450" s="2">
        <v>43043</v>
      </c>
      <c r="G450" s="1">
        <v>300000</v>
      </c>
      <c r="H450" s="1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90</v>
      </c>
      <c r="C451">
        <v>9</v>
      </c>
      <c r="D451">
        <v>12</v>
      </c>
      <c r="E451" s="2">
        <v>43071</v>
      </c>
      <c r="G451" s="1">
        <v>300000</v>
      </c>
      <c r="H451" s="1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90</v>
      </c>
      <c r="C452">
        <v>9</v>
      </c>
      <c r="D452">
        <v>1</v>
      </c>
      <c r="E452" s="2">
        <v>43104</v>
      </c>
      <c r="G452" s="1">
        <v>300000</v>
      </c>
      <c r="H452" s="1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91</v>
      </c>
      <c r="C453">
        <v>10</v>
      </c>
      <c r="D453">
        <v>7</v>
      </c>
      <c r="E453" s="2">
        <v>42917</v>
      </c>
      <c r="G453" s="1">
        <v>450000</v>
      </c>
      <c r="H453" s="1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91</v>
      </c>
      <c r="C454">
        <v>10</v>
      </c>
      <c r="D454">
        <v>8</v>
      </c>
      <c r="E454" s="2">
        <v>42973</v>
      </c>
      <c r="G454" s="1">
        <v>450000</v>
      </c>
      <c r="H454" s="1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91</v>
      </c>
      <c r="C455">
        <v>10</v>
      </c>
      <c r="D455">
        <v>9</v>
      </c>
      <c r="E455" s="2">
        <v>43041</v>
      </c>
      <c r="G455" s="1">
        <v>450000</v>
      </c>
      <c r="H455" s="1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10</v>
      </c>
      <c r="E456" s="2">
        <v>43041</v>
      </c>
      <c r="G456" s="1">
        <v>450000</v>
      </c>
      <c r="H456" s="1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11</v>
      </c>
      <c r="E457" s="2">
        <v>43041</v>
      </c>
      <c r="G457" s="1">
        <v>450000</v>
      </c>
      <c r="H457" s="1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12</v>
      </c>
      <c r="E458" s="2">
        <v>43041</v>
      </c>
      <c r="G458" s="1">
        <v>450000</v>
      </c>
      <c r="H458" s="1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91</v>
      </c>
      <c r="C459">
        <v>10</v>
      </c>
      <c r="D459">
        <v>1</v>
      </c>
      <c r="E459" s="2">
        <v>43041</v>
      </c>
      <c r="G459" s="1">
        <v>450000</v>
      </c>
      <c r="H459" s="1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92</v>
      </c>
      <c r="C460">
        <v>10</v>
      </c>
      <c r="D460">
        <v>7</v>
      </c>
      <c r="E460" s="2">
        <v>42938</v>
      </c>
      <c r="G460" s="1">
        <v>450000</v>
      </c>
      <c r="H460" s="1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92</v>
      </c>
      <c r="C461">
        <v>10</v>
      </c>
      <c r="D461">
        <v>8</v>
      </c>
      <c r="E461" s="2">
        <v>42973</v>
      </c>
      <c r="G461" s="1">
        <v>450000</v>
      </c>
      <c r="H461" s="1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9</v>
      </c>
      <c r="E462" s="2">
        <v>42973</v>
      </c>
      <c r="G462" s="1">
        <v>450000</v>
      </c>
      <c r="H462" s="1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92</v>
      </c>
      <c r="C463">
        <v>10</v>
      </c>
      <c r="D463">
        <v>10</v>
      </c>
      <c r="E463" s="2">
        <v>43015</v>
      </c>
      <c r="G463" s="1">
        <v>450000</v>
      </c>
      <c r="H463" s="1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92</v>
      </c>
      <c r="C464">
        <v>10</v>
      </c>
      <c r="D464">
        <v>11</v>
      </c>
      <c r="E464" s="2">
        <v>43057</v>
      </c>
      <c r="G464" s="1">
        <v>450000</v>
      </c>
      <c r="H464" s="1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92</v>
      </c>
      <c r="C465">
        <v>10</v>
      </c>
      <c r="D465">
        <v>12</v>
      </c>
      <c r="E465" s="2">
        <v>43085</v>
      </c>
      <c r="G465" s="1">
        <v>450000</v>
      </c>
      <c r="H465" s="1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92</v>
      </c>
      <c r="C466">
        <v>10</v>
      </c>
      <c r="D466">
        <v>1</v>
      </c>
      <c r="E466" s="2">
        <v>43134</v>
      </c>
      <c r="G466" s="1">
        <v>450000</v>
      </c>
      <c r="H466" s="1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92</v>
      </c>
      <c r="C467">
        <v>10</v>
      </c>
      <c r="D467">
        <v>2</v>
      </c>
      <c r="E467" s="2">
        <v>43134</v>
      </c>
      <c r="G467" s="1">
        <v>450000</v>
      </c>
      <c r="H467" s="1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93</v>
      </c>
      <c r="C468">
        <v>10</v>
      </c>
      <c r="D468">
        <v>7</v>
      </c>
      <c r="E468" s="2">
        <v>42965</v>
      </c>
      <c r="G468" s="1">
        <v>450000</v>
      </c>
      <c r="H468" s="1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8</v>
      </c>
      <c r="E469" s="2">
        <v>42965</v>
      </c>
      <c r="G469" s="1">
        <v>450000</v>
      </c>
      <c r="H469" s="1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93</v>
      </c>
      <c r="C470">
        <v>10</v>
      </c>
      <c r="D470">
        <v>9</v>
      </c>
      <c r="E470" s="2">
        <v>43008</v>
      </c>
      <c r="G470" s="1">
        <v>450000</v>
      </c>
      <c r="H470" s="1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93</v>
      </c>
      <c r="C471">
        <v>10</v>
      </c>
      <c r="D471">
        <v>10</v>
      </c>
      <c r="E471" s="2">
        <v>43027</v>
      </c>
      <c r="G471" s="1">
        <v>450000</v>
      </c>
      <c r="H471" s="1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93</v>
      </c>
      <c r="C472">
        <v>10</v>
      </c>
      <c r="D472">
        <v>11</v>
      </c>
      <c r="E472" s="2">
        <v>43050</v>
      </c>
      <c r="G472" s="1">
        <v>450000</v>
      </c>
      <c r="H472" s="1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93</v>
      </c>
      <c r="C473">
        <v>10</v>
      </c>
      <c r="D473">
        <v>12</v>
      </c>
      <c r="E473" s="2">
        <v>43103</v>
      </c>
      <c r="G473" s="1">
        <v>450000</v>
      </c>
      <c r="H473" s="1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93</v>
      </c>
      <c r="C474">
        <v>10</v>
      </c>
      <c r="D474">
        <v>1</v>
      </c>
      <c r="E474" s="2">
        <v>43134</v>
      </c>
      <c r="G474" s="1">
        <v>450000</v>
      </c>
      <c r="H474" s="1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94</v>
      </c>
      <c r="C475">
        <v>10</v>
      </c>
      <c r="D475">
        <v>7</v>
      </c>
      <c r="E475" s="2">
        <v>42933</v>
      </c>
      <c r="G475" s="1">
        <v>450000</v>
      </c>
      <c r="H475" s="1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94</v>
      </c>
      <c r="C476">
        <v>10</v>
      </c>
      <c r="D476">
        <v>8</v>
      </c>
      <c r="E476" s="2">
        <v>42973</v>
      </c>
      <c r="G476" s="1">
        <v>450000</v>
      </c>
      <c r="H476" s="1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94</v>
      </c>
      <c r="C477">
        <v>10</v>
      </c>
      <c r="D477">
        <v>9</v>
      </c>
      <c r="E477" s="2">
        <v>43015</v>
      </c>
      <c r="G477" s="1">
        <v>450000</v>
      </c>
      <c r="H477" s="1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94</v>
      </c>
      <c r="C478">
        <v>10</v>
      </c>
      <c r="D478">
        <v>10</v>
      </c>
      <c r="E478" s="2">
        <v>43049</v>
      </c>
      <c r="G478" s="1">
        <v>450000</v>
      </c>
      <c r="H478" s="1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94</v>
      </c>
      <c r="C479">
        <v>10</v>
      </c>
      <c r="D479">
        <v>11</v>
      </c>
      <c r="E479" s="2">
        <v>43071</v>
      </c>
      <c r="G479" s="1">
        <v>450000</v>
      </c>
      <c r="H479" s="1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94</v>
      </c>
      <c r="C480">
        <v>10</v>
      </c>
      <c r="D480">
        <v>1</v>
      </c>
      <c r="E480" s="2">
        <v>43104</v>
      </c>
      <c r="G480" s="1">
        <v>450000</v>
      </c>
      <c r="H480" s="1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95</v>
      </c>
      <c r="C481">
        <v>10</v>
      </c>
      <c r="D481">
        <v>7</v>
      </c>
      <c r="E481" s="2">
        <v>42931</v>
      </c>
      <c r="G481" s="1">
        <v>450000</v>
      </c>
      <c r="H481" s="1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95</v>
      </c>
      <c r="C482">
        <v>10</v>
      </c>
      <c r="D482">
        <v>8</v>
      </c>
      <c r="E482" s="2">
        <v>42959</v>
      </c>
      <c r="G482" s="1">
        <v>450000</v>
      </c>
      <c r="H482" s="1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95</v>
      </c>
      <c r="C483">
        <v>10</v>
      </c>
      <c r="D483">
        <v>9</v>
      </c>
      <c r="E483" s="2">
        <v>42980</v>
      </c>
      <c r="G483" s="1">
        <v>450000</v>
      </c>
      <c r="H483" s="1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95</v>
      </c>
      <c r="C484">
        <v>10</v>
      </c>
      <c r="D484">
        <v>10</v>
      </c>
      <c r="E484" s="2">
        <v>43036</v>
      </c>
      <c r="G484" s="1">
        <v>450000</v>
      </c>
      <c r="H484" s="1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95</v>
      </c>
      <c r="C485">
        <v>10</v>
      </c>
      <c r="D485">
        <v>11</v>
      </c>
      <c r="E485" s="2">
        <v>43071</v>
      </c>
      <c r="G485" s="1">
        <v>450000</v>
      </c>
      <c r="H485" s="1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95</v>
      </c>
      <c r="C486">
        <v>10</v>
      </c>
      <c r="D486">
        <v>1</v>
      </c>
      <c r="E486" s="2">
        <v>43092</v>
      </c>
      <c r="G486" s="1">
        <v>450000</v>
      </c>
      <c r="H486" s="1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96</v>
      </c>
      <c r="C487">
        <v>10</v>
      </c>
      <c r="D487">
        <v>7</v>
      </c>
      <c r="E487" s="2">
        <v>42931</v>
      </c>
      <c r="G487" s="1">
        <v>450000</v>
      </c>
      <c r="H487" s="1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96</v>
      </c>
      <c r="C488">
        <v>10</v>
      </c>
      <c r="D488">
        <v>8</v>
      </c>
      <c r="E488" s="2">
        <v>42959</v>
      </c>
      <c r="G488" s="1">
        <v>450000</v>
      </c>
      <c r="H488" s="1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96</v>
      </c>
      <c r="C489">
        <v>10</v>
      </c>
      <c r="D489">
        <v>9</v>
      </c>
      <c r="E489" s="2">
        <v>42980</v>
      </c>
      <c r="G489" s="1">
        <v>450000</v>
      </c>
      <c r="H489" s="1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96</v>
      </c>
      <c r="C490">
        <v>10</v>
      </c>
      <c r="D490">
        <v>10</v>
      </c>
      <c r="E490" s="2">
        <v>43036</v>
      </c>
      <c r="G490" s="1">
        <v>450000</v>
      </c>
      <c r="H490" s="1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96</v>
      </c>
      <c r="C491">
        <v>10</v>
      </c>
      <c r="D491">
        <v>11</v>
      </c>
      <c r="E491" s="2">
        <v>43071</v>
      </c>
      <c r="G491" s="1">
        <v>450000</v>
      </c>
      <c r="H491" s="1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96</v>
      </c>
      <c r="C492">
        <v>10</v>
      </c>
      <c r="D492">
        <v>1</v>
      </c>
      <c r="E492" s="2">
        <v>43092</v>
      </c>
      <c r="G492" s="1">
        <v>450000</v>
      </c>
      <c r="H492" s="1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97</v>
      </c>
      <c r="C493">
        <v>10</v>
      </c>
      <c r="D493">
        <v>9</v>
      </c>
      <c r="E493" s="2">
        <v>43008</v>
      </c>
      <c r="G493" s="1">
        <v>450000</v>
      </c>
      <c r="H493" s="1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98</v>
      </c>
      <c r="C494">
        <v>10</v>
      </c>
      <c r="D494">
        <v>7</v>
      </c>
      <c r="E494" s="2">
        <v>42863</v>
      </c>
      <c r="F494" s="3">
        <v>2281</v>
      </c>
      <c r="G494" s="1">
        <v>450000</v>
      </c>
      <c r="H494" s="1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98</v>
      </c>
      <c r="C495">
        <v>10</v>
      </c>
      <c r="D495">
        <v>8</v>
      </c>
      <c r="E495" s="2">
        <v>42863</v>
      </c>
      <c r="F495" s="3">
        <v>2281</v>
      </c>
      <c r="G495" s="1">
        <v>450000</v>
      </c>
      <c r="H495" s="1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99</v>
      </c>
      <c r="C496">
        <v>10</v>
      </c>
      <c r="D496">
        <v>7</v>
      </c>
      <c r="E496" s="2">
        <v>42926</v>
      </c>
      <c r="G496" s="1">
        <v>500000</v>
      </c>
      <c r="H496" s="1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100</v>
      </c>
      <c r="C497">
        <v>10</v>
      </c>
      <c r="D497">
        <v>9</v>
      </c>
      <c r="E497" s="2">
        <v>43057</v>
      </c>
      <c r="F497" s="3">
        <v>2584</v>
      </c>
      <c r="G497" s="1">
        <v>260000</v>
      </c>
      <c r="H497" s="1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10</v>
      </c>
      <c r="E498" s="2">
        <v>43057</v>
      </c>
      <c r="F498" s="3">
        <v>2584</v>
      </c>
      <c r="G498" s="1">
        <v>260000</v>
      </c>
      <c r="H498" s="1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11</v>
      </c>
      <c r="E499" s="2">
        <v>43057</v>
      </c>
      <c r="F499" s="3">
        <v>2584</v>
      </c>
      <c r="G499" s="1">
        <v>260000</v>
      </c>
      <c r="H499" s="1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100</v>
      </c>
      <c r="C500">
        <v>10</v>
      </c>
      <c r="D500">
        <v>12</v>
      </c>
      <c r="E500" s="2">
        <v>43078</v>
      </c>
      <c r="F500" s="3">
        <v>2631</v>
      </c>
      <c r="G500" s="1">
        <v>260000</v>
      </c>
      <c r="H500" s="1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100</v>
      </c>
      <c r="C501">
        <v>10</v>
      </c>
      <c r="D501">
        <v>1</v>
      </c>
      <c r="E501" s="2">
        <v>43134</v>
      </c>
      <c r="F501" s="3">
        <v>2776</v>
      </c>
      <c r="G501" s="1">
        <v>260000</v>
      </c>
      <c r="H501" s="1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101</v>
      </c>
      <c r="C502">
        <v>10</v>
      </c>
      <c r="D502">
        <v>9</v>
      </c>
      <c r="E502" s="2">
        <v>43017</v>
      </c>
      <c r="F502" s="3">
        <v>2522</v>
      </c>
      <c r="G502" s="1">
        <v>260000</v>
      </c>
      <c r="H502" s="1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101</v>
      </c>
      <c r="C503">
        <v>10</v>
      </c>
      <c r="D503">
        <v>10</v>
      </c>
      <c r="E503" s="2">
        <v>43049</v>
      </c>
      <c r="F503" s="3">
        <v>2696</v>
      </c>
      <c r="G503" s="1">
        <v>260000</v>
      </c>
      <c r="H503" s="1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101</v>
      </c>
      <c r="C504">
        <v>10</v>
      </c>
      <c r="D504">
        <v>11</v>
      </c>
      <c r="E504" s="2">
        <v>43071</v>
      </c>
      <c r="F504" s="3">
        <v>2670</v>
      </c>
      <c r="G504" s="1">
        <v>260000</v>
      </c>
      <c r="H504" s="1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101</v>
      </c>
      <c r="C505">
        <v>10</v>
      </c>
      <c r="D505">
        <v>1</v>
      </c>
      <c r="E505" s="2">
        <v>43104</v>
      </c>
      <c r="F505" s="3">
        <v>2719</v>
      </c>
      <c r="G505" s="1">
        <v>260000</v>
      </c>
      <c r="H505" s="1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102</v>
      </c>
      <c r="C506">
        <v>10</v>
      </c>
      <c r="D506">
        <v>11</v>
      </c>
      <c r="E506" s="2">
        <v>43064</v>
      </c>
      <c r="F506" s="3">
        <v>2603</v>
      </c>
      <c r="G506" s="1">
        <v>260000</v>
      </c>
      <c r="H506" s="1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103</v>
      </c>
      <c r="C507">
        <v>1</v>
      </c>
      <c r="D507">
        <v>9</v>
      </c>
      <c r="E507" s="2">
        <v>43104</v>
      </c>
      <c r="F507" s="3">
        <v>2737</v>
      </c>
      <c r="G507" s="1">
        <v>150000</v>
      </c>
      <c r="H507" s="1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8</v>
      </c>
      <c r="E508" s="2">
        <v>43104</v>
      </c>
      <c r="F508" s="3">
        <v>2737</v>
      </c>
      <c r="G508" s="1">
        <v>150000</v>
      </c>
      <c r="H508" s="1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103</v>
      </c>
      <c r="C509">
        <v>1</v>
      </c>
      <c r="D509">
        <v>10</v>
      </c>
      <c r="E509" s="2">
        <v>43104</v>
      </c>
      <c r="F509" s="3">
        <v>2737</v>
      </c>
      <c r="G509" s="1">
        <v>150000</v>
      </c>
      <c r="H509" s="1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104</v>
      </c>
      <c r="C510">
        <v>1</v>
      </c>
      <c r="D510">
        <v>9</v>
      </c>
      <c r="E510" s="2">
        <v>43043</v>
      </c>
      <c r="F510" s="3">
        <v>2695</v>
      </c>
      <c r="G510" s="1">
        <v>350000</v>
      </c>
      <c r="H510" s="1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10</v>
      </c>
      <c r="E511" s="2">
        <v>43043</v>
      </c>
      <c r="F511" s="3">
        <v>2695</v>
      </c>
      <c r="G511" s="1">
        <v>350000</v>
      </c>
      <c r="H511" s="1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104</v>
      </c>
      <c r="C512">
        <v>1</v>
      </c>
      <c r="D512">
        <v>11</v>
      </c>
      <c r="E512" s="2">
        <v>43043</v>
      </c>
      <c r="F512" s="3">
        <v>2695</v>
      </c>
      <c r="G512" s="1">
        <v>350000</v>
      </c>
      <c r="H512" s="1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105</v>
      </c>
      <c r="C513">
        <v>1</v>
      </c>
      <c r="D513">
        <v>9</v>
      </c>
      <c r="E513" s="2">
        <v>43015</v>
      </c>
      <c r="F513" s="3">
        <v>2501</v>
      </c>
      <c r="G513" s="1">
        <v>150000</v>
      </c>
      <c r="H513" s="1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105</v>
      </c>
      <c r="C514">
        <v>1</v>
      </c>
      <c r="D514">
        <v>10</v>
      </c>
      <c r="E514" s="2">
        <v>43015</v>
      </c>
      <c r="F514" s="3">
        <v>2501</v>
      </c>
      <c r="G514" s="1">
        <v>150000</v>
      </c>
      <c r="H514" s="1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105</v>
      </c>
      <c r="C515">
        <v>1</v>
      </c>
      <c r="D515">
        <v>11</v>
      </c>
      <c r="E515" s="2">
        <v>43064</v>
      </c>
      <c r="F515" s="3">
        <v>2602</v>
      </c>
      <c r="G515" s="1">
        <v>150000</v>
      </c>
      <c r="H515" s="1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105</v>
      </c>
      <c r="C516">
        <v>1</v>
      </c>
      <c r="D516">
        <v>12</v>
      </c>
      <c r="E516" s="2">
        <v>43085</v>
      </c>
      <c r="F516" s="3">
        <v>2643</v>
      </c>
      <c r="G516" s="1">
        <v>150000</v>
      </c>
      <c r="H516" s="1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105</v>
      </c>
      <c r="C517">
        <v>1</v>
      </c>
      <c r="D517">
        <v>1</v>
      </c>
      <c r="E517" s="2">
        <v>43134</v>
      </c>
      <c r="F517" s="3">
        <v>2770</v>
      </c>
      <c r="G517" s="1">
        <v>150000</v>
      </c>
      <c r="H517" s="1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105</v>
      </c>
      <c r="C518">
        <v>1</v>
      </c>
      <c r="D518">
        <v>2</v>
      </c>
      <c r="E518" s="2">
        <v>43134</v>
      </c>
      <c r="F518" s="3">
        <v>2770</v>
      </c>
      <c r="G518" s="1">
        <v>150000</v>
      </c>
      <c r="H518" s="1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106</v>
      </c>
      <c r="C519">
        <v>1</v>
      </c>
      <c r="D519">
        <v>9</v>
      </c>
      <c r="E519" s="2">
        <v>43360</v>
      </c>
      <c r="F519" s="3">
        <v>2395</v>
      </c>
      <c r="G519" s="1">
        <v>150000</v>
      </c>
      <c r="H519" s="1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106</v>
      </c>
      <c r="C520">
        <v>1</v>
      </c>
      <c r="D520">
        <v>10</v>
      </c>
      <c r="E520" s="2">
        <v>43029</v>
      </c>
      <c r="F520" s="3">
        <v>2472</v>
      </c>
      <c r="G520" s="1">
        <v>150000</v>
      </c>
      <c r="H520" s="1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106</v>
      </c>
      <c r="C521">
        <v>1</v>
      </c>
      <c r="D521">
        <v>11</v>
      </c>
      <c r="E521" s="2">
        <v>43050</v>
      </c>
      <c r="F521" s="3">
        <v>2557</v>
      </c>
      <c r="G521" s="1">
        <v>150000</v>
      </c>
      <c r="H521" s="1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106</v>
      </c>
      <c r="C522">
        <v>1</v>
      </c>
      <c r="D522">
        <v>12</v>
      </c>
      <c r="E522" s="2">
        <v>43085</v>
      </c>
      <c r="F522" s="3">
        <v>2648</v>
      </c>
      <c r="G522" s="1">
        <v>150000</v>
      </c>
      <c r="H522" s="1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107</v>
      </c>
      <c r="C523">
        <v>1</v>
      </c>
      <c r="D523">
        <v>9</v>
      </c>
      <c r="E523" s="2">
        <v>43008</v>
      </c>
      <c r="F523" s="3">
        <v>2389</v>
      </c>
      <c r="G523" s="1">
        <v>150000</v>
      </c>
      <c r="H523" s="1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10</v>
      </c>
      <c r="E524" s="2">
        <v>43008</v>
      </c>
      <c r="F524" s="3">
        <v>2389</v>
      </c>
      <c r="G524" s="1">
        <v>150000</v>
      </c>
      <c r="H524" s="1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107</v>
      </c>
      <c r="C525">
        <v>1</v>
      </c>
      <c r="D525">
        <v>11</v>
      </c>
      <c r="E525" s="2">
        <v>43064</v>
      </c>
      <c r="F525" s="3">
        <v>2608</v>
      </c>
      <c r="G525" s="1">
        <v>150000</v>
      </c>
      <c r="H525" s="1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12</v>
      </c>
      <c r="E526" s="2">
        <v>43064</v>
      </c>
      <c r="F526" s="3">
        <v>2608</v>
      </c>
      <c r="G526" s="1">
        <v>150000</v>
      </c>
      <c r="H526" s="1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107</v>
      </c>
      <c r="C527">
        <v>1</v>
      </c>
      <c r="D527">
        <v>1</v>
      </c>
      <c r="E527" s="2">
        <v>42769</v>
      </c>
      <c r="F527" s="3">
        <v>2765</v>
      </c>
      <c r="G527" s="1">
        <v>150000</v>
      </c>
      <c r="H527" s="1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107</v>
      </c>
      <c r="C528">
        <v>1</v>
      </c>
      <c r="D528">
        <v>2</v>
      </c>
      <c r="E528" s="2">
        <v>42769</v>
      </c>
      <c r="F528" s="3">
        <v>2765</v>
      </c>
      <c r="G528" s="1">
        <v>150000</v>
      </c>
      <c r="H528" s="1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108</v>
      </c>
      <c r="C529">
        <v>1</v>
      </c>
      <c r="D529">
        <v>7</v>
      </c>
      <c r="E529" s="2">
        <v>42994</v>
      </c>
      <c r="F529" s="3">
        <v>2420</v>
      </c>
      <c r="G529" s="1">
        <v>100000</v>
      </c>
      <c r="H529" s="1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8</v>
      </c>
      <c r="E530" s="2">
        <v>42994</v>
      </c>
      <c r="F530" s="3">
        <v>2420</v>
      </c>
      <c r="G530" s="1">
        <v>100000</v>
      </c>
      <c r="H530" s="1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9</v>
      </c>
      <c r="E531" s="2">
        <v>42994</v>
      </c>
      <c r="F531" s="3">
        <v>2420</v>
      </c>
      <c r="G531" s="1">
        <v>100000</v>
      </c>
      <c r="H531" s="1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108</v>
      </c>
      <c r="C532">
        <v>1</v>
      </c>
      <c r="D532">
        <v>10</v>
      </c>
      <c r="E532" s="2">
        <v>42739</v>
      </c>
      <c r="F532" s="3">
        <v>2741</v>
      </c>
      <c r="G532" s="1">
        <v>100000</v>
      </c>
      <c r="H532" s="1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108</v>
      </c>
      <c r="C533">
        <v>1</v>
      </c>
      <c r="D533">
        <v>11</v>
      </c>
      <c r="E533" s="2">
        <v>42739</v>
      </c>
      <c r="F533" s="3">
        <v>2741</v>
      </c>
      <c r="G533" s="1">
        <v>100000</v>
      </c>
      <c r="H533" s="1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109</v>
      </c>
      <c r="C534">
        <v>1</v>
      </c>
      <c r="D534">
        <v>9</v>
      </c>
      <c r="E534" s="2">
        <v>42994</v>
      </c>
      <c r="F534" s="3">
        <v>2415</v>
      </c>
      <c r="G534" s="1">
        <v>150000</v>
      </c>
      <c r="H534" s="1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109</v>
      </c>
      <c r="C535">
        <v>1</v>
      </c>
      <c r="D535">
        <v>10</v>
      </c>
      <c r="E535" s="2">
        <v>43050</v>
      </c>
      <c r="F535" s="3">
        <v>2552</v>
      </c>
      <c r="G535" s="1">
        <v>150000</v>
      </c>
      <c r="H535" s="1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11</v>
      </c>
      <c r="E536" s="2">
        <v>43050</v>
      </c>
      <c r="F536" s="3">
        <v>2552</v>
      </c>
      <c r="G536" s="1">
        <v>150000</v>
      </c>
      <c r="H536" s="1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109</v>
      </c>
      <c r="C537">
        <v>1</v>
      </c>
      <c r="D537">
        <v>12</v>
      </c>
      <c r="E537" s="2">
        <v>43104</v>
      </c>
      <c r="F537" s="3">
        <v>2704</v>
      </c>
      <c r="G537" s="1">
        <v>150000</v>
      </c>
      <c r="H537" s="1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109</v>
      </c>
      <c r="C538">
        <v>1</v>
      </c>
      <c r="D538">
        <v>1</v>
      </c>
      <c r="E538" s="2">
        <v>43141</v>
      </c>
      <c r="F538" s="3">
        <v>2794</v>
      </c>
      <c r="G538" s="1">
        <v>150000</v>
      </c>
      <c r="H538" s="1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109</v>
      </c>
      <c r="C539">
        <v>1</v>
      </c>
      <c r="D539">
        <v>2</v>
      </c>
      <c r="E539" s="2">
        <v>43141</v>
      </c>
      <c r="F539" s="3">
        <v>2794</v>
      </c>
      <c r="G539" s="1">
        <v>150000</v>
      </c>
      <c r="H539" s="1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B540" t="s">
        <v>110</v>
      </c>
      <c r="C540">
        <v>1</v>
      </c>
      <c r="D540">
        <v>9</v>
      </c>
      <c r="E540" s="2">
        <v>42987</v>
      </c>
      <c r="F540" s="3">
        <v>2377</v>
      </c>
      <c r="G540" s="1">
        <v>150000</v>
      </c>
      <c r="H540" s="1">
        <f t="shared" si="41"/>
        <v>0</v>
      </c>
      <c r="I540" s="4">
        <f t="shared" si="43"/>
        <v>2017</v>
      </c>
      <c r="J540">
        <f t="shared" si="44"/>
        <v>9</v>
      </c>
    </row>
    <row r="541" spans="1:10">
      <c r="A541">
        <f t="shared" si="42"/>
        <v>540</v>
      </c>
      <c r="B541" t="s">
        <v>110</v>
      </c>
      <c r="C541">
        <v>1</v>
      </c>
      <c r="D541">
        <v>10</v>
      </c>
      <c r="E541" s="2">
        <v>43092</v>
      </c>
      <c r="F541" s="3">
        <v>1684</v>
      </c>
      <c r="G541" s="1">
        <v>150000</v>
      </c>
      <c r="H541" s="1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11</v>
      </c>
      <c r="E542" s="2">
        <v>43092</v>
      </c>
      <c r="F542" s="3">
        <v>1684</v>
      </c>
      <c r="G542" s="1">
        <v>150000</v>
      </c>
      <c r="H542" s="1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110</v>
      </c>
      <c r="C543">
        <v>1</v>
      </c>
      <c r="D543">
        <v>12</v>
      </c>
      <c r="E543" s="2">
        <v>43092</v>
      </c>
      <c r="F543" s="3">
        <v>1684</v>
      </c>
      <c r="G543" s="1">
        <v>150000</v>
      </c>
      <c r="H543" s="1">
        <f t="shared" si="41"/>
        <v>0</v>
      </c>
      <c r="I543" s="4">
        <f t="shared" si="43"/>
        <v>2017</v>
      </c>
      <c r="J543">
        <f t="shared" si="44"/>
        <v>12</v>
      </c>
    </row>
    <row r="544" spans="1:10">
      <c r="A544">
        <f t="shared" si="42"/>
        <v>543</v>
      </c>
      <c r="B544" t="s">
        <v>111</v>
      </c>
      <c r="C544">
        <v>1</v>
      </c>
      <c r="D544">
        <v>9</v>
      </c>
      <c r="E544" s="2">
        <v>42987</v>
      </c>
      <c r="F544" s="3">
        <v>2376</v>
      </c>
      <c r="G544" s="1">
        <v>150000</v>
      </c>
      <c r="H544" s="1">
        <f t="shared" si="41"/>
        <v>0</v>
      </c>
      <c r="I544" s="4">
        <f t="shared" si="43"/>
        <v>2017</v>
      </c>
      <c r="J544">
        <f t="shared" si="44"/>
        <v>9</v>
      </c>
    </row>
    <row r="545" spans="1:10">
      <c r="A545">
        <f t="shared" si="42"/>
        <v>544</v>
      </c>
      <c r="B545" t="s">
        <v>111</v>
      </c>
      <c r="C545">
        <v>1</v>
      </c>
      <c r="D545">
        <v>10</v>
      </c>
      <c r="E545" s="2">
        <v>43022</v>
      </c>
      <c r="F545" s="3">
        <v>2546</v>
      </c>
      <c r="G545" s="1">
        <v>150000</v>
      </c>
      <c r="H545" s="1">
        <f t="shared" si="41"/>
        <v>0</v>
      </c>
      <c r="I545" s="4">
        <f t="shared" si="43"/>
        <v>2017</v>
      </c>
      <c r="J545">
        <f t="shared" si="44"/>
        <v>10</v>
      </c>
    </row>
    <row r="546" spans="1:10">
      <c r="A546">
        <f t="shared" si="42"/>
        <v>545</v>
      </c>
      <c r="B546" t="s">
        <v>111</v>
      </c>
      <c r="C546">
        <v>1</v>
      </c>
      <c r="D546">
        <v>11</v>
      </c>
      <c r="E546" s="2">
        <v>43057</v>
      </c>
      <c r="F546" s="3">
        <v>2586</v>
      </c>
      <c r="G546" s="1">
        <v>150000</v>
      </c>
      <c r="H546" s="1">
        <f t="shared" si="41"/>
        <v>0</v>
      </c>
      <c r="I546" s="4">
        <f t="shared" si="43"/>
        <v>2017</v>
      </c>
      <c r="J546">
        <f t="shared" si="44"/>
        <v>11</v>
      </c>
    </row>
    <row r="547" spans="1:10">
      <c r="A547">
        <f t="shared" si="42"/>
        <v>546</v>
      </c>
      <c r="B547" t="s">
        <v>111</v>
      </c>
      <c r="C547">
        <v>1</v>
      </c>
      <c r="D547">
        <v>12</v>
      </c>
      <c r="E547" s="2">
        <v>43085</v>
      </c>
      <c r="F547" s="3">
        <v>2657</v>
      </c>
      <c r="G547" s="1">
        <v>150000</v>
      </c>
      <c r="H547" s="1">
        <f t="shared" si="41"/>
        <v>0</v>
      </c>
      <c r="I547" s="4">
        <f t="shared" si="43"/>
        <v>2017</v>
      </c>
      <c r="J547">
        <f t="shared" si="44"/>
        <v>12</v>
      </c>
    </row>
    <row r="548" spans="1:10">
      <c r="A548">
        <f t="shared" si="42"/>
        <v>547</v>
      </c>
      <c r="B548" t="s">
        <v>112</v>
      </c>
      <c r="C548">
        <v>1</v>
      </c>
      <c r="D548">
        <v>9</v>
      </c>
      <c r="E548" s="2">
        <v>42987</v>
      </c>
      <c r="F548" s="3">
        <v>2364</v>
      </c>
      <c r="G548" s="1">
        <v>150000</v>
      </c>
      <c r="H548" s="1">
        <f t="shared" si="41"/>
        <v>0</v>
      </c>
      <c r="I548" s="4">
        <f t="shared" si="43"/>
        <v>2017</v>
      </c>
      <c r="J548">
        <f t="shared" si="44"/>
        <v>9</v>
      </c>
    </row>
    <row r="549" spans="1:10">
      <c r="A549">
        <f t="shared" si="42"/>
        <v>548</v>
      </c>
      <c r="B549" t="s">
        <v>112</v>
      </c>
      <c r="C549">
        <v>1</v>
      </c>
      <c r="D549">
        <v>10</v>
      </c>
      <c r="E549" s="2">
        <v>43022</v>
      </c>
      <c r="F549" s="3">
        <v>2538</v>
      </c>
      <c r="G549" s="1">
        <v>150000</v>
      </c>
      <c r="H549" s="1">
        <f t="shared" si="41"/>
        <v>0</v>
      </c>
      <c r="I549" s="4">
        <f t="shared" si="43"/>
        <v>2017</v>
      </c>
      <c r="J549">
        <f t="shared" si="44"/>
        <v>10</v>
      </c>
    </row>
    <row r="550" spans="1:10">
      <c r="A550">
        <f t="shared" si="42"/>
        <v>549</v>
      </c>
      <c r="B550" t="s">
        <v>112</v>
      </c>
      <c r="C550">
        <v>1</v>
      </c>
      <c r="D550">
        <v>11</v>
      </c>
      <c r="E550" s="2">
        <v>43071</v>
      </c>
      <c r="F550" s="3">
        <v>2618</v>
      </c>
      <c r="G550" s="1">
        <v>150000</v>
      </c>
      <c r="H550" s="1">
        <f t="shared" si="41"/>
        <v>0</v>
      </c>
      <c r="I550" s="4">
        <f t="shared" si="43"/>
        <v>2017</v>
      </c>
      <c r="J550">
        <f t="shared" si="44"/>
        <v>12</v>
      </c>
    </row>
    <row r="551" spans="1:10">
      <c r="A551">
        <f t="shared" si="42"/>
        <v>550</v>
      </c>
      <c r="B551" t="s">
        <v>112</v>
      </c>
      <c r="C551">
        <v>1</v>
      </c>
      <c r="D551">
        <v>12</v>
      </c>
      <c r="E551" s="2">
        <v>43104</v>
      </c>
      <c r="F551" s="3">
        <v>2713</v>
      </c>
      <c r="G551" s="1">
        <v>150000</v>
      </c>
      <c r="H551" s="1">
        <f t="shared" si="41"/>
        <v>0</v>
      </c>
      <c r="I551" s="4">
        <f t="shared" si="43"/>
        <v>2018</v>
      </c>
      <c r="J551">
        <f t="shared" si="44"/>
        <v>1</v>
      </c>
    </row>
    <row r="552" spans="1:10">
      <c r="A552">
        <f t="shared" si="42"/>
        <v>551</v>
      </c>
      <c r="B552" t="s">
        <v>113</v>
      </c>
      <c r="C552">
        <v>1</v>
      </c>
      <c r="D552">
        <v>7</v>
      </c>
      <c r="E552" s="2">
        <v>42938</v>
      </c>
      <c r="F552" s="3">
        <v>1232</v>
      </c>
      <c r="G552" s="1">
        <v>150000</v>
      </c>
      <c r="H552" s="1">
        <f t="shared" si="41"/>
        <v>0</v>
      </c>
      <c r="I552" s="4">
        <f t="shared" si="43"/>
        <v>2017</v>
      </c>
      <c r="J552">
        <f t="shared" si="44"/>
        <v>7</v>
      </c>
    </row>
    <row r="553" spans="1:10">
      <c r="A553">
        <f t="shared" si="42"/>
        <v>552</v>
      </c>
      <c r="B553" t="s">
        <v>113</v>
      </c>
      <c r="C553">
        <v>1</v>
      </c>
      <c r="D553">
        <v>8</v>
      </c>
      <c r="E553" s="2">
        <v>42959</v>
      </c>
      <c r="F553" s="3">
        <v>2283</v>
      </c>
      <c r="G553" s="1">
        <v>150000</v>
      </c>
      <c r="H553" s="1">
        <f t="shared" si="41"/>
        <v>0</v>
      </c>
      <c r="I553" s="4">
        <f t="shared" si="43"/>
        <v>2017</v>
      </c>
      <c r="J553">
        <f t="shared" si="44"/>
        <v>8</v>
      </c>
    </row>
    <row r="554" spans="1:10">
      <c r="A554">
        <f t="shared" si="42"/>
        <v>553</v>
      </c>
      <c r="B554" t="s">
        <v>113</v>
      </c>
      <c r="C554">
        <v>1</v>
      </c>
      <c r="D554">
        <v>9</v>
      </c>
      <c r="E554" s="2">
        <v>42987</v>
      </c>
      <c r="F554" s="3">
        <v>2380</v>
      </c>
      <c r="G554" s="1">
        <v>150000</v>
      </c>
      <c r="H554" s="1">
        <f t="shared" si="41"/>
        <v>0</v>
      </c>
      <c r="I554" s="4">
        <f t="shared" si="43"/>
        <v>2017</v>
      </c>
      <c r="J554">
        <f t="shared" si="44"/>
        <v>9</v>
      </c>
    </row>
    <row r="555" spans="1:10">
      <c r="A555">
        <f t="shared" si="42"/>
        <v>554</v>
      </c>
      <c r="B555" t="s">
        <v>113</v>
      </c>
      <c r="C555">
        <v>1</v>
      </c>
      <c r="D555">
        <v>10</v>
      </c>
      <c r="E555" s="2">
        <v>43014</v>
      </c>
      <c r="F555" s="3">
        <v>2448</v>
      </c>
      <c r="G555" s="1">
        <v>150000</v>
      </c>
      <c r="H555" s="1">
        <f t="shared" si="41"/>
        <v>0</v>
      </c>
      <c r="I555" s="4">
        <f t="shared" si="43"/>
        <v>2017</v>
      </c>
      <c r="J555">
        <f t="shared" si="44"/>
        <v>10</v>
      </c>
    </row>
    <row r="556" spans="1:10">
      <c r="A556">
        <f t="shared" si="42"/>
        <v>555</v>
      </c>
      <c r="B556" t="s">
        <v>113</v>
      </c>
      <c r="C556">
        <v>1</v>
      </c>
      <c r="D556">
        <v>11</v>
      </c>
      <c r="E556" s="2">
        <v>43050</v>
      </c>
      <c r="F556" s="3">
        <v>2497</v>
      </c>
      <c r="G556" s="1">
        <v>150000</v>
      </c>
      <c r="H556" s="1">
        <f t="shared" si="41"/>
        <v>0</v>
      </c>
      <c r="I556" s="4">
        <f t="shared" si="43"/>
        <v>2017</v>
      </c>
      <c r="J556">
        <f t="shared" si="44"/>
        <v>11</v>
      </c>
    </row>
    <row r="557" spans="1:10">
      <c r="A557">
        <f t="shared" si="42"/>
        <v>556</v>
      </c>
      <c r="B557" t="s">
        <v>113</v>
      </c>
      <c r="C557">
        <v>1</v>
      </c>
      <c r="D557">
        <v>12</v>
      </c>
      <c r="E557" s="2">
        <v>43078</v>
      </c>
      <c r="F557" s="3">
        <v>2621</v>
      </c>
      <c r="G557" s="1">
        <v>150000</v>
      </c>
      <c r="H557" s="1">
        <f t="shared" si="41"/>
        <v>0</v>
      </c>
      <c r="I557" s="4">
        <f t="shared" si="43"/>
        <v>2017</v>
      </c>
      <c r="J557">
        <f t="shared" si="44"/>
        <v>12</v>
      </c>
    </row>
    <row r="558" spans="1:10">
      <c r="A558">
        <f t="shared" si="42"/>
        <v>557</v>
      </c>
      <c r="B558" t="s">
        <v>113</v>
      </c>
      <c r="C558">
        <v>1</v>
      </c>
      <c r="D558">
        <v>1</v>
      </c>
      <c r="E558" s="2">
        <v>43141</v>
      </c>
      <c r="F558" s="3">
        <v>2789</v>
      </c>
      <c r="G558" s="1">
        <v>150000</v>
      </c>
      <c r="H558" s="1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113</v>
      </c>
      <c r="C559">
        <v>1</v>
      </c>
      <c r="D559">
        <v>2</v>
      </c>
      <c r="E559" s="2">
        <v>43141</v>
      </c>
      <c r="F559" s="3">
        <v>2789</v>
      </c>
      <c r="G559" s="1">
        <v>150000</v>
      </c>
      <c r="H559" s="1">
        <f t="shared" si="41"/>
        <v>0</v>
      </c>
      <c r="I559" s="4">
        <f t="shared" si="43"/>
        <v>2018</v>
      </c>
      <c r="J559">
        <f t="shared" si="44"/>
        <v>2</v>
      </c>
    </row>
    <row r="560" spans="1:10">
      <c r="A560">
        <f t="shared" si="42"/>
        <v>559</v>
      </c>
      <c r="B560" t="s">
        <v>114</v>
      </c>
      <c r="C560">
        <v>1</v>
      </c>
      <c r="D560">
        <v>9</v>
      </c>
      <c r="E560" s="2">
        <v>42983</v>
      </c>
      <c r="F560" s="3">
        <v>2269</v>
      </c>
      <c r="G560" s="1">
        <v>150000</v>
      </c>
      <c r="H560" s="1">
        <f t="shared" si="41"/>
        <v>0</v>
      </c>
      <c r="I560" s="4">
        <f t="shared" si="43"/>
        <v>2017</v>
      </c>
      <c r="J560">
        <f t="shared" si="44"/>
        <v>9</v>
      </c>
    </row>
    <row r="561" spans="1:10">
      <c r="A561">
        <f t="shared" si="42"/>
        <v>560</v>
      </c>
      <c r="B561" t="s">
        <v>114</v>
      </c>
      <c r="C561">
        <v>1</v>
      </c>
      <c r="D561">
        <v>10</v>
      </c>
      <c r="E561" s="2">
        <v>43022</v>
      </c>
      <c r="F561" s="3">
        <v>2537</v>
      </c>
      <c r="G561" s="1">
        <v>150000</v>
      </c>
      <c r="H561" s="1">
        <f t="shared" si="41"/>
        <v>0</v>
      </c>
      <c r="I561" s="4">
        <f t="shared" si="43"/>
        <v>2017</v>
      </c>
      <c r="J561">
        <f t="shared" si="44"/>
        <v>10</v>
      </c>
    </row>
    <row r="562" spans="1:10">
      <c r="A562">
        <f t="shared" si="42"/>
        <v>561</v>
      </c>
      <c r="B562" t="s">
        <v>114</v>
      </c>
      <c r="C562">
        <v>1</v>
      </c>
      <c r="D562">
        <v>11</v>
      </c>
      <c r="E562" s="2">
        <v>43043</v>
      </c>
      <c r="F562" s="3">
        <v>2485</v>
      </c>
      <c r="G562" s="1">
        <v>150000</v>
      </c>
      <c r="H562" s="1">
        <f t="shared" si="41"/>
        <v>0</v>
      </c>
      <c r="I562" s="4">
        <f t="shared" si="43"/>
        <v>2017</v>
      </c>
      <c r="J562">
        <f t="shared" si="44"/>
        <v>11</v>
      </c>
    </row>
    <row r="563" spans="1:10">
      <c r="A563">
        <f t="shared" si="42"/>
        <v>562</v>
      </c>
      <c r="B563" t="s">
        <v>114</v>
      </c>
      <c r="C563">
        <v>1</v>
      </c>
      <c r="D563">
        <v>12</v>
      </c>
      <c r="E563" s="2">
        <v>43085</v>
      </c>
      <c r="F563" s="3">
        <v>2641</v>
      </c>
      <c r="G563" s="1">
        <v>150000</v>
      </c>
      <c r="H563" s="1">
        <f t="shared" si="41"/>
        <v>0</v>
      </c>
      <c r="I563" s="4">
        <f t="shared" si="43"/>
        <v>2017</v>
      </c>
      <c r="J563">
        <f t="shared" si="44"/>
        <v>12</v>
      </c>
    </row>
    <row r="564" spans="1:10">
      <c r="A564">
        <f t="shared" si="42"/>
        <v>563</v>
      </c>
      <c r="B564" t="s">
        <v>114</v>
      </c>
      <c r="C564">
        <v>1</v>
      </c>
      <c r="D564">
        <v>1</v>
      </c>
      <c r="E564" s="2">
        <v>43134</v>
      </c>
      <c r="F564" s="3">
        <v>2773</v>
      </c>
      <c r="G564" s="1">
        <v>150000</v>
      </c>
      <c r="H564" s="1">
        <f t="shared" si="41"/>
        <v>0</v>
      </c>
      <c r="I564" s="4">
        <f t="shared" si="43"/>
        <v>2018</v>
      </c>
      <c r="J564">
        <f t="shared" si="44"/>
        <v>2</v>
      </c>
    </row>
    <row r="565" spans="1:10">
      <c r="A565">
        <f t="shared" si="42"/>
        <v>564</v>
      </c>
      <c r="B565" t="s">
        <v>115</v>
      </c>
      <c r="C565">
        <v>1</v>
      </c>
      <c r="D565">
        <v>9</v>
      </c>
      <c r="E565" s="2">
        <v>42952</v>
      </c>
      <c r="F565" s="3">
        <v>2262</v>
      </c>
      <c r="G565" s="1">
        <v>120000</v>
      </c>
      <c r="H565" s="1">
        <f t="shared" si="41"/>
        <v>-30000</v>
      </c>
      <c r="I565" s="4">
        <f t="shared" si="43"/>
        <v>2017</v>
      </c>
      <c r="J565">
        <f t="shared" si="44"/>
        <v>8</v>
      </c>
    </row>
    <row r="566" spans="1:10">
      <c r="A566">
        <f t="shared" si="42"/>
        <v>565</v>
      </c>
      <c r="B566" t="s">
        <v>115</v>
      </c>
      <c r="C566">
        <v>1</v>
      </c>
      <c r="D566">
        <v>10</v>
      </c>
      <c r="E566" s="2">
        <v>43008</v>
      </c>
      <c r="F566" s="3">
        <v>2391</v>
      </c>
      <c r="G566" s="1">
        <v>120000</v>
      </c>
      <c r="H566" s="1">
        <f t="shared" si="41"/>
        <v>-30000</v>
      </c>
      <c r="I566" s="4">
        <f t="shared" si="43"/>
        <v>2017</v>
      </c>
      <c r="J566">
        <f t="shared" si="44"/>
        <v>9</v>
      </c>
    </row>
    <row r="567" spans="1:10">
      <c r="A567">
        <f t="shared" si="42"/>
        <v>566</v>
      </c>
      <c r="B567" t="s">
        <v>115</v>
      </c>
      <c r="C567">
        <v>1</v>
      </c>
      <c r="D567">
        <v>11</v>
      </c>
      <c r="E567" s="2">
        <v>43064</v>
      </c>
      <c r="F567" s="3">
        <v>2599</v>
      </c>
      <c r="G567" s="1">
        <v>120000</v>
      </c>
      <c r="H567" s="1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12</v>
      </c>
      <c r="E568" s="2">
        <v>43064</v>
      </c>
      <c r="F568" s="3">
        <v>2599</v>
      </c>
      <c r="G568" s="1">
        <v>120000</v>
      </c>
      <c r="H568" s="1">
        <f t="shared" si="41"/>
        <v>-30000</v>
      </c>
      <c r="I568" s="4">
        <f t="shared" si="43"/>
        <v>2017</v>
      </c>
      <c r="J568">
        <f t="shared" si="44"/>
        <v>11</v>
      </c>
    </row>
    <row r="569" spans="1:10">
      <c r="A569">
        <f t="shared" si="42"/>
        <v>568</v>
      </c>
      <c r="B569" t="s">
        <v>115</v>
      </c>
      <c r="C569">
        <v>1</v>
      </c>
      <c r="D569">
        <v>1</v>
      </c>
      <c r="E569" s="2">
        <v>43141</v>
      </c>
      <c r="F569" s="3">
        <v>2793</v>
      </c>
      <c r="G569" s="1">
        <v>120000</v>
      </c>
      <c r="H569" s="1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115</v>
      </c>
      <c r="C570">
        <v>1</v>
      </c>
      <c r="D570">
        <v>2</v>
      </c>
      <c r="E570" s="2">
        <v>43141</v>
      </c>
      <c r="F570" s="3">
        <v>2793</v>
      </c>
      <c r="G570" s="1">
        <v>120000</v>
      </c>
      <c r="H570" s="1">
        <f t="shared" si="41"/>
        <v>-30000</v>
      </c>
      <c r="I570" s="4">
        <f t="shared" si="43"/>
        <v>2018</v>
      </c>
      <c r="J570">
        <f t="shared" si="44"/>
        <v>2</v>
      </c>
    </row>
    <row r="571" spans="1:10">
      <c r="A571">
        <f t="shared" si="42"/>
        <v>570</v>
      </c>
      <c r="B571" t="s">
        <v>116</v>
      </c>
      <c r="C571">
        <v>2</v>
      </c>
      <c r="D571">
        <v>7</v>
      </c>
      <c r="E571" s="2">
        <v>42987</v>
      </c>
      <c r="F571" s="3">
        <v>2378</v>
      </c>
      <c r="G571" s="1">
        <v>150000</v>
      </c>
      <c r="H571" s="1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8</v>
      </c>
      <c r="E572" s="2">
        <v>42987</v>
      </c>
      <c r="F572" s="3">
        <v>2378</v>
      </c>
      <c r="G572" s="1">
        <v>150000</v>
      </c>
      <c r="H572" s="1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9</v>
      </c>
      <c r="E573" s="2">
        <v>42987</v>
      </c>
      <c r="F573" s="3">
        <v>2378</v>
      </c>
      <c r="G573" s="1">
        <v>150000</v>
      </c>
      <c r="H573" s="1">
        <f t="shared" si="41"/>
        <v>0</v>
      </c>
      <c r="I573" s="4">
        <f t="shared" si="43"/>
        <v>2017</v>
      </c>
      <c r="J573">
        <f t="shared" si="44"/>
        <v>9</v>
      </c>
    </row>
    <row r="574" spans="1:10">
      <c r="A574">
        <f t="shared" si="42"/>
        <v>573</v>
      </c>
      <c r="B574" t="s">
        <v>116</v>
      </c>
      <c r="C574">
        <v>2</v>
      </c>
      <c r="D574">
        <v>10</v>
      </c>
      <c r="E574" s="2">
        <v>43015</v>
      </c>
      <c r="F574" s="3">
        <v>2507</v>
      </c>
      <c r="G574" s="1">
        <v>150000</v>
      </c>
      <c r="H574" s="1">
        <f t="shared" si="41"/>
        <v>0</v>
      </c>
      <c r="I574" s="4">
        <f t="shared" si="43"/>
        <v>2017</v>
      </c>
      <c r="J574">
        <f t="shared" si="44"/>
        <v>10</v>
      </c>
    </row>
    <row r="575" spans="1:10">
      <c r="A575">
        <f t="shared" si="42"/>
        <v>574</v>
      </c>
      <c r="B575" t="s">
        <v>116</v>
      </c>
      <c r="C575">
        <v>2</v>
      </c>
      <c r="D575">
        <v>11</v>
      </c>
      <c r="E575" s="2">
        <v>43057</v>
      </c>
      <c r="F575" s="3">
        <v>2581</v>
      </c>
      <c r="G575" s="1">
        <v>150000</v>
      </c>
      <c r="H575" s="1">
        <f t="shared" si="41"/>
        <v>0</v>
      </c>
      <c r="I575" s="4">
        <f t="shared" si="43"/>
        <v>2017</v>
      </c>
      <c r="J575">
        <f t="shared" si="44"/>
        <v>11</v>
      </c>
    </row>
    <row r="576" spans="1:10">
      <c r="A576">
        <f t="shared" si="42"/>
        <v>575</v>
      </c>
      <c r="B576" t="s">
        <v>116</v>
      </c>
      <c r="C576">
        <v>2</v>
      </c>
      <c r="D576">
        <v>12</v>
      </c>
      <c r="E576" s="2">
        <v>43104</v>
      </c>
      <c r="F576" s="3">
        <v>2733</v>
      </c>
      <c r="G576" s="1">
        <v>150000</v>
      </c>
      <c r="H576" s="1">
        <f t="shared" si="41"/>
        <v>0</v>
      </c>
      <c r="I576" s="4">
        <f t="shared" si="43"/>
        <v>2018</v>
      </c>
      <c r="J576">
        <f t="shared" si="44"/>
        <v>1</v>
      </c>
    </row>
    <row r="577" spans="1:10">
      <c r="A577">
        <f t="shared" si="42"/>
        <v>576</v>
      </c>
      <c r="B577" t="s">
        <v>117</v>
      </c>
      <c r="C577">
        <v>2</v>
      </c>
      <c r="D577">
        <v>7</v>
      </c>
      <c r="E577" s="2">
        <v>42931</v>
      </c>
      <c r="F577" s="3">
        <v>1212</v>
      </c>
      <c r="G577" s="1">
        <v>150000</v>
      </c>
      <c r="H577" s="1">
        <f t="shared" si="41"/>
        <v>0</v>
      </c>
      <c r="I577" s="4">
        <f t="shared" si="43"/>
        <v>2017</v>
      </c>
      <c r="J577">
        <f t="shared" si="44"/>
        <v>7</v>
      </c>
    </row>
    <row r="578" spans="1:10">
      <c r="A578">
        <f t="shared" si="42"/>
        <v>577</v>
      </c>
      <c r="B578" t="s">
        <v>117</v>
      </c>
      <c r="C578">
        <v>2</v>
      </c>
      <c r="D578">
        <v>8</v>
      </c>
      <c r="E578" s="2">
        <v>42952</v>
      </c>
      <c r="F578" s="3">
        <v>2262</v>
      </c>
      <c r="G578" s="1">
        <v>150000</v>
      </c>
      <c r="H578" s="1">
        <f t="shared" ref="H578:H641" si="45">G578-150000</f>
        <v>0</v>
      </c>
      <c r="I578" s="4">
        <f t="shared" si="43"/>
        <v>2017</v>
      </c>
      <c r="J578">
        <f t="shared" si="44"/>
        <v>8</v>
      </c>
    </row>
    <row r="579" spans="1:10">
      <c r="A579">
        <f t="shared" ref="A579:A642" si="46">A578+1</f>
        <v>578</v>
      </c>
      <c r="B579" t="s">
        <v>117</v>
      </c>
      <c r="C579">
        <v>2</v>
      </c>
      <c r="D579">
        <v>9</v>
      </c>
      <c r="E579" s="2">
        <v>42987</v>
      </c>
      <c r="F579" s="3">
        <v>2374</v>
      </c>
      <c r="G579" s="1">
        <v>150000</v>
      </c>
      <c r="H579" s="1">
        <f t="shared" si="45"/>
        <v>0</v>
      </c>
      <c r="I579" s="4">
        <f t="shared" si="43"/>
        <v>2017</v>
      </c>
      <c r="J579">
        <f t="shared" si="44"/>
        <v>9</v>
      </c>
    </row>
    <row r="580" spans="1:10">
      <c r="A580">
        <f t="shared" si="46"/>
        <v>579</v>
      </c>
      <c r="B580" t="s">
        <v>117</v>
      </c>
      <c r="C580">
        <v>2</v>
      </c>
      <c r="D580">
        <v>10</v>
      </c>
      <c r="E580" s="2">
        <v>43015</v>
      </c>
      <c r="F580" s="3">
        <v>2506</v>
      </c>
      <c r="G580" s="1">
        <v>150000</v>
      </c>
      <c r="H580" s="1">
        <f t="shared" si="45"/>
        <v>0</v>
      </c>
      <c r="I580" s="4">
        <f t="shared" si="43"/>
        <v>2017</v>
      </c>
      <c r="J580">
        <f t="shared" si="44"/>
        <v>10</v>
      </c>
    </row>
    <row r="581" spans="1:10">
      <c r="A581">
        <f t="shared" si="46"/>
        <v>580</v>
      </c>
      <c r="B581" t="s">
        <v>117</v>
      </c>
      <c r="C581">
        <v>2</v>
      </c>
      <c r="D581">
        <v>11</v>
      </c>
      <c r="E581" s="2">
        <v>43050</v>
      </c>
      <c r="F581" s="3">
        <v>2564</v>
      </c>
      <c r="G581" s="1">
        <v>150000</v>
      </c>
      <c r="H581" s="1">
        <f t="shared" si="45"/>
        <v>0</v>
      </c>
      <c r="I581" s="4">
        <f t="shared" si="43"/>
        <v>2017</v>
      </c>
      <c r="J581">
        <f t="shared" si="44"/>
        <v>11</v>
      </c>
    </row>
    <row r="582" spans="1:10">
      <c r="A582">
        <f t="shared" si="46"/>
        <v>581</v>
      </c>
      <c r="B582" t="s">
        <v>117</v>
      </c>
      <c r="C582">
        <v>2</v>
      </c>
      <c r="D582">
        <v>12</v>
      </c>
      <c r="E582" s="2">
        <v>43071</v>
      </c>
      <c r="F582" s="3">
        <v>2616</v>
      </c>
      <c r="G582" s="1">
        <v>150000</v>
      </c>
      <c r="H582" s="1">
        <f t="shared" si="45"/>
        <v>0</v>
      </c>
      <c r="I582" s="4">
        <f t="shared" si="43"/>
        <v>2017</v>
      </c>
      <c r="J582">
        <f t="shared" si="44"/>
        <v>12</v>
      </c>
    </row>
    <row r="583" spans="1:10">
      <c r="A583">
        <f t="shared" si="46"/>
        <v>582</v>
      </c>
      <c r="B583" t="s">
        <v>118</v>
      </c>
      <c r="C583">
        <v>2</v>
      </c>
      <c r="D583">
        <v>7</v>
      </c>
      <c r="E583" s="2">
        <v>42938</v>
      </c>
      <c r="F583" s="3">
        <v>2253</v>
      </c>
      <c r="G583" s="1">
        <v>160000</v>
      </c>
      <c r="H583" s="1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8</v>
      </c>
      <c r="E584" s="2">
        <v>42938</v>
      </c>
      <c r="F584" s="3">
        <v>2253</v>
      </c>
      <c r="G584" s="1">
        <v>160000</v>
      </c>
      <c r="H584" s="1">
        <f t="shared" si="45"/>
        <v>10000</v>
      </c>
      <c r="I584" s="4">
        <f t="shared" si="43"/>
        <v>2017</v>
      </c>
      <c r="J584">
        <f t="shared" si="44"/>
        <v>7</v>
      </c>
    </row>
    <row r="585" spans="1:10">
      <c r="A585">
        <f t="shared" si="46"/>
        <v>584</v>
      </c>
      <c r="B585" t="s">
        <v>118</v>
      </c>
      <c r="C585">
        <v>2</v>
      </c>
      <c r="D585">
        <v>9</v>
      </c>
      <c r="E585" s="2">
        <v>42979</v>
      </c>
      <c r="F585" s="3">
        <v>2338</v>
      </c>
      <c r="G585" s="1">
        <v>160000</v>
      </c>
      <c r="H585" s="1">
        <f t="shared" si="45"/>
        <v>10000</v>
      </c>
      <c r="I585" s="4">
        <f t="shared" si="43"/>
        <v>2017</v>
      </c>
      <c r="J585">
        <f t="shared" si="44"/>
        <v>9</v>
      </c>
    </row>
    <row r="586" spans="1:10">
      <c r="A586">
        <f t="shared" si="46"/>
        <v>585</v>
      </c>
      <c r="B586" t="s">
        <v>118</v>
      </c>
      <c r="C586">
        <v>2</v>
      </c>
      <c r="D586">
        <v>10</v>
      </c>
      <c r="E586" s="2">
        <v>43009</v>
      </c>
      <c r="F586" s="3">
        <v>2441</v>
      </c>
      <c r="G586" s="1">
        <v>160000</v>
      </c>
      <c r="H586" s="1">
        <f t="shared" si="45"/>
        <v>10000</v>
      </c>
      <c r="I586" s="4">
        <f t="shared" si="43"/>
        <v>2017</v>
      </c>
      <c r="J586">
        <f t="shared" si="44"/>
        <v>10</v>
      </c>
    </row>
    <row r="587" spans="1:10">
      <c r="A587">
        <f t="shared" si="46"/>
        <v>586</v>
      </c>
      <c r="B587" t="s">
        <v>118</v>
      </c>
      <c r="C587">
        <v>2</v>
      </c>
      <c r="D587">
        <v>11</v>
      </c>
      <c r="E587" s="2">
        <v>43040</v>
      </c>
      <c r="F587" s="3">
        <v>2464</v>
      </c>
      <c r="G587" s="1">
        <v>160000</v>
      </c>
      <c r="H587" s="1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12</v>
      </c>
      <c r="E588" s="2">
        <v>43064</v>
      </c>
      <c r="F588" s="3">
        <v>2595</v>
      </c>
      <c r="G588" s="1">
        <v>160000</v>
      </c>
      <c r="H588" s="1">
        <f t="shared" si="45"/>
        <v>10000</v>
      </c>
      <c r="I588" s="4">
        <f t="shared" si="43"/>
        <v>2017</v>
      </c>
      <c r="J588">
        <f t="shared" si="44"/>
        <v>11</v>
      </c>
    </row>
    <row r="589" spans="1:10">
      <c r="A589">
        <f t="shared" si="46"/>
        <v>588</v>
      </c>
      <c r="B589" t="s">
        <v>118</v>
      </c>
      <c r="C589">
        <v>2</v>
      </c>
      <c r="D589">
        <v>1</v>
      </c>
      <c r="E589" s="2">
        <v>43092</v>
      </c>
      <c r="F589" s="3">
        <v>2676</v>
      </c>
      <c r="G589" s="1">
        <v>160000</v>
      </c>
      <c r="H589" s="1">
        <f t="shared" si="45"/>
        <v>10000</v>
      </c>
      <c r="I589" s="4">
        <f t="shared" si="43"/>
        <v>2017</v>
      </c>
      <c r="J589">
        <f t="shared" si="44"/>
        <v>12</v>
      </c>
    </row>
    <row r="590" spans="1:10">
      <c r="A590">
        <f t="shared" si="46"/>
        <v>589</v>
      </c>
      <c r="B590" t="s">
        <v>118</v>
      </c>
      <c r="C590">
        <v>2</v>
      </c>
      <c r="D590">
        <v>2</v>
      </c>
      <c r="E590" s="2">
        <v>43132</v>
      </c>
      <c r="F590" s="3">
        <v>2751</v>
      </c>
      <c r="G590" s="1">
        <v>160000</v>
      </c>
      <c r="H590" s="1">
        <f t="shared" si="45"/>
        <v>10000</v>
      </c>
      <c r="I590" s="4">
        <f t="shared" si="43"/>
        <v>2018</v>
      </c>
      <c r="J590">
        <f t="shared" si="44"/>
        <v>2</v>
      </c>
    </row>
    <row r="591" spans="1:10">
      <c r="A591">
        <f t="shared" si="46"/>
        <v>590</v>
      </c>
      <c r="B591" t="s">
        <v>119</v>
      </c>
      <c r="C591">
        <v>2</v>
      </c>
      <c r="D591">
        <v>7</v>
      </c>
      <c r="E591" s="2">
        <v>42936</v>
      </c>
      <c r="F591" s="3">
        <v>1231</v>
      </c>
      <c r="G591" s="1">
        <v>150000</v>
      </c>
      <c r="H591" s="1">
        <f t="shared" si="45"/>
        <v>0</v>
      </c>
      <c r="I591" s="4">
        <f t="shared" si="43"/>
        <v>2017</v>
      </c>
      <c r="J591">
        <f t="shared" si="44"/>
        <v>7</v>
      </c>
    </row>
    <row r="592" spans="1:10">
      <c r="A592">
        <f t="shared" si="46"/>
        <v>591</v>
      </c>
      <c r="B592" t="s">
        <v>119</v>
      </c>
      <c r="C592">
        <v>2</v>
      </c>
      <c r="D592">
        <v>8</v>
      </c>
      <c r="E592" s="2">
        <v>43084</v>
      </c>
      <c r="F592" s="3">
        <v>2303</v>
      </c>
      <c r="G592" s="1">
        <v>150000</v>
      </c>
      <c r="H592" s="1">
        <f t="shared" si="45"/>
        <v>0</v>
      </c>
      <c r="I592" s="4">
        <f t="shared" ref="I592:I655" si="47">YEAR(E592)</f>
        <v>2017</v>
      </c>
      <c r="J592">
        <f t="shared" ref="J592:J655" si="48">MONTH(E592)</f>
        <v>12</v>
      </c>
    </row>
    <row r="593" spans="1:10">
      <c r="A593">
        <f t="shared" si="46"/>
        <v>592</v>
      </c>
      <c r="B593" t="s">
        <v>119</v>
      </c>
      <c r="C593">
        <v>2</v>
      </c>
      <c r="D593">
        <v>9</v>
      </c>
      <c r="E593" s="2">
        <v>42984</v>
      </c>
      <c r="F593" s="3">
        <v>2347</v>
      </c>
      <c r="G593" s="1">
        <v>150000</v>
      </c>
      <c r="H593" s="1">
        <f t="shared" si="45"/>
        <v>0</v>
      </c>
      <c r="I593" s="4">
        <f t="shared" si="47"/>
        <v>2017</v>
      </c>
      <c r="J593">
        <f t="shared" si="48"/>
        <v>9</v>
      </c>
    </row>
    <row r="594" spans="1:10">
      <c r="A594">
        <f t="shared" si="46"/>
        <v>593</v>
      </c>
      <c r="B594" t="s">
        <v>119</v>
      </c>
      <c r="C594">
        <v>2</v>
      </c>
      <c r="D594">
        <v>10</v>
      </c>
      <c r="E594" s="2">
        <v>43022</v>
      </c>
      <c r="F594" s="3">
        <v>2543</v>
      </c>
      <c r="G594" s="1">
        <v>150000</v>
      </c>
      <c r="H594" s="1">
        <f t="shared" si="45"/>
        <v>0</v>
      </c>
      <c r="I594" s="4">
        <f t="shared" si="47"/>
        <v>2017</v>
      </c>
      <c r="J594">
        <f t="shared" si="48"/>
        <v>10</v>
      </c>
    </row>
    <row r="595" spans="1:10">
      <c r="A595">
        <f t="shared" si="46"/>
        <v>594</v>
      </c>
      <c r="B595" t="s">
        <v>119</v>
      </c>
      <c r="C595">
        <v>2</v>
      </c>
      <c r="D595">
        <v>11</v>
      </c>
      <c r="E595" s="2">
        <v>43052</v>
      </c>
      <c r="F595" s="3">
        <v>2594</v>
      </c>
      <c r="G595" s="1">
        <v>150000</v>
      </c>
      <c r="H595" s="1">
        <f t="shared" si="45"/>
        <v>0</v>
      </c>
      <c r="I595" s="4">
        <f t="shared" si="47"/>
        <v>2017</v>
      </c>
      <c r="J595">
        <f t="shared" si="48"/>
        <v>11</v>
      </c>
    </row>
    <row r="596" spans="1:10">
      <c r="A596">
        <f t="shared" si="46"/>
        <v>595</v>
      </c>
      <c r="B596" t="s">
        <v>119</v>
      </c>
      <c r="C596">
        <v>2</v>
      </c>
      <c r="D596">
        <v>12</v>
      </c>
      <c r="E596" s="2">
        <v>43085</v>
      </c>
      <c r="F596" s="3">
        <v>2652</v>
      </c>
      <c r="G596" s="1">
        <v>150000</v>
      </c>
      <c r="H596" s="1">
        <f t="shared" si="45"/>
        <v>0</v>
      </c>
      <c r="I596" s="4">
        <f t="shared" si="47"/>
        <v>2017</v>
      </c>
      <c r="J596">
        <f t="shared" si="48"/>
        <v>12</v>
      </c>
    </row>
    <row r="597" spans="1:10">
      <c r="A597">
        <f t="shared" si="46"/>
        <v>596</v>
      </c>
      <c r="B597" t="s">
        <v>119</v>
      </c>
      <c r="C597">
        <v>2</v>
      </c>
      <c r="D597">
        <v>1</v>
      </c>
      <c r="E597" s="2">
        <v>43141</v>
      </c>
      <c r="F597" s="3">
        <v>2798</v>
      </c>
      <c r="G597" s="1">
        <v>150000</v>
      </c>
      <c r="H597" s="1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119</v>
      </c>
      <c r="C598">
        <v>2</v>
      </c>
      <c r="D598">
        <v>2</v>
      </c>
      <c r="E598" s="2">
        <v>43141</v>
      </c>
      <c r="F598" s="3">
        <v>2798</v>
      </c>
      <c r="G598" s="1">
        <v>150000</v>
      </c>
      <c r="H598" s="1">
        <f t="shared" si="45"/>
        <v>0</v>
      </c>
      <c r="I598" s="4">
        <f t="shared" si="47"/>
        <v>2018</v>
      </c>
      <c r="J598">
        <f t="shared" si="48"/>
        <v>2</v>
      </c>
    </row>
    <row r="599" spans="1:10">
      <c r="A599">
        <f t="shared" si="46"/>
        <v>598</v>
      </c>
      <c r="B599" t="s">
        <v>120</v>
      </c>
      <c r="C599">
        <v>2</v>
      </c>
      <c r="D599">
        <v>7</v>
      </c>
      <c r="E599" s="2">
        <v>42967</v>
      </c>
      <c r="F599" s="3">
        <v>2343</v>
      </c>
      <c r="G599" s="1">
        <v>160000</v>
      </c>
      <c r="H599" s="1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8</v>
      </c>
      <c r="E600" s="2">
        <v>42967</v>
      </c>
      <c r="F600" s="3">
        <v>2343</v>
      </c>
      <c r="G600" s="1">
        <v>160000</v>
      </c>
      <c r="H600" s="1">
        <f t="shared" si="45"/>
        <v>10000</v>
      </c>
      <c r="I600" s="4">
        <f t="shared" si="47"/>
        <v>2017</v>
      </c>
      <c r="J600">
        <f t="shared" si="48"/>
        <v>8</v>
      </c>
    </row>
    <row r="601" spans="1:10">
      <c r="A601">
        <f t="shared" si="46"/>
        <v>600</v>
      </c>
      <c r="B601" t="s">
        <v>120</v>
      </c>
      <c r="C601">
        <v>2</v>
      </c>
      <c r="D601">
        <v>9</v>
      </c>
      <c r="E601" s="2">
        <v>42994</v>
      </c>
      <c r="F601" s="3">
        <v>2903</v>
      </c>
      <c r="G601" s="1">
        <v>160000</v>
      </c>
      <c r="H601" s="1">
        <f t="shared" si="45"/>
        <v>10000</v>
      </c>
      <c r="I601" s="4">
        <f t="shared" si="47"/>
        <v>2017</v>
      </c>
      <c r="J601">
        <f t="shared" si="48"/>
        <v>9</v>
      </c>
    </row>
    <row r="602" spans="1:10">
      <c r="A602">
        <f t="shared" si="46"/>
        <v>601</v>
      </c>
      <c r="B602" t="s">
        <v>120</v>
      </c>
      <c r="C602">
        <v>2</v>
      </c>
      <c r="D602">
        <v>10</v>
      </c>
      <c r="E602" s="2">
        <v>43022</v>
      </c>
      <c r="F602" s="3">
        <v>2534</v>
      </c>
      <c r="G602" s="1">
        <v>160000</v>
      </c>
      <c r="H602" s="1">
        <f t="shared" si="45"/>
        <v>10000</v>
      </c>
      <c r="I602" s="4">
        <f t="shared" si="47"/>
        <v>2017</v>
      </c>
      <c r="J602">
        <f t="shared" si="48"/>
        <v>10</v>
      </c>
    </row>
    <row r="603" spans="1:10">
      <c r="A603">
        <f t="shared" si="46"/>
        <v>602</v>
      </c>
      <c r="B603" t="s">
        <v>120</v>
      </c>
      <c r="C603">
        <v>2</v>
      </c>
      <c r="D603">
        <v>11</v>
      </c>
      <c r="E603" s="2">
        <v>43050</v>
      </c>
      <c r="F603" s="3">
        <v>2551</v>
      </c>
      <c r="G603" s="1">
        <v>160000</v>
      </c>
      <c r="H603" s="1">
        <f t="shared" si="45"/>
        <v>10000</v>
      </c>
      <c r="I603" s="4">
        <f t="shared" si="47"/>
        <v>2017</v>
      </c>
      <c r="J603">
        <f t="shared" si="48"/>
        <v>11</v>
      </c>
    </row>
    <row r="604" spans="1:10">
      <c r="A604">
        <f t="shared" si="46"/>
        <v>603</v>
      </c>
      <c r="B604" t="s">
        <v>120</v>
      </c>
      <c r="C604">
        <v>2</v>
      </c>
      <c r="D604">
        <v>12</v>
      </c>
      <c r="E604" s="2">
        <v>43092</v>
      </c>
      <c r="F604" s="3">
        <v>2690</v>
      </c>
      <c r="G604" s="1">
        <v>160000</v>
      </c>
      <c r="H604" s="1">
        <f t="shared" si="45"/>
        <v>10000</v>
      </c>
      <c r="I604" s="4">
        <f t="shared" si="47"/>
        <v>2017</v>
      </c>
      <c r="J604">
        <f t="shared" si="48"/>
        <v>12</v>
      </c>
    </row>
    <row r="605" spans="1:10">
      <c r="A605">
        <f t="shared" si="46"/>
        <v>604</v>
      </c>
      <c r="B605" t="s">
        <v>120</v>
      </c>
      <c r="C605">
        <v>2</v>
      </c>
      <c r="D605">
        <v>1</v>
      </c>
      <c r="E605" s="2">
        <v>43141</v>
      </c>
      <c r="F605" s="3">
        <v>2795</v>
      </c>
      <c r="G605" s="1">
        <v>160000</v>
      </c>
      <c r="H605" s="1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120</v>
      </c>
      <c r="C606">
        <v>2</v>
      </c>
      <c r="D606">
        <v>2</v>
      </c>
      <c r="E606" s="2">
        <v>43141</v>
      </c>
      <c r="F606" s="3">
        <v>2795</v>
      </c>
      <c r="G606" s="1">
        <v>160000</v>
      </c>
      <c r="H606" s="1">
        <f t="shared" si="45"/>
        <v>10000</v>
      </c>
      <c r="I606" s="4">
        <f t="shared" si="47"/>
        <v>2018</v>
      </c>
      <c r="J606">
        <f t="shared" si="48"/>
        <v>2</v>
      </c>
    </row>
    <row r="607" spans="1:10">
      <c r="A607">
        <f t="shared" si="46"/>
        <v>606</v>
      </c>
      <c r="B607" t="s">
        <v>121</v>
      </c>
      <c r="C607">
        <v>2</v>
      </c>
      <c r="D607">
        <v>7</v>
      </c>
      <c r="E607" s="2">
        <v>42938</v>
      </c>
      <c r="F607" s="3">
        <v>1242</v>
      </c>
      <c r="G607" s="1">
        <v>150000</v>
      </c>
      <c r="H607" s="1">
        <f t="shared" si="45"/>
        <v>0</v>
      </c>
      <c r="I607" s="4">
        <f t="shared" si="47"/>
        <v>2017</v>
      </c>
      <c r="J607">
        <f t="shared" si="48"/>
        <v>7</v>
      </c>
    </row>
    <row r="608" spans="1:10">
      <c r="A608">
        <f t="shared" si="46"/>
        <v>607</v>
      </c>
      <c r="B608" t="s">
        <v>121</v>
      </c>
      <c r="C608">
        <v>2</v>
      </c>
      <c r="D608">
        <v>8</v>
      </c>
      <c r="E608" s="2">
        <v>42959</v>
      </c>
      <c r="F608" s="3">
        <v>2288</v>
      </c>
      <c r="G608" s="1">
        <v>150000</v>
      </c>
      <c r="H608" s="1">
        <f t="shared" si="45"/>
        <v>0</v>
      </c>
      <c r="I608" s="4">
        <f t="shared" si="47"/>
        <v>2017</v>
      </c>
      <c r="J608">
        <f t="shared" si="48"/>
        <v>8</v>
      </c>
    </row>
    <row r="609" spans="1:10">
      <c r="A609">
        <f t="shared" si="46"/>
        <v>608</v>
      </c>
      <c r="B609" t="s">
        <v>121</v>
      </c>
      <c r="C609">
        <v>2</v>
      </c>
      <c r="D609">
        <v>9</v>
      </c>
      <c r="E609" s="2">
        <v>43008</v>
      </c>
      <c r="F609" s="3">
        <v>2396</v>
      </c>
      <c r="G609" s="1">
        <v>150000</v>
      </c>
      <c r="H609" s="1">
        <f t="shared" si="45"/>
        <v>0</v>
      </c>
      <c r="I609" s="4">
        <f t="shared" si="47"/>
        <v>2017</v>
      </c>
      <c r="J609">
        <f t="shared" si="48"/>
        <v>9</v>
      </c>
    </row>
    <row r="610" spans="1:10">
      <c r="A610">
        <f t="shared" si="46"/>
        <v>609</v>
      </c>
      <c r="B610" t="s">
        <v>121</v>
      </c>
      <c r="C610">
        <v>2</v>
      </c>
      <c r="D610">
        <v>10</v>
      </c>
      <c r="E610" s="2">
        <v>43043</v>
      </c>
      <c r="F610" s="3">
        <v>2487</v>
      </c>
      <c r="G610" s="1">
        <v>150000</v>
      </c>
      <c r="H610" s="1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11</v>
      </c>
      <c r="E611" s="2">
        <v>43043</v>
      </c>
      <c r="F611" s="3">
        <v>2487</v>
      </c>
      <c r="G611" s="1">
        <v>150000</v>
      </c>
      <c r="H611" s="1">
        <f t="shared" si="45"/>
        <v>0</v>
      </c>
      <c r="I611" s="4">
        <f t="shared" si="47"/>
        <v>2017</v>
      </c>
      <c r="J611">
        <f t="shared" si="48"/>
        <v>11</v>
      </c>
    </row>
    <row r="612" spans="1:10">
      <c r="A612">
        <f t="shared" si="46"/>
        <v>611</v>
      </c>
      <c r="B612" t="s">
        <v>121</v>
      </c>
      <c r="C612">
        <v>2</v>
      </c>
      <c r="D612">
        <v>12</v>
      </c>
      <c r="E612" s="2">
        <v>43085</v>
      </c>
      <c r="F612" s="3">
        <v>2655</v>
      </c>
      <c r="G612" s="1">
        <v>150000</v>
      </c>
      <c r="H612" s="1">
        <f t="shared" si="45"/>
        <v>0</v>
      </c>
      <c r="I612" s="4">
        <f t="shared" si="47"/>
        <v>2017</v>
      </c>
      <c r="J612">
        <f t="shared" si="48"/>
        <v>12</v>
      </c>
    </row>
    <row r="613" spans="1:10">
      <c r="A613">
        <f t="shared" si="46"/>
        <v>612</v>
      </c>
      <c r="B613" t="s">
        <v>122</v>
      </c>
      <c r="C613">
        <v>2</v>
      </c>
      <c r="D613">
        <v>7</v>
      </c>
      <c r="E613" s="2">
        <v>42938</v>
      </c>
      <c r="F613" s="3">
        <v>1240</v>
      </c>
      <c r="G613" s="1">
        <v>150000</v>
      </c>
      <c r="H613" s="1">
        <f t="shared" si="45"/>
        <v>0</v>
      </c>
      <c r="I613" s="4">
        <f t="shared" si="47"/>
        <v>2017</v>
      </c>
      <c r="J613">
        <f t="shared" si="48"/>
        <v>7</v>
      </c>
    </row>
    <row r="614" spans="1:10">
      <c r="A614">
        <f t="shared" si="46"/>
        <v>613</v>
      </c>
      <c r="B614" t="s">
        <v>122</v>
      </c>
      <c r="C614">
        <v>2</v>
      </c>
      <c r="D614">
        <v>8</v>
      </c>
      <c r="E614" s="2">
        <v>42966</v>
      </c>
      <c r="F614" s="3">
        <v>2323</v>
      </c>
      <c r="G614" s="1">
        <v>150000</v>
      </c>
      <c r="H614" s="1">
        <f t="shared" si="45"/>
        <v>0</v>
      </c>
      <c r="I614" s="4">
        <f t="shared" si="47"/>
        <v>2017</v>
      </c>
      <c r="J614">
        <f t="shared" si="48"/>
        <v>8</v>
      </c>
    </row>
    <row r="615" spans="1:10">
      <c r="A615">
        <f t="shared" si="46"/>
        <v>614</v>
      </c>
      <c r="B615" t="s">
        <v>122</v>
      </c>
      <c r="C615">
        <v>2</v>
      </c>
      <c r="D615">
        <v>9</v>
      </c>
      <c r="E615" s="2">
        <v>42987</v>
      </c>
      <c r="F615" s="3">
        <v>2365</v>
      </c>
      <c r="G615" s="1">
        <v>150000</v>
      </c>
      <c r="H615" s="1">
        <f t="shared" si="45"/>
        <v>0</v>
      </c>
      <c r="I615" s="4">
        <f t="shared" si="47"/>
        <v>2017</v>
      </c>
      <c r="J615">
        <f t="shared" si="48"/>
        <v>9</v>
      </c>
    </row>
    <row r="616" spans="1:10">
      <c r="A616">
        <f t="shared" si="46"/>
        <v>615</v>
      </c>
      <c r="B616" t="s">
        <v>122</v>
      </c>
      <c r="C616">
        <v>2</v>
      </c>
      <c r="D616">
        <v>10</v>
      </c>
      <c r="E616" s="2">
        <v>43022</v>
      </c>
      <c r="F616" s="3">
        <v>2536</v>
      </c>
      <c r="G616" s="1">
        <v>150000</v>
      </c>
      <c r="H616" s="1">
        <f t="shared" si="45"/>
        <v>0</v>
      </c>
      <c r="I616" s="4">
        <f t="shared" si="47"/>
        <v>2017</v>
      </c>
      <c r="J616">
        <f t="shared" si="48"/>
        <v>10</v>
      </c>
    </row>
    <row r="617" spans="1:10">
      <c r="A617">
        <f t="shared" si="46"/>
        <v>616</v>
      </c>
      <c r="B617" t="s">
        <v>122</v>
      </c>
      <c r="C617">
        <v>2</v>
      </c>
      <c r="D617">
        <v>11</v>
      </c>
      <c r="E617" s="2">
        <v>43043</v>
      </c>
      <c r="F617" s="3">
        <v>2484</v>
      </c>
      <c r="G617" s="1">
        <v>150000</v>
      </c>
      <c r="H617" s="1">
        <f t="shared" si="45"/>
        <v>0</v>
      </c>
      <c r="I617" s="4">
        <f t="shared" si="47"/>
        <v>2017</v>
      </c>
      <c r="J617">
        <f t="shared" si="48"/>
        <v>11</v>
      </c>
    </row>
    <row r="618" spans="1:10">
      <c r="A618">
        <f t="shared" si="46"/>
        <v>617</v>
      </c>
      <c r="B618" t="s">
        <v>122</v>
      </c>
      <c r="C618">
        <v>2</v>
      </c>
      <c r="D618">
        <v>12</v>
      </c>
      <c r="E618" s="2">
        <v>43071</v>
      </c>
      <c r="F618" s="3">
        <v>2614</v>
      </c>
      <c r="G618" s="1">
        <v>150000</v>
      </c>
      <c r="H618" s="1">
        <f t="shared" si="45"/>
        <v>0</v>
      </c>
      <c r="I618" s="4">
        <f t="shared" si="47"/>
        <v>2017</v>
      </c>
      <c r="J618">
        <f t="shared" si="48"/>
        <v>12</v>
      </c>
    </row>
    <row r="619" spans="1:10">
      <c r="A619">
        <f t="shared" si="46"/>
        <v>618</v>
      </c>
      <c r="B619" t="s">
        <v>122</v>
      </c>
      <c r="C619">
        <v>2</v>
      </c>
      <c r="D619">
        <v>1</v>
      </c>
      <c r="E619" s="2">
        <v>43104</v>
      </c>
      <c r="F619" s="3">
        <v>2739</v>
      </c>
      <c r="G619" s="1">
        <v>150000</v>
      </c>
      <c r="H619" s="1">
        <f t="shared" si="45"/>
        <v>0</v>
      </c>
      <c r="I619" s="4">
        <f t="shared" si="47"/>
        <v>2018</v>
      </c>
      <c r="J619">
        <f t="shared" si="48"/>
        <v>1</v>
      </c>
    </row>
    <row r="620" spans="1:10">
      <c r="A620">
        <f t="shared" si="46"/>
        <v>619</v>
      </c>
      <c r="B620" t="s">
        <v>122</v>
      </c>
      <c r="C620">
        <v>2</v>
      </c>
      <c r="D620">
        <v>2</v>
      </c>
      <c r="E620" s="2">
        <v>43134</v>
      </c>
      <c r="F620" s="3">
        <v>2766</v>
      </c>
      <c r="G620" s="1">
        <v>150000</v>
      </c>
      <c r="H620" s="1">
        <f t="shared" si="45"/>
        <v>0</v>
      </c>
      <c r="I620" s="4">
        <f t="shared" si="47"/>
        <v>2018</v>
      </c>
      <c r="J620">
        <f t="shared" si="48"/>
        <v>2</v>
      </c>
    </row>
    <row r="621" spans="1:10">
      <c r="A621">
        <f t="shared" si="46"/>
        <v>620</v>
      </c>
      <c r="B621" t="s">
        <v>123</v>
      </c>
      <c r="C621">
        <v>2</v>
      </c>
      <c r="D621">
        <v>7</v>
      </c>
      <c r="E621" s="2">
        <v>42938</v>
      </c>
      <c r="F621" s="3">
        <v>1239</v>
      </c>
      <c r="G621" s="1">
        <v>150000</v>
      </c>
      <c r="H621" s="1">
        <f t="shared" si="45"/>
        <v>0</v>
      </c>
      <c r="I621" s="4">
        <f t="shared" si="47"/>
        <v>2017</v>
      </c>
      <c r="J621">
        <f t="shared" si="48"/>
        <v>7</v>
      </c>
    </row>
    <row r="622" spans="1:10">
      <c r="A622">
        <f t="shared" si="46"/>
        <v>621</v>
      </c>
      <c r="B622" t="s">
        <v>123</v>
      </c>
      <c r="C622">
        <v>2</v>
      </c>
      <c r="D622">
        <v>8</v>
      </c>
      <c r="E622" s="2">
        <v>42966</v>
      </c>
      <c r="F622" s="3">
        <v>2319</v>
      </c>
      <c r="G622" s="1">
        <v>150000</v>
      </c>
      <c r="H622" s="1">
        <f t="shared" si="45"/>
        <v>0</v>
      </c>
      <c r="I622" s="4">
        <f t="shared" si="47"/>
        <v>2017</v>
      </c>
      <c r="J622">
        <f t="shared" si="48"/>
        <v>8</v>
      </c>
    </row>
    <row r="623" spans="1:10">
      <c r="A623">
        <f t="shared" si="46"/>
        <v>622</v>
      </c>
      <c r="B623" t="s">
        <v>123</v>
      </c>
      <c r="C623">
        <v>2</v>
      </c>
      <c r="D623">
        <v>9</v>
      </c>
      <c r="E623" s="2">
        <v>43008</v>
      </c>
      <c r="F623" s="3">
        <v>2430</v>
      </c>
      <c r="G623" s="1">
        <v>150000</v>
      </c>
      <c r="H623" s="1">
        <f t="shared" si="45"/>
        <v>0</v>
      </c>
      <c r="I623" s="4">
        <f t="shared" si="47"/>
        <v>2017</v>
      </c>
      <c r="J623">
        <f t="shared" si="48"/>
        <v>9</v>
      </c>
    </row>
    <row r="624" spans="1:10">
      <c r="A624">
        <f t="shared" si="46"/>
        <v>623</v>
      </c>
      <c r="B624" t="s">
        <v>123</v>
      </c>
      <c r="C624">
        <v>2</v>
      </c>
      <c r="D624">
        <v>10</v>
      </c>
      <c r="E624" s="2">
        <v>43055</v>
      </c>
      <c r="F624" s="3">
        <v>2645</v>
      </c>
      <c r="G624" s="1">
        <v>150000</v>
      </c>
      <c r="H624" s="1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11</v>
      </c>
      <c r="E625" s="2">
        <v>43055</v>
      </c>
      <c r="F625" s="3">
        <v>2645</v>
      </c>
      <c r="G625" s="1">
        <v>150000</v>
      </c>
      <c r="H625" s="1">
        <f t="shared" si="45"/>
        <v>0</v>
      </c>
      <c r="I625" s="4">
        <f t="shared" si="47"/>
        <v>2017</v>
      </c>
      <c r="J625">
        <f t="shared" si="48"/>
        <v>11</v>
      </c>
    </row>
    <row r="626" spans="1:10">
      <c r="A626">
        <f t="shared" si="46"/>
        <v>625</v>
      </c>
      <c r="B626" t="s">
        <v>123</v>
      </c>
      <c r="C626">
        <v>2</v>
      </c>
      <c r="D626">
        <v>12</v>
      </c>
      <c r="E626" s="2">
        <v>43074</v>
      </c>
      <c r="F626" s="3">
        <v>2665</v>
      </c>
      <c r="G626" s="1">
        <v>150000</v>
      </c>
      <c r="H626" s="1">
        <f t="shared" si="45"/>
        <v>0</v>
      </c>
      <c r="I626" s="4">
        <f t="shared" si="47"/>
        <v>2017</v>
      </c>
      <c r="J626">
        <f t="shared" si="48"/>
        <v>12</v>
      </c>
    </row>
    <row r="627" spans="1:10">
      <c r="A627">
        <f t="shared" si="46"/>
        <v>626</v>
      </c>
      <c r="B627" t="s">
        <v>123</v>
      </c>
      <c r="C627">
        <v>2</v>
      </c>
      <c r="D627">
        <v>1</v>
      </c>
      <c r="E627" s="2">
        <v>43148</v>
      </c>
      <c r="F627" s="3">
        <v>2811</v>
      </c>
      <c r="G627" s="1">
        <v>150000</v>
      </c>
      <c r="H627" s="1">
        <f t="shared" si="45"/>
        <v>0</v>
      </c>
      <c r="I627" s="4">
        <f t="shared" si="47"/>
        <v>2018</v>
      </c>
      <c r="J627">
        <f t="shared" si="48"/>
        <v>2</v>
      </c>
    </row>
    <row r="628" spans="1:10">
      <c r="A628">
        <f t="shared" si="46"/>
        <v>627</v>
      </c>
      <c r="B628" t="s">
        <v>124</v>
      </c>
      <c r="C628">
        <v>2</v>
      </c>
      <c r="D628">
        <v>7</v>
      </c>
      <c r="E628" s="2">
        <v>42966</v>
      </c>
      <c r="F628" s="3">
        <v>2321</v>
      </c>
      <c r="G628" s="1">
        <v>150000</v>
      </c>
      <c r="H628" s="1">
        <f t="shared" si="45"/>
        <v>0</v>
      </c>
      <c r="I628" s="4">
        <f t="shared" si="47"/>
        <v>2017</v>
      </c>
      <c r="J628">
        <f t="shared" si="48"/>
        <v>8</v>
      </c>
    </row>
    <row r="629" spans="1:10">
      <c r="A629">
        <f t="shared" si="46"/>
        <v>628</v>
      </c>
      <c r="B629" t="s">
        <v>124</v>
      </c>
      <c r="C629">
        <v>2</v>
      </c>
      <c r="D629">
        <v>8</v>
      </c>
      <c r="E629" s="2">
        <v>42994</v>
      </c>
      <c r="F629" s="3">
        <v>2411</v>
      </c>
      <c r="G629" s="1">
        <v>150000</v>
      </c>
      <c r="H629" s="1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9</v>
      </c>
      <c r="E630" s="2">
        <v>42994</v>
      </c>
      <c r="F630" s="3">
        <v>2411</v>
      </c>
      <c r="G630" s="1">
        <v>150000</v>
      </c>
      <c r="H630" s="1">
        <f t="shared" si="45"/>
        <v>0</v>
      </c>
      <c r="I630" s="4">
        <f t="shared" si="47"/>
        <v>2017</v>
      </c>
      <c r="J630">
        <f t="shared" si="48"/>
        <v>9</v>
      </c>
    </row>
    <row r="631" spans="1:10">
      <c r="A631">
        <f t="shared" si="46"/>
        <v>630</v>
      </c>
      <c r="B631" t="s">
        <v>124</v>
      </c>
      <c r="C631">
        <v>2</v>
      </c>
      <c r="D631">
        <v>10</v>
      </c>
      <c r="E631" s="2">
        <v>43015</v>
      </c>
      <c r="F631" s="3">
        <v>2508</v>
      </c>
      <c r="G631" s="1">
        <v>150000</v>
      </c>
      <c r="H631" s="1">
        <f t="shared" si="45"/>
        <v>0</v>
      </c>
      <c r="I631" s="4">
        <f t="shared" si="47"/>
        <v>2017</v>
      </c>
      <c r="J631">
        <f t="shared" si="48"/>
        <v>10</v>
      </c>
    </row>
    <row r="632" spans="1:10">
      <c r="A632">
        <f t="shared" si="46"/>
        <v>631</v>
      </c>
      <c r="B632" t="s">
        <v>124</v>
      </c>
      <c r="C632">
        <v>2</v>
      </c>
      <c r="D632">
        <v>11</v>
      </c>
      <c r="E632" s="2">
        <v>43050</v>
      </c>
      <c r="F632" s="3">
        <v>2559</v>
      </c>
      <c r="G632" s="1">
        <v>150000</v>
      </c>
      <c r="H632" s="1">
        <f t="shared" si="45"/>
        <v>0</v>
      </c>
      <c r="I632" s="4">
        <f t="shared" si="47"/>
        <v>2017</v>
      </c>
      <c r="J632">
        <f t="shared" si="48"/>
        <v>11</v>
      </c>
    </row>
    <row r="633" spans="1:10">
      <c r="A633">
        <f t="shared" si="46"/>
        <v>632</v>
      </c>
      <c r="B633" t="s">
        <v>124</v>
      </c>
      <c r="C633">
        <v>2</v>
      </c>
      <c r="D633">
        <v>12</v>
      </c>
      <c r="E633" s="2">
        <v>43104</v>
      </c>
      <c r="F633" s="3">
        <v>2716</v>
      </c>
      <c r="G633" s="1">
        <v>150000</v>
      </c>
      <c r="H633" s="1">
        <f t="shared" si="45"/>
        <v>0</v>
      </c>
      <c r="I633" s="4">
        <f t="shared" si="47"/>
        <v>2018</v>
      </c>
      <c r="J633">
        <f t="shared" si="48"/>
        <v>1</v>
      </c>
    </row>
    <row r="634" spans="1:10">
      <c r="A634">
        <f t="shared" si="46"/>
        <v>633</v>
      </c>
      <c r="B634" t="s">
        <v>124</v>
      </c>
      <c r="C634">
        <v>2</v>
      </c>
      <c r="D634">
        <v>1</v>
      </c>
      <c r="E634" s="2">
        <v>43141</v>
      </c>
      <c r="F634" s="3">
        <v>2797</v>
      </c>
      <c r="G634" s="1">
        <v>150000</v>
      </c>
      <c r="H634" s="1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124</v>
      </c>
      <c r="C635">
        <v>2</v>
      </c>
      <c r="D635">
        <v>2</v>
      </c>
      <c r="E635" s="2">
        <v>43141</v>
      </c>
      <c r="F635" s="3">
        <v>2797</v>
      </c>
      <c r="G635" s="1">
        <v>150000</v>
      </c>
      <c r="H635" s="1">
        <f t="shared" si="45"/>
        <v>0</v>
      </c>
      <c r="I635" s="4">
        <f t="shared" si="47"/>
        <v>2018</v>
      </c>
      <c r="J635">
        <f t="shared" si="48"/>
        <v>2</v>
      </c>
    </row>
    <row r="636" spans="1:10">
      <c r="A636">
        <f t="shared" si="46"/>
        <v>635</v>
      </c>
      <c r="B636" t="s">
        <v>125</v>
      </c>
      <c r="C636">
        <v>2</v>
      </c>
      <c r="D636">
        <v>7</v>
      </c>
      <c r="E636" s="2">
        <v>42938</v>
      </c>
      <c r="F636" s="3">
        <v>1238</v>
      </c>
      <c r="G636" s="1">
        <v>200000</v>
      </c>
      <c r="H636" s="1">
        <f t="shared" si="45"/>
        <v>50000</v>
      </c>
      <c r="I636" s="4">
        <f t="shared" si="47"/>
        <v>2017</v>
      </c>
      <c r="J636">
        <f t="shared" si="48"/>
        <v>7</v>
      </c>
    </row>
    <row r="637" spans="1:10">
      <c r="A637">
        <f t="shared" si="46"/>
        <v>636</v>
      </c>
      <c r="B637" t="s">
        <v>125</v>
      </c>
      <c r="C637">
        <v>2</v>
      </c>
      <c r="D637">
        <v>8</v>
      </c>
      <c r="E637" s="2">
        <v>42966</v>
      </c>
      <c r="F637" s="3">
        <v>2318</v>
      </c>
      <c r="G637" s="1">
        <v>200000</v>
      </c>
      <c r="H637" s="1">
        <f t="shared" si="45"/>
        <v>50000</v>
      </c>
      <c r="I637" s="4">
        <f t="shared" si="47"/>
        <v>2017</v>
      </c>
      <c r="J637">
        <f t="shared" si="48"/>
        <v>8</v>
      </c>
    </row>
    <row r="638" spans="1:10">
      <c r="A638">
        <f t="shared" si="46"/>
        <v>637</v>
      </c>
      <c r="B638" t="s">
        <v>125</v>
      </c>
      <c r="C638">
        <v>2</v>
      </c>
      <c r="D638">
        <v>9</v>
      </c>
      <c r="E638" s="2">
        <v>42994</v>
      </c>
      <c r="F638" s="3">
        <v>2405</v>
      </c>
      <c r="G638" s="1">
        <v>200000</v>
      </c>
      <c r="H638" s="1">
        <f t="shared" si="45"/>
        <v>50000</v>
      </c>
      <c r="I638" s="4">
        <f t="shared" si="47"/>
        <v>2017</v>
      </c>
      <c r="J638">
        <f t="shared" si="48"/>
        <v>9</v>
      </c>
    </row>
    <row r="639" spans="1:10">
      <c r="A639">
        <f t="shared" si="46"/>
        <v>638</v>
      </c>
      <c r="B639" t="s">
        <v>125</v>
      </c>
      <c r="C639">
        <v>2</v>
      </c>
      <c r="D639">
        <v>10</v>
      </c>
      <c r="E639" s="2">
        <v>43039</v>
      </c>
      <c r="F639" s="3">
        <v>2459</v>
      </c>
      <c r="G639" s="1">
        <v>200000</v>
      </c>
      <c r="H639" s="1">
        <f t="shared" si="45"/>
        <v>50000</v>
      </c>
      <c r="I639" s="4">
        <f t="shared" si="47"/>
        <v>2017</v>
      </c>
      <c r="J639">
        <f t="shared" si="48"/>
        <v>10</v>
      </c>
    </row>
    <row r="640" spans="1:10">
      <c r="A640">
        <f t="shared" si="46"/>
        <v>639</v>
      </c>
      <c r="B640" t="s">
        <v>125</v>
      </c>
      <c r="C640">
        <v>2</v>
      </c>
      <c r="D640">
        <v>11</v>
      </c>
      <c r="E640" s="2">
        <v>43050</v>
      </c>
      <c r="F640" s="3">
        <v>2556</v>
      </c>
      <c r="G640" s="1">
        <v>200000</v>
      </c>
      <c r="H640" s="1">
        <f t="shared" si="45"/>
        <v>50000</v>
      </c>
      <c r="I640" s="4">
        <f t="shared" si="47"/>
        <v>2017</v>
      </c>
      <c r="J640">
        <f t="shared" si="48"/>
        <v>11</v>
      </c>
    </row>
    <row r="641" spans="1:10">
      <c r="A641">
        <f t="shared" si="46"/>
        <v>640</v>
      </c>
      <c r="B641" t="s">
        <v>125</v>
      </c>
      <c r="C641">
        <v>2</v>
      </c>
      <c r="D641">
        <v>12</v>
      </c>
      <c r="E641" s="2">
        <v>43104</v>
      </c>
      <c r="F641" s="3">
        <v>2702</v>
      </c>
      <c r="G641" s="1">
        <v>200000</v>
      </c>
      <c r="H641" s="1">
        <f t="shared" si="45"/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si="46"/>
        <v>641</v>
      </c>
      <c r="B642" t="s">
        <v>125</v>
      </c>
      <c r="C642">
        <v>2</v>
      </c>
      <c r="D642">
        <v>1</v>
      </c>
      <c r="E642" s="2">
        <v>43104</v>
      </c>
      <c r="F642" s="3">
        <v>2702</v>
      </c>
      <c r="G642" s="1">
        <v>200000</v>
      </c>
      <c r="H642" s="1">
        <f t="shared" ref="H642:H705" si="49">G642-150000</f>
        <v>50000</v>
      </c>
      <c r="I642" s="4">
        <f t="shared" si="47"/>
        <v>2018</v>
      </c>
      <c r="J642">
        <f t="shared" si="48"/>
        <v>1</v>
      </c>
    </row>
    <row r="643" spans="1:10">
      <c r="A643">
        <f t="shared" ref="A643:A706" si="50">A642+1</f>
        <v>642</v>
      </c>
      <c r="B643" t="s">
        <v>125</v>
      </c>
      <c r="C643">
        <v>2</v>
      </c>
      <c r="D643">
        <v>2</v>
      </c>
      <c r="E643" s="2">
        <v>43148</v>
      </c>
      <c r="F643" s="3">
        <v>2815</v>
      </c>
      <c r="G643" s="1">
        <v>200000</v>
      </c>
      <c r="H643" s="1">
        <f t="shared" si="49"/>
        <v>50000</v>
      </c>
      <c r="I643" s="4">
        <f t="shared" si="47"/>
        <v>2018</v>
      </c>
      <c r="J643">
        <f t="shared" si="48"/>
        <v>2</v>
      </c>
    </row>
    <row r="644" spans="1:10">
      <c r="A644">
        <f t="shared" si="50"/>
        <v>643</v>
      </c>
      <c r="B644" t="s">
        <v>126</v>
      </c>
      <c r="C644">
        <v>2</v>
      </c>
      <c r="D644">
        <v>7</v>
      </c>
      <c r="E644" s="2">
        <v>42952</v>
      </c>
      <c r="F644" s="3">
        <v>2276</v>
      </c>
      <c r="G644" s="1">
        <v>150000</v>
      </c>
      <c r="H644" s="1">
        <f t="shared" si="49"/>
        <v>0</v>
      </c>
      <c r="I644" s="4">
        <f t="shared" si="47"/>
        <v>2017</v>
      </c>
      <c r="J644">
        <f t="shared" si="48"/>
        <v>8</v>
      </c>
    </row>
    <row r="645" spans="1:10">
      <c r="A645">
        <f t="shared" si="50"/>
        <v>644</v>
      </c>
      <c r="B645" t="s">
        <v>126</v>
      </c>
      <c r="C645">
        <v>2</v>
      </c>
      <c r="D645">
        <v>8</v>
      </c>
      <c r="E645" s="2">
        <v>42952</v>
      </c>
      <c r="F645" s="3">
        <v>2276</v>
      </c>
      <c r="G645" s="1">
        <v>150000</v>
      </c>
      <c r="H645" s="1">
        <f t="shared" si="49"/>
        <v>0</v>
      </c>
      <c r="I645" s="4">
        <f t="shared" si="47"/>
        <v>2017</v>
      </c>
      <c r="J645">
        <f t="shared" si="48"/>
        <v>8</v>
      </c>
    </row>
    <row r="646" spans="1:10">
      <c r="A646">
        <f t="shared" si="50"/>
        <v>645</v>
      </c>
      <c r="B646" t="s">
        <v>126</v>
      </c>
      <c r="C646">
        <v>2</v>
      </c>
      <c r="D646">
        <v>9</v>
      </c>
      <c r="E646" s="2">
        <v>43008</v>
      </c>
      <c r="F646" s="3">
        <v>2426</v>
      </c>
      <c r="G646" s="1">
        <v>150000</v>
      </c>
      <c r="H646" s="1">
        <f t="shared" si="49"/>
        <v>0</v>
      </c>
      <c r="I646" s="4">
        <f t="shared" si="47"/>
        <v>2017</v>
      </c>
      <c r="J646">
        <f t="shared" si="48"/>
        <v>9</v>
      </c>
    </row>
    <row r="647" spans="1:10">
      <c r="A647">
        <f t="shared" si="50"/>
        <v>646</v>
      </c>
      <c r="B647" t="s">
        <v>126</v>
      </c>
      <c r="C647">
        <v>2</v>
      </c>
      <c r="D647">
        <v>10</v>
      </c>
      <c r="E647" s="2">
        <v>43008</v>
      </c>
      <c r="F647" s="3">
        <v>2426</v>
      </c>
      <c r="G647" s="1">
        <v>150000</v>
      </c>
      <c r="H647" s="1">
        <f t="shared" si="49"/>
        <v>0</v>
      </c>
      <c r="I647" s="4">
        <f t="shared" si="47"/>
        <v>2017</v>
      </c>
      <c r="J647">
        <f t="shared" si="48"/>
        <v>9</v>
      </c>
    </row>
    <row r="648" spans="1:10">
      <c r="A648">
        <f t="shared" si="50"/>
        <v>647</v>
      </c>
      <c r="B648" t="s">
        <v>126</v>
      </c>
      <c r="C648">
        <v>2</v>
      </c>
      <c r="D648">
        <v>11</v>
      </c>
      <c r="E648" s="2">
        <v>43082</v>
      </c>
      <c r="F648" s="3">
        <v>2681</v>
      </c>
      <c r="G648" s="1">
        <v>150000</v>
      </c>
      <c r="H648" s="1">
        <f t="shared" si="49"/>
        <v>0</v>
      </c>
      <c r="I648" s="4">
        <f t="shared" si="47"/>
        <v>2017</v>
      </c>
      <c r="J648">
        <f t="shared" si="48"/>
        <v>12</v>
      </c>
    </row>
    <row r="649" spans="1:10">
      <c r="A649">
        <f t="shared" si="50"/>
        <v>648</v>
      </c>
      <c r="B649" t="s">
        <v>126</v>
      </c>
      <c r="C649">
        <v>2</v>
      </c>
      <c r="D649">
        <v>12</v>
      </c>
      <c r="E649" s="2">
        <v>43082</v>
      </c>
      <c r="F649" s="3">
        <v>2681</v>
      </c>
      <c r="G649" s="1">
        <v>150000</v>
      </c>
      <c r="H649" s="1">
        <f t="shared" si="49"/>
        <v>0</v>
      </c>
      <c r="I649" s="4">
        <f t="shared" si="47"/>
        <v>2017</v>
      </c>
      <c r="J649">
        <f t="shared" si="48"/>
        <v>12</v>
      </c>
    </row>
    <row r="650" spans="1:10">
      <c r="A650">
        <f t="shared" si="50"/>
        <v>649</v>
      </c>
      <c r="B650" t="s">
        <v>127</v>
      </c>
      <c r="C650">
        <v>2</v>
      </c>
      <c r="D650">
        <v>7</v>
      </c>
      <c r="E650" s="2">
        <v>42965</v>
      </c>
      <c r="F650" s="3">
        <v>2309</v>
      </c>
      <c r="G650" s="1">
        <v>150000</v>
      </c>
      <c r="H650" s="1">
        <f t="shared" si="49"/>
        <v>0</v>
      </c>
      <c r="I650" s="4">
        <f t="shared" si="47"/>
        <v>2017</v>
      </c>
      <c r="J650">
        <f t="shared" si="48"/>
        <v>8</v>
      </c>
    </row>
    <row r="651" spans="1:10">
      <c r="A651">
        <f t="shared" si="50"/>
        <v>650</v>
      </c>
      <c r="B651" t="s">
        <v>127</v>
      </c>
      <c r="C651">
        <v>2</v>
      </c>
      <c r="D651">
        <v>8</v>
      </c>
      <c r="E651" s="2">
        <v>42965</v>
      </c>
      <c r="F651" s="3">
        <v>2309</v>
      </c>
      <c r="G651" s="1">
        <v>150000</v>
      </c>
      <c r="H651" s="1">
        <f t="shared" si="49"/>
        <v>0</v>
      </c>
      <c r="I651" s="4">
        <f t="shared" si="47"/>
        <v>2017</v>
      </c>
      <c r="J651">
        <f t="shared" si="48"/>
        <v>8</v>
      </c>
    </row>
    <row r="652" spans="1:10">
      <c r="A652">
        <f t="shared" si="50"/>
        <v>651</v>
      </c>
      <c r="B652" t="s">
        <v>128</v>
      </c>
      <c r="C652">
        <v>2</v>
      </c>
      <c r="D652">
        <v>7</v>
      </c>
      <c r="E652" s="2">
        <v>42989</v>
      </c>
      <c r="F652" s="3">
        <v>2384</v>
      </c>
      <c r="G652" s="1">
        <v>200000</v>
      </c>
      <c r="H652" s="1">
        <f t="shared" si="49"/>
        <v>50000</v>
      </c>
      <c r="I652" s="4">
        <f t="shared" si="47"/>
        <v>2017</v>
      </c>
      <c r="J652">
        <f t="shared" si="48"/>
        <v>9</v>
      </c>
    </row>
    <row r="653" spans="1:10">
      <c r="A653">
        <f t="shared" si="50"/>
        <v>652</v>
      </c>
      <c r="B653" t="s">
        <v>128</v>
      </c>
      <c r="C653">
        <v>2</v>
      </c>
      <c r="D653">
        <v>8</v>
      </c>
      <c r="E653" s="2">
        <v>42989</v>
      </c>
      <c r="F653" s="3">
        <v>2384</v>
      </c>
      <c r="G653" s="1">
        <v>200000</v>
      </c>
      <c r="H653" s="1">
        <f t="shared" si="49"/>
        <v>50000</v>
      </c>
      <c r="I653" s="4">
        <f t="shared" si="47"/>
        <v>2017</v>
      </c>
      <c r="J653">
        <f t="shared" si="48"/>
        <v>9</v>
      </c>
    </row>
    <row r="654" spans="1:10">
      <c r="A654">
        <f t="shared" si="50"/>
        <v>653</v>
      </c>
      <c r="B654" t="s">
        <v>128</v>
      </c>
      <c r="C654">
        <v>2</v>
      </c>
      <c r="D654">
        <v>9</v>
      </c>
      <c r="E654" s="2">
        <v>42989</v>
      </c>
      <c r="F654" s="3">
        <v>2384</v>
      </c>
      <c r="G654" s="1">
        <v>200000</v>
      </c>
      <c r="H654" s="1">
        <f t="shared" si="49"/>
        <v>50000</v>
      </c>
      <c r="I654" s="4">
        <f t="shared" si="47"/>
        <v>2017</v>
      </c>
      <c r="J654">
        <f t="shared" si="48"/>
        <v>9</v>
      </c>
    </row>
    <row r="655" spans="1:10">
      <c r="A655">
        <f t="shared" si="50"/>
        <v>654</v>
      </c>
      <c r="B655" t="s">
        <v>128</v>
      </c>
      <c r="C655">
        <v>2</v>
      </c>
      <c r="D655">
        <v>10</v>
      </c>
      <c r="E655" s="2">
        <v>43029</v>
      </c>
      <c r="F655" s="3">
        <v>2473</v>
      </c>
      <c r="G655" s="1">
        <v>200000</v>
      </c>
      <c r="H655" s="1">
        <f t="shared" si="49"/>
        <v>50000</v>
      </c>
      <c r="I655" s="4">
        <f t="shared" si="47"/>
        <v>2017</v>
      </c>
      <c r="J655">
        <f t="shared" si="48"/>
        <v>10</v>
      </c>
    </row>
    <row r="656" spans="1:10">
      <c r="A656">
        <f t="shared" si="50"/>
        <v>655</v>
      </c>
      <c r="B656" t="s">
        <v>128</v>
      </c>
      <c r="C656">
        <v>2</v>
      </c>
      <c r="D656">
        <v>11</v>
      </c>
      <c r="E656" s="2">
        <v>43064</v>
      </c>
      <c r="F656" s="3">
        <v>2607</v>
      </c>
      <c r="G656" s="1">
        <v>200000</v>
      </c>
      <c r="H656" s="1">
        <f t="shared" si="49"/>
        <v>50000</v>
      </c>
      <c r="I656" s="4">
        <f t="shared" ref="I656:I719" si="51">YEAR(E656)</f>
        <v>2017</v>
      </c>
      <c r="J656">
        <f t="shared" ref="J656:J719" si="52">MONTH(E656)</f>
        <v>11</v>
      </c>
    </row>
    <row r="657" spans="1:10">
      <c r="A657">
        <f t="shared" si="50"/>
        <v>656</v>
      </c>
      <c r="B657" t="s">
        <v>128</v>
      </c>
      <c r="C657">
        <v>2</v>
      </c>
      <c r="D657">
        <v>12</v>
      </c>
      <c r="E657" s="2">
        <v>43088</v>
      </c>
      <c r="F657" s="3">
        <v>2662</v>
      </c>
      <c r="G657" s="1">
        <v>200000</v>
      </c>
      <c r="H657" s="1">
        <f t="shared" si="49"/>
        <v>50000</v>
      </c>
      <c r="I657" s="4">
        <f t="shared" si="51"/>
        <v>2017</v>
      </c>
      <c r="J657">
        <f t="shared" si="52"/>
        <v>12</v>
      </c>
    </row>
    <row r="658" spans="1:10">
      <c r="A658">
        <f t="shared" si="50"/>
        <v>657</v>
      </c>
      <c r="B658" t="s">
        <v>128</v>
      </c>
      <c r="C658">
        <v>2</v>
      </c>
      <c r="D658">
        <v>1</v>
      </c>
      <c r="E658" s="2">
        <v>42806</v>
      </c>
      <c r="F658" s="3">
        <v>2884</v>
      </c>
      <c r="G658" s="1">
        <v>200000</v>
      </c>
      <c r="H658" s="1">
        <f t="shared" si="49"/>
        <v>50000</v>
      </c>
      <c r="I658" s="4">
        <f t="shared" si="51"/>
        <v>2017</v>
      </c>
      <c r="J658">
        <f t="shared" si="52"/>
        <v>3</v>
      </c>
    </row>
    <row r="659" spans="1:10">
      <c r="A659">
        <f t="shared" si="50"/>
        <v>658</v>
      </c>
      <c r="B659" t="s">
        <v>128</v>
      </c>
      <c r="C659">
        <v>2</v>
      </c>
      <c r="D659">
        <v>2</v>
      </c>
      <c r="E659" s="2">
        <v>42806</v>
      </c>
      <c r="F659" s="3">
        <v>2884</v>
      </c>
      <c r="G659" s="1">
        <v>200000</v>
      </c>
      <c r="H659" s="1">
        <f t="shared" si="49"/>
        <v>50000</v>
      </c>
      <c r="I659" s="4">
        <f t="shared" si="51"/>
        <v>2017</v>
      </c>
      <c r="J659">
        <f t="shared" si="52"/>
        <v>3</v>
      </c>
    </row>
    <row r="660" spans="1:10">
      <c r="A660">
        <f t="shared" si="50"/>
        <v>659</v>
      </c>
      <c r="B660" t="s">
        <v>128</v>
      </c>
      <c r="C660">
        <v>2</v>
      </c>
      <c r="D660">
        <v>3</v>
      </c>
      <c r="E660" s="2">
        <v>42806</v>
      </c>
      <c r="F660" s="3">
        <v>2884</v>
      </c>
      <c r="G660" s="1">
        <v>200000</v>
      </c>
      <c r="H660" s="1">
        <f t="shared" si="49"/>
        <v>50000</v>
      </c>
      <c r="I660" s="4">
        <f t="shared" si="51"/>
        <v>2017</v>
      </c>
      <c r="J660">
        <f t="shared" si="52"/>
        <v>3</v>
      </c>
    </row>
    <row r="661" spans="1:10">
      <c r="A661">
        <f t="shared" si="50"/>
        <v>660</v>
      </c>
      <c r="C661">
        <v>2</v>
      </c>
      <c r="H661" s="1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2</v>
      </c>
      <c r="H662" s="1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2</v>
      </c>
      <c r="H663" s="1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2</v>
      </c>
      <c r="H664" s="1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2</v>
      </c>
      <c r="H665" s="1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2</v>
      </c>
      <c r="H666" s="1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2</v>
      </c>
      <c r="H667" s="1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2</v>
      </c>
      <c r="H668" s="1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2</v>
      </c>
      <c r="H669" s="1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2</v>
      </c>
      <c r="H670" s="1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2</v>
      </c>
      <c r="H671" s="1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2</v>
      </c>
      <c r="H672" s="1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2</v>
      </c>
      <c r="H673" s="1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2</v>
      </c>
      <c r="H674" s="1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2</v>
      </c>
      <c r="H675" s="1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2</v>
      </c>
      <c r="H676" s="1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2</v>
      </c>
      <c r="H677" s="1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2</v>
      </c>
      <c r="H678" s="1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2</v>
      </c>
      <c r="H679" s="1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2</v>
      </c>
      <c r="H680" s="1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2</v>
      </c>
      <c r="H681" s="1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2</v>
      </c>
      <c r="H682" s="1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2</v>
      </c>
      <c r="H683" s="1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2</v>
      </c>
      <c r="H684" s="1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2</v>
      </c>
      <c r="H685" s="1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2</v>
      </c>
      <c r="H686" s="1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2</v>
      </c>
      <c r="H687" s="1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2</v>
      </c>
      <c r="H688" s="1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2</v>
      </c>
      <c r="H689" s="1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2</v>
      </c>
      <c r="H690" s="1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2</v>
      </c>
      <c r="H691" s="1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2</v>
      </c>
      <c r="H692" s="1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2</v>
      </c>
      <c r="H693" s="1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2</v>
      </c>
      <c r="H694" s="1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2</v>
      </c>
      <c r="H695" s="1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2</v>
      </c>
      <c r="H696" s="1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2</v>
      </c>
      <c r="H697" s="1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2</v>
      </c>
      <c r="H698" s="1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2</v>
      </c>
      <c r="H699" s="1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2</v>
      </c>
      <c r="H700" s="1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2</v>
      </c>
      <c r="H701" s="1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2</v>
      </c>
      <c r="H702" s="1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2</v>
      </c>
      <c r="H703" s="1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2</v>
      </c>
      <c r="H704" s="1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2</v>
      </c>
      <c r="H705" s="1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2</v>
      </c>
      <c r="H706" s="1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2</v>
      </c>
      <c r="H707" s="1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2</v>
      </c>
      <c r="H708" s="1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2</v>
      </c>
      <c r="H709" s="1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2</v>
      </c>
      <c r="H710" s="1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2</v>
      </c>
      <c r="H711" s="1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2</v>
      </c>
      <c r="H712" s="1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2</v>
      </c>
      <c r="H713" s="1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2</v>
      </c>
      <c r="H714" s="1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2</v>
      </c>
      <c r="H715" s="1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2</v>
      </c>
      <c r="H716" s="1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2</v>
      </c>
      <c r="H717" s="1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2</v>
      </c>
      <c r="H718" s="1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2</v>
      </c>
      <c r="H719" s="1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2</v>
      </c>
      <c r="H720" s="1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2</v>
      </c>
      <c r="H721" s="1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2</v>
      </c>
      <c r="H722" s="1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2</v>
      </c>
      <c r="H723" s="1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2</v>
      </c>
      <c r="H724" s="1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2</v>
      </c>
      <c r="H725" s="1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2</v>
      </c>
      <c r="H726" s="1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2</v>
      </c>
      <c r="H727" s="1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2</v>
      </c>
      <c r="H728" s="1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2</v>
      </c>
      <c r="H729" s="1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2</v>
      </c>
      <c r="H730" s="1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2</v>
      </c>
      <c r="H731" s="1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2</v>
      </c>
      <c r="H732" s="1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2</v>
      </c>
      <c r="H733" s="1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2</v>
      </c>
      <c r="H734" s="1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2</v>
      </c>
      <c r="H735" s="1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2</v>
      </c>
      <c r="H736" s="1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2</v>
      </c>
      <c r="H737" s="1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2</v>
      </c>
      <c r="H738" s="1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2</v>
      </c>
      <c r="H739" s="1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2</v>
      </c>
      <c r="H740" s="1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2</v>
      </c>
      <c r="H741" s="1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2</v>
      </c>
      <c r="H742" s="1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2</v>
      </c>
      <c r="H743" s="1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2</v>
      </c>
      <c r="H744" s="1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2</v>
      </c>
      <c r="H745" s="1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2</v>
      </c>
      <c r="H746" s="1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2</v>
      </c>
      <c r="H747" s="1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2</v>
      </c>
      <c r="H748" s="1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2</v>
      </c>
      <c r="H749" s="1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2</v>
      </c>
      <c r="H750" s="1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2</v>
      </c>
      <c r="H751" s="1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2</v>
      </c>
      <c r="H752" s="1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2</v>
      </c>
      <c r="H753" s="1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2</v>
      </c>
      <c r="H754" s="1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2</v>
      </c>
      <c r="H755" s="1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2</v>
      </c>
      <c r="H756" s="1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2</v>
      </c>
      <c r="H757" s="1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2</v>
      </c>
      <c r="H758" s="1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2</v>
      </c>
      <c r="H759" s="1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2</v>
      </c>
      <c r="H760" s="1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2</v>
      </c>
      <c r="H761" s="1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2</v>
      </c>
      <c r="H762" s="1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2</v>
      </c>
      <c r="H763" s="1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2</v>
      </c>
      <c r="H764" s="1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2</v>
      </c>
      <c r="H765" s="1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2</v>
      </c>
      <c r="H766" s="1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2</v>
      </c>
      <c r="H767" s="1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2</v>
      </c>
      <c r="H768" s="1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2</v>
      </c>
      <c r="H769" s="1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2</v>
      </c>
      <c r="H770" s="1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2</v>
      </c>
      <c r="H771" s="1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2</v>
      </c>
      <c r="H772" s="1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2</v>
      </c>
      <c r="H773" s="1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2</v>
      </c>
      <c r="H774" s="1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2</v>
      </c>
      <c r="H775" s="1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2</v>
      </c>
      <c r="H776" s="1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2</v>
      </c>
      <c r="H777" s="1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2</v>
      </c>
      <c r="H778" s="1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2</v>
      </c>
      <c r="H779" s="1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2</v>
      </c>
      <c r="H780" s="1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2</v>
      </c>
      <c r="H781" s="1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2</v>
      </c>
      <c r="H782" s="1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2</v>
      </c>
      <c r="H783" s="1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2</v>
      </c>
      <c r="H784" s="1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2</v>
      </c>
      <c r="H785" s="1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2</v>
      </c>
      <c r="H786" s="1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2</v>
      </c>
      <c r="H787" s="1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2</v>
      </c>
      <c r="H788" s="1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2</v>
      </c>
      <c r="H789" s="1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2</v>
      </c>
      <c r="H790" s="1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2</v>
      </c>
      <c r="H791" s="1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2</v>
      </c>
      <c r="H792" s="1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2</v>
      </c>
      <c r="H793" s="1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2</v>
      </c>
      <c r="H794" s="1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2</v>
      </c>
      <c r="H795" s="1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2</v>
      </c>
      <c r="H796" s="1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2</v>
      </c>
      <c r="H797" s="1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2</v>
      </c>
      <c r="H798" s="1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2</v>
      </c>
      <c r="H799" s="1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2</v>
      </c>
      <c r="H800" s="1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2</v>
      </c>
      <c r="H801" s="1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2</v>
      </c>
      <c r="H802" s="1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2</v>
      </c>
      <c r="H803" s="1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2</v>
      </c>
      <c r="H804" s="1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2</v>
      </c>
      <c r="H805" s="1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2</v>
      </c>
      <c r="H806" s="1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2</v>
      </c>
      <c r="H807" s="1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2</v>
      </c>
      <c r="H808" s="1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2</v>
      </c>
      <c r="H809" s="1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2</v>
      </c>
      <c r="H810" s="1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2</v>
      </c>
      <c r="H811" s="1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2</v>
      </c>
      <c r="H812" s="1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2</v>
      </c>
      <c r="H813" s="1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2</v>
      </c>
      <c r="H814" s="1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2</v>
      </c>
      <c r="H815" s="1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2</v>
      </c>
      <c r="H816" s="1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2</v>
      </c>
      <c r="H817" s="1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2</v>
      </c>
      <c r="H818" s="1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2</v>
      </c>
      <c r="H819" s="1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2</v>
      </c>
      <c r="H820" s="1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2</v>
      </c>
      <c r="H821" s="1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2</v>
      </c>
      <c r="H822" s="1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2</v>
      </c>
      <c r="H823" s="1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2</v>
      </c>
      <c r="H824" s="1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2</v>
      </c>
      <c r="H825" s="1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2</v>
      </c>
      <c r="H826" s="1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2</v>
      </c>
      <c r="H827" s="1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2</v>
      </c>
      <c r="H828" s="1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2</v>
      </c>
      <c r="H829" s="1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2</v>
      </c>
      <c r="H830" s="1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2</v>
      </c>
      <c r="H831" s="1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2</v>
      </c>
      <c r="H832" s="1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2</v>
      </c>
      <c r="H833" s="1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2</v>
      </c>
      <c r="H834" s="1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2</v>
      </c>
      <c r="H835" s="1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2</v>
      </c>
      <c r="H836" s="1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2</v>
      </c>
      <c r="H837" s="1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2</v>
      </c>
      <c r="H838" s="1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2</v>
      </c>
      <c r="H839" s="1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2</v>
      </c>
      <c r="H840" s="1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2</v>
      </c>
      <c r="H841" s="1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2</v>
      </c>
      <c r="H842" s="1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2</v>
      </c>
      <c r="H843" s="1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2</v>
      </c>
      <c r="H844" s="1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2</v>
      </c>
      <c r="H845" s="1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2</v>
      </c>
      <c r="H846" s="1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2</v>
      </c>
      <c r="H847" s="1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2</v>
      </c>
      <c r="H848" s="1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2</v>
      </c>
      <c r="H849" s="1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2</v>
      </c>
      <c r="H850" s="1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2</v>
      </c>
      <c r="H851" s="1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2</v>
      </c>
      <c r="H852" s="1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2</v>
      </c>
      <c r="H853" s="1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2</v>
      </c>
      <c r="H854" s="1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2</v>
      </c>
      <c r="H855" s="1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2</v>
      </c>
      <c r="H856" s="1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2</v>
      </c>
      <c r="H857" s="1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2</v>
      </c>
      <c r="H858" s="1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2</v>
      </c>
      <c r="H859" s="1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2</v>
      </c>
      <c r="H860" s="1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2</v>
      </c>
      <c r="H861" s="1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2</v>
      </c>
      <c r="H862" s="1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2</v>
      </c>
      <c r="H863" s="1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2</v>
      </c>
      <c r="H864" s="1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2</v>
      </c>
      <c r="H865" s="1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2</v>
      </c>
      <c r="H866" s="1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2</v>
      </c>
      <c r="H867" s="1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2</v>
      </c>
      <c r="H868" s="1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2</v>
      </c>
      <c r="H869" s="1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2</v>
      </c>
      <c r="H870" s="1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2</v>
      </c>
      <c r="H871" s="1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2</v>
      </c>
      <c r="H872" s="1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2</v>
      </c>
      <c r="H873" s="1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2</v>
      </c>
      <c r="H874" s="1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2</v>
      </c>
      <c r="H875" s="1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2</v>
      </c>
      <c r="H876" s="1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2</v>
      </c>
      <c r="H877" s="1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2</v>
      </c>
      <c r="H878" s="1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2</v>
      </c>
      <c r="H879" s="1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2</v>
      </c>
      <c r="H880" s="1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2</v>
      </c>
      <c r="H881" s="1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2</v>
      </c>
      <c r="H882" s="1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2</v>
      </c>
      <c r="H883" s="1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2</v>
      </c>
      <c r="H884" s="1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2</v>
      </c>
      <c r="H885" s="1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2</v>
      </c>
      <c r="H886" s="1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2</v>
      </c>
      <c r="H887" s="1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2</v>
      </c>
      <c r="H888" s="1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2</v>
      </c>
      <c r="H889" s="1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2</v>
      </c>
      <c r="H890" s="1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2</v>
      </c>
      <c r="H891" s="1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2</v>
      </c>
      <c r="H892" s="1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2</v>
      </c>
      <c r="H893" s="1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2</v>
      </c>
      <c r="H894" s="1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2</v>
      </c>
      <c r="H895" s="1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2</v>
      </c>
      <c r="H896" s="1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2</v>
      </c>
      <c r="H897" s="1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2</v>
      </c>
      <c r="H898" s="1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2</v>
      </c>
      <c r="H899" s="1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2</v>
      </c>
      <c r="H900" s="1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2</v>
      </c>
      <c r="H901" s="1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2</v>
      </c>
      <c r="H902" s="1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2</v>
      </c>
      <c r="H903" s="1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2</v>
      </c>
      <c r="H904" s="1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2</v>
      </c>
      <c r="H905" s="1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2</v>
      </c>
      <c r="H906" s="1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2</v>
      </c>
      <c r="H907" s="1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2</v>
      </c>
      <c r="H908" s="1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2</v>
      </c>
      <c r="H909" s="1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2</v>
      </c>
      <c r="H910" s="1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2</v>
      </c>
      <c r="H911" s="1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2</v>
      </c>
      <c r="H912" s="1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2</v>
      </c>
      <c r="H913" s="1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2</v>
      </c>
      <c r="H914" s="1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2</v>
      </c>
      <c r="H915" s="1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2</v>
      </c>
      <c r="H916" s="1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2</v>
      </c>
      <c r="H917" s="1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2</v>
      </c>
      <c r="H918" s="1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2</v>
      </c>
      <c r="H919" s="1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2</v>
      </c>
      <c r="H920" s="1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2</v>
      </c>
      <c r="H921" s="1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2</v>
      </c>
      <c r="H922" s="1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2</v>
      </c>
      <c r="H923" s="1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2</v>
      </c>
      <c r="H924" s="1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2</v>
      </c>
      <c r="H925" s="1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2</v>
      </c>
      <c r="H926" s="1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2</v>
      </c>
      <c r="H927" s="1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2</v>
      </c>
      <c r="H928" s="1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2</v>
      </c>
      <c r="H929" s="1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2</v>
      </c>
      <c r="H930" s="1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2</v>
      </c>
      <c r="H931" s="1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2</v>
      </c>
      <c r="H932" s="1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2</v>
      </c>
      <c r="H933" s="1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2</v>
      </c>
      <c r="H934" s="1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2</v>
      </c>
      <c r="H935" s="1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2</v>
      </c>
      <c r="H936" s="1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2</v>
      </c>
      <c r="H937" s="1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2</v>
      </c>
      <c r="H938" s="1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2</v>
      </c>
      <c r="H939" s="1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2</v>
      </c>
      <c r="H940" s="1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2</v>
      </c>
      <c r="H941" s="1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2</v>
      </c>
      <c r="H942" s="1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2</v>
      </c>
      <c r="H943" s="1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2</v>
      </c>
      <c r="H944" s="1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2</v>
      </c>
      <c r="H945" s="1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2</v>
      </c>
      <c r="H946" s="1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2</v>
      </c>
      <c r="H947" s="1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2</v>
      </c>
      <c r="H948" s="1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2</v>
      </c>
      <c r="H949" s="1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2</v>
      </c>
      <c r="H950" s="1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2</v>
      </c>
      <c r="H951" s="1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2</v>
      </c>
      <c r="H952" s="1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2</v>
      </c>
      <c r="H953" s="1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2</v>
      </c>
      <c r="H954" s="1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2</v>
      </c>
      <c r="H955" s="1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2</v>
      </c>
      <c r="H956" s="1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2</v>
      </c>
      <c r="H957" s="1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2</v>
      </c>
      <c r="H958" s="1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2</v>
      </c>
      <c r="H959" s="1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2</v>
      </c>
      <c r="H960" s="1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2</v>
      </c>
      <c r="H961" s="1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2</v>
      </c>
      <c r="H962" s="1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2</v>
      </c>
      <c r="H963" s="1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2</v>
      </c>
      <c r="H964" s="1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2</v>
      </c>
      <c r="H965" s="1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2</v>
      </c>
      <c r="H966" s="1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2</v>
      </c>
      <c r="H967" s="1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2</v>
      </c>
      <c r="H968" s="1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2</v>
      </c>
      <c r="H969" s="1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2</v>
      </c>
      <c r="H970" s="1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2</v>
      </c>
      <c r="H971" s="1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2</v>
      </c>
      <c r="H972" s="1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2</v>
      </c>
      <c r="H973" s="1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2</v>
      </c>
      <c r="H974" s="1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2</v>
      </c>
      <c r="H975" s="1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2</v>
      </c>
      <c r="H976" s="1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2</v>
      </c>
      <c r="H977" s="1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2</v>
      </c>
      <c r="H978" s="1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2</v>
      </c>
      <c r="H979" s="1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2</v>
      </c>
      <c r="H980" s="1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2</v>
      </c>
      <c r="H981" s="1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2</v>
      </c>
      <c r="H982" s="1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2</v>
      </c>
      <c r="H983" s="1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2</v>
      </c>
      <c r="H984" s="1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2</v>
      </c>
      <c r="H985" s="1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2</v>
      </c>
      <c r="H986" s="1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2</v>
      </c>
      <c r="H987" s="1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2</v>
      </c>
      <c r="H988" s="1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2</v>
      </c>
      <c r="H989" s="1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2</v>
      </c>
      <c r="H990" s="1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2</v>
      </c>
      <c r="H991" s="1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2</v>
      </c>
      <c r="H992" s="1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2</v>
      </c>
      <c r="H993" s="1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2</v>
      </c>
      <c r="H994" s="1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2</v>
      </c>
      <c r="H995" s="1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2</v>
      </c>
      <c r="H996" s="1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2</v>
      </c>
      <c r="H997" s="1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2</v>
      </c>
      <c r="H998" s="1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2</v>
      </c>
      <c r="H999" s="1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2</v>
      </c>
      <c r="H1000" s="1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2</v>
      </c>
      <c r="H1001" s="1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2</v>
      </c>
      <c r="H1002" s="1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2</v>
      </c>
      <c r="H1003" s="1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2</v>
      </c>
      <c r="H1004" s="1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2</v>
      </c>
      <c r="H1005" s="1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2</v>
      </c>
      <c r="H1006" s="1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2</v>
      </c>
      <c r="H1007" s="1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2</v>
      </c>
      <c r="H1008" s="1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2</v>
      </c>
      <c r="H1009" s="1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2</v>
      </c>
      <c r="H1010" s="1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2</v>
      </c>
      <c r="H1011" s="1">
        <f t="shared" si="69"/>
        <v>-150000</v>
      </c>
      <c r="I1011" s="4">
        <f t="shared" si="71"/>
        <v>1900</v>
      </c>
      <c r="J1011">
        <f t="shared" si="72"/>
        <v>1</v>
      </c>
    </row>
  </sheetData>
  <autoFilter ref="A1:J1011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6" sqref="E6"/>
    </sheetView>
  </sheetViews>
  <sheetFormatPr defaultColWidth="9.14285714285714" defaultRowHeight="15" outlineLevelCol="5"/>
  <cols>
    <col min="2" max="2" width="18.1428571428571" customWidth="1"/>
    <col min="3" max="3" width="43.7142857142857" customWidth="1"/>
    <col min="4" max="4" width="12.4285714285714" customWidth="1"/>
    <col min="5" max="5" width="13.5714285714286" style="1"/>
    <col min="6" max="6" width="11.8571428571429" customWidth="1"/>
  </cols>
  <sheetData>
    <row r="1" spans="1:1">
      <c r="A1" t="s">
        <v>129</v>
      </c>
    </row>
    <row r="2" spans="1:6">
      <c r="A2" t="s">
        <v>14</v>
      </c>
      <c r="B2" t="s">
        <v>18</v>
      </c>
      <c r="C2" t="s">
        <v>130</v>
      </c>
      <c r="D2" t="s">
        <v>19</v>
      </c>
      <c r="E2" s="1" t="s">
        <v>131</v>
      </c>
      <c r="F2" t="s">
        <v>4</v>
      </c>
    </row>
    <row r="3" spans="1:6">
      <c r="A3">
        <v>1</v>
      </c>
      <c r="C3" t="s">
        <v>132</v>
      </c>
      <c r="E3" s="1">
        <v>2000000</v>
      </c>
      <c r="F3" t="s">
        <v>133</v>
      </c>
    </row>
    <row r="4" spans="1:6">
      <c r="A4">
        <v>2</v>
      </c>
      <c r="C4" t="s">
        <v>132</v>
      </c>
      <c r="E4" s="1">
        <v>2000000</v>
      </c>
      <c r="F4" t="s">
        <v>134</v>
      </c>
    </row>
    <row r="5" spans="1:5">
      <c r="A5">
        <v>3</v>
      </c>
      <c r="C5" t="s">
        <v>135</v>
      </c>
      <c r="E5" s="1">
        <v>600000</v>
      </c>
    </row>
    <row r="23" spans="5:5">
      <c r="E23" s="1">
        <f>SUM(E3:E22)</f>
        <v>4600000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DETAIL</vt:lpstr>
      <vt:lpstr>Ronda dan Komite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2018-03-15T23:19:49Z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