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 activeTab="2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  <definedName name="_xlnm._FilterDatabase" localSheetId="2" hidden="1">'DATA SISWA'!$A$1:$E$185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<sst xmlns="http://schemas.openxmlformats.org/spreadsheetml/2006/main" count="360">
  <si>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</si>
  <si>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</si>
  <si>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</si>
  <si>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</si>
  <si>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</si>
  <si>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</si>
  <si>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</si>
  <si>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</si>
  <si>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</si>
  <si>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</si>
  <si>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</si>
  <si>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</si>
  <si>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</si>
  <si>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</si>
  <si>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</si>
  <si>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</si>
  <si>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</si>
  <si>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</si>
  <si>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</si>
  <si>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</si>
  <si>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</si>
  <si>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</si>
  <si>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</si>
  <si>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</si>
  <si>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</si>
  <si>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</si>
  <si>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</si>
  <si>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</si>
  <si>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</si>
  <si>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</si>
  <si>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</si>
  <si>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</si>
  <si>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</si>
  <si>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</si>
  <si>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</si>
  <si>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</si>
  <si>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</si>
  <si>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</si>
  <si>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</si>
  <si>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</si>
  <si>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</si>
  <si>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</si>
  <si>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</si>
  <si>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</si>
  <si>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</si>
  <si>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</si>
  <si>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</si>
  <si>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</si>
  <si>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</si>
  <si>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</si>
  <si>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</si>
  <si>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Ammar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</si>
  <si>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</si>
  <si>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</si>
  <si>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</si>
  <si>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</si>
  <si>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</si>
  <si>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</si>
  <si>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</si>
  <si>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</si>
  <si>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</si>
  <si>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</si>
  <si>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</si>
  <si>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</si>
  <si>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</si>
  <si>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</si>
  <si>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</si>
  <si>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</si>
  <si>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</si>
  <si>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</si>
  <si>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</si>
  <si>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</si>
  <si>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</si>
  <si>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</si>
  <si>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</si>
  <si>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</si>
  <si>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</si>
  <si>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</si>
  <si>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</si>
  <si>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</si>
  <si>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</si>
  <si>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</si>
  <si>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</si>
  <si>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</si>
  <si>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</si>
  <si>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</si>
  <si>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</si>
  <si>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</si>
  <si>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</si>
  <si>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</si>
  <si>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</si>
  <si>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</si>
  <si>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</si>
  <si>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</si>
  <si>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</si>
  <si>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</si>
  <si>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</si>
  <si>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</si>
  <si>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</si>
  <si>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</si>
  <si>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</si>
  <si>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</si>
  <si>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</si>
  <si>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</si>
  <si>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</si>
  <si>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</si>
  <si>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</si>
  <si>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</si>
  <si>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</si>
  <si>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</si>
  <si>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</si>
  <si>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</si>
  <si>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</si>
  <si>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Abdurrahman Fauzi</t>
  </si>
  <si>
    <t>6 Total</t>
  </si>
  <si>
    <t>Abdul Khaliq</t>
  </si>
  <si>
    <t>Abdurrasyid</t>
  </si>
  <si>
    <t>Abiyu</t>
  </si>
  <si>
    <t>Adam Nur Faqih</t>
  </si>
  <si>
    <t>Ammar Abdurrahman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</si>
  <si>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</si>
  <si>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</si>
  <si>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</si>
  <si>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</si>
  <si>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</si>
  <si>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</si>
  <si>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</si>
  <si>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</si>
  <si>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</si>
  <si>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</si>
  <si>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</si>
  <si>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</si>
  <si>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</si>
  <si>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</si>
  <si>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</si>
  <si>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</si>
  <si>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</si>
  <si>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</si>
  <si>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</si>
  <si>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</si>
  <si>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</si>
  <si>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</si>
  <si>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</si>
  <si>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</si>
  <si>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</si>
  <si>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</si>
  <si>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</si>
  <si>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</si>
  <si>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</si>
  <si>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</si>
  <si>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</si>
  <si>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</si>
  <si>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</si>
  <si>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</si>
  <si>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</si>
  <si>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</si>
  <si>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</si>
  <si>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</si>
  <si>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</si>
  <si>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</si>
  <si>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</si>
  <si>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</si>
  <si>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</si>
  <si>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</si>
  <si>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</si>
  <si>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</si>
  <si>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</si>
  <si>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</si>
  <si>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</si>
  <si>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</si>
  <si>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</si>
  <si>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</si>
  <si>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</si>
  <si>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</si>
  <si>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</si>
  <si>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</si>
  <si>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</si>
  <si>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</si>
  <si>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</si>
  <si>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</si>
  <si>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</si>
  <si>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</si>
  <si>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</si>
  <si>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</si>
  <si>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</si>
  <si>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</si>
  <si>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</si>
  <si>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</si>
  <si>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</si>
  <si>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</si>
  <si>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</si>
  <si>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</si>
  <si>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</si>
  <si>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</si>
  <si>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</si>
  <si>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</si>
  <si>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</si>
  <si>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</si>
  <si>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</si>
  <si>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</si>
  <si>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</si>
  <si>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</si>
  <si>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</si>
  <si>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</si>
  <si>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</si>
  <si>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</si>
  <si>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</si>
  <si>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</si>
  <si>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</si>
  <si>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</si>
  <si>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</si>
  <si>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</si>
  <si>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</si>
  <si>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Ismail bin panuju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</si>
  <si>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</si>
  <si>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</si>
  <si>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</si>
  <si>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</si>
  <si>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</si>
  <si>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</si>
  <si>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</si>
  <si>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</si>
  <si>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</si>
  <si>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</si>
  <si>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</si>
  <si>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</si>
  <si>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</si>
  <si>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</si>
  <si>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</si>
  <si>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</si>
  <si>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</si>
  <si>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</si>
  <si>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</si>
  <si>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</si>
  <si>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</si>
  <si>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</si>
  <si>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</si>
  <si>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</si>
  <si>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</si>
  <si>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</si>
  <si>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</si>
  <si>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</si>
  <si>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</si>
  <si>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</si>
  <si>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</si>
  <si>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</si>
  <si>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</si>
  <si>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</si>
  <si>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</si>
  <si>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</si>
  <si>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Abdullah bin rian</t>
  </si>
  <si>
    <t>Ayyub Az-Zahairi</t>
  </si>
  <si>
    <t>SPP/Bulan</t>
  </si>
  <si>
    <t>Tunggakan (Bulan)</t>
  </si>
  <si>
    <t>Total Tunggakan</t>
  </si>
  <si>
    <t>Keterangan</t>
  </si>
  <si>
    <t>Nilai SPP Tertunggak :</t>
  </si>
  <si>
    <t>Abdul Aziz</t>
  </si>
  <si>
    <t>Muh. Sufyan Atsari</t>
  </si>
  <si>
    <t>Muhmmad Sholeh</t>
  </si>
  <si>
    <t>Nu'man Muwahhid</t>
  </si>
  <si>
    <t>Abdul Aziz al-Atsari</t>
  </si>
  <si>
    <t>Abdul Azizi bin Agung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</si>
  <si>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</si>
  <si>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</si>
  <si>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</si>
  <si>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</si>
  <si>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</si>
  <si>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</si>
  <si>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</si>
  <si>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</si>
  <si>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Muhammad bin Panuju</t>
  </si>
  <si>
    <t>Taimullah</t>
  </si>
  <si>
    <t>Thufail</t>
  </si>
  <si>
    <t>Zarice Elvi Dzahwah</t>
  </si>
  <si>
    <t>Abdullah al-Maghribi</t>
  </si>
  <si>
    <t>Abdullah bin Ahmad</t>
  </si>
  <si>
    <t>Abdullah Salman af</t>
  </si>
  <si>
    <t>Abdurrahman Nashir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</si>
  <si>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</si>
  <si>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</si>
  <si>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</si>
  <si>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</si>
  <si>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</si>
  <si>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</si>
  <si>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</si>
  <si>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Ahmad Hambali</t>
  </si>
  <si>
    <t>5 Bulan Tahun Ajaran 2015/2016</t>
  </si>
  <si>
    <t>Ismail</t>
  </si>
  <si>
    <t>Ubaidullah</t>
  </si>
  <si>
    <t>Yahya Ibrahimi</t>
  </si>
  <si>
    <t>AHMAD BIN NASHIR</t>
  </si>
  <si>
    <t>AHNAF</t>
  </si>
  <si>
    <t>Kelas 4 7 Bulan, Kelas 5 10 bulan</t>
  </si>
  <si>
    <t>ALI HASAN</t>
  </si>
  <si>
    <t>AMMAR</t>
  </si>
  <si>
    <t>FAUZAN PP</t>
  </si>
  <si>
    <t>ISMAIL YAHSYALLAH</t>
  </si>
  <si>
    <t>M SUFYAN ATS-TSAURI</t>
  </si>
  <si>
    <t>M ZAID ABDRRAHMAN</t>
  </si>
  <si>
    <t>M ZUBAIR ABD AZZAM</t>
  </si>
  <si>
    <t>Ahmad bin Arifin</t>
  </si>
  <si>
    <t>Amar Sa'id</t>
  </si>
  <si>
    <t>Fikri Maulana Sidik</t>
  </si>
  <si>
    <t>M Darissalam</t>
  </si>
  <si>
    <t>Mu'awiyah Abu Anas</t>
  </si>
  <si>
    <t>Muh. Afifuddin</t>
  </si>
  <si>
    <t>Muh. Nashir Al-Banna</t>
  </si>
  <si>
    <t>Muhammad</t>
  </si>
  <si>
    <t>Muhammad Rasyid A</t>
  </si>
  <si>
    <t>Muhammad Rizki</t>
  </si>
  <si>
    <t>Yusuf</t>
  </si>
  <si>
    <t>Abdullah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</si>
  <si>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</si>
  <si>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</si>
  <si>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</si>
  <si>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</si>
  <si>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</si>
  <si>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</si>
  <si>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</si>
  <si>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</si>
  <si>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</si>
  <si>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</si>
  <si>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</si>
  <si>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</si>
  <si>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</si>
  <si>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</si>
  <si>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</si>
  <si>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</si>
  <si>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Dzulkifli</t>
  </si>
  <si>
    <t>Farhan</t>
  </si>
  <si>
    <t>Faridz AH</t>
  </si>
  <si>
    <t>Ikhsan Badruddin</t>
  </si>
  <si>
    <t>Ikhwan IM</t>
  </si>
  <si>
    <t>Ilham Rino Atmojo</t>
  </si>
  <si>
    <t>M Rafi Ash-Shidiq</t>
  </si>
  <si>
    <t>M. Khoirul Anwar</t>
  </si>
  <si>
    <t>Muhammad bin Budi</t>
  </si>
  <si>
    <t>Yahya Al-Hakim</t>
  </si>
  <si>
    <t>ALFIN AL-MUJAHID</t>
  </si>
  <si>
    <t>ANAS MUSTHOFA</t>
  </si>
  <si>
    <t>BAYU SAWIJI</t>
  </si>
  <si>
    <t>FADHLI HAMZAH</t>
  </si>
  <si>
    <t>FALAH SUNNI</t>
  </si>
  <si>
    <t>HARITS</t>
  </si>
  <si>
    <t>ILYASA’</t>
  </si>
  <si>
    <t>IMAM MS</t>
  </si>
  <si>
    <t>IMRON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</si>
  <si>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</si>
  <si>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</si>
  <si>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</si>
  <si>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</si>
  <si>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</si>
  <si>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</si>
  <si>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</si>
  <si>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UTSMAN</t>
  </si>
  <si>
    <t>FARUQ  N</t>
  </si>
  <si>
    <t>KHAIRUL HUDA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</si>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</sst>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mm/dd/yyyy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1" borderId="16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8" fillId="21" borderId="2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6" borderId="2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9" borderId="2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29" borderId="22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177" fontId="1" fillId="0" borderId="0" xfId="2" applyNumberFormat="1" applyFont="1" applyFill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3" borderId="0" xfId="0" applyFont="1" applyFill="1" applyAlignment="1"/>
    <xf numFmtId="0" fontId="0" fillId="4" borderId="2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3" xfId="0" applyNumberFormat="1" applyFont="1" applyFill="1" applyBorder="1" applyAlignment="1"/>
    <xf numFmtId="0" fontId="0" fillId="5" borderId="1" xfId="0" applyFont="1" applyFill="1" applyBorder="1" applyAlignment="1"/>
    <xf numFmtId="0" fontId="2" fillId="6" borderId="0" xfId="0" applyFont="1" applyFill="1" applyAlignment="1"/>
    <xf numFmtId="0" fontId="0" fillId="6" borderId="1" xfId="0" applyFont="1" applyFill="1" applyBorder="1" applyAlignment="1"/>
    <xf numFmtId="0" fontId="0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3" borderId="0" xfId="0" applyFont="1" applyFill="1" applyAlignment="1"/>
    <xf numFmtId="58" fontId="0" fillId="3" borderId="0" xfId="0" applyNumberFormat="1" applyFill="1" applyAlignment="1"/>
    <xf numFmtId="0" fontId="2" fillId="2" borderId="0" xfId="0" applyFont="1" applyFill="1" applyAlignment="1"/>
    <xf numFmtId="58" fontId="0" fillId="2" borderId="0" xfId="0" applyNumberFormat="1" applyFont="1" applyFill="1" applyAlignment="1"/>
    <xf numFmtId="0" fontId="2" fillId="7" borderId="0" xfId="0" applyFont="1" applyFill="1"/>
    <xf numFmtId="58" fontId="0" fillId="0" borderId="0" xfId="0" applyNumberFormat="1" applyFont="1" applyFill="1" applyAlignment="1"/>
    <xf numFmtId="176" fontId="2" fillId="2" borderId="0" xfId="0" applyNumberFormat="1" applyFont="1" applyFill="1" applyAlignment="1"/>
    <xf numFmtId="58" fontId="2" fillId="2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8" borderId="0" xfId="0" applyFont="1" applyFill="1" applyAlignment="1"/>
    <xf numFmtId="58" fontId="0" fillId="3" borderId="0" xfId="0" applyNumberFormat="1" applyFont="1" applyFill="1" applyAlignment="1"/>
    <xf numFmtId="0" fontId="0" fillId="9" borderId="1" xfId="0" applyFont="1" applyFill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9" borderId="2" xfId="0" applyFont="1" applyFill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2" borderId="2" xfId="0" applyFont="1" applyFill="1" applyBorder="1" applyAlignment="1"/>
    <xf numFmtId="0" fontId="0" fillId="0" borderId="14" xfId="0" applyFont="1" applyBorder="1" applyAlignment="1"/>
    <xf numFmtId="0" fontId="0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0" fontId="0" fillId="0" borderId="11" xfId="0" applyFont="1" applyBorder="1" applyAlignment="1"/>
    <xf numFmtId="0" fontId="0" fillId="0" borderId="15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/>
    <xf numFmtId="0" fontId="0" fillId="4" borderId="2" xfId="0" applyFont="1" applyFill="1" applyBorder="1" applyAlignment="1"/>
    <xf numFmtId="0" fontId="0" fillId="5" borderId="2" xfId="0" applyNumberFormat="1" applyFont="1" applyFill="1" applyBorder="1" applyAlignment="1"/>
    <xf numFmtId="0" fontId="0" fillId="5" borderId="2" xfId="0" applyFont="1" applyFill="1" applyBorder="1" applyAlignment="1"/>
    <xf numFmtId="0" fontId="0" fillId="5" borderId="3" xfId="0" applyNumberFormat="1" applyFont="1" applyFill="1" applyBorder="1" applyAlignment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/>
    <xf numFmtId="0" fontId="0" fillId="6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95.9129166667" recordCount="1771">
  <cacheSource type="worksheet">
    <worksheetSource ref="A1:Q1772" sheet="SPP"/>
  </cacheSource>
  <cacheFields count="17">
    <cacheField name="No">
      <sharedItems containsNumber="1" containsInteger="1" containsBlank="1" containsMixedTypes="1" count="952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n v="1125"/>
        <n v="1126"/>
        <n v="1129"/>
        <n v="1127"/>
        <n v="1128"/>
        <m/>
      </sharedItems>
    </cacheField>
    <cacheField name="Nama">
      <sharedItems containsBlank="1" count="196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Abdurrahman 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s v="Ayyub Az-Zahairi"/>
        <m/>
        <s v="Fauzi"/>
      </sharedItems>
    </cacheField>
    <cacheField name="Kelas">
      <sharedItems containsNumber="1" containsInteger="1" containsString="0" containsBlank="1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>
      <sharedItems containsNonDate="0" containsDate="1" containsString="0" containsBlank="1" count="114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d v="2017-06-09T00:00:00"/>
        <d v="2017-06-10T00:00:00"/>
        <m/>
      </sharedItems>
    </cacheField>
    <cacheField name="Bulan">
      <sharedItems containsNumber="1" containsInteger="1" containsString="0" containsBlank="1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>
      <sharedItems containsNumber="1" containsInteger="1" containsString="0" containsBlank="1" count="4">
        <n v="2016"/>
        <n v="2017"/>
        <n v="2015"/>
        <m/>
      </sharedItems>
    </cacheField>
    <cacheField name="Nominal">
      <sharedItems containsNumber="1" containsInteger="1" containsString="0" containsBlank="1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>
      <sharedItems containsSemiMixedTypes="0" containsNumber="1" containsInteger="1" containsString="0" count="6">
        <n v="150000"/>
        <n v="100000"/>
        <n v="125000"/>
        <n v="120000"/>
        <n v="0"/>
        <n v="75000"/>
      </sharedItems>
    </cacheField>
    <cacheField name="Konsumsi">
      <sharedItems containsSemiMixedTypes="0" containsNumber="1" containsInteger="1" containsString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>
      <sharedItems containsSemiMixedTypes="0" containsNumber="1" containsInteger="1" containsString="0" count="2">
        <n v="5000"/>
        <n v="0"/>
      </sharedItems>
    </cacheField>
    <cacheField name="Kesehatan">
      <sharedItems containsSemiMixedTypes="0" containsNumber="1" containsInteger="1" containsString="0" count="2">
        <n v="10000"/>
        <n v="0"/>
      </sharedItems>
    </cacheField>
    <cacheField name="Komite">
      <sharedItems containsNumber="1" containsInteger="1" containsString="0" containsBlank="1" count="4">
        <m/>
        <n v="10000"/>
        <n v="20000"/>
        <n v="25000"/>
      </sharedItems>
    </cacheField>
    <cacheField name="Uang Gedung">
      <sharedItems containsNumber="1" containsInteger="1" containsString="0" containsBlank="1" count="8">
        <m/>
        <n v="500000"/>
        <n v="300000"/>
        <n v="200000"/>
        <n v="50000"/>
        <n v="400000"/>
        <n v="100000"/>
        <n v="600000"/>
      </sharedItems>
    </cacheField>
    <cacheField name="Ronda">
      <sharedItems containsNumber="1" containsInteger="1" containsString="0" containsBlank="1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>
      <sharedItems containsNumber="1" containsInteger="1" containsString="0" containsBlank="1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>
      <sharedItems count="2">
        <b v="1"/>
        <b v="0"/>
      </sharedItems>
    </cacheField>
    <cacheField name="Periode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6"/>
    <x v="2"/>
    <x v="2"/>
    <x v="14"/>
    <x v="8"/>
    <x v="1"/>
    <x v="0"/>
    <x v="0"/>
    <x v="0"/>
    <x v="0"/>
    <x v="0"/>
    <x v="0"/>
    <x v="0"/>
    <x v="0"/>
    <x v="0"/>
    <x v="0"/>
    <x v="9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2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0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7"/>
    <x v="55"/>
    <x v="3"/>
    <x v="20"/>
    <x v="10"/>
    <x v="1"/>
    <x v="1"/>
    <x v="0"/>
    <x v="1"/>
    <x v="1"/>
    <x v="1"/>
    <x v="0"/>
    <x v="0"/>
    <x v="0"/>
    <x v="0"/>
    <x v="0"/>
    <x v="11"/>
  </r>
  <r>
    <x v="328"/>
    <x v="55"/>
    <x v="3"/>
    <x v="24"/>
    <x v="7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0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9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0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3"/>
    <x v="40"/>
    <x v="4"/>
    <x v="0"/>
    <x v="10"/>
    <x v="3"/>
    <x v="1"/>
    <x v="1"/>
    <x v="1"/>
    <x v="0"/>
    <x v="0"/>
    <x v="0"/>
    <x v="0"/>
    <x v="0"/>
    <x v="10"/>
  </r>
  <r>
    <x v="155"/>
    <x v="68"/>
    <x v="3"/>
    <x v="40"/>
    <x v="5"/>
    <x v="0"/>
    <x v="10"/>
    <x v="3"/>
    <x v="1"/>
    <x v="1"/>
    <x v="1"/>
    <x v="0"/>
    <x v="0"/>
    <x v="0"/>
    <x v="0"/>
    <x v="0"/>
    <x v="10"/>
  </r>
  <r>
    <x v="155"/>
    <x v="68"/>
    <x v="3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0"/>
    <x v="1"/>
    <x v="0"/>
    <x v="1"/>
    <x v="1"/>
    <x v="1"/>
    <x v="0"/>
    <x v="0"/>
    <x v="0"/>
    <x v="0"/>
    <x v="0"/>
    <x v="11"/>
  </r>
  <r>
    <x v="384"/>
    <x v="81"/>
    <x v="9"/>
    <x v="31"/>
    <x v="2"/>
    <x v="0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3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1"/>
    <x v="1"/>
    <x v="0"/>
    <x v="1"/>
    <x v="1"/>
    <x v="1"/>
    <x v="0"/>
    <x v="0"/>
    <x v="0"/>
    <x v="0"/>
    <x v="0"/>
    <x v="6"/>
  </r>
  <r>
    <x v="494"/>
    <x v="89"/>
    <x v="9"/>
    <x v="18"/>
    <x v="8"/>
    <x v="1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1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7"/>
    <x v="96"/>
    <x v="3"/>
    <x v="25"/>
    <x v="7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1"/>
    <x v="13"/>
    <x v="5"/>
    <x v="1"/>
    <x v="14"/>
    <x v="0"/>
    <x v="1"/>
    <x v="1"/>
    <x v="1"/>
    <x v="0"/>
    <x v="0"/>
    <x v="0"/>
    <x v="3"/>
    <x v="0"/>
    <x v="10"/>
  </r>
  <r>
    <x v="562"/>
    <x v="97"/>
    <x v="1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0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0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3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1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1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10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1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1"/>
    <x v="0"/>
    <x v="0"/>
    <x v="0"/>
    <x v="0"/>
    <x v="0"/>
    <x v="0"/>
    <x v="0"/>
    <x v="0"/>
    <x v="0"/>
    <x v="0"/>
    <x v="5"/>
  </r>
  <r>
    <x v="283"/>
    <x v="184"/>
    <x v="8"/>
    <x v="13"/>
    <x v="1"/>
    <x v="1"/>
    <x v="0"/>
    <x v="0"/>
    <x v="0"/>
    <x v="0"/>
    <x v="0"/>
    <x v="0"/>
    <x v="0"/>
    <x v="0"/>
    <x v="0"/>
    <x v="0"/>
    <x v="10"/>
  </r>
  <r>
    <x v="915"/>
    <x v="184"/>
    <x v="8"/>
    <x v="90"/>
    <x v="4"/>
    <x v="1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80"/>
    <x v="3"/>
    <x v="111"/>
    <x v="7"/>
    <x v="1"/>
    <x v="1"/>
    <x v="0"/>
    <x v="1"/>
    <x v="1"/>
    <x v="1"/>
    <x v="0"/>
    <x v="0"/>
    <x v="0"/>
    <x v="0"/>
    <x v="0"/>
    <x v="8"/>
  </r>
  <r>
    <x v="946"/>
    <x v="180"/>
    <x v="3"/>
    <x v="111"/>
    <x v="11"/>
    <x v="1"/>
    <x v="1"/>
    <x v="0"/>
    <x v="1"/>
    <x v="1"/>
    <x v="1"/>
    <x v="0"/>
    <x v="0"/>
    <x v="0"/>
    <x v="0"/>
    <x v="0"/>
    <x v="8"/>
  </r>
  <r>
    <x v="947"/>
    <x v="178"/>
    <x v="1"/>
    <x v="110"/>
    <x v="7"/>
    <x v="1"/>
    <x v="1"/>
    <x v="0"/>
    <x v="1"/>
    <x v="1"/>
    <x v="1"/>
    <x v="0"/>
    <x v="0"/>
    <x v="0"/>
    <x v="0"/>
    <x v="0"/>
    <x v="8"/>
  </r>
  <r>
    <x v="947"/>
    <x v="178"/>
    <x v="1"/>
    <x v="110"/>
    <x v="11"/>
    <x v="1"/>
    <x v="1"/>
    <x v="0"/>
    <x v="1"/>
    <x v="1"/>
    <x v="1"/>
    <x v="0"/>
    <x v="0"/>
    <x v="0"/>
    <x v="0"/>
    <x v="0"/>
    <x v="8"/>
  </r>
  <r>
    <x v="948"/>
    <x v="117"/>
    <x v="6"/>
    <x v="112"/>
    <x v="8"/>
    <x v="1"/>
    <x v="1"/>
    <x v="0"/>
    <x v="1"/>
    <x v="1"/>
    <x v="1"/>
    <x v="0"/>
    <x v="0"/>
    <x v="0"/>
    <x v="0"/>
    <x v="0"/>
    <x v="8"/>
  </r>
  <r>
    <x v="948"/>
    <x v="117"/>
    <x v="6"/>
    <x v="112"/>
    <x v="9"/>
    <x v="1"/>
    <x v="1"/>
    <x v="0"/>
    <x v="1"/>
    <x v="1"/>
    <x v="1"/>
    <x v="0"/>
    <x v="0"/>
    <x v="0"/>
    <x v="0"/>
    <x v="0"/>
    <x v="8"/>
  </r>
  <r>
    <x v="948"/>
    <x v="117"/>
    <x v="6"/>
    <x v="112"/>
    <x v="10"/>
    <x v="1"/>
    <x v="1"/>
    <x v="0"/>
    <x v="1"/>
    <x v="1"/>
    <x v="1"/>
    <x v="0"/>
    <x v="0"/>
    <x v="0"/>
    <x v="0"/>
    <x v="0"/>
    <x v="8"/>
  </r>
  <r>
    <x v="948"/>
    <x v="117"/>
    <x v="6"/>
    <x v="112"/>
    <x v="7"/>
    <x v="1"/>
    <x v="1"/>
    <x v="0"/>
    <x v="1"/>
    <x v="1"/>
    <x v="1"/>
    <x v="0"/>
    <x v="0"/>
    <x v="0"/>
    <x v="0"/>
    <x v="0"/>
    <x v="8"/>
  </r>
  <r>
    <x v="949"/>
    <x v="106"/>
    <x v="6"/>
    <x v="112"/>
    <x v="11"/>
    <x v="1"/>
    <x v="1"/>
    <x v="0"/>
    <x v="1"/>
    <x v="1"/>
    <x v="1"/>
    <x v="0"/>
    <x v="0"/>
    <x v="0"/>
    <x v="0"/>
    <x v="0"/>
    <x v="8"/>
  </r>
  <r>
    <x v="8"/>
    <x v="193"/>
    <x v="9"/>
    <x v="113"/>
    <x v="12"/>
    <x v="3"/>
    <x v="34"/>
    <x v="4"/>
    <x v="1"/>
    <x v="1"/>
    <x v="1"/>
    <x v="0"/>
    <x v="0"/>
    <x v="0"/>
    <x v="0"/>
    <x v="0"/>
    <x v="13"/>
  </r>
  <r>
    <x v="950"/>
    <x v="82"/>
    <x v="5"/>
    <x v="112"/>
    <x v="9"/>
    <x v="1"/>
    <x v="1"/>
    <x v="0"/>
    <x v="1"/>
    <x v="1"/>
    <x v="1"/>
    <x v="0"/>
    <x v="0"/>
    <x v="0"/>
    <x v="0"/>
    <x v="0"/>
    <x v="8"/>
  </r>
  <r>
    <x v="950"/>
    <x v="82"/>
    <x v="5"/>
    <x v="112"/>
    <x v="10"/>
    <x v="1"/>
    <x v="1"/>
    <x v="0"/>
    <x v="1"/>
    <x v="1"/>
    <x v="1"/>
    <x v="0"/>
    <x v="0"/>
    <x v="0"/>
    <x v="0"/>
    <x v="0"/>
    <x v="8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  <r>
    <x v="951"/>
    <x v="194"/>
    <x v="14"/>
    <x v="113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O176" firstHeaderRow="1" firstDataRow="3" firstDataCol="2"/>
  <pivotFields count="17">
    <pivotField dataField="1" compact="0" outline="0" subtotalTop="0" showAll="0">
      <items count="953">
        <item x="35"/>
        <item x="842"/>
        <item x="311"/>
        <item x="691"/>
        <item x="133"/>
        <item x="713"/>
        <item x="189"/>
        <item x="217"/>
        <item x="785"/>
        <item x="867"/>
        <item x="567"/>
        <item x="797"/>
        <item x="460"/>
        <item x="186"/>
        <item x="531"/>
        <item x="554"/>
        <item x="235"/>
        <item x="485"/>
        <item x="888"/>
        <item x="558"/>
        <item x="317"/>
        <item x="866"/>
        <item x="818"/>
        <item x="490"/>
        <item x="251"/>
        <item x="887"/>
        <item x="700"/>
        <item x="894"/>
        <item x="658"/>
        <item x="922"/>
        <item x="509"/>
        <item x="523"/>
        <item x="808"/>
        <item x="134"/>
        <item x="370"/>
        <item x="497"/>
        <item x="550"/>
        <item x="169"/>
        <item x="643"/>
        <item x="61"/>
        <item x="293"/>
        <item x="686"/>
        <item x="843"/>
        <item x="726"/>
        <item x="394"/>
        <item x="633"/>
        <item x="461"/>
        <item x="669"/>
        <item x="832"/>
        <item x="175"/>
        <item x="655"/>
        <item x="329"/>
        <item x="334"/>
        <item x="81"/>
        <item x="532"/>
        <item x="157"/>
        <item x="898"/>
        <item x="491"/>
        <item x="568"/>
        <item x="782"/>
        <item x="559"/>
        <item x="62"/>
        <item x="82"/>
        <item x="614"/>
        <item x="670"/>
        <item x="738"/>
        <item x="486"/>
        <item x="312"/>
        <item x="278"/>
        <item x="18"/>
        <item x="267"/>
        <item x="624"/>
        <item x="158"/>
        <item x="798"/>
        <item x="748"/>
        <item x="751"/>
        <item x="659"/>
        <item x="12"/>
        <item x="498"/>
        <item x="809"/>
        <item x="876"/>
        <item x="0"/>
        <item x="844"/>
        <item x="360"/>
        <item x="135"/>
        <item x="551"/>
        <item x="644"/>
        <item x="284"/>
        <item x="448"/>
        <item x="319"/>
        <item x="170"/>
        <item x="707"/>
        <item x="909"/>
        <item x="682"/>
        <item x="94"/>
        <item x="83"/>
        <item x="927"/>
        <item x="422"/>
        <item x="99"/>
        <item x="294"/>
        <item x="786"/>
        <item x="144"/>
        <item x="833"/>
        <item x="763"/>
        <item x="555"/>
        <item x="72"/>
        <item x="108"/>
        <item x="118"/>
        <item x="430"/>
        <item x="514"/>
        <item x="261"/>
        <item x="49"/>
        <item x="439"/>
        <item x="273"/>
        <item x="403"/>
        <item x="353"/>
        <item x="205"/>
        <item x="275"/>
        <item x="806"/>
        <item x="218"/>
        <item x="752"/>
        <item x="243"/>
        <item x="540"/>
        <item x="823"/>
        <item x="462"/>
        <item x="728"/>
        <item x="757"/>
        <item x="634"/>
        <item x="724"/>
        <item x="533"/>
        <item x="868"/>
        <item x="236"/>
        <item x="154"/>
        <item x="608"/>
        <item x="853"/>
        <item x="395"/>
        <item x="386"/>
        <item x="252"/>
        <item x="229"/>
        <item x="381"/>
        <item x="176"/>
        <item x="569"/>
        <item x="714"/>
        <item x="923"/>
        <item x="36"/>
        <item x="413"/>
        <item x="578"/>
        <item x="346"/>
        <item x="476"/>
        <item x="881"/>
        <item x="524"/>
        <item x="371"/>
        <item x="615"/>
        <item x="409"/>
        <item x="729"/>
        <item x="123"/>
        <item x="810"/>
        <item x="361"/>
        <item x="456"/>
        <item x="73"/>
        <item x="431"/>
        <item x="457"/>
        <item x="191"/>
        <item x="84"/>
        <item x="253"/>
        <item x="660"/>
        <item x="335"/>
        <item x="274"/>
        <item x="592"/>
        <item x="721"/>
        <item x="510"/>
        <item x="753"/>
        <item x="233"/>
        <item x="63"/>
        <item x="463"/>
        <item x="285"/>
        <item x="347"/>
        <item x="1"/>
        <item x="599"/>
        <item x="635"/>
        <item x="671"/>
        <item x="109"/>
        <item x="499"/>
        <item x="414"/>
        <item x="29"/>
        <item x="910"/>
        <item x="159"/>
        <item x="19"/>
        <item x="525"/>
        <item x="177"/>
        <item x="889"/>
        <item x="928"/>
        <item x="487"/>
        <item x="860"/>
        <item x="50"/>
        <item x="410"/>
        <item x="541"/>
        <item x="124"/>
        <item x="2"/>
        <item x="708"/>
        <item x="701"/>
        <item x="74"/>
        <item x="51"/>
        <item x="625"/>
        <item x="579"/>
        <item x="336"/>
        <item x="588"/>
        <item x="219"/>
        <item x="362"/>
        <item x="795"/>
        <item x="715"/>
        <item x="85"/>
        <item x="206"/>
        <item x="286"/>
        <item x="449"/>
        <item x="363"/>
        <item x="37"/>
        <item x="415"/>
        <item x="234"/>
        <item x="616"/>
        <item x="262"/>
        <item x="743"/>
        <item x="192"/>
        <item x="824"/>
        <item x="110"/>
        <item x="764"/>
        <item x="432"/>
        <item x="359"/>
        <item x="237"/>
        <item x="20"/>
        <item x="929"/>
        <item x="95"/>
        <item x="324"/>
        <item x="145"/>
        <item x="600"/>
        <item x="416"/>
        <item x="64"/>
        <item x="396"/>
        <item x="354"/>
        <item x="111"/>
        <item x="146"/>
        <item x="617"/>
        <item x="21"/>
        <item x="899"/>
        <item x="238"/>
        <item x="882"/>
        <item x="337"/>
        <item x="890"/>
        <item x="515"/>
        <item x="178"/>
        <item x="601"/>
        <item x="387"/>
        <item x="758"/>
        <item x="477"/>
        <item x="500"/>
        <item x="268"/>
        <item x="423"/>
        <item x="440"/>
        <item x="730"/>
        <item x="52"/>
        <item x="100"/>
        <item x="75"/>
        <item x="580"/>
        <item x="464"/>
        <item x="825"/>
        <item x="220"/>
        <item x="295"/>
        <item x="687"/>
        <item x="348"/>
        <item x="856"/>
        <item x="254"/>
        <item x="924"/>
        <item x="534"/>
        <item x="861"/>
        <item x="388"/>
        <item x="834"/>
        <item x="472"/>
        <item x="244"/>
        <item x="404"/>
        <item x="325"/>
        <item x="744"/>
        <item x="13"/>
        <item x="450"/>
        <item x="287"/>
        <item x="811"/>
        <item x="86"/>
        <item x="53"/>
        <item x="731"/>
        <item x="826"/>
        <item x="147"/>
        <item x="645"/>
        <item x="784"/>
        <item x="187"/>
        <item x="179"/>
        <item x="22"/>
        <item x="405"/>
        <item x="207"/>
        <item x="171"/>
        <item x="3"/>
        <item x="877"/>
        <item x="320"/>
        <item x="281"/>
        <item x="803"/>
        <item x="417"/>
        <item x="581"/>
        <item x="636"/>
        <item x="918"/>
        <item x="535"/>
        <item x="566"/>
        <item x="765"/>
        <item x="38"/>
        <item x="190"/>
        <item x="496"/>
        <item x="458"/>
        <item x="471"/>
        <item x="807"/>
        <item x="385"/>
        <item x="552"/>
        <item x="911"/>
        <item x="125"/>
        <item x="526"/>
        <item x="903"/>
        <item x="501"/>
        <item x="709"/>
        <item x="593"/>
        <item x="372"/>
        <item x="778"/>
        <item x="779"/>
        <item x="683"/>
        <item x="570"/>
        <item x="245"/>
        <item x="478"/>
        <item x="582"/>
        <item x="221"/>
        <item x="136"/>
        <item x="835"/>
        <item x="148"/>
        <item x="594"/>
        <item x="804"/>
        <item x="878"/>
        <item x="710"/>
        <item x="732"/>
        <item x="230"/>
        <item x="239"/>
        <item x="693"/>
        <item x="609"/>
        <item x="646"/>
        <item x="626"/>
        <item x="304"/>
        <item x="869"/>
        <item x="560"/>
        <item x="819"/>
        <item x="208"/>
        <item x="883"/>
        <item x="201"/>
        <item x="389"/>
        <item x="542"/>
        <item x="269"/>
        <item x="854"/>
        <item x="492"/>
        <item x="172"/>
        <item x="338"/>
        <item x="296"/>
        <item x="766"/>
        <item x="702"/>
        <item x="441"/>
        <item x="39"/>
        <item x="827"/>
        <item x="787"/>
        <item x="104"/>
        <item x="313"/>
        <item x="200"/>
        <item x="502"/>
        <item x="870"/>
        <item x="222"/>
        <item x="739"/>
        <item x="727"/>
        <item x="767"/>
        <item x="137"/>
        <item x="553"/>
        <item x="4"/>
        <item x="543"/>
        <item x="451"/>
        <item x="571"/>
        <item x="780"/>
        <item x="740"/>
        <item x="527"/>
        <item x="812"/>
        <item x="511"/>
        <item x="895"/>
        <item x="263"/>
        <item x="87"/>
        <item x="788"/>
        <item x="188"/>
        <item x="288"/>
        <item x="112"/>
        <item x="536"/>
        <item x="688"/>
        <item x="884"/>
        <item x="418"/>
        <item x="54"/>
        <item x="488"/>
        <item x="583"/>
        <item x="382"/>
        <item x="493"/>
        <item x="297"/>
        <item x="180"/>
        <item x="716"/>
        <item x="711"/>
        <item x="40"/>
        <item x="270"/>
        <item x="96"/>
        <item x="355"/>
        <item x="424"/>
        <item x="271"/>
        <item x="255"/>
        <item x="762"/>
        <item x="250"/>
        <item x="930"/>
        <item x="717"/>
        <item x="679"/>
        <item x="193"/>
        <item x="397"/>
        <item x="65"/>
        <item x="656"/>
        <item x="589"/>
        <item x="900"/>
        <item x="119"/>
        <item x="862"/>
        <item x="516"/>
        <item x="425"/>
        <item x="473"/>
        <item x="330"/>
        <item x="160"/>
        <item x="256"/>
        <item x="919"/>
        <item x="796"/>
        <item x="661"/>
        <item x="672"/>
        <item x="10"/>
        <item x="433"/>
        <item x="149"/>
        <item x="602"/>
        <item x="637"/>
        <item x="161"/>
        <item x="30"/>
        <item x="479"/>
        <item x="845"/>
        <item x="305"/>
        <item x="618"/>
        <item x="246"/>
        <item x="904"/>
        <item x="14"/>
        <item x="465"/>
        <item x="647"/>
        <item x="610"/>
        <item x="373"/>
        <item x="912"/>
        <item x="282"/>
        <item x="694"/>
        <item x="126"/>
        <item x="209"/>
        <item x="799"/>
        <item x="202"/>
        <item x="836"/>
        <item x="619"/>
        <item x="231"/>
        <item x="879"/>
        <item x="321"/>
        <item x="434"/>
        <item x="684"/>
        <item x="442"/>
        <item x="318"/>
        <item x="749"/>
        <item x="411"/>
        <item x="138"/>
        <item x="754"/>
        <item x="913"/>
        <item x="5"/>
        <item x="648"/>
        <item x="528"/>
        <item x="846"/>
        <item x="512"/>
        <item x="703"/>
        <item x="127"/>
        <item x="880"/>
        <item x="572"/>
        <item x="210"/>
        <item x="685"/>
        <item x="322"/>
        <item x="611"/>
        <item x="781"/>
        <item x="374"/>
        <item x="364"/>
        <item x="741"/>
        <item x="595"/>
        <item x="813"/>
        <item x="855"/>
        <item x="662"/>
        <item x="820"/>
        <item x="489"/>
        <item x="88"/>
        <item x="561"/>
        <item x="789"/>
        <item x="264"/>
        <item x="718"/>
        <item x="306"/>
        <item x="680"/>
        <item x="692"/>
        <item x="673"/>
        <item x="162"/>
        <item x="339"/>
        <item x="871"/>
        <item x="375"/>
        <item x="173"/>
        <item x="544"/>
        <item x="41"/>
        <item x="695"/>
        <item x="627"/>
        <item x="663"/>
        <item x="719"/>
        <item x="23"/>
        <item x="590"/>
        <item x="406"/>
        <item x="517"/>
        <item x="689"/>
        <item x="181"/>
        <item x="847"/>
        <item x="790"/>
        <item x="15"/>
        <item x="920"/>
        <item x="704"/>
        <item x="139"/>
        <item x="247"/>
        <item x="657"/>
        <item x="398"/>
        <item x="674"/>
        <item x="603"/>
        <item x="638"/>
        <item x="435"/>
        <item x="47"/>
        <item x="722"/>
        <item x="211"/>
        <item x="55"/>
        <item x="314"/>
        <item x="155"/>
        <item x="503"/>
        <item x="759"/>
        <item x="584"/>
        <item x="480"/>
        <item x="163"/>
        <item x="76"/>
        <item x="931"/>
        <item x="113"/>
        <item x="232"/>
        <item x="905"/>
        <item x="628"/>
        <item x="573"/>
        <item x="66"/>
        <item x="105"/>
        <item x="768"/>
        <item x="223"/>
        <item x="383"/>
        <item x="837"/>
        <item x="443"/>
        <item x="419"/>
        <item x="283"/>
        <item x="769"/>
        <item x="120"/>
        <item x="298"/>
        <item x="356"/>
        <item x="649"/>
        <item x="577"/>
        <item x="289"/>
        <item x="128"/>
        <item x="750"/>
        <item x="755"/>
        <item x="42"/>
        <item x="89"/>
        <item x="562"/>
        <item x="545"/>
        <item x="896"/>
        <item x="681"/>
        <item x="194"/>
        <item x="376"/>
        <item x="872"/>
        <item x="620"/>
        <item x="800"/>
        <item x="733"/>
        <item x="529"/>
        <item x="101"/>
        <item x="203"/>
        <item x="340"/>
        <item x="216"/>
        <item x="814"/>
        <item x="174"/>
        <item x="664"/>
        <item x="426"/>
        <item x="504"/>
        <item x="365"/>
        <item x="224"/>
        <item x="791"/>
        <item x="195"/>
        <item x="604"/>
        <item x="774"/>
        <item x="67"/>
        <item x="349"/>
        <item x="596"/>
        <item x="121"/>
        <item x="639"/>
        <item x="114"/>
        <item x="331"/>
        <item x="828"/>
        <item x="150"/>
        <item x="164"/>
        <item x="891"/>
        <item x="863"/>
        <item x="390"/>
        <item x="265"/>
        <item x="629"/>
        <item x="6"/>
        <item x="43"/>
        <item x="77"/>
        <item x="901"/>
        <item x="696"/>
        <item x="474"/>
        <item x="350"/>
        <item x="97"/>
        <item x="563"/>
        <item x="420"/>
        <item x="151"/>
        <item x="585"/>
        <item x="537"/>
        <item x="675"/>
        <item x="466"/>
        <item x="24"/>
        <item x="848"/>
        <item x="307"/>
        <item x="182"/>
        <item x="212"/>
        <item x="196"/>
        <item x="56"/>
        <item x="494"/>
        <item x="444"/>
        <item x="873"/>
        <item x="299"/>
        <item x="932"/>
        <item x="140"/>
        <item x="407"/>
        <item x="915"/>
        <item x="574"/>
        <item x="90"/>
        <item x="838"/>
        <item x="770"/>
        <item x="102"/>
        <item x="399"/>
        <item x="240"/>
        <item x="257"/>
        <item x="518"/>
        <item x="31"/>
        <item x="650"/>
        <item x="734"/>
        <item x="705"/>
        <item x="341"/>
        <item x="436"/>
        <item x="857"/>
        <item x="892"/>
        <item x="640"/>
        <item x="68"/>
        <item x="630"/>
        <item x="933"/>
        <item x="25"/>
        <item x="481"/>
        <item x="290"/>
        <item x="308"/>
        <item x="885"/>
        <item x="546"/>
        <item x="129"/>
        <item x="326"/>
        <item x="665"/>
        <item x="745"/>
        <item x="475"/>
        <item x="467"/>
        <item x="276"/>
        <item x="366"/>
        <item x="651"/>
        <item x="427"/>
        <item x="505"/>
        <item x="16"/>
        <item x="821"/>
        <item x="103"/>
        <item x="771"/>
        <item x="408"/>
        <item x="605"/>
        <item x="676"/>
        <item x="720"/>
        <item x="412"/>
        <item x="556"/>
        <item x="165"/>
        <item x="315"/>
        <item x="183"/>
        <item x="44"/>
        <item x="78"/>
        <item x="57"/>
        <item x="377"/>
        <item x="225"/>
        <item x="760"/>
        <item x="815"/>
        <item x="452"/>
        <item x="141"/>
        <item x="197"/>
        <item x="829"/>
        <item x="775"/>
        <item x="421"/>
        <item x="115"/>
        <item x="152"/>
        <item x="839"/>
        <item x="538"/>
        <item x="482"/>
        <item x="519"/>
        <item x="575"/>
        <item x="906"/>
        <item x="11"/>
        <item x="351"/>
        <item x="91"/>
        <item x="874"/>
        <item x="300"/>
        <item x="400"/>
        <item x="735"/>
        <item x="459"/>
        <item x="801"/>
        <item x="32"/>
        <item x="357"/>
        <item x="445"/>
        <item x="864"/>
        <item x="342"/>
        <item x="69"/>
        <item x="776"/>
        <item x="902"/>
        <item x="79"/>
        <item x="258"/>
        <item x="153"/>
        <item x="309"/>
        <item x="621"/>
        <item x="530"/>
        <item x="132"/>
        <item x="921"/>
        <item x="666"/>
        <item x="378"/>
        <item x="652"/>
        <item x="805"/>
        <item x="453"/>
        <item x="506"/>
        <item x="712"/>
        <item x="513"/>
        <item x="291"/>
        <item x="367"/>
        <item x="697"/>
        <item x="792"/>
        <item x="58"/>
        <item x="301"/>
        <item x="564"/>
        <item x="352"/>
        <item x="606"/>
        <item x="677"/>
        <item x="586"/>
        <item x="483"/>
        <item x="26"/>
        <item x="116"/>
        <item x="166"/>
        <item x="391"/>
        <item x="746"/>
        <item x="184"/>
        <item x="576"/>
        <item x="272"/>
        <item x="401"/>
        <item x="226"/>
        <item x="204"/>
        <item x="130"/>
        <item x="213"/>
        <item x="756"/>
        <item x="92"/>
        <item x="925"/>
        <item x="723"/>
        <item x="816"/>
        <item x="327"/>
        <item x="907"/>
        <item x="547"/>
        <item x="934"/>
        <item x="142"/>
        <item x="198"/>
        <item x="840"/>
        <item x="641"/>
        <item x="156"/>
        <item x="468"/>
        <item x="279"/>
        <item x="591"/>
        <item x="875"/>
        <item x="830"/>
        <item x="916"/>
        <item x="914"/>
        <item x="612"/>
        <item x="384"/>
        <item x="45"/>
        <item x="428"/>
        <item x="897"/>
        <item x="849"/>
        <item x="106"/>
        <item x="98"/>
        <item x="850"/>
        <item x="597"/>
        <item x="332"/>
        <item x="33"/>
        <item x="520"/>
        <item x="328"/>
        <item x="259"/>
        <item x="241"/>
        <item x="292"/>
        <item x="70"/>
        <item x="48"/>
        <item x="772"/>
        <item x="631"/>
        <item x="437"/>
        <item x="539"/>
        <item x="917"/>
        <item x="893"/>
        <item x="698"/>
        <item x="699"/>
        <item x="277"/>
        <item x="214"/>
        <item x="454"/>
        <item x="908"/>
        <item x="507"/>
        <item x="667"/>
        <item x="368"/>
        <item x="851"/>
        <item x="280"/>
        <item x="7"/>
        <item x="227"/>
        <item x="302"/>
        <item x="167"/>
        <item x="822"/>
        <item x="199"/>
        <item x="607"/>
        <item x="469"/>
        <item x="27"/>
        <item x="343"/>
        <item x="777"/>
        <item x="521"/>
        <item x="653"/>
        <item x="185"/>
        <item x="107"/>
        <item x="613"/>
        <item x="747"/>
        <item x="622"/>
        <item x="587"/>
        <item x="548"/>
        <item x="131"/>
        <item x="438"/>
        <item x="260"/>
        <item x="402"/>
        <item x="742"/>
        <item x="736"/>
        <item x="266"/>
        <item x="495"/>
        <item x="59"/>
        <item x="793"/>
        <item x="117"/>
        <item x="858"/>
        <item x="446"/>
        <item x="565"/>
        <item x="17"/>
        <item x="632"/>
        <item x="358"/>
        <item x="841"/>
        <item x="706"/>
        <item x="642"/>
        <item x="678"/>
        <item x="379"/>
        <item x="392"/>
        <item x="802"/>
        <item x="598"/>
        <item x="926"/>
        <item x="93"/>
        <item x="690"/>
        <item x="143"/>
        <item x="316"/>
        <item x="623"/>
        <item x="831"/>
        <item x="773"/>
        <item x="429"/>
        <item x="34"/>
        <item x="122"/>
        <item x="557"/>
        <item x="344"/>
        <item x="455"/>
        <item x="761"/>
        <item x="783"/>
        <item x="310"/>
        <item x="865"/>
        <item x="242"/>
        <item x="228"/>
        <item x="28"/>
        <item x="522"/>
        <item x="71"/>
        <item x="725"/>
        <item x="248"/>
        <item x="249"/>
        <item x="46"/>
        <item x="852"/>
        <item x="369"/>
        <item x="859"/>
        <item x="737"/>
        <item x="484"/>
        <item x="393"/>
        <item x="333"/>
        <item x="168"/>
        <item x="794"/>
        <item x="80"/>
        <item x="303"/>
        <item x="886"/>
        <item x="345"/>
        <item x="654"/>
        <item x="508"/>
        <item x="470"/>
        <item x="668"/>
        <item x="60"/>
        <item x="817"/>
        <item x="323"/>
        <item x="549"/>
        <item x="380"/>
        <item x="215"/>
        <item x="9"/>
        <item x="944"/>
        <item x="935"/>
        <item x="936"/>
        <item x="937"/>
        <item x="938"/>
        <item x="940"/>
        <item x="941"/>
        <item x="942"/>
        <item x="943"/>
        <item x="945"/>
        <item x="939"/>
        <item x="447"/>
        <item x="8"/>
        <item x="951"/>
        <item x="946"/>
        <item x="947"/>
        <item x="949"/>
        <item x="950"/>
        <item x="948"/>
        <item t="default"/>
      </items>
    </pivotField>
    <pivotField axis="axisRow" compact="0" outline="0" subtotalTop="0" showAll="0">
      <items count="197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95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x="193"/>
        <item x="119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71">
    <i>
      <x v="1"/>
      <x v="9"/>
    </i>
    <i r="1">
      <x v="1"/>
      <x v="14"/>
    </i>
    <i r="1">
      <x v="1"/>
      <x v="74"/>
    </i>
    <i r="1">
      <x v="1"/>
      <x v="80"/>
    </i>
    <i r="1">
      <x v="1"/>
      <x v="92"/>
    </i>
    <i r="1">
      <x v="1"/>
      <x v="98"/>
    </i>
    <i r="1">
      <x v="1"/>
      <x v="107"/>
    </i>
    <i r="1">
      <x v="1"/>
      <x v="119"/>
    </i>
    <i r="1">
      <x v="1"/>
      <x v="124"/>
    </i>
    <i r="1">
      <x v="1"/>
      <x v="127"/>
    </i>
    <i r="1">
      <x v="1"/>
      <x v="133"/>
    </i>
    <i r="1">
      <x v="1"/>
      <x v="147"/>
    </i>
    <i r="1">
      <x v="1"/>
      <x v="148"/>
    </i>
    <i r="1">
      <x v="1"/>
      <x v="149"/>
    </i>
    <i r="1">
      <x v="1"/>
      <x v="150"/>
    </i>
    <i r="1">
      <x v="1"/>
      <x v="152"/>
    </i>
    <i r="1">
      <x v="1"/>
      <x v="155"/>
    </i>
    <i r="1">
      <x v="1"/>
      <x v="164"/>
    </i>
    <i r="1">
      <x v="1"/>
      <x v="168"/>
    </i>
    <i r="1">
      <x v="1"/>
      <x v="169"/>
    </i>
    <i r="1">
      <x v="1"/>
      <x v="174"/>
    </i>
    <i r="1">
      <x v="1"/>
      <x v="177"/>
    </i>
    <i r="1">
      <x v="1"/>
      <x v="188"/>
    </i>
    <i r="1">
      <x v="1"/>
      <x v="191"/>
    </i>
    <i t="default">
      <x v="1"/>
      <x v="191"/>
    </i>
    <i>
      <x v="2"/>
      <x/>
    </i>
    <i r="1">
      <x v="2"/>
      <x v="1"/>
    </i>
    <i r="1">
      <x v="2"/>
      <x v="7"/>
    </i>
    <i r="1">
      <x v="2"/>
      <x v="12"/>
    </i>
    <i r="1">
      <x v="2"/>
      <x v="20"/>
    </i>
    <i r="1">
      <x v="2"/>
      <x v="22"/>
    </i>
    <i r="1">
      <x v="2"/>
      <x v="29"/>
    </i>
    <i r="1">
      <x v="2"/>
      <x v="37"/>
    </i>
    <i r="1">
      <x v="2"/>
      <x v="42"/>
    </i>
    <i r="1">
      <x v="2"/>
      <x v="46"/>
    </i>
    <i r="1">
      <x v="2"/>
      <x v="47"/>
    </i>
    <i r="1">
      <x v="2"/>
      <x v="49"/>
    </i>
    <i r="1">
      <x v="2"/>
      <x v="52"/>
    </i>
    <i r="1">
      <x v="2"/>
      <x v="81"/>
    </i>
    <i r="1">
      <x v="2"/>
      <x v="86"/>
    </i>
    <i r="1">
      <x v="2"/>
      <x v="88"/>
    </i>
    <i r="1">
      <x v="2"/>
      <x v="93"/>
    </i>
    <i r="1">
      <x v="2"/>
      <x v="96"/>
    </i>
    <i r="1">
      <x v="2"/>
      <x v="104"/>
    </i>
    <i r="1">
      <x v="2"/>
      <x v="123"/>
    </i>
    <i r="1">
      <x v="2"/>
      <x v="134"/>
    </i>
    <i r="1">
      <x v="2"/>
      <x v="136"/>
    </i>
    <i r="1">
      <x v="2"/>
      <x v="137"/>
    </i>
    <i r="1">
      <x v="2"/>
      <x v="160"/>
    </i>
    <i r="1">
      <x v="2"/>
      <x v="166"/>
    </i>
    <i r="1">
      <x v="2"/>
      <x v="173"/>
    </i>
    <i r="1">
      <x v="2"/>
      <x v="179"/>
    </i>
    <i r="1">
      <x v="2"/>
      <x v="189"/>
    </i>
    <i t="default">
      <x v="2"/>
      <x v="189"/>
    </i>
    <i>
      <x v="3"/>
      <x v="5"/>
    </i>
    <i r="1">
      <x v="3"/>
      <x v="6"/>
    </i>
    <i r="1">
      <x v="3"/>
      <x v="11"/>
    </i>
    <i r="1">
      <x v="3"/>
      <x v="16"/>
    </i>
    <i r="1">
      <x v="3"/>
      <x v="62"/>
    </i>
    <i r="1">
      <x v="3"/>
      <x v="69"/>
    </i>
    <i r="1">
      <x v="3"/>
      <x v="72"/>
    </i>
    <i r="1">
      <x v="3"/>
      <x v="75"/>
    </i>
    <i r="1">
      <x v="3"/>
      <x v="83"/>
    </i>
    <i r="1">
      <x v="3"/>
      <x v="112"/>
    </i>
    <i r="1">
      <x v="3"/>
      <x v="140"/>
    </i>
    <i r="1">
      <x v="3"/>
      <x v="141"/>
    </i>
    <i r="1">
      <x v="3"/>
      <x v="153"/>
    </i>
    <i r="1">
      <x v="3"/>
      <x v="175"/>
    </i>
    <i r="1">
      <x v="3"/>
      <x v="176"/>
    </i>
    <i r="1">
      <x v="3"/>
      <x v="182"/>
    </i>
    <i r="1">
      <x v="3"/>
      <x v="185"/>
    </i>
    <i t="default">
      <x v="3"/>
      <x v="185"/>
    </i>
    <i>
      <x v="4"/>
      <x v="8"/>
    </i>
    <i r="1">
      <x v="4"/>
      <x v="19"/>
    </i>
    <i r="1">
      <x v="4"/>
      <x v="76"/>
    </i>
    <i r="1">
      <x v="4"/>
      <x v="77"/>
    </i>
    <i r="1">
      <x v="4"/>
      <x v="79"/>
    </i>
    <i r="1">
      <x v="4"/>
      <x v="100"/>
    </i>
    <i r="1">
      <x v="4"/>
      <x v="126"/>
    </i>
    <i r="1">
      <x v="4"/>
      <x v="143"/>
    </i>
    <i r="1">
      <x v="4"/>
      <x v="154"/>
    </i>
    <i r="1">
      <x v="4"/>
      <x v="162"/>
    </i>
    <i r="1">
      <x v="4"/>
      <x v="170"/>
    </i>
    <i r="1">
      <x v="4"/>
      <x v="178"/>
    </i>
    <i t="default">
      <x v="4"/>
      <x v="194"/>
    </i>
    <i>
      <x v="5"/>
      <x v="28"/>
    </i>
    <i r="1">
      <x v="5"/>
      <x v="36"/>
    </i>
    <i r="1">
      <x v="5"/>
      <x v="51"/>
    </i>
    <i r="1">
      <x v="5"/>
      <x v="108"/>
    </i>
    <i r="1">
      <x v="5"/>
      <x v="148"/>
    </i>
    <i r="1">
      <x v="5"/>
      <x v="186"/>
    </i>
    <i t="default">
      <x v="5"/>
      <x v="186"/>
    </i>
    <i>
      <x v="6"/>
      <x v="3"/>
    </i>
    <i r="1">
      <x v="6"/>
      <x v="17"/>
    </i>
    <i r="1">
      <x v="6"/>
      <x v="27"/>
    </i>
    <i r="1">
      <x v="6"/>
      <x v="40"/>
    </i>
    <i r="1">
      <x v="6"/>
      <x v="56"/>
    </i>
    <i r="1">
      <x v="6"/>
      <x v="61"/>
    </i>
    <i r="1">
      <x v="6"/>
      <x v="63"/>
    </i>
    <i r="1">
      <x v="6"/>
      <x v="71"/>
    </i>
    <i r="1">
      <x v="6"/>
      <x v="89"/>
    </i>
    <i r="1">
      <x v="6"/>
      <x v="118"/>
    </i>
    <i r="1">
      <x v="6"/>
      <x v="120"/>
    </i>
    <i r="1">
      <x v="6"/>
      <x v="121"/>
    </i>
    <i r="1">
      <x v="6"/>
      <x v="138"/>
    </i>
    <i r="1">
      <x v="6"/>
      <x v="142"/>
    </i>
    <i r="1">
      <x v="6"/>
      <x v="183"/>
    </i>
    <i r="1">
      <x v="6"/>
      <x v="195"/>
    </i>
    <i t="default">
      <x v="6"/>
      <x v="195"/>
    </i>
    <i>
      <x v="7"/>
      <x v="4"/>
    </i>
    <i r="1">
      <x v="7"/>
      <x v="18"/>
    </i>
    <i r="1">
      <x v="7"/>
      <x v="21"/>
    </i>
    <i r="1">
      <x v="7"/>
      <x v="24"/>
    </i>
    <i r="1">
      <x v="7"/>
      <x v="38"/>
    </i>
    <i r="1">
      <x v="7"/>
      <x v="43"/>
    </i>
    <i r="1">
      <x v="7"/>
      <x v="55"/>
    </i>
    <i r="1">
      <x v="7"/>
      <x v="58"/>
    </i>
    <i r="1">
      <x v="7"/>
      <x v="64"/>
    </i>
    <i r="1">
      <x v="7"/>
      <x v="78"/>
    </i>
    <i r="1">
      <x v="7"/>
      <x v="82"/>
    </i>
    <i r="1">
      <x v="7"/>
      <x v="85"/>
    </i>
    <i r="1">
      <x v="7"/>
      <x v="87"/>
    </i>
    <i r="1">
      <x v="7"/>
      <x v="90"/>
    </i>
    <i r="1">
      <x v="7"/>
      <x v="95"/>
    </i>
    <i r="1">
      <x v="7"/>
      <x v="110"/>
    </i>
    <i r="1">
      <x v="7"/>
      <x v="116"/>
    </i>
    <i r="1">
      <x v="7"/>
      <x v="130"/>
    </i>
    <i r="1">
      <x v="7"/>
      <x v="144"/>
    </i>
    <i r="1">
      <x v="7"/>
      <x v="158"/>
    </i>
    <i r="1">
      <x v="7"/>
      <x v="159"/>
    </i>
    <i r="1">
      <x v="7"/>
      <x v="167"/>
    </i>
    <i r="1">
      <x v="7"/>
      <x v="171"/>
    </i>
    <i r="1">
      <x v="7"/>
      <x v="183"/>
    </i>
    <i r="1">
      <x v="7"/>
      <x v="190"/>
    </i>
    <i t="default">
      <x v="7"/>
      <x v="190"/>
    </i>
    <i>
      <x v="8"/>
      <x v="2"/>
    </i>
    <i r="1">
      <x v="8"/>
      <x v="26"/>
    </i>
    <i r="1">
      <x v="8"/>
      <x v="33"/>
    </i>
    <i r="1">
      <x v="8"/>
      <x v="41"/>
    </i>
    <i r="1">
      <x v="8"/>
      <x v="50"/>
    </i>
    <i r="1">
      <x v="8"/>
      <x v="65"/>
    </i>
    <i r="1">
      <x v="8"/>
      <x v="66"/>
    </i>
    <i r="1">
      <x v="8"/>
      <x v="97"/>
    </i>
    <i r="1">
      <x v="8"/>
      <x v="99"/>
    </i>
    <i r="1">
      <x v="8"/>
      <x v="113"/>
    </i>
    <i r="1">
      <x v="8"/>
      <x v="139"/>
    </i>
    <i r="1">
      <x v="8"/>
      <x v="145"/>
    </i>
    <i r="1">
      <x v="8"/>
      <x v="192"/>
    </i>
    <i t="default">
      <x v="8"/>
      <x v="192"/>
    </i>
    <i>
      <x v="9"/>
      <x v="34"/>
    </i>
    <i r="1">
      <x v="9"/>
      <x v="44"/>
    </i>
    <i r="1">
      <x v="9"/>
      <x v="59"/>
    </i>
    <i r="1">
      <x v="9"/>
      <x v="60"/>
    </i>
    <i r="1">
      <x v="9"/>
      <x v="84"/>
    </i>
    <i r="1">
      <x v="9"/>
      <x v="101"/>
    </i>
    <i r="1">
      <x v="9"/>
      <x v="102"/>
    </i>
    <i r="1">
      <x v="9"/>
      <x v="125"/>
    </i>
    <i r="1">
      <x v="9"/>
      <x v="135"/>
    </i>
    <i r="1">
      <x v="9"/>
      <x v="156"/>
    </i>
    <i t="default">
      <x v="9"/>
      <x v="156"/>
    </i>
    <i>
      <x v="10"/>
      <x v="25"/>
    </i>
    <i r="1">
      <x v="10"/>
      <x v="31"/>
    </i>
    <i r="1">
      <x v="10"/>
      <x v="131"/>
    </i>
    <i t="default">
      <x v="10"/>
      <x v="187"/>
    </i>
    <i>
      <x v="11"/>
      <x v="67"/>
    </i>
    <i r="1">
      <x v="11"/>
      <x v="172"/>
    </i>
    <i r="1">
      <x v="11"/>
      <x v="184"/>
    </i>
    <i t="default">
      <x v="11"/>
      <x v="184"/>
    </i>
    <i>
      <x v="12"/>
      <x v="53"/>
    </i>
    <i t="default">
      <x v="12"/>
      <x v="53"/>
    </i>
    <i t="grand">
      <x/>
      <x v="193"/>
    </i>
  </rowItems>
  <colFields count="2">
    <field x="5"/>
    <field x="4"/>
  </colFields>
  <colItems count="13">
    <i>
      <x v="2"/>
      <x v="1"/>
    </i>
    <i r="1">
      <x v="2"/>
      <x v="2"/>
    </i>
    <i r="1">
      <x v="2"/>
      <x v="3"/>
    </i>
    <i r="1">
      <x v="2"/>
      <x v="4"/>
    </i>
    <i r="1">
      <x v="2"/>
      <x v="5"/>
    </i>
    <i r="1">
      <x v="2"/>
      <x v="6"/>
    </i>
    <i r="1">
      <x v="2"/>
      <x v="7"/>
    </i>
    <i r="1">
      <x v="2"/>
      <x v="9"/>
    </i>
    <i r="1">
      <x v="2"/>
      <x v="10"/>
    </i>
    <i r="1">
      <x v="2"/>
      <x v="11"/>
    </i>
    <i r="1">
      <x v="2"/>
      <x v="12"/>
    </i>
    <i t="default">
      <x v="2"/>
      <x v="12"/>
    </i>
    <i t="grand">
      <x/>
      <x v="12"/>
    </i>
  </colItems>
  <dataFields count="1">
    <dataField name="Count of No" fld="0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O176"/>
  <sheetViews>
    <sheetView topLeftCell="A87" workbookViewId="0">
      <selection activeCell="G98" sqref="G98:H98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5">
      <c r="A3" s="42" t="s">
        <v>0</v>
      </c>
      <c r="B3" s="43"/>
      <c r="C3" s="44" t="s">
        <v>1</v>
      </c>
      <c r="D3" s="45" t="s">
        <v>2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67"/>
    </row>
    <row r="4" spans="1:15">
      <c r="A4" s="46"/>
      <c r="C4" s="47">
        <v>2017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 t="s">
        <v>3</v>
      </c>
      <c r="O4" s="51" t="s">
        <v>4</v>
      </c>
    </row>
    <row r="5" spans="1:15">
      <c r="A5" s="44" t="s">
        <v>5</v>
      </c>
      <c r="B5" s="45" t="s">
        <v>6</v>
      </c>
      <c r="C5" s="48">
        <v>1</v>
      </c>
      <c r="D5" s="49">
        <v>2</v>
      </c>
      <c r="E5" s="49">
        <v>3</v>
      </c>
      <c r="F5" s="49">
        <v>4</v>
      </c>
      <c r="G5" s="49">
        <v>5</v>
      </c>
      <c r="H5" s="49">
        <v>6</v>
      </c>
      <c r="I5" s="49">
        <v>7</v>
      </c>
      <c r="J5" s="49">
        <v>9</v>
      </c>
      <c r="K5" s="49">
        <v>10</v>
      </c>
      <c r="L5" s="49">
        <v>11</v>
      </c>
      <c r="M5" s="49">
        <v>12</v>
      </c>
      <c r="N5" s="49"/>
      <c r="O5" s="68"/>
    </row>
    <row r="6" spans="1:15">
      <c r="A6" s="50">
        <v>1</v>
      </c>
      <c r="B6" s="51" t="s">
        <v>7</v>
      </c>
      <c r="C6" s="52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I6" s="43"/>
      <c r="J6" s="43"/>
      <c r="K6" s="43"/>
      <c r="L6" s="43"/>
      <c r="M6" s="43"/>
      <c r="N6" s="43">
        <v>6</v>
      </c>
      <c r="O6" s="67">
        <v>6</v>
      </c>
    </row>
    <row r="7" spans="1:15">
      <c r="A7" s="53"/>
      <c r="B7" s="54" t="s">
        <v>8</v>
      </c>
      <c r="C7" s="46">
        <v>1</v>
      </c>
      <c r="D7">
        <v>1</v>
      </c>
      <c r="E7">
        <v>1</v>
      </c>
      <c r="F7">
        <v>1</v>
      </c>
      <c r="G7">
        <v>1</v>
      </c>
      <c r="N7">
        <v>5</v>
      </c>
      <c r="O7" s="69">
        <v>5</v>
      </c>
    </row>
    <row r="8" spans="1:15">
      <c r="A8" s="53"/>
      <c r="B8" s="54" t="s">
        <v>9</v>
      </c>
      <c r="C8" s="46">
        <v>1</v>
      </c>
      <c r="D8">
        <v>1</v>
      </c>
      <c r="E8">
        <v>1</v>
      </c>
      <c r="F8">
        <v>1</v>
      </c>
      <c r="G8">
        <v>1</v>
      </c>
      <c r="N8">
        <v>5</v>
      </c>
      <c r="O8" s="69">
        <v>5</v>
      </c>
    </row>
    <row r="9" spans="1:15">
      <c r="A9" s="53"/>
      <c r="B9" s="54" t="s">
        <v>10</v>
      </c>
      <c r="C9" s="46">
        <v>1</v>
      </c>
      <c r="D9">
        <v>1</v>
      </c>
      <c r="E9">
        <v>1</v>
      </c>
      <c r="F9">
        <v>1</v>
      </c>
      <c r="G9">
        <v>1</v>
      </c>
      <c r="N9">
        <v>5</v>
      </c>
      <c r="O9" s="69">
        <v>5</v>
      </c>
    </row>
    <row r="10" spans="1:15">
      <c r="A10" s="53"/>
      <c r="B10" s="54" t="s">
        <v>11</v>
      </c>
      <c r="C10" s="46">
        <v>1</v>
      </c>
      <c r="D10">
        <v>1</v>
      </c>
      <c r="E10">
        <v>1</v>
      </c>
      <c r="F10">
        <v>1</v>
      </c>
      <c r="G10">
        <v>1</v>
      </c>
      <c r="M10">
        <v>1</v>
      </c>
      <c r="N10">
        <v>6</v>
      </c>
      <c r="O10" s="69">
        <v>6</v>
      </c>
    </row>
    <row r="11" spans="1:15">
      <c r="A11" s="53"/>
      <c r="B11" s="54" t="s">
        <v>12</v>
      </c>
      <c r="C11" s="46">
        <v>1</v>
      </c>
      <c r="D11">
        <v>1</v>
      </c>
      <c r="E11">
        <v>1</v>
      </c>
      <c r="F11">
        <v>1</v>
      </c>
      <c r="G11">
        <v>1</v>
      </c>
      <c r="H11">
        <v>1</v>
      </c>
      <c r="N11">
        <v>6</v>
      </c>
      <c r="O11" s="69">
        <v>6</v>
      </c>
    </row>
    <row r="12" spans="1:15">
      <c r="A12" s="53"/>
      <c r="B12" s="54" t="s">
        <v>13</v>
      </c>
      <c r="C12" s="46">
        <v>1</v>
      </c>
      <c r="D12">
        <v>1</v>
      </c>
      <c r="E12">
        <v>1</v>
      </c>
      <c r="F12">
        <v>1</v>
      </c>
      <c r="G12">
        <v>1</v>
      </c>
      <c r="H12">
        <v>1</v>
      </c>
      <c r="N12">
        <v>6</v>
      </c>
      <c r="O12" s="69">
        <v>6</v>
      </c>
    </row>
    <row r="13" spans="1:15">
      <c r="A13" s="53"/>
      <c r="B13" s="54" t="s">
        <v>14</v>
      </c>
      <c r="C13" s="46">
        <v>1</v>
      </c>
      <c r="D13">
        <v>1</v>
      </c>
      <c r="E13">
        <v>1</v>
      </c>
      <c r="F13">
        <v>1</v>
      </c>
      <c r="N13">
        <v>4</v>
      </c>
      <c r="O13" s="69">
        <v>4</v>
      </c>
    </row>
    <row r="14" spans="1:15">
      <c r="A14" s="53"/>
      <c r="B14" s="54" t="s">
        <v>15</v>
      </c>
      <c r="C14" s="46">
        <v>1</v>
      </c>
      <c r="D14">
        <v>1</v>
      </c>
      <c r="E14">
        <v>1</v>
      </c>
      <c r="F14">
        <v>1</v>
      </c>
      <c r="G14">
        <v>1</v>
      </c>
      <c r="H14">
        <v>1</v>
      </c>
      <c r="M14">
        <v>1</v>
      </c>
      <c r="N14">
        <v>7</v>
      </c>
      <c r="O14" s="69">
        <v>7</v>
      </c>
    </row>
    <row r="15" spans="1:15">
      <c r="A15" s="53"/>
      <c r="B15" s="54" t="s">
        <v>16</v>
      </c>
      <c r="C15" s="46">
        <v>1</v>
      </c>
      <c r="D15"/>
      <c r="E15">
        <v>1</v>
      </c>
      <c r="F15">
        <v>1</v>
      </c>
      <c r="G15">
        <v>1</v>
      </c>
      <c r="H15"/>
      <c r="N15">
        <v>4</v>
      </c>
      <c r="O15" s="69">
        <v>4</v>
      </c>
    </row>
    <row r="16" spans="1:15">
      <c r="A16" s="53"/>
      <c r="B16" s="54" t="s">
        <v>17</v>
      </c>
      <c r="C16" s="46">
        <v>1</v>
      </c>
      <c r="D16">
        <v>1</v>
      </c>
      <c r="E16">
        <v>1</v>
      </c>
      <c r="F16">
        <v>1</v>
      </c>
      <c r="G16"/>
      <c r="M16">
        <v>1</v>
      </c>
      <c r="N16">
        <v>5</v>
      </c>
      <c r="O16" s="69">
        <v>5</v>
      </c>
    </row>
    <row r="17" spans="1:15">
      <c r="A17" s="53"/>
      <c r="B17" s="54" t="s">
        <v>18</v>
      </c>
      <c r="C17" s="46">
        <v>1</v>
      </c>
      <c r="D17">
        <v>1</v>
      </c>
      <c r="E17">
        <v>1</v>
      </c>
      <c r="F17"/>
      <c r="N17">
        <v>3</v>
      </c>
      <c r="O17" s="69">
        <v>3</v>
      </c>
    </row>
    <row r="18" spans="1:15">
      <c r="A18" s="53"/>
      <c r="B18" s="54" t="s">
        <v>19</v>
      </c>
      <c r="C18" s="46">
        <v>1</v>
      </c>
      <c r="D18">
        <v>1</v>
      </c>
      <c r="E18">
        <v>1</v>
      </c>
      <c r="F18">
        <v>1</v>
      </c>
      <c r="G18">
        <v>1</v>
      </c>
      <c r="N18">
        <v>5</v>
      </c>
      <c r="O18" s="69">
        <v>5</v>
      </c>
    </row>
    <row r="19" spans="1:15">
      <c r="A19" s="53"/>
      <c r="B19" s="54" t="s">
        <v>20</v>
      </c>
      <c r="C19" s="46">
        <v>1</v>
      </c>
      <c r="D19">
        <v>1</v>
      </c>
      <c r="E19">
        <v>1</v>
      </c>
      <c r="F19">
        <v>1</v>
      </c>
      <c r="G19">
        <v>1</v>
      </c>
      <c r="N19">
        <v>5</v>
      </c>
      <c r="O19" s="69">
        <v>5</v>
      </c>
    </row>
    <row r="20" spans="1:15">
      <c r="A20" s="53"/>
      <c r="B20" s="54" t="s">
        <v>21</v>
      </c>
      <c r="C20" s="46">
        <v>1</v>
      </c>
      <c r="D20">
        <v>1</v>
      </c>
      <c r="E20">
        <v>1</v>
      </c>
      <c r="F20">
        <v>1</v>
      </c>
      <c r="G20"/>
      <c r="N20">
        <v>4</v>
      </c>
      <c r="O20" s="69">
        <v>4</v>
      </c>
    </row>
    <row r="21" spans="1:15">
      <c r="A21" s="53"/>
      <c r="B21" s="54" t="s">
        <v>22</v>
      </c>
      <c r="C21" s="46">
        <v>1</v>
      </c>
      <c r="D21"/>
      <c r="E21"/>
      <c r="F21"/>
      <c r="G21">
        <v>1</v>
      </c>
      <c r="H21">
        <v>1</v>
      </c>
      <c r="N21">
        <v>3</v>
      </c>
      <c r="O21" s="69">
        <v>3</v>
      </c>
    </row>
    <row r="22" spans="1:15">
      <c r="A22" s="53"/>
      <c r="B22" s="54" t="s">
        <v>23</v>
      </c>
      <c r="C22" s="46">
        <v>1</v>
      </c>
      <c r="N22">
        <v>1</v>
      </c>
      <c r="O22" s="69">
        <v>1</v>
      </c>
    </row>
    <row r="23" spans="1:15">
      <c r="A23" s="53"/>
      <c r="B23" s="54" t="s">
        <v>24</v>
      </c>
      <c r="C23" s="46">
        <v>1</v>
      </c>
      <c r="D23">
        <v>1</v>
      </c>
      <c r="E23">
        <v>1</v>
      </c>
      <c r="F23">
        <v>1</v>
      </c>
      <c r="G23">
        <v>1</v>
      </c>
      <c r="H23">
        <v>1</v>
      </c>
      <c r="N23">
        <v>6</v>
      </c>
      <c r="O23" s="69">
        <v>6</v>
      </c>
    </row>
    <row r="24" spans="1:15">
      <c r="A24" s="53"/>
      <c r="B24" s="54" t="s">
        <v>25</v>
      </c>
      <c r="C24" s="46">
        <v>1</v>
      </c>
      <c r="D24">
        <v>1</v>
      </c>
      <c r="E24">
        <v>1</v>
      </c>
      <c r="F24">
        <v>1</v>
      </c>
      <c r="G24">
        <v>1</v>
      </c>
      <c r="H24">
        <v>1</v>
      </c>
      <c r="N24">
        <v>6</v>
      </c>
      <c r="O24" s="69">
        <v>6</v>
      </c>
    </row>
    <row r="25" spans="1:15">
      <c r="A25" s="53"/>
      <c r="B25" s="54" t="s">
        <v>26</v>
      </c>
      <c r="C25" s="46">
        <v>1</v>
      </c>
      <c r="D25">
        <v>1</v>
      </c>
      <c r="E25">
        <v>1</v>
      </c>
      <c r="F25">
        <v>1</v>
      </c>
      <c r="G25"/>
      <c r="H25"/>
      <c r="N25">
        <v>4</v>
      </c>
      <c r="O25" s="69">
        <v>4</v>
      </c>
    </row>
    <row r="26" spans="1:15">
      <c r="A26" s="53"/>
      <c r="B26" s="54" t="s">
        <v>27</v>
      </c>
      <c r="C26" s="46">
        <v>1</v>
      </c>
      <c r="D26">
        <v>1</v>
      </c>
      <c r="E26">
        <v>1</v>
      </c>
      <c r="F26">
        <v>1</v>
      </c>
      <c r="N26">
        <v>4</v>
      </c>
      <c r="O26" s="69">
        <v>4</v>
      </c>
    </row>
    <row r="27" spans="1:15">
      <c r="A27" s="53"/>
      <c r="B27" s="54" t="s">
        <v>28</v>
      </c>
      <c r="C27" s="46">
        <v>1</v>
      </c>
      <c r="D27">
        <v>1</v>
      </c>
      <c r="E27">
        <v>1</v>
      </c>
      <c r="F27"/>
      <c r="N27">
        <v>3</v>
      </c>
      <c r="O27" s="69">
        <v>3</v>
      </c>
    </row>
    <row r="28" spans="1:15">
      <c r="A28" s="53"/>
      <c r="B28" s="54" t="s">
        <v>29</v>
      </c>
      <c r="C28" s="46">
        <v>1</v>
      </c>
      <c r="D28">
        <v>1</v>
      </c>
      <c r="E28">
        <v>1</v>
      </c>
      <c r="F28">
        <v>1</v>
      </c>
      <c r="G28">
        <v>1</v>
      </c>
      <c r="N28">
        <v>5</v>
      </c>
      <c r="O28" s="69">
        <v>5</v>
      </c>
    </row>
    <row r="29" spans="1:15">
      <c r="A29" s="55"/>
      <c r="B29" s="54" t="s">
        <v>30</v>
      </c>
      <c r="C29" s="46">
        <v>1</v>
      </c>
      <c r="D29">
        <v>1</v>
      </c>
      <c r="E29">
        <v>1</v>
      </c>
      <c r="F29"/>
      <c r="G29"/>
      <c r="N29">
        <v>3</v>
      </c>
      <c r="O29" s="69">
        <v>3</v>
      </c>
    </row>
    <row r="30" spans="1:15">
      <c r="A30" s="56" t="s">
        <v>31</v>
      </c>
      <c r="B30" s="57"/>
      <c r="C30" s="58">
        <v>24</v>
      </c>
      <c r="D30" s="59">
        <v>21</v>
      </c>
      <c r="E30" s="59">
        <v>22</v>
      </c>
      <c r="F30" s="59">
        <v>19</v>
      </c>
      <c r="G30" s="59">
        <v>15</v>
      </c>
      <c r="H30" s="59">
        <v>7</v>
      </c>
      <c r="I30" s="59"/>
      <c r="J30" s="59"/>
      <c r="K30" s="59"/>
      <c r="L30" s="59"/>
      <c r="M30" s="59">
        <v>3</v>
      </c>
      <c r="N30" s="59">
        <v>111</v>
      </c>
      <c r="O30" s="70">
        <v>111</v>
      </c>
    </row>
    <row r="31" spans="1:15">
      <c r="A31" s="60">
        <v>2</v>
      </c>
      <c r="B31" s="61" t="s">
        <v>32</v>
      </c>
      <c r="C31" s="58">
        <v>1</v>
      </c>
      <c r="D31" s="62">
        <v>1</v>
      </c>
      <c r="E31" s="62">
        <v>1</v>
      </c>
      <c r="F31" s="62">
        <v>1</v>
      </c>
      <c r="G31" s="62">
        <v>1</v>
      </c>
      <c r="H31" s="62">
        <v>1</v>
      </c>
      <c r="I31" s="62"/>
      <c r="J31" s="62"/>
      <c r="K31" s="62"/>
      <c r="L31" s="62"/>
      <c r="M31" s="62"/>
      <c r="N31" s="62">
        <v>6</v>
      </c>
      <c r="O31" s="71">
        <v>6</v>
      </c>
    </row>
    <row r="32" spans="1:15">
      <c r="A32" s="50"/>
      <c r="B32" s="63" t="s">
        <v>33</v>
      </c>
      <c r="C32" s="46">
        <v>1</v>
      </c>
      <c r="D32">
        <v>1</v>
      </c>
      <c r="E32">
        <v>1</v>
      </c>
      <c r="F32">
        <v>1</v>
      </c>
      <c r="G32">
        <v>1</v>
      </c>
      <c r="H32">
        <v>1</v>
      </c>
      <c r="N32">
        <v>6</v>
      </c>
      <c r="O32" s="69">
        <v>6</v>
      </c>
    </row>
    <row r="33" spans="1:15">
      <c r="A33" s="53"/>
      <c r="B33" s="63" t="s">
        <v>34</v>
      </c>
      <c r="C33" s="46">
        <v>1</v>
      </c>
      <c r="D33">
        <v>1</v>
      </c>
      <c r="E33">
        <v>1</v>
      </c>
      <c r="F33">
        <v>1</v>
      </c>
      <c r="G33">
        <v>1</v>
      </c>
      <c r="H33">
        <v>1</v>
      </c>
      <c r="N33">
        <v>6</v>
      </c>
      <c r="O33" s="69">
        <v>6</v>
      </c>
    </row>
    <row r="34" spans="1:15">
      <c r="A34" s="53"/>
      <c r="B34" s="63" t="s">
        <v>35</v>
      </c>
      <c r="C34" s="46">
        <v>1</v>
      </c>
      <c r="D34">
        <v>1</v>
      </c>
      <c r="E34">
        <v>1</v>
      </c>
      <c r="F34">
        <v>1</v>
      </c>
      <c r="G34">
        <v>1</v>
      </c>
      <c r="H34">
        <v>1</v>
      </c>
      <c r="N34">
        <v>6</v>
      </c>
      <c r="O34" s="69">
        <v>6</v>
      </c>
    </row>
    <row r="35" spans="1:15">
      <c r="A35" s="53"/>
      <c r="B35" s="63" t="s">
        <v>36</v>
      </c>
      <c r="C35" s="46">
        <v>1</v>
      </c>
      <c r="D35"/>
      <c r="E35"/>
      <c r="F35"/>
      <c r="G35">
        <v>1</v>
      </c>
      <c r="H35">
        <v>1</v>
      </c>
      <c r="N35">
        <v>3</v>
      </c>
      <c r="O35" s="69">
        <v>3</v>
      </c>
    </row>
    <row r="36" spans="1:15">
      <c r="A36" s="53"/>
      <c r="B36" s="63" t="s">
        <v>37</v>
      </c>
      <c r="C36" s="46">
        <v>1</v>
      </c>
      <c r="D36">
        <v>1</v>
      </c>
      <c r="E36">
        <v>1</v>
      </c>
      <c r="F36">
        <v>1</v>
      </c>
      <c r="G36"/>
      <c r="H36"/>
      <c r="N36">
        <v>4</v>
      </c>
      <c r="O36" s="69">
        <v>4</v>
      </c>
    </row>
    <row r="37" spans="1:15">
      <c r="A37" s="53"/>
      <c r="B37" s="63" t="s">
        <v>38</v>
      </c>
      <c r="C37" s="46">
        <v>1</v>
      </c>
      <c r="D37">
        <v>1</v>
      </c>
      <c r="E37">
        <v>1</v>
      </c>
      <c r="F37">
        <v>1</v>
      </c>
      <c r="G37">
        <v>1</v>
      </c>
      <c r="N37">
        <v>5</v>
      </c>
      <c r="O37" s="69">
        <v>5</v>
      </c>
    </row>
    <row r="38" spans="1:15">
      <c r="A38" s="53"/>
      <c r="B38" s="63" t="s">
        <v>39</v>
      </c>
      <c r="C38" s="46">
        <v>1</v>
      </c>
      <c r="D38">
        <v>1</v>
      </c>
      <c r="E38">
        <v>1</v>
      </c>
      <c r="F38">
        <v>1</v>
      </c>
      <c r="G38">
        <v>1</v>
      </c>
      <c r="H38">
        <v>1</v>
      </c>
      <c r="N38">
        <v>6</v>
      </c>
      <c r="O38" s="69">
        <v>6</v>
      </c>
    </row>
    <row r="39" spans="1:15">
      <c r="A39" s="53"/>
      <c r="B39" s="63" t="s">
        <v>40</v>
      </c>
      <c r="C39" s="46">
        <v>1</v>
      </c>
      <c r="D39">
        <v>1</v>
      </c>
      <c r="E39">
        <v>1</v>
      </c>
      <c r="F39"/>
      <c r="G39"/>
      <c r="H39"/>
      <c r="N39">
        <v>3</v>
      </c>
      <c r="O39" s="69">
        <v>3</v>
      </c>
    </row>
    <row r="40" spans="1:15">
      <c r="A40" s="53"/>
      <c r="B40" s="63" t="s">
        <v>41</v>
      </c>
      <c r="C40" s="46">
        <v>1</v>
      </c>
      <c r="D40">
        <v>1</v>
      </c>
      <c r="E40">
        <v>1</v>
      </c>
      <c r="F40">
        <v>1</v>
      </c>
      <c r="G40">
        <v>1</v>
      </c>
      <c r="N40">
        <v>5</v>
      </c>
      <c r="O40" s="69">
        <v>5</v>
      </c>
    </row>
    <row r="41" spans="1:15">
      <c r="A41" s="53"/>
      <c r="B41" s="63" t="s">
        <v>42</v>
      </c>
      <c r="C41" s="46">
        <v>1</v>
      </c>
      <c r="D41">
        <v>1</v>
      </c>
      <c r="E41">
        <v>1</v>
      </c>
      <c r="F41">
        <v>1</v>
      </c>
      <c r="G41">
        <v>1</v>
      </c>
      <c r="N41">
        <v>5</v>
      </c>
      <c r="O41" s="69">
        <v>5</v>
      </c>
    </row>
    <row r="42" spans="1:15">
      <c r="A42" s="53"/>
      <c r="B42" s="63" t="s">
        <v>43</v>
      </c>
      <c r="C42" s="46">
        <v>1</v>
      </c>
      <c r="D42">
        <v>1</v>
      </c>
      <c r="E42">
        <v>1</v>
      </c>
      <c r="F42">
        <v>1</v>
      </c>
      <c r="G42">
        <v>1</v>
      </c>
      <c r="H42">
        <v>1</v>
      </c>
      <c r="N42">
        <v>6</v>
      </c>
      <c r="O42" s="69">
        <v>6</v>
      </c>
    </row>
    <row r="43" spans="1:15">
      <c r="A43" s="53"/>
      <c r="B43" s="63" t="s">
        <v>44</v>
      </c>
      <c r="C43" s="46">
        <v>1</v>
      </c>
      <c r="D43">
        <v>1</v>
      </c>
      <c r="E43">
        <v>1</v>
      </c>
      <c r="F43">
        <v>1</v>
      </c>
      <c r="G43">
        <v>1</v>
      </c>
      <c r="H43">
        <v>1</v>
      </c>
      <c r="N43">
        <v>6</v>
      </c>
      <c r="O43" s="69">
        <v>6</v>
      </c>
    </row>
    <row r="44" spans="1:15">
      <c r="A44" s="53"/>
      <c r="B44" s="63" t="s">
        <v>45</v>
      </c>
      <c r="C44" s="46">
        <v>1</v>
      </c>
      <c r="D44">
        <v>1</v>
      </c>
      <c r="E44">
        <v>1</v>
      </c>
      <c r="F44">
        <v>1</v>
      </c>
      <c r="G44">
        <v>1</v>
      </c>
      <c r="H44">
        <v>1</v>
      </c>
      <c r="N44">
        <v>6</v>
      </c>
      <c r="O44" s="69">
        <v>6</v>
      </c>
    </row>
    <row r="45" spans="1:15">
      <c r="A45" s="53"/>
      <c r="B45" s="63" t="s">
        <v>46</v>
      </c>
      <c r="C45" s="46">
        <v>1</v>
      </c>
      <c r="D45">
        <v>1</v>
      </c>
      <c r="E45">
        <v>1</v>
      </c>
      <c r="F45">
        <v>1</v>
      </c>
      <c r="G45">
        <v>1</v>
      </c>
      <c r="H45"/>
      <c r="N45">
        <v>5</v>
      </c>
      <c r="O45" s="69">
        <v>5</v>
      </c>
    </row>
    <row r="46" spans="1:15">
      <c r="A46" s="53"/>
      <c r="B46" s="63" t="s">
        <v>47</v>
      </c>
      <c r="C46" s="46">
        <v>1</v>
      </c>
      <c r="D46">
        <v>1</v>
      </c>
      <c r="E46">
        <v>1</v>
      </c>
      <c r="F46">
        <v>1</v>
      </c>
      <c r="G46"/>
      <c r="N46">
        <v>4</v>
      </c>
      <c r="O46" s="69">
        <v>4</v>
      </c>
    </row>
    <row r="47" spans="1:15">
      <c r="A47" s="53"/>
      <c r="B47" s="63" t="s">
        <v>48</v>
      </c>
      <c r="C47" s="46">
        <v>1</v>
      </c>
      <c r="D47">
        <v>1</v>
      </c>
      <c r="E47">
        <v>1</v>
      </c>
      <c r="F47">
        <v>1</v>
      </c>
      <c r="G47">
        <v>1</v>
      </c>
      <c r="N47">
        <v>5</v>
      </c>
      <c r="O47" s="69">
        <v>5</v>
      </c>
    </row>
    <row r="48" spans="1:15">
      <c r="A48" s="53"/>
      <c r="B48" s="63" t="s">
        <v>49</v>
      </c>
      <c r="C48" s="46">
        <v>1</v>
      </c>
      <c r="D48">
        <v>1</v>
      </c>
      <c r="E48">
        <v>1</v>
      </c>
      <c r="F48">
        <v>1</v>
      </c>
      <c r="G48">
        <v>1</v>
      </c>
      <c r="N48">
        <v>5</v>
      </c>
      <c r="O48" s="69">
        <v>5</v>
      </c>
    </row>
    <row r="49" spans="1:15">
      <c r="A49" s="53"/>
      <c r="B49" s="63" t="s">
        <v>50</v>
      </c>
      <c r="C49" s="46">
        <v>1</v>
      </c>
      <c r="D49">
        <v>1</v>
      </c>
      <c r="E49">
        <v>1</v>
      </c>
      <c r="F49">
        <v>1</v>
      </c>
      <c r="G49">
        <v>1</v>
      </c>
      <c r="N49">
        <v>5</v>
      </c>
      <c r="O49" s="69">
        <v>5</v>
      </c>
    </row>
    <row r="50" spans="1:15">
      <c r="A50" s="53"/>
      <c r="B50" s="63" t="s">
        <v>51</v>
      </c>
      <c r="C50" s="46">
        <v>1</v>
      </c>
      <c r="D50">
        <v>1</v>
      </c>
      <c r="E50">
        <v>1</v>
      </c>
      <c r="F50">
        <v>1</v>
      </c>
      <c r="G50"/>
      <c r="N50">
        <v>4</v>
      </c>
      <c r="O50" s="69">
        <v>4</v>
      </c>
    </row>
    <row r="51" spans="1:15">
      <c r="A51" s="53"/>
      <c r="B51" s="63" t="s">
        <v>52</v>
      </c>
      <c r="C51" s="46">
        <v>1</v>
      </c>
      <c r="D51">
        <v>1</v>
      </c>
      <c r="E51">
        <v>1</v>
      </c>
      <c r="F51">
        <v>1</v>
      </c>
      <c r="N51">
        <v>4</v>
      </c>
      <c r="O51" s="69">
        <v>4</v>
      </c>
    </row>
    <row r="52" spans="1:15">
      <c r="A52" s="53"/>
      <c r="B52" s="63" t="s">
        <v>53</v>
      </c>
      <c r="C52" s="46">
        <v>1</v>
      </c>
      <c r="D52">
        <v>1</v>
      </c>
      <c r="E52">
        <v>1</v>
      </c>
      <c r="F52"/>
      <c r="N52">
        <v>3</v>
      </c>
      <c r="O52" s="69">
        <v>3</v>
      </c>
    </row>
    <row r="53" spans="1:15">
      <c r="A53" s="53"/>
      <c r="B53" s="63" t="s">
        <v>54</v>
      </c>
      <c r="C53" s="46">
        <v>1</v>
      </c>
      <c r="D53">
        <v>1</v>
      </c>
      <c r="E53">
        <v>1</v>
      </c>
      <c r="F53">
        <v>1</v>
      </c>
      <c r="G53">
        <v>1</v>
      </c>
      <c r="N53">
        <v>5</v>
      </c>
      <c r="O53" s="69">
        <v>5</v>
      </c>
    </row>
    <row r="54" spans="1:15">
      <c r="A54" s="53"/>
      <c r="B54" s="63" t="s">
        <v>55</v>
      </c>
      <c r="C54" s="46">
        <v>1</v>
      </c>
      <c r="D54">
        <v>1</v>
      </c>
      <c r="E54">
        <v>1</v>
      </c>
      <c r="F54">
        <v>1</v>
      </c>
      <c r="N54">
        <v>4</v>
      </c>
      <c r="O54" s="69">
        <v>4</v>
      </c>
    </row>
    <row r="55" spans="1:15">
      <c r="A55" s="53"/>
      <c r="B55" s="63" t="s">
        <v>56</v>
      </c>
      <c r="C55" s="46">
        <v>1</v>
      </c>
      <c r="D55">
        <v>1</v>
      </c>
      <c r="E55">
        <v>1</v>
      </c>
      <c r="F55">
        <v>1</v>
      </c>
      <c r="G55">
        <v>1</v>
      </c>
      <c r="H55">
        <v>1</v>
      </c>
      <c r="N55">
        <v>6</v>
      </c>
      <c r="O55" s="69">
        <v>6</v>
      </c>
    </row>
    <row r="56" spans="1:15">
      <c r="A56" s="53"/>
      <c r="B56" s="63" t="s">
        <v>57</v>
      </c>
      <c r="C56" s="46">
        <v>1</v>
      </c>
      <c r="D56">
        <v>1</v>
      </c>
      <c r="E56">
        <v>1</v>
      </c>
      <c r="F56">
        <v>1</v>
      </c>
      <c r="G56">
        <v>1</v>
      </c>
      <c r="H56"/>
      <c r="N56">
        <v>5</v>
      </c>
      <c r="O56" s="69">
        <v>5</v>
      </c>
    </row>
    <row r="57" spans="1:15">
      <c r="A57" s="53"/>
      <c r="B57" s="63" t="s">
        <v>58</v>
      </c>
      <c r="C57" s="46">
        <v>1</v>
      </c>
      <c r="D57">
        <v>1</v>
      </c>
      <c r="E57">
        <v>1</v>
      </c>
      <c r="F57">
        <v>1</v>
      </c>
      <c r="G57">
        <v>1</v>
      </c>
      <c r="H57"/>
      <c r="N57">
        <v>5</v>
      </c>
      <c r="O57" s="69">
        <v>5</v>
      </c>
    </row>
    <row r="58" spans="1:15">
      <c r="A58" s="55"/>
      <c r="B58" s="63" t="s">
        <v>59</v>
      </c>
      <c r="C58" s="46">
        <v>1</v>
      </c>
      <c r="D58">
        <v>1</v>
      </c>
      <c r="E58">
        <v>1</v>
      </c>
      <c r="F58">
        <v>1</v>
      </c>
      <c r="G58">
        <v>1</v>
      </c>
      <c r="H58">
        <v>1</v>
      </c>
      <c r="N58">
        <v>6</v>
      </c>
      <c r="O58" s="69">
        <v>6</v>
      </c>
    </row>
    <row r="59" spans="1:15">
      <c r="A59" s="56" t="s">
        <v>60</v>
      </c>
      <c r="B59" s="57"/>
      <c r="C59" s="58">
        <v>28</v>
      </c>
      <c r="D59" s="59">
        <v>27</v>
      </c>
      <c r="E59" s="59">
        <v>27</v>
      </c>
      <c r="F59" s="59">
        <v>25</v>
      </c>
      <c r="G59" s="59">
        <v>21</v>
      </c>
      <c r="H59" s="59">
        <v>11</v>
      </c>
      <c r="I59" s="59"/>
      <c r="J59" s="59"/>
      <c r="K59" s="59"/>
      <c r="L59" s="59"/>
      <c r="M59" s="59"/>
      <c r="N59" s="59">
        <v>139</v>
      </c>
      <c r="O59" s="70">
        <v>139</v>
      </c>
    </row>
    <row r="60" spans="1:15">
      <c r="A60" s="56">
        <v>3</v>
      </c>
      <c r="B60" s="64" t="s">
        <v>61</v>
      </c>
      <c r="C60" s="58">
        <v>1</v>
      </c>
      <c r="D60" s="59">
        <v>1</v>
      </c>
      <c r="E60" s="59">
        <v>1</v>
      </c>
      <c r="F60" s="59">
        <v>1</v>
      </c>
      <c r="G60" s="59">
        <v>1</v>
      </c>
      <c r="H60" s="59"/>
      <c r="I60" s="59"/>
      <c r="J60" s="59"/>
      <c r="K60" s="59"/>
      <c r="L60" s="59"/>
      <c r="M60" s="59">
        <v>1</v>
      </c>
      <c r="N60" s="59">
        <v>6</v>
      </c>
      <c r="O60" s="70">
        <v>6</v>
      </c>
    </row>
    <row r="61" spans="1:15">
      <c r="A61" s="60"/>
      <c r="B61" s="65" t="s">
        <v>62</v>
      </c>
      <c r="C61" s="58">
        <v>1</v>
      </c>
      <c r="D61" s="62">
        <v>1</v>
      </c>
      <c r="E61" s="62">
        <v>1</v>
      </c>
      <c r="F61" s="62">
        <v>1</v>
      </c>
      <c r="G61" s="62">
        <v>1</v>
      </c>
      <c r="H61" s="62"/>
      <c r="I61" s="62"/>
      <c r="J61" s="62"/>
      <c r="K61" s="62"/>
      <c r="L61" s="62"/>
      <c r="M61" s="62"/>
      <c r="N61" s="62">
        <v>5</v>
      </c>
      <c r="O61" s="71">
        <v>5</v>
      </c>
    </row>
    <row r="62" spans="1:15">
      <c r="A62" s="50"/>
      <c r="B62" s="66" t="s">
        <v>63</v>
      </c>
      <c r="C62" s="46">
        <v>1</v>
      </c>
      <c r="D62">
        <v>1</v>
      </c>
      <c r="E62">
        <v>1</v>
      </c>
      <c r="F62">
        <v>1</v>
      </c>
      <c r="G62">
        <v>1</v>
      </c>
      <c r="H62">
        <v>1</v>
      </c>
      <c r="N62">
        <v>6</v>
      </c>
      <c r="O62" s="69">
        <v>6</v>
      </c>
    </row>
    <row r="63" spans="1:15">
      <c r="A63" s="53"/>
      <c r="B63" s="66" t="s">
        <v>64</v>
      </c>
      <c r="C63" s="46">
        <v>1</v>
      </c>
      <c r="D63">
        <v>1</v>
      </c>
      <c r="E63">
        <v>1</v>
      </c>
      <c r="F63">
        <v>1</v>
      </c>
      <c r="G63">
        <v>1</v>
      </c>
      <c r="H63"/>
      <c r="N63">
        <v>5</v>
      </c>
      <c r="O63" s="69">
        <v>5</v>
      </c>
    </row>
    <row r="64" spans="1:15">
      <c r="A64" s="53"/>
      <c r="B64" s="66" t="s">
        <v>65</v>
      </c>
      <c r="C64" s="46">
        <v>1</v>
      </c>
      <c r="D64">
        <v>1</v>
      </c>
      <c r="E64">
        <v>1</v>
      </c>
      <c r="F64">
        <v>1</v>
      </c>
      <c r="G64">
        <v>1</v>
      </c>
      <c r="H64"/>
      <c r="N64">
        <v>5</v>
      </c>
      <c r="O64" s="69">
        <v>5</v>
      </c>
    </row>
    <row r="65" spans="1:15">
      <c r="A65" s="53"/>
      <c r="B65" s="66" t="s">
        <v>66</v>
      </c>
      <c r="C65" s="46">
        <v>1</v>
      </c>
      <c r="D65">
        <v>1</v>
      </c>
      <c r="E65">
        <v>1</v>
      </c>
      <c r="F65">
        <v>1</v>
      </c>
      <c r="G65">
        <v>1</v>
      </c>
      <c r="N65">
        <v>5</v>
      </c>
      <c r="O65" s="69">
        <v>5</v>
      </c>
    </row>
    <row r="66" spans="1:15">
      <c r="A66" s="53"/>
      <c r="B66" s="66" t="s">
        <v>67</v>
      </c>
      <c r="C66" s="46">
        <v>1</v>
      </c>
      <c r="D66">
        <v>1</v>
      </c>
      <c r="E66">
        <v>1</v>
      </c>
      <c r="F66">
        <v>1</v>
      </c>
      <c r="G66">
        <v>1</v>
      </c>
      <c r="N66">
        <v>5</v>
      </c>
      <c r="O66" s="69">
        <v>5</v>
      </c>
    </row>
    <row r="67" spans="1:15">
      <c r="A67" s="53"/>
      <c r="B67" s="66" t="s">
        <v>68</v>
      </c>
      <c r="C67" s="46">
        <v>1</v>
      </c>
      <c r="D67">
        <v>1</v>
      </c>
      <c r="E67">
        <v>1</v>
      </c>
      <c r="F67">
        <v>1</v>
      </c>
      <c r="G67">
        <v>1</v>
      </c>
      <c r="H67">
        <v>1</v>
      </c>
      <c r="N67">
        <v>6</v>
      </c>
      <c r="O67" s="69">
        <v>6</v>
      </c>
    </row>
    <row r="68" spans="1:15">
      <c r="A68" s="53"/>
      <c r="B68" s="66" t="s">
        <v>69</v>
      </c>
      <c r="C68" s="46">
        <v>1</v>
      </c>
      <c r="D68">
        <v>1</v>
      </c>
      <c r="E68">
        <v>1</v>
      </c>
      <c r="F68">
        <v>1</v>
      </c>
      <c r="G68">
        <v>1</v>
      </c>
      <c r="H68">
        <v>1</v>
      </c>
      <c r="N68">
        <v>6</v>
      </c>
      <c r="O68" s="69">
        <v>6</v>
      </c>
    </row>
    <row r="69" spans="1:15">
      <c r="A69" s="53"/>
      <c r="B69" s="66" t="s">
        <v>70</v>
      </c>
      <c r="C69" s="46">
        <v>1</v>
      </c>
      <c r="D69">
        <v>1</v>
      </c>
      <c r="E69">
        <v>1</v>
      </c>
      <c r="F69">
        <v>1</v>
      </c>
      <c r="G69">
        <v>1</v>
      </c>
      <c r="H69">
        <v>1</v>
      </c>
      <c r="N69">
        <v>6</v>
      </c>
      <c r="O69" s="69">
        <v>6</v>
      </c>
    </row>
    <row r="70" spans="1:15">
      <c r="A70" s="53"/>
      <c r="B70" s="66" t="s">
        <v>71</v>
      </c>
      <c r="C70" s="46">
        <v>1</v>
      </c>
      <c r="D70">
        <v>1</v>
      </c>
      <c r="E70">
        <v>1</v>
      </c>
      <c r="F70">
        <v>1</v>
      </c>
      <c r="G70"/>
      <c r="H70"/>
      <c r="N70">
        <v>4</v>
      </c>
      <c r="O70" s="69">
        <v>4</v>
      </c>
    </row>
    <row r="71" spans="1:15">
      <c r="A71" s="53"/>
      <c r="B71" s="66" t="s">
        <v>72</v>
      </c>
      <c r="C71" s="46">
        <v>1</v>
      </c>
      <c r="D71">
        <v>1</v>
      </c>
      <c r="E71">
        <v>1</v>
      </c>
      <c r="F71">
        <v>1</v>
      </c>
      <c r="G71">
        <v>1</v>
      </c>
      <c r="H71"/>
      <c r="N71">
        <v>5</v>
      </c>
      <c r="O71" s="69">
        <v>5</v>
      </c>
    </row>
    <row r="72" spans="1:15">
      <c r="A72" s="53"/>
      <c r="B72" s="66" t="s">
        <v>73</v>
      </c>
      <c r="C72" s="46">
        <v>1</v>
      </c>
      <c r="D72">
        <v>1</v>
      </c>
      <c r="E72">
        <v>1</v>
      </c>
      <c r="F72">
        <v>1</v>
      </c>
      <c r="G72">
        <v>1</v>
      </c>
      <c r="H72">
        <v>1</v>
      </c>
      <c r="N72">
        <v>6</v>
      </c>
      <c r="O72" s="69">
        <v>6</v>
      </c>
    </row>
    <row r="73" spans="1:15">
      <c r="A73" s="53"/>
      <c r="B73" s="66" t="s">
        <v>74</v>
      </c>
      <c r="C73" s="46">
        <v>1</v>
      </c>
      <c r="D73">
        <v>1</v>
      </c>
      <c r="E73">
        <v>1</v>
      </c>
      <c r="F73">
        <v>1</v>
      </c>
      <c r="G73">
        <v>1</v>
      </c>
      <c r="H73"/>
      <c r="N73">
        <v>5</v>
      </c>
      <c r="O73" s="69">
        <v>5</v>
      </c>
    </row>
    <row r="74" spans="1:15">
      <c r="A74" s="53"/>
      <c r="B74" s="66" t="s">
        <v>75</v>
      </c>
      <c r="C74" s="46">
        <v>1</v>
      </c>
      <c r="D74">
        <v>1</v>
      </c>
      <c r="E74">
        <v>1</v>
      </c>
      <c r="F74">
        <v>1</v>
      </c>
      <c r="G74">
        <v>1</v>
      </c>
      <c r="H74"/>
      <c r="N74">
        <v>5</v>
      </c>
      <c r="O74" s="69">
        <v>5</v>
      </c>
    </row>
    <row r="75" spans="1:15">
      <c r="A75" s="53"/>
      <c r="B75" s="66" t="s">
        <v>76</v>
      </c>
      <c r="C75" s="46">
        <v>1</v>
      </c>
      <c r="D75">
        <v>1</v>
      </c>
      <c r="E75">
        <v>1</v>
      </c>
      <c r="F75">
        <v>1</v>
      </c>
      <c r="G75">
        <v>1</v>
      </c>
      <c r="H75">
        <v>1</v>
      </c>
      <c r="N75">
        <v>6</v>
      </c>
      <c r="O75" s="69">
        <v>6</v>
      </c>
    </row>
    <row r="76" spans="1:15">
      <c r="A76" s="55"/>
      <c r="B76" s="66" t="s">
        <v>77</v>
      </c>
      <c r="C76" s="46">
        <v>1</v>
      </c>
      <c r="D76">
        <v>1</v>
      </c>
      <c r="E76"/>
      <c r="F76"/>
      <c r="G76"/>
      <c r="H76"/>
      <c r="N76">
        <v>2</v>
      </c>
      <c r="O76" s="69">
        <v>2</v>
      </c>
    </row>
    <row r="77" spans="1:15">
      <c r="A77" s="56" t="s">
        <v>78</v>
      </c>
      <c r="B77" s="57"/>
      <c r="C77" s="58">
        <v>17</v>
      </c>
      <c r="D77" s="59">
        <v>17</v>
      </c>
      <c r="E77" s="59">
        <v>16</v>
      </c>
      <c r="F77" s="59">
        <v>16</v>
      </c>
      <c r="G77" s="59">
        <v>15</v>
      </c>
      <c r="H77" s="59">
        <v>6</v>
      </c>
      <c r="I77" s="59"/>
      <c r="J77" s="59"/>
      <c r="K77" s="59"/>
      <c r="L77" s="59"/>
      <c r="M77" s="59">
        <v>1</v>
      </c>
      <c r="N77" s="59">
        <v>88</v>
      </c>
      <c r="O77" s="70">
        <v>88</v>
      </c>
    </row>
    <row r="78" spans="1:15">
      <c r="A78" s="56">
        <v>4</v>
      </c>
      <c r="B78" s="15" t="s">
        <v>79</v>
      </c>
      <c r="C78" s="58">
        <v>1</v>
      </c>
      <c r="D78" s="59">
        <v>1</v>
      </c>
      <c r="E78" s="59">
        <v>1</v>
      </c>
      <c r="F78" s="59">
        <v>1</v>
      </c>
      <c r="G78" s="59">
        <v>1</v>
      </c>
      <c r="H78" s="59"/>
      <c r="I78" s="59"/>
      <c r="J78" s="59"/>
      <c r="K78" s="59"/>
      <c r="L78" s="59"/>
      <c r="M78" s="59"/>
      <c r="N78" s="59">
        <v>5</v>
      </c>
      <c r="O78" s="70">
        <v>5</v>
      </c>
    </row>
    <row r="79" spans="1:15">
      <c r="A79" s="56"/>
      <c r="B79" s="15" t="s">
        <v>80</v>
      </c>
      <c r="C79" s="58">
        <v>1</v>
      </c>
      <c r="D79" s="59">
        <v>1</v>
      </c>
      <c r="E79" s="59">
        <v>1</v>
      </c>
      <c r="F79" s="59">
        <v>1</v>
      </c>
      <c r="G79" s="59"/>
      <c r="H79" s="59"/>
      <c r="I79" s="59"/>
      <c r="J79" s="59"/>
      <c r="K79" s="59"/>
      <c r="L79" s="59"/>
      <c r="M79" s="59"/>
      <c r="N79" s="59">
        <v>4</v>
      </c>
      <c r="O79" s="70">
        <v>4</v>
      </c>
    </row>
    <row r="80" spans="1:15">
      <c r="A80" s="56"/>
      <c r="B80" s="15" t="s">
        <v>81</v>
      </c>
      <c r="C80" s="58">
        <v>1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>
        <v>1</v>
      </c>
      <c r="O80" s="70">
        <v>1</v>
      </c>
    </row>
    <row r="81" spans="1:15">
      <c r="A81" s="60"/>
      <c r="B81" s="72" t="s">
        <v>82</v>
      </c>
      <c r="C81" s="58">
        <v>1</v>
      </c>
      <c r="D81" s="62">
        <v>1</v>
      </c>
      <c r="E81" s="62">
        <v>1</v>
      </c>
      <c r="F81" s="62">
        <v>1</v>
      </c>
      <c r="G81" s="62">
        <v>1</v>
      </c>
      <c r="H81" s="62"/>
      <c r="I81" s="62"/>
      <c r="J81" s="62"/>
      <c r="K81" s="62"/>
      <c r="L81" s="62"/>
      <c r="M81" s="62"/>
      <c r="N81" s="62">
        <v>5</v>
      </c>
      <c r="O81" s="71">
        <v>5</v>
      </c>
    </row>
    <row r="82" spans="1:15">
      <c r="A82" s="50"/>
      <c r="B82" s="17" t="s">
        <v>83</v>
      </c>
      <c r="C82" s="46">
        <v>1</v>
      </c>
      <c r="D82">
        <v>1</v>
      </c>
      <c r="E82">
        <v>1</v>
      </c>
      <c r="F82">
        <v>1</v>
      </c>
      <c r="G82">
        <v>1</v>
      </c>
      <c r="N82">
        <v>5</v>
      </c>
      <c r="O82" s="69">
        <v>5</v>
      </c>
    </row>
    <row r="83" spans="1:15">
      <c r="A83" s="53"/>
      <c r="B83" s="17" t="s">
        <v>84</v>
      </c>
      <c r="C83" s="46">
        <v>1</v>
      </c>
      <c r="D83">
        <v>1</v>
      </c>
      <c r="E83">
        <v>1</v>
      </c>
      <c r="F83">
        <v>1</v>
      </c>
      <c r="G83">
        <v>1</v>
      </c>
      <c r="N83">
        <v>5</v>
      </c>
      <c r="O83" s="69">
        <v>5</v>
      </c>
    </row>
    <row r="84" spans="1:15">
      <c r="A84" s="53"/>
      <c r="B84" s="17" t="s">
        <v>85</v>
      </c>
      <c r="C84" s="46">
        <v>1</v>
      </c>
      <c r="D84">
        <v>1</v>
      </c>
      <c r="E84">
        <v>1</v>
      </c>
      <c r="F84">
        <v>1</v>
      </c>
      <c r="G84">
        <v>1</v>
      </c>
      <c r="N84">
        <v>5</v>
      </c>
      <c r="O84" s="69">
        <v>5</v>
      </c>
    </row>
    <row r="85" spans="1:15">
      <c r="A85" s="53"/>
      <c r="B85" s="17" t="s">
        <v>86</v>
      </c>
      <c r="C85" s="46">
        <v>1</v>
      </c>
      <c r="D85">
        <v>1</v>
      </c>
      <c r="E85">
        <v>1</v>
      </c>
      <c r="F85">
        <v>1</v>
      </c>
      <c r="G85">
        <v>1</v>
      </c>
      <c r="H85">
        <v>1</v>
      </c>
      <c r="I85"/>
      <c r="J85"/>
      <c r="N85">
        <v>6</v>
      </c>
      <c r="O85" s="69">
        <v>6</v>
      </c>
    </row>
    <row r="86" spans="1:15">
      <c r="A86" s="53"/>
      <c r="B86" s="17" t="s">
        <v>87</v>
      </c>
      <c r="C86" s="46">
        <v>1</v>
      </c>
      <c r="D86">
        <v>1</v>
      </c>
      <c r="E86">
        <v>1</v>
      </c>
      <c r="F86"/>
      <c r="G86"/>
      <c r="H86"/>
      <c r="I86"/>
      <c r="J86"/>
      <c r="N86">
        <v>3</v>
      </c>
      <c r="O86" s="69">
        <v>3</v>
      </c>
    </row>
    <row r="87" spans="1:15">
      <c r="A87" s="53"/>
      <c r="B87" s="17" t="s">
        <v>88</v>
      </c>
      <c r="C87" s="46">
        <v>1</v>
      </c>
      <c r="D87">
        <v>1</v>
      </c>
      <c r="E87">
        <v>1</v>
      </c>
      <c r="F87">
        <v>1</v>
      </c>
      <c r="G87">
        <v>1</v>
      </c>
      <c r="H87"/>
      <c r="I87"/>
      <c r="J87"/>
      <c r="N87">
        <v>5</v>
      </c>
      <c r="O87" s="69">
        <v>5</v>
      </c>
    </row>
    <row r="88" spans="1:15">
      <c r="A88" s="53"/>
      <c r="B88" s="17" t="s">
        <v>89</v>
      </c>
      <c r="C88" s="46">
        <v>1</v>
      </c>
      <c r="D88">
        <v>1</v>
      </c>
      <c r="E88">
        <v>1</v>
      </c>
      <c r="F88">
        <v>1</v>
      </c>
      <c r="G88">
        <v>1</v>
      </c>
      <c r="H88">
        <v>1</v>
      </c>
      <c r="I88"/>
      <c r="J88"/>
      <c r="N88">
        <v>6</v>
      </c>
      <c r="O88" s="69">
        <v>6</v>
      </c>
    </row>
    <row r="89" spans="1:15">
      <c r="A89" s="55"/>
      <c r="B89" s="17" t="s">
        <v>90</v>
      </c>
      <c r="C89" s="46">
        <v>1</v>
      </c>
      <c r="D89">
        <v>1</v>
      </c>
      <c r="E89">
        <v>1</v>
      </c>
      <c r="F89"/>
      <c r="G89"/>
      <c r="H89"/>
      <c r="N89">
        <v>3</v>
      </c>
      <c r="O89" s="69">
        <v>3</v>
      </c>
    </row>
    <row r="90" spans="1:15">
      <c r="A90" s="56" t="s">
        <v>91</v>
      </c>
      <c r="B90" s="57"/>
      <c r="C90" s="58">
        <v>12</v>
      </c>
      <c r="D90" s="59">
        <v>11</v>
      </c>
      <c r="E90" s="59">
        <v>11</v>
      </c>
      <c r="F90" s="59">
        <v>9</v>
      </c>
      <c r="G90" s="59">
        <v>8</v>
      </c>
      <c r="H90" s="59">
        <v>2</v>
      </c>
      <c r="I90" s="59"/>
      <c r="J90" s="59"/>
      <c r="K90" s="59"/>
      <c r="L90" s="59"/>
      <c r="M90" s="59"/>
      <c r="N90" s="59">
        <v>53</v>
      </c>
      <c r="O90" s="70">
        <v>53</v>
      </c>
    </row>
    <row r="91" spans="1:15">
      <c r="A91" s="56">
        <v>5</v>
      </c>
      <c r="B91" s="73" t="s">
        <v>92</v>
      </c>
      <c r="C91" s="58">
        <v>1</v>
      </c>
      <c r="D91" s="59">
        <v>1</v>
      </c>
      <c r="E91" s="59">
        <v>1</v>
      </c>
      <c r="F91" s="59">
        <v>1</v>
      </c>
      <c r="G91" s="59">
        <v>1</v>
      </c>
      <c r="H91" s="59"/>
      <c r="I91" s="59"/>
      <c r="J91" s="59"/>
      <c r="K91" s="59"/>
      <c r="L91" s="59"/>
      <c r="M91" s="59"/>
      <c r="N91" s="59">
        <v>5</v>
      </c>
      <c r="O91" s="70">
        <v>5</v>
      </c>
    </row>
    <row r="92" spans="1:15">
      <c r="A92" s="56"/>
      <c r="B92" s="73" t="s">
        <v>93</v>
      </c>
      <c r="C92" s="58">
        <v>1</v>
      </c>
      <c r="D92" s="59">
        <v>1</v>
      </c>
      <c r="E92" s="59">
        <v>1</v>
      </c>
      <c r="F92" s="59">
        <v>1</v>
      </c>
      <c r="G92" s="59"/>
      <c r="H92" s="59"/>
      <c r="I92" s="59"/>
      <c r="J92" s="59"/>
      <c r="K92" s="59"/>
      <c r="L92" s="59"/>
      <c r="M92" s="59"/>
      <c r="N92" s="59">
        <v>4</v>
      </c>
      <c r="O92" s="70">
        <v>4</v>
      </c>
    </row>
    <row r="93" spans="1:15">
      <c r="A93" s="56"/>
      <c r="B93" s="73" t="s">
        <v>94</v>
      </c>
      <c r="C93" s="58">
        <v>1</v>
      </c>
      <c r="D93" s="59">
        <v>1</v>
      </c>
      <c r="E93" s="59">
        <v>1</v>
      </c>
      <c r="F93" s="59"/>
      <c r="G93" s="59"/>
      <c r="H93" s="59"/>
      <c r="I93" s="59"/>
      <c r="J93" s="59"/>
      <c r="K93" s="59"/>
      <c r="L93" s="59"/>
      <c r="M93" s="59">
        <v>1</v>
      </c>
      <c r="N93" s="59">
        <v>4</v>
      </c>
      <c r="O93" s="70">
        <v>4</v>
      </c>
    </row>
    <row r="94" spans="1:15">
      <c r="A94" s="56"/>
      <c r="B94" s="73" t="s">
        <v>95</v>
      </c>
      <c r="C94" s="58">
        <v>1</v>
      </c>
      <c r="D94" s="59">
        <v>1</v>
      </c>
      <c r="E94" s="59">
        <v>1</v>
      </c>
      <c r="F94" s="59">
        <v>1</v>
      </c>
      <c r="G94" s="59"/>
      <c r="H94" s="59"/>
      <c r="I94" s="59"/>
      <c r="J94" s="59"/>
      <c r="K94" s="59"/>
      <c r="L94" s="59"/>
      <c r="M94" s="59">
        <v>1</v>
      </c>
      <c r="N94" s="59">
        <v>5</v>
      </c>
      <c r="O94" s="70">
        <v>5</v>
      </c>
    </row>
    <row r="95" spans="1:15">
      <c r="A95" s="60"/>
      <c r="B95" s="74" t="s">
        <v>19</v>
      </c>
      <c r="C95" s="58">
        <v>1</v>
      </c>
      <c r="D95" s="62">
        <v>1</v>
      </c>
      <c r="E95" s="62">
        <v>1</v>
      </c>
      <c r="F95" s="62">
        <v>1</v>
      </c>
      <c r="G95" s="62">
        <v>1</v>
      </c>
      <c r="H95" s="62">
        <v>1</v>
      </c>
      <c r="I95" s="62"/>
      <c r="J95" s="62"/>
      <c r="K95" s="62"/>
      <c r="L95" s="62"/>
      <c r="M95" s="62"/>
      <c r="N95" s="62">
        <v>6</v>
      </c>
      <c r="O95" s="71">
        <v>6</v>
      </c>
    </row>
    <row r="96" spans="1:15">
      <c r="A96" s="60"/>
      <c r="B96" s="75" t="s">
        <v>96</v>
      </c>
      <c r="C96" s="46">
        <v>1</v>
      </c>
      <c r="D96">
        <v>1</v>
      </c>
      <c r="E96">
        <v>1</v>
      </c>
      <c r="F96">
        <v>1</v>
      </c>
      <c r="G96">
        <v>1</v>
      </c>
      <c r="H96"/>
      <c r="N96">
        <v>5</v>
      </c>
      <c r="O96" s="69">
        <v>5</v>
      </c>
    </row>
    <row r="97" spans="1:15">
      <c r="A97" s="56" t="s">
        <v>97</v>
      </c>
      <c r="B97" s="57"/>
      <c r="C97" s="58">
        <v>6</v>
      </c>
      <c r="D97" s="59">
        <v>6</v>
      </c>
      <c r="E97" s="59">
        <v>6</v>
      </c>
      <c r="F97" s="59">
        <v>5</v>
      </c>
      <c r="G97" s="59">
        <v>3</v>
      </c>
      <c r="H97" s="59">
        <v>1</v>
      </c>
      <c r="I97" s="59"/>
      <c r="J97" s="59"/>
      <c r="K97" s="59"/>
      <c r="L97" s="59"/>
      <c r="M97" s="59">
        <v>2</v>
      </c>
      <c r="N97" s="59">
        <v>29</v>
      </c>
      <c r="O97" s="70">
        <v>29</v>
      </c>
    </row>
    <row r="98" spans="1:15">
      <c r="A98" s="56">
        <v>6</v>
      </c>
      <c r="B98" s="76" t="s">
        <v>98</v>
      </c>
      <c r="C98" s="58">
        <v>1</v>
      </c>
      <c r="D98" s="59">
        <v>1</v>
      </c>
      <c r="E98" s="59">
        <v>1</v>
      </c>
      <c r="F98" s="59">
        <v>1</v>
      </c>
      <c r="G98" s="59"/>
      <c r="H98" s="59"/>
      <c r="I98" s="59"/>
      <c r="J98" s="59">
        <v>1</v>
      </c>
      <c r="K98" s="59">
        <v>1</v>
      </c>
      <c r="L98" s="59">
        <v>1</v>
      </c>
      <c r="M98" s="59"/>
      <c r="N98" s="59">
        <v>7</v>
      </c>
      <c r="O98" s="70">
        <v>7</v>
      </c>
    </row>
    <row r="99" spans="1:15">
      <c r="A99" s="56"/>
      <c r="B99" s="76" t="s">
        <v>99</v>
      </c>
      <c r="C99" s="58"/>
      <c r="D99" s="59"/>
      <c r="E99" s="59"/>
      <c r="F99" s="59">
        <v>1</v>
      </c>
      <c r="G99" s="59">
        <v>1</v>
      </c>
      <c r="H99" s="59">
        <v>1</v>
      </c>
      <c r="I99" s="59">
        <v>1</v>
      </c>
      <c r="J99" s="59"/>
      <c r="K99" s="59"/>
      <c r="L99" s="59"/>
      <c r="M99" s="59"/>
      <c r="N99" s="59">
        <v>4</v>
      </c>
      <c r="O99" s="70">
        <v>4</v>
      </c>
    </row>
    <row r="100" spans="1:15">
      <c r="A100" s="56"/>
      <c r="B100" s="76" t="s">
        <v>100</v>
      </c>
      <c r="C100" s="58">
        <v>1</v>
      </c>
      <c r="D100" s="59">
        <v>1</v>
      </c>
      <c r="E100" s="59">
        <v>1</v>
      </c>
      <c r="F100" s="59">
        <v>1</v>
      </c>
      <c r="G100" s="59">
        <v>1</v>
      </c>
      <c r="H100" s="59"/>
      <c r="I100" s="59"/>
      <c r="J100" s="59"/>
      <c r="K100" s="59"/>
      <c r="L100" s="59"/>
      <c r="M100" s="59"/>
      <c r="N100" s="59">
        <v>5</v>
      </c>
      <c r="O100" s="70">
        <v>5</v>
      </c>
    </row>
    <row r="101" spans="1:15">
      <c r="A101" s="56"/>
      <c r="B101" s="76" t="s">
        <v>101</v>
      </c>
      <c r="C101" s="58">
        <v>1</v>
      </c>
      <c r="D101" s="59">
        <v>1</v>
      </c>
      <c r="E101" s="59">
        <v>1</v>
      </c>
      <c r="F101" s="59">
        <v>1</v>
      </c>
      <c r="G101" s="59">
        <v>1</v>
      </c>
      <c r="H101" s="59">
        <v>1</v>
      </c>
      <c r="I101" s="59"/>
      <c r="J101" s="59"/>
      <c r="K101" s="59"/>
      <c r="L101" s="59"/>
      <c r="M101" s="59"/>
      <c r="N101" s="59">
        <v>6</v>
      </c>
      <c r="O101" s="70">
        <v>6</v>
      </c>
    </row>
    <row r="102" spans="1:15">
      <c r="A102" s="60"/>
      <c r="B102" s="77" t="s">
        <v>102</v>
      </c>
      <c r="C102" s="58">
        <v>1</v>
      </c>
      <c r="D102" s="62">
        <v>1</v>
      </c>
      <c r="E102" s="62">
        <v>1</v>
      </c>
      <c r="F102" s="62">
        <v>1</v>
      </c>
      <c r="G102" s="62">
        <v>1</v>
      </c>
      <c r="H102" s="62">
        <v>1</v>
      </c>
      <c r="I102" s="62"/>
      <c r="J102" s="62"/>
      <c r="K102" s="62"/>
      <c r="L102" s="62"/>
      <c r="M102" s="62"/>
      <c r="N102" s="62">
        <v>6</v>
      </c>
      <c r="O102" s="71">
        <v>6</v>
      </c>
    </row>
    <row r="103" spans="1:15">
      <c r="A103" s="50"/>
      <c r="B103" s="78" t="s">
        <v>103</v>
      </c>
      <c r="C103" s="46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/>
      <c r="N103">
        <v>6</v>
      </c>
      <c r="O103" s="69">
        <v>6</v>
      </c>
    </row>
    <row r="104" spans="1:15">
      <c r="A104" s="53"/>
      <c r="B104" s="78" t="s">
        <v>104</v>
      </c>
      <c r="C104" s="46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/>
      <c r="N104">
        <v>6</v>
      </c>
      <c r="O104" s="69">
        <v>6</v>
      </c>
    </row>
    <row r="105" spans="1:15">
      <c r="A105" s="53"/>
      <c r="B105" s="78" t="s">
        <v>105</v>
      </c>
      <c r="C105" s="46">
        <v>1</v>
      </c>
      <c r="D105">
        <v>1</v>
      </c>
      <c r="E105">
        <v>1</v>
      </c>
      <c r="F105"/>
      <c r="G105"/>
      <c r="H105"/>
      <c r="N105">
        <v>3</v>
      </c>
      <c r="O105" s="69">
        <v>3</v>
      </c>
    </row>
    <row r="106" spans="1:15">
      <c r="A106" s="53"/>
      <c r="B106" s="78" t="s">
        <v>106</v>
      </c>
      <c r="C106" s="46">
        <v>1</v>
      </c>
      <c r="D106">
        <v>1</v>
      </c>
      <c r="E106">
        <v>1</v>
      </c>
      <c r="F106">
        <v>1</v>
      </c>
      <c r="G106">
        <v>1</v>
      </c>
      <c r="H106">
        <v>1</v>
      </c>
      <c r="N106">
        <v>6</v>
      </c>
      <c r="O106" s="69">
        <v>6</v>
      </c>
    </row>
    <row r="107" spans="1:15">
      <c r="A107" s="53"/>
      <c r="B107" s="54" t="s">
        <v>107</v>
      </c>
      <c r="C107" s="46">
        <v>1</v>
      </c>
      <c r="D107">
        <v>1</v>
      </c>
      <c r="E107">
        <v>1</v>
      </c>
      <c r="F107"/>
      <c r="G107"/>
      <c r="H107"/>
      <c r="L107">
        <v>1</v>
      </c>
      <c r="N107">
        <v>4</v>
      </c>
      <c r="O107" s="69">
        <v>4</v>
      </c>
    </row>
    <row r="108" spans="1:15">
      <c r="A108" s="53"/>
      <c r="B108" s="54" t="s">
        <v>108</v>
      </c>
      <c r="C108" s="46">
        <v>1</v>
      </c>
      <c r="D108">
        <v>1</v>
      </c>
      <c r="E108">
        <v>1</v>
      </c>
      <c r="F108">
        <v>1</v>
      </c>
      <c r="G108">
        <v>1</v>
      </c>
      <c r="H108"/>
      <c r="N108">
        <v>5</v>
      </c>
      <c r="O108" s="69">
        <v>5</v>
      </c>
    </row>
    <row r="109" spans="1:15">
      <c r="A109" s="53"/>
      <c r="B109" s="54" t="s">
        <v>109</v>
      </c>
      <c r="C109" s="46">
        <v>1</v>
      </c>
      <c r="D109">
        <v>1</v>
      </c>
      <c r="E109">
        <v>1</v>
      </c>
      <c r="F109"/>
      <c r="G109"/>
      <c r="H109"/>
      <c r="N109">
        <v>3</v>
      </c>
      <c r="O109" s="69">
        <v>3</v>
      </c>
    </row>
    <row r="110" spans="1:15">
      <c r="A110" s="53"/>
      <c r="B110" s="54" t="s">
        <v>110</v>
      </c>
      <c r="C110" s="46">
        <v>1</v>
      </c>
      <c r="D110">
        <v>1</v>
      </c>
      <c r="E110">
        <v>1</v>
      </c>
      <c r="F110">
        <v>1</v>
      </c>
      <c r="G110">
        <v>1</v>
      </c>
      <c r="H110">
        <v>1</v>
      </c>
      <c r="N110">
        <v>6</v>
      </c>
      <c r="O110" s="69">
        <v>6</v>
      </c>
    </row>
    <row r="111" spans="1:15">
      <c r="A111" s="53"/>
      <c r="B111" s="54" t="s">
        <v>111</v>
      </c>
      <c r="C111" s="46">
        <v>1</v>
      </c>
      <c r="D111">
        <v>1</v>
      </c>
      <c r="E111">
        <v>1</v>
      </c>
      <c r="F111">
        <v>1</v>
      </c>
      <c r="G111">
        <v>1</v>
      </c>
      <c r="H111">
        <v>1</v>
      </c>
      <c r="N111">
        <v>6</v>
      </c>
      <c r="O111" s="69">
        <v>6</v>
      </c>
    </row>
    <row r="112" spans="1:15">
      <c r="A112" s="53"/>
      <c r="B112" s="54" t="s">
        <v>112</v>
      </c>
      <c r="C112" s="46"/>
      <c r="D112">
        <v>1</v>
      </c>
      <c r="E112">
        <v>1</v>
      </c>
      <c r="F112">
        <v>1</v>
      </c>
      <c r="G112">
        <v>1</v>
      </c>
      <c r="H112">
        <v>1</v>
      </c>
      <c r="N112">
        <v>5</v>
      </c>
      <c r="O112" s="69">
        <v>5</v>
      </c>
    </row>
    <row r="113" spans="1:15">
      <c r="A113" s="55"/>
      <c r="B113" s="54" t="s">
        <v>113</v>
      </c>
      <c r="C113" s="46">
        <v>1</v>
      </c>
      <c r="D113">
        <v>1</v>
      </c>
      <c r="E113">
        <v>1</v>
      </c>
      <c r="F113">
        <v>1</v>
      </c>
      <c r="G113">
        <v>1</v>
      </c>
      <c r="H113"/>
      <c r="N113">
        <v>5</v>
      </c>
      <c r="O113" s="69">
        <v>5</v>
      </c>
    </row>
    <row r="114" spans="1:15">
      <c r="A114" s="56" t="s">
        <v>114</v>
      </c>
      <c r="B114" s="57"/>
      <c r="C114" s="58">
        <v>14</v>
      </c>
      <c r="D114" s="59">
        <v>15</v>
      </c>
      <c r="E114" s="59">
        <v>15</v>
      </c>
      <c r="F114" s="59">
        <v>13</v>
      </c>
      <c r="G114" s="59">
        <v>12</v>
      </c>
      <c r="H114" s="59">
        <v>9</v>
      </c>
      <c r="I114" s="59">
        <v>1</v>
      </c>
      <c r="J114" s="59">
        <v>1</v>
      </c>
      <c r="K114" s="59">
        <v>1</v>
      </c>
      <c r="L114" s="59">
        <v>2</v>
      </c>
      <c r="M114" s="59"/>
      <c r="N114" s="59">
        <v>83</v>
      </c>
      <c r="O114" s="70">
        <v>83</v>
      </c>
    </row>
    <row r="115" spans="1:15">
      <c r="A115" s="56">
        <v>7</v>
      </c>
      <c r="B115" s="57" t="s">
        <v>115</v>
      </c>
      <c r="C115" s="58">
        <v>1</v>
      </c>
      <c r="D115" s="59">
        <v>1</v>
      </c>
      <c r="E115" s="59">
        <v>1</v>
      </c>
      <c r="F115" s="59">
        <v>1</v>
      </c>
      <c r="G115" s="59">
        <v>1</v>
      </c>
      <c r="H115" s="59"/>
      <c r="I115" s="59"/>
      <c r="J115" s="59"/>
      <c r="K115" s="59"/>
      <c r="L115" s="59"/>
      <c r="M115" s="59"/>
      <c r="N115" s="59">
        <v>5</v>
      </c>
      <c r="O115" s="70">
        <v>5</v>
      </c>
    </row>
    <row r="116" spans="1:15">
      <c r="A116" s="56"/>
      <c r="B116" s="57" t="s">
        <v>116</v>
      </c>
      <c r="C116" s="58">
        <v>1</v>
      </c>
      <c r="D116" s="59">
        <v>1</v>
      </c>
      <c r="E116" s="59">
        <v>1</v>
      </c>
      <c r="F116" s="59">
        <v>1</v>
      </c>
      <c r="G116" s="59">
        <v>1</v>
      </c>
      <c r="H116" s="59"/>
      <c r="I116" s="59"/>
      <c r="J116" s="59"/>
      <c r="K116" s="59"/>
      <c r="L116" s="59"/>
      <c r="M116" s="59"/>
      <c r="N116" s="59">
        <v>5</v>
      </c>
      <c r="O116" s="70">
        <v>5</v>
      </c>
    </row>
    <row r="117" spans="1:15">
      <c r="A117" s="56"/>
      <c r="B117" s="57" t="s">
        <v>117</v>
      </c>
      <c r="C117" s="58">
        <v>1</v>
      </c>
      <c r="D117" s="59">
        <v>1</v>
      </c>
      <c r="E117" s="59">
        <v>1</v>
      </c>
      <c r="F117" s="59"/>
      <c r="G117" s="59">
        <v>1</v>
      </c>
      <c r="H117" s="59">
        <v>1</v>
      </c>
      <c r="I117" s="59"/>
      <c r="J117" s="59"/>
      <c r="K117" s="59"/>
      <c r="L117" s="59"/>
      <c r="M117" s="59"/>
      <c r="N117" s="59">
        <v>5</v>
      </c>
      <c r="O117" s="70">
        <v>5</v>
      </c>
    </row>
    <row r="118" spans="1:15">
      <c r="A118" s="56"/>
      <c r="B118" s="57" t="s">
        <v>118</v>
      </c>
      <c r="C118" s="58">
        <v>1</v>
      </c>
      <c r="D118" s="59">
        <v>1</v>
      </c>
      <c r="E118" s="59">
        <v>1</v>
      </c>
      <c r="F118" s="59">
        <v>1</v>
      </c>
      <c r="G118" s="59">
        <v>1</v>
      </c>
      <c r="H118" s="59"/>
      <c r="I118" s="59"/>
      <c r="J118" s="59"/>
      <c r="K118" s="59"/>
      <c r="L118" s="59"/>
      <c r="M118" s="59"/>
      <c r="N118" s="59">
        <v>5</v>
      </c>
      <c r="O118" s="70">
        <v>5</v>
      </c>
    </row>
    <row r="119" spans="1:15">
      <c r="A119" s="60"/>
      <c r="B119" s="71" t="s">
        <v>119</v>
      </c>
      <c r="C119" s="58"/>
      <c r="D119" s="62"/>
      <c r="E119" s="62"/>
      <c r="F119" s="62"/>
      <c r="G119" s="62"/>
      <c r="H119" s="62"/>
      <c r="I119" s="62">
        <v>1</v>
      </c>
      <c r="J119" s="62"/>
      <c r="K119" s="62"/>
      <c r="L119" s="62"/>
      <c r="M119" s="62"/>
      <c r="N119" s="62">
        <v>1</v>
      </c>
      <c r="O119" s="71">
        <v>1</v>
      </c>
    </row>
    <row r="120" spans="1:15">
      <c r="A120" s="50"/>
      <c r="B120" s="54" t="s">
        <v>120</v>
      </c>
      <c r="C120" s="46">
        <v>1</v>
      </c>
      <c r="D120">
        <v>1</v>
      </c>
      <c r="E120">
        <v>1</v>
      </c>
      <c r="F120"/>
      <c r="G120"/>
      <c r="H120"/>
      <c r="I120"/>
      <c r="N120">
        <v>3</v>
      </c>
      <c r="O120" s="69">
        <v>3</v>
      </c>
    </row>
    <row r="121" spans="1:15">
      <c r="A121" s="53"/>
      <c r="B121" s="54" t="s">
        <v>121</v>
      </c>
      <c r="C121" s="46">
        <v>1</v>
      </c>
      <c r="D121">
        <v>1</v>
      </c>
      <c r="E121">
        <v>1</v>
      </c>
      <c r="F121">
        <v>1</v>
      </c>
      <c r="G121">
        <v>1</v>
      </c>
      <c r="H121"/>
      <c r="I121"/>
      <c r="N121">
        <v>5</v>
      </c>
      <c r="O121" s="69">
        <v>5</v>
      </c>
    </row>
    <row r="122" spans="1:15">
      <c r="A122" s="53"/>
      <c r="B122" s="54" t="s">
        <v>122</v>
      </c>
      <c r="C122" s="46">
        <v>1</v>
      </c>
      <c r="D122"/>
      <c r="E122">
        <v>1</v>
      </c>
      <c r="F122">
        <v>1</v>
      </c>
      <c r="G122"/>
      <c r="H122"/>
      <c r="I122"/>
      <c r="N122">
        <v>3</v>
      </c>
      <c r="O122" s="69">
        <v>3</v>
      </c>
    </row>
    <row r="123" spans="1:15">
      <c r="A123" s="53"/>
      <c r="B123" s="54" t="s">
        <v>123</v>
      </c>
      <c r="C123" s="46">
        <v>1</v>
      </c>
      <c r="D123">
        <v>1</v>
      </c>
      <c r="E123">
        <v>1</v>
      </c>
      <c r="F123">
        <v>1</v>
      </c>
      <c r="G123">
        <v>1</v>
      </c>
      <c r="N123">
        <v>5</v>
      </c>
      <c r="O123" s="69">
        <v>5</v>
      </c>
    </row>
    <row r="124" spans="1:15">
      <c r="A124" s="53"/>
      <c r="B124" s="54" t="s">
        <v>124</v>
      </c>
      <c r="C124" s="46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/>
      <c r="N124">
        <v>6</v>
      </c>
      <c r="O124" s="69">
        <v>6</v>
      </c>
    </row>
    <row r="125" spans="1:15">
      <c r="A125" s="53"/>
      <c r="B125" s="54" t="s">
        <v>125</v>
      </c>
      <c r="C125" s="46">
        <v>1</v>
      </c>
      <c r="D125">
        <v>1</v>
      </c>
      <c r="E125">
        <v>1</v>
      </c>
      <c r="F125">
        <v>1</v>
      </c>
      <c r="G125">
        <v>1</v>
      </c>
      <c r="H125"/>
      <c r="N125">
        <v>5</v>
      </c>
      <c r="O125" s="69">
        <v>5</v>
      </c>
    </row>
    <row r="126" spans="1:15">
      <c r="A126" s="53"/>
      <c r="B126" s="54" t="s">
        <v>126</v>
      </c>
      <c r="C126" s="46">
        <v>1</v>
      </c>
      <c r="D126"/>
      <c r="E126">
        <v>1</v>
      </c>
      <c r="F126">
        <v>1</v>
      </c>
      <c r="G126">
        <v>1</v>
      </c>
      <c r="H126">
        <v>1</v>
      </c>
      <c r="N126">
        <v>5</v>
      </c>
      <c r="O126" s="69">
        <v>5</v>
      </c>
    </row>
    <row r="127" spans="1:15">
      <c r="A127" s="53"/>
      <c r="B127" s="54" t="s">
        <v>127</v>
      </c>
      <c r="C127" s="46"/>
      <c r="D127">
        <v>1</v>
      </c>
      <c r="E127">
        <v>1</v>
      </c>
      <c r="F127">
        <v>1</v>
      </c>
      <c r="G127">
        <v>1</v>
      </c>
      <c r="H127">
        <v>1</v>
      </c>
      <c r="N127">
        <v>5</v>
      </c>
      <c r="O127" s="69">
        <v>5</v>
      </c>
    </row>
    <row r="128" spans="1:15">
      <c r="A128" s="53"/>
      <c r="B128" s="54" t="s">
        <v>128</v>
      </c>
      <c r="C128" s="46">
        <v>1</v>
      </c>
      <c r="D128">
        <v>1</v>
      </c>
      <c r="E128">
        <v>1</v>
      </c>
      <c r="F128">
        <v>1</v>
      </c>
      <c r="G128">
        <v>1</v>
      </c>
      <c r="H128"/>
      <c r="N128">
        <v>5</v>
      </c>
      <c r="O128" s="69">
        <v>5</v>
      </c>
    </row>
    <row r="129" spans="1:15">
      <c r="A129" s="53"/>
      <c r="B129" s="54" t="s">
        <v>129</v>
      </c>
      <c r="C129" s="46">
        <v>1</v>
      </c>
      <c r="D129"/>
      <c r="E129">
        <v>1</v>
      </c>
      <c r="F129">
        <v>1</v>
      </c>
      <c r="G129">
        <v>1</v>
      </c>
      <c r="H129">
        <v>1</v>
      </c>
      <c r="N129">
        <v>5</v>
      </c>
      <c r="O129" s="69">
        <v>5</v>
      </c>
    </row>
    <row r="130" spans="1:15">
      <c r="A130" s="53"/>
      <c r="B130" s="54" t="s">
        <v>130</v>
      </c>
      <c r="C130" s="46">
        <v>1</v>
      </c>
      <c r="D130">
        <v>1</v>
      </c>
      <c r="E130">
        <v>1</v>
      </c>
      <c r="F130">
        <v>1</v>
      </c>
      <c r="G130">
        <v>1</v>
      </c>
      <c r="H130">
        <v>1</v>
      </c>
      <c r="N130">
        <v>6</v>
      </c>
      <c r="O130" s="69">
        <v>6</v>
      </c>
    </row>
    <row r="131" spans="1:15">
      <c r="A131" s="53"/>
      <c r="B131" s="54" t="s">
        <v>131</v>
      </c>
      <c r="C131" s="46">
        <v>1</v>
      </c>
      <c r="D131">
        <v>1</v>
      </c>
      <c r="E131">
        <v>1</v>
      </c>
      <c r="F131">
        <v>1</v>
      </c>
      <c r="G131"/>
      <c r="H131"/>
      <c r="K131">
        <v>1</v>
      </c>
      <c r="N131">
        <v>5</v>
      </c>
      <c r="O131" s="69">
        <v>5</v>
      </c>
    </row>
    <row r="132" spans="1:15">
      <c r="A132" s="53"/>
      <c r="B132" s="54" t="s">
        <v>132</v>
      </c>
      <c r="C132" s="46">
        <v>1</v>
      </c>
      <c r="D132"/>
      <c r="E132">
        <v>1</v>
      </c>
      <c r="F132">
        <v>1</v>
      </c>
      <c r="G132">
        <v>1</v>
      </c>
      <c r="H132">
        <v>1</v>
      </c>
      <c r="N132">
        <v>5</v>
      </c>
      <c r="O132" s="69">
        <v>5</v>
      </c>
    </row>
    <row r="133" spans="1:15">
      <c r="A133" s="53"/>
      <c r="B133" s="54" t="s">
        <v>133</v>
      </c>
      <c r="C133" s="46">
        <v>1</v>
      </c>
      <c r="D133">
        <v>1</v>
      </c>
      <c r="E133">
        <v>1</v>
      </c>
      <c r="F133">
        <v>1</v>
      </c>
      <c r="G133"/>
      <c r="H133"/>
      <c r="L133">
        <v>1</v>
      </c>
      <c r="N133">
        <v>5</v>
      </c>
      <c r="O133" s="69">
        <v>5</v>
      </c>
    </row>
    <row r="134" spans="1:15">
      <c r="A134" s="53"/>
      <c r="B134" s="54" t="s">
        <v>134</v>
      </c>
      <c r="C134" s="46">
        <v>1</v>
      </c>
      <c r="D134">
        <v>1</v>
      </c>
      <c r="E134">
        <v>1</v>
      </c>
      <c r="F134">
        <v>1</v>
      </c>
      <c r="G134">
        <v>1</v>
      </c>
      <c r="H134">
        <v>1</v>
      </c>
      <c r="N134">
        <v>6</v>
      </c>
      <c r="O134" s="69">
        <v>6</v>
      </c>
    </row>
    <row r="135" spans="1:15">
      <c r="A135" s="53"/>
      <c r="B135" s="54" t="s">
        <v>135</v>
      </c>
      <c r="C135" s="46">
        <v>1</v>
      </c>
      <c r="D135">
        <v>1</v>
      </c>
      <c r="E135">
        <v>1</v>
      </c>
      <c r="F135">
        <v>1</v>
      </c>
      <c r="G135">
        <v>1</v>
      </c>
      <c r="H135"/>
      <c r="N135">
        <v>5</v>
      </c>
      <c r="O135" s="69">
        <v>5</v>
      </c>
    </row>
    <row r="136" spans="1:15">
      <c r="A136" s="53"/>
      <c r="B136" s="54" t="s">
        <v>136</v>
      </c>
      <c r="C136" s="46">
        <v>1</v>
      </c>
      <c r="D136">
        <v>1</v>
      </c>
      <c r="E136">
        <v>1</v>
      </c>
      <c r="F136"/>
      <c r="G136"/>
      <c r="H136"/>
      <c r="N136">
        <v>3</v>
      </c>
      <c r="O136" s="69">
        <v>3</v>
      </c>
    </row>
    <row r="137" spans="1:15">
      <c r="A137" s="53"/>
      <c r="B137" s="54" t="s">
        <v>137</v>
      </c>
      <c r="C137" s="46">
        <v>1</v>
      </c>
      <c r="D137">
        <v>1</v>
      </c>
      <c r="E137">
        <v>1</v>
      </c>
      <c r="F137">
        <v>1</v>
      </c>
      <c r="G137">
        <v>1</v>
      </c>
      <c r="H137">
        <v>1</v>
      </c>
      <c r="N137">
        <v>6</v>
      </c>
      <c r="O137" s="69">
        <v>6</v>
      </c>
    </row>
    <row r="138" spans="1:15">
      <c r="A138" s="53"/>
      <c r="B138" s="54" t="s">
        <v>112</v>
      </c>
      <c r="C138" s="46">
        <v>1</v>
      </c>
      <c r="D138"/>
      <c r="E138"/>
      <c r="F138"/>
      <c r="G138"/>
      <c r="H138"/>
      <c r="N138">
        <v>1</v>
      </c>
      <c r="O138" s="69">
        <v>1</v>
      </c>
    </row>
    <row r="139" spans="1:15">
      <c r="A139" s="55"/>
      <c r="B139" s="54" t="s">
        <v>138</v>
      </c>
      <c r="C139" s="46">
        <v>2</v>
      </c>
      <c r="D139">
        <v>1</v>
      </c>
      <c r="E139">
        <v>1</v>
      </c>
      <c r="F139"/>
      <c r="G139">
        <v>1</v>
      </c>
      <c r="H139">
        <v>1</v>
      </c>
      <c r="N139">
        <v>6</v>
      </c>
      <c r="O139" s="69">
        <v>6</v>
      </c>
    </row>
    <row r="140" spans="1:15">
      <c r="A140" s="56" t="s">
        <v>139</v>
      </c>
      <c r="B140" s="57"/>
      <c r="C140" s="58">
        <v>24</v>
      </c>
      <c r="D140" s="59">
        <v>19</v>
      </c>
      <c r="E140" s="59">
        <v>23</v>
      </c>
      <c r="F140" s="59">
        <v>19</v>
      </c>
      <c r="G140" s="59">
        <v>18</v>
      </c>
      <c r="H140" s="59">
        <v>10</v>
      </c>
      <c r="I140" s="59">
        <v>1</v>
      </c>
      <c r="J140" s="59"/>
      <c r="K140" s="59">
        <v>1</v>
      </c>
      <c r="L140" s="59">
        <v>1</v>
      </c>
      <c r="M140" s="59"/>
      <c r="N140" s="59">
        <v>116</v>
      </c>
      <c r="O140" s="70">
        <v>116</v>
      </c>
    </row>
    <row r="141" spans="1:15">
      <c r="A141" s="56">
        <v>8</v>
      </c>
      <c r="B141" s="57" t="s">
        <v>140</v>
      </c>
      <c r="C141" s="58">
        <v>1</v>
      </c>
      <c r="D141" s="59">
        <v>1</v>
      </c>
      <c r="E141" s="59">
        <v>1</v>
      </c>
      <c r="F141" s="59">
        <v>1</v>
      </c>
      <c r="G141" s="59"/>
      <c r="H141" s="59"/>
      <c r="I141" s="59"/>
      <c r="J141" s="59"/>
      <c r="K141" s="59"/>
      <c r="L141" s="59"/>
      <c r="M141" s="59"/>
      <c r="N141" s="59">
        <v>4</v>
      </c>
      <c r="O141" s="70">
        <v>4</v>
      </c>
    </row>
    <row r="142" spans="1:15">
      <c r="A142" s="56"/>
      <c r="B142" s="57" t="s">
        <v>141</v>
      </c>
      <c r="C142" s="58">
        <v>1</v>
      </c>
      <c r="D142" s="59">
        <v>1</v>
      </c>
      <c r="E142" s="59">
        <v>1</v>
      </c>
      <c r="F142" s="59">
        <v>2</v>
      </c>
      <c r="G142" s="59"/>
      <c r="H142" s="59">
        <v>1</v>
      </c>
      <c r="I142" s="59"/>
      <c r="J142" s="59"/>
      <c r="K142" s="59"/>
      <c r="L142" s="59"/>
      <c r="M142" s="59">
        <v>1</v>
      </c>
      <c r="N142" s="59">
        <v>7</v>
      </c>
      <c r="O142" s="70">
        <v>7</v>
      </c>
    </row>
    <row r="143" spans="1:15">
      <c r="A143" s="56"/>
      <c r="B143" s="57" t="s">
        <v>142</v>
      </c>
      <c r="C143" s="58">
        <v>1</v>
      </c>
      <c r="D143" s="59">
        <v>1</v>
      </c>
      <c r="E143" s="59">
        <v>1</v>
      </c>
      <c r="F143" s="59">
        <v>1</v>
      </c>
      <c r="G143" s="59">
        <v>1</v>
      </c>
      <c r="H143" s="59">
        <v>1</v>
      </c>
      <c r="I143" s="59"/>
      <c r="J143" s="59"/>
      <c r="K143" s="59"/>
      <c r="L143" s="59"/>
      <c r="M143" s="59"/>
      <c r="N143" s="59">
        <v>6</v>
      </c>
      <c r="O143" s="70">
        <v>6</v>
      </c>
    </row>
    <row r="144" spans="1:15">
      <c r="A144" s="56"/>
      <c r="B144" s="57" t="s">
        <v>143</v>
      </c>
      <c r="C144" s="58">
        <v>1</v>
      </c>
      <c r="D144" s="59">
        <v>1</v>
      </c>
      <c r="E144" s="59">
        <v>1</v>
      </c>
      <c r="F144" s="59"/>
      <c r="G144" s="59"/>
      <c r="H144" s="59"/>
      <c r="I144" s="59"/>
      <c r="J144" s="59"/>
      <c r="K144" s="59"/>
      <c r="L144" s="59"/>
      <c r="M144" s="59"/>
      <c r="N144" s="59">
        <v>3</v>
      </c>
      <c r="O144" s="70">
        <v>3</v>
      </c>
    </row>
    <row r="145" spans="1:15">
      <c r="A145" s="60"/>
      <c r="B145" s="71" t="s">
        <v>144</v>
      </c>
      <c r="C145" s="58">
        <v>1</v>
      </c>
      <c r="D145" s="62">
        <v>1</v>
      </c>
      <c r="E145" s="62">
        <v>1</v>
      </c>
      <c r="F145" s="62">
        <v>1</v>
      </c>
      <c r="G145" s="62"/>
      <c r="H145" s="62"/>
      <c r="I145" s="62"/>
      <c r="J145" s="62"/>
      <c r="K145" s="62"/>
      <c r="L145" s="62"/>
      <c r="M145" s="62"/>
      <c r="N145" s="62">
        <v>4</v>
      </c>
      <c r="O145" s="71">
        <v>4</v>
      </c>
    </row>
    <row r="146" spans="1:15">
      <c r="A146" s="50"/>
      <c r="B146" s="54" t="s">
        <v>145</v>
      </c>
      <c r="C146" s="46">
        <v>1</v>
      </c>
      <c r="D146">
        <v>1</v>
      </c>
      <c r="E146">
        <v>1</v>
      </c>
      <c r="F146">
        <v>1</v>
      </c>
      <c r="G146"/>
      <c r="H146"/>
      <c r="N146">
        <v>4</v>
      </c>
      <c r="O146" s="69">
        <v>4</v>
      </c>
    </row>
    <row r="147" spans="1:15">
      <c r="A147" s="53"/>
      <c r="B147" s="54" t="s">
        <v>146</v>
      </c>
      <c r="C147" s="46">
        <v>1</v>
      </c>
      <c r="D147">
        <v>1</v>
      </c>
      <c r="E147">
        <v>1</v>
      </c>
      <c r="F147">
        <v>1</v>
      </c>
      <c r="G147"/>
      <c r="H147"/>
      <c r="N147">
        <v>4</v>
      </c>
      <c r="O147" s="69">
        <v>4</v>
      </c>
    </row>
    <row r="148" spans="1:15">
      <c r="A148" s="53"/>
      <c r="B148" s="54" t="s">
        <v>147</v>
      </c>
      <c r="C148" s="46">
        <v>1</v>
      </c>
      <c r="D148">
        <v>1</v>
      </c>
      <c r="E148"/>
      <c r="F148"/>
      <c r="G148"/>
      <c r="H148"/>
      <c r="N148">
        <v>2</v>
      </c>
      <c r="O148" s="69">
        <v>2</v>
      </c>
    </row>
    <row r="149" spans="1:15">
      <c r="A149" s="53"/>
      <c r="B149" s="54" t="s">
        <v>148</v>
      </c>
      <c r="C149" s="46">
        <v>1</v>
      </c>
      <c r="D149"/>
      <c r="E149"/>
      <c r="F149"/>
      <c r="M149">
        <v>1</v>
      </c>
      <c r="N149">
        <v>2</v>
      </c>
      <c r="O149" s="69">
        <v>2</v>
      </c>
    </row>
    <row r="150" spans="1:15">
      <c r="A150" s="53"/>
      <c r="B150" s="54" t="s">
        <v>149</v>
      </c>
      <c r="C150" s="46">
        <v>1</v>
      </c>
      <c r="D150">
        <v>1</v>
      </c>
      <c r="E150"/>
      <c r="F150"/>
      <c r="N150">
        <v>2</v>
      </c>
      <c r="O150" s="69">
        <v>2</v>
      </c>
    </row>
    <row r="151" spans="1:15">
      <c r="A151" s="53"/>
      <c r="B151" s="54" t="s">
        <v>150</v>
      </c>
      <c r="C151" s="46">
        <v>1</v>
      </c>
      <c r="D151">
        <v>1</v>
      </c>
      <c r="E151">
        <v>1</v>
      </c>
      <c r="F151">
        <v>1</v>
      </c>
      <c r="G151">
        <v>1</v>
      </c>
      <c r="H151">
        <v>1</v>
      </c>
      <c r="N151">
        <v>6</v>
      </c>
      <c r="O151" s="69">
        <v>6</v>
      </c>
    </row>
    <row r="152" spans="1:15">
      <c r="A152" s="53"/>
      <c r="B152" s="54" t="s">
        <v>151</v>
      </c>
      <c r="C152" s="46">
        <v>1</v>
      </c>
      <c r="D152">
        <v>1</v>
      </c>
      <c r="E152">
        <v>1</v>
      </c>
      <c r="F152">
        <v>1</v>
      </c>
      <c r="G152">
        <v>1</v>
      </c>
      <c r="H152">
        <v>1</v>
      </c>
      <c r="N152">
        <v>6</v>
      </c>
      <c r="O152" s="69">
        <v>6</v>
      </c>
    </row>
    <row r="153" spans="1:15">
      <c r="A153" s="55"/>
      <c r="B153" s="54" t="s">
        <v>152</v>
      </c>
      <c r="C153" s="46">
        <v>1</v>
      </c>
      <c r="D153">
        <v>1</v>
      </c>
      <c r="E153">
        <v>1</v>
      </c>
      <c r="F153">
        <v>1</v>
      </c>
      <c r="G153">
        <v>1</v>
      </c>
      <c r="H153">
        <v>1</v>
      </c>
      <c r="N153">
        <v>6</v>
      </c>
      <c r="O153" s="69">
        <v>6</v>
      </c>
    </row>
    <row r="154" spans="1:15">
      <c r="A154" s="56" t="s">
        <v>153</v>
      </c>
      <c r="B154" s="57"/>
      <c r="C154" s="58">
        <v>13</v>
      </c>
      <c r="D154" s="59">
        <v>12</v>
      </c>
      <c r="E154" s="59">
        <v>10</v>
      </c>
      <c r="F154" s="59">
        <v>10</v>
      </c>
      <c r="G154" s="59">
        <v>4</v>
      </c>
      <c r="H154" s="59">
        <v>5</v>
      </c>
      <c r="I154" s="59"/>
      <c r="J154" s="59"/>
      <c r="K154" s="59"/>
      <c r="L154" s="59"/>
      <c r="M154" s="59">
        <v>2</v>
      </c>
      <c r="N154" s="59">
        <v>56</v>
      </c>
      <c r="O154" s="70">
        <v>56</v>
      </c>
    </row>
    <row r="155" spans="1:15">
      <c r="A155" s="56">
        <v>9</v>
      </c>
      <c r="B155" s="57" t="s">
        <v>154</v>
      </c>
      <c r="C155" s="58">
        <v>1</v>
      </c>
      <c r="D155" s="59">
        <v>1</v>
      </c>
      <c r="E155" s="59">
        <v>1</v>
      </c>
      <c r="F155" s="59">
        <v>1</v>
      </c>
      <c r="G155" s="59">
        <v>1</v>
      </c>
      <c r="H155" s="59"/>
      <c r="I155" s="59"/>
      <c r="J155" s="59"/>
      <c r="K155" s="59"/>
      <c r="L155" s="59"/>
      <c r="M155" s="59"/>
      <c r="N155" s="59">
        <v>5</v>
      </c>
      <c r="O155" s="70">
        <v>5</v>
      </c>
    </row>
    <row r="156" spans="1:15">
      <c r="A156" s="56"/>
      <c r="B156" s="57" t="s">
        <v>155</v>
      </c>
      <c r="C156" s="58">
        <v>1</v>
      </c>
      <c r="D156" s="59">
        <v>1</v>
      </c>
      <c r="E156" s="59">
        <v>1</v>
      </c>
      <c r="F156" s="59">
        <v>1</v>
      </c>
      <c r="G156" s="59">
        <v>1</v>
      </c>
      <c r="H156" s="59">
        <v>1</v>
      </c>
      <c r="I156" s="59"/>
      <c r="J156" s="59"/>
      <c r="K156" s="59"/>
      <c r="L156" s="59"/>
      <c r="M156" s="59"/>
      <c r="N156" s="59">
        <v>6</v>
      </c>
      <c r="O156" s="70">
        <v>6</v>
      </c>
    </row>
    <row r="157" spans="1:15">
      <c r="A157" s="56"/>
      <c r="B157" s="57" t="s">
        <v>156</v>
      </c>
      <c r="C157" s="58">
        <v>1</v>
      </c>
      <c r="D157" s="59"/>
      <c r="E157" s="59">
        <v>1</v>
      </c>
      <c r="F157" s="59">
        <v>1</v>
      </c>
      <c r="G157" s="59">
        <v>1</v>
      </c>
      <c r="H157" s="59">
        <v>1</v>
      </c>
      <c r="I157" s="59"/>
      <c r="J157" s="59"/>
      <c r="K157" s="59"/>
      <c r="L157" s="59"/>
      <c r="M157" s="59"/>
      <c r="N157" s="59">
        <v>5</v>
      </c>
      <c r="O157" s="70">
        <v>5</v>
      </c>
    </row>
    <row r="158" spans="1:15">
      <c r="A158" s="56"/>
      <c r="B158" s="57" t="s">
        <v>157</v>
      </c>
      <c r="C158" s="58"/>
      <c r="D158" s="59">
        <v>1</v>
      </c>
      <c r="E158" s="59">
        <v>1</v>
      </c>
      <c r="F158" s="59">
        <v>1</v>
      </c>
      <c r="G158" s="59">
        <v>1</v>
      </c>
      <c r="H158" s="59"/>
      <c r="I158" s="59"/>
      <c r="J158" s="59"/>
      <c r="K158" s="59"/>
      <c r="L158" s="59"/>
      <c r="M158" s="59"/>
      <c r="N158" s="59">
        <v>4</v>
      </c>
      <c r="O158" s="70">
        <v>4</v>
      </c>
    </row>
    <row r="159" spans="1:15">
      <c r="A159" s="60"/>
      <c r="B159" s="71" t="s">
        <v>158</v>
      </c>
      <c r="C159" s="58">
        <v>1</v>
      </c>
      <c r="D159" s="62">
        <v>1</v>
      </c>
      <c r="E159" s="62">
        <v>1</v>
      </c>
      <c r="F159" s="62">
        <v>1</v>
      </c>
      <c r="G159" s="62">
        <v>1</v>
      </c>
      <c r="H159" s="62"/>
      <c r="I159" s="62"/>
      <c r="J159" s="62"/>
      <c r="K159" s="62"/>
      <c r="L159" s="62"/>
      <c r="M159" s="62"/>
      <c r="N159" s="62">
        <v>5</v>
      </c>
      <c r="O159" s="71">
        <v>5</v>
      </c>
    </row>
    <row r="160" spans="1:15">
      <c r="A160" s="50"/>
      <c r="B160" s="54" t="s">
        <v>159</v>
      </c>
      <c r="C160" s="46">
        <v>1</v>
      </c>
      <c r="D160">
        <v>1</v>
      </c>
      <c r="E160">
        <v>1</v>
      </c>
      <c r="F160">
        <v>1</v>
      </c>
      <c r="G160">
        <v>1</v>
      </c>
      <c r="H160">
        <v>1</v>
      </c>
      <c r="N160">
        <v>6</v>
      </c>
      <c r="O160" s="69">
        <v>6</v>
      </c>
    </row>
    <row r="161" spans="1:15">
      <c r="A161" s="53"/>
      <c r="B161" s="54" t="s">
        <v>160</v>
      </c>
      <c r="C161" s="46">
        <v>1</v>
      </c>
      <c r="D161">
        <v>1</v>
      </c>
      <c r="E161">
        <v>1</v>
      </c>
      <c r="F161"/>
      <c r="G161">
        <v>1</v>
      </c>
      <c r="H161">
        <v>1</v>
      </c>
      <c r="I161">
        <v>1</v>
      </c>
      <c r="N161">
        <v>6</v>
      </c>
      <c r="O161" s="69">
        <v>6</v>
      </c>
    </row>
    <row r="162" spans="1:15">
      <c r="A162" s="53"/>
      <c r="B162" s="54" t="s">
        <v>161</v>
      </c>
      <c r="C162" s="46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/>
      <c r="N162">
        <v>6</v>
      </c>
      <c r="O162" s="69">
        <v>6</v>
      </c>
    </row>
    <row r="163" spans="1:15">
      <c r="A163" s="53"/>
      <c r="B163" s="54" t="s">
        <v>162</v>
      </c>
      <c r="C163" s="46">
        <v>1</v>
      </c>
      <c r="D163"/>
      <c r="E163">
        <v>1</v>
      </c>
      <c r="F163">
        <v>1</v>
      </c>
      <c r="G163">
        <v>1</v>
      </c>
      <c r="H163">
        <v>1</v>
      </c>
      <c r="I163"/>
      <c r="N163">
        <v>5</v>
      </c>
      <c r="O163" s="69">
        <v>5</v>
      </c>
    </row>
    <row r="164" spans="1:15">
      <c r="A164" s="55"/>
      <c r="B164" s="54" t="s">
        <v>163</v>
      </c>
      <c r="C164" s="46">
        <v>1</v>
      </c>
      <c r="D164">
        <v>1</v>
      </c>
      <c r="E164">
        <v>1</v>
      </c>
      <c r="F164">
        <v>1</v>
      </c>
      <c r="G164">
        <v>1</v>
      </c>
      <c r="H164"/>
      <c r="I164"/>
      <c r="J164">
        <v>1</v>
      </c>
      <c r="N164">
        <v>6</v>
      </c>
      <c r="O164" s="69">
        <v>6</v>
      </c>
    </row>
    <row r="165" spans="1:15">
      <c r="A165" s="56" t="s">
        <v>164</v>
      </c>
      <c r="B165" s="57"/>
      <c r="C165" s="58">
        <v>9</v>
      </c>
      <c r="D165" s="59">
        <v>8</v>
      </c>
      <c r="E165" s="59">
        <v>10</v>
      </c>
      <c r="F165" s="59">
        <v>9</v>
      </c>
      <c r="G165" s="59">
        <v>10</v>
      </c>
      <c r="H165" s="59">
        <v>6</v>
      </c>
      <c r="I165" s="59">
        <v>1</v>
      </c>
      <c r="J165" s="59">
        <v>1</v>
      </c>
      <c r="K165" s="59"/>
      <c r="L165" s="59"/>
      <c r="M165" s="59"/>
      <c r="N165" s="59">
        <v>54</v>
      </c>
      <c r="O165" s="70">
        <v>54</v>
      </c>
    </row>
    <row r="166" spans="1:15">
      <c r="A166" s="56">
        <v>10</v>
      </c>
      <c r="B166" s="57" t="s">
        <v>165</v>
      </c>
      <c r="C166" s="58">
        <v>1</v>
      </c>
      <c r="D166" s="59">
        <v>1</v>
      </c>
      <c r="E166" s="59">
        <v>1</v>
      </c>
      <c r="F166" s="59">
        <v>1</v>
      </c>
      <c r="G166" s="59"/>
      <c r="H166" s="59"/>
      <c r="I166" s="59"/>
      <c r="J166" s="59"/>
      <c r="K166" s="59"/>
      <c r="L166" s="59"/>
      <c r="M166" s="59"/>
      <c r="N166" s="59">
        <v>4</v>
      </c>
      <c r="O166" s="70">
        <v>4</v>
      </c>
    </row>
    <row r="167" spans="1:15">
      <c r="A167" s="56"/>
      <c r="B167" s="57" t="s">
        <v>166</v>
      </c>
      <c r="C167" s="58">
        <v>1</v>
      </c>
      <c r="D167" s="59">
        <v>1</v>
      </c>
      <c r="E167" s="59">
        <v>1</v>
      </c>
      <c r="F167" s="59">
        <v>1</v>
      </c>
      <c r="G167" s="59">
        <v>1</v>
      </c>
      <c r="H167" s="59">
        <v>1</v>
      </c>
      <c r="I167" s="59"/>
      <c r="J167" s="59"/>
      <c r="K167" s="59"/>
      <c r="L167" s="59"/>
      <c r="M167" s="59"/>
      <c r="N167" s="59">
        <v>6</v>
      </c>
      <c r="O167" s="70">
        <v>6</v>
      </c>
    </row>
    <row r="168" spans="1:15">
      <c r="A168" s="56"/>
      <c r="B168" s="57" t="s">
        <v>167</v>
      </c>
      <c r="C168" s="58">
        <v>1</v>
      </c>
      <c r="D168" s="59">
        <v>1</v>
      </c>
      <c r="E168" s="59">
        <v>1</v>
      </c>
      <c r="F168" s="59">
        <v>1</v>
      </c>
      <c r="G168" s="59">
        <v>1</v>
      </c>
      <c r="H168" s="59">
        <v>1</v>
      </c>
      <c r="I168" s="59"/>
      <c r="J168" s="59"/>
      <c r="K168" s="59"/>
      <c r="L168" s="59"/>
      <c r="M168" s="59"/>
      <c r="N168" s="59">
        <v>6</v>
      </c>
      <c r="O168" s="70">
        <v>6</v>
      </c>
    </row>
    <row r="169" spans="1:15">
      <c r="A169" s="56" t="s">
        <v>168</v>
      </c>
      <c r="B169" s="57"/>
      <c r="C169" s="58">
        <v>3</v>
      </c>
      <c r="D169" s="59">
        <v>3</v>
      </c>
      <c r="E169" s="59">
        <v>3</v>
      </c>
      <c r="F169" s="59">
        <v>3</v>
      </c>
      <c r="G169" s="59">
        <v>2</v>
      </c>
      <c r="H169" s="59">
        <v>2</v>
      </c>
      <c r="I169" s="59"/>
      <c r="J169" s="59"/>
      <c r="K169" s="59"/>
      <c r="L169" s="59"/>
      <c r="M169" s="59"/>
      <c r="N169" s="59">
        <v>16</v>
      </c>
      <c r="O169" s="70">
        <v>16</v>
      </c>
    </row>
    <row r="170" spans="1:15">
      <c r="A170" s="60">
        <v>11</v>
      </c>
      <c r="B170" s="71" t="s">
        <v>169</v>
      </c>
      <c r="C170" s="58"/>
      <c r="D170" s="62">
        <v>1</v>
      </c>
      <c r="E170" s="62">
        <v>1</v>
      </c>
      <c r="F170" s="62">
        <v>1</v>
      </c>
      <c r="G170" s="62">
        <v>1</v>
      </c>
      <c r="H170" s="62"/>
      <c r="I170" s="62"/>
      <c r="J170" s="62"/>
      <c r="K170" s="62"/>
      <c r="L170" s="62"/>
      <c r="M170" s="62"/>
      <c r="N170" s="62">
        <v>4</v>
      </c>
      <c r="O170" s="71">
        <v>4</v>
      </c>
    </row>
    <row r="171" spans="1:15">
      <c r="A171" s="60"/>
      <c r="B171" s="57" t="s">
        <v>170</v>
      </c>
      <c r="C171" s="58">
        <v>1</v>
      </c>
      <c r="D171" s="59">
        <v>1</v>
      </c>
      <c r="E171" s="59">
        <v>1</v>
      </c>
      <c r="F171" s="59">
        <v>1</v>
      </c>
      <c r="G171" s="59">
        <v>1</v>
      </c>
      <c r="H171" s="59">
        <v>1</v>
      </c>
      <c r="I171" s="59"/>
      <c r="J171" s="59"/>
      <c r="K171" s="59"/>
      <c r="L171" s="59"/>
      <c r="M171" s="59"/>
      <c r="N171" s="59">
        <v>6</v>
      </c>
      <c r="O171" s="70">
        <v>6</v>
      </c>
    </row>
    <row r="172" spans="1:15">
      <c r="A172" s="56"/>
      <c r="B172" s="57" t="s">
        <v>171</v>
      </c>
      <c r="C172" s="58">
        <v>1</v>
      </c>
      <c r="D172" s="59">
        <v>1</v>
      </c>
      <c r="E172" s="59">
        <v>1</v>
      </c>
      <c r="F172" s="59">
        <v>1</v>
      </c>
      <c r="G172" s="59">
        <v>1</v>
      </c>
      <c r="H172" s="59">
        <v>1</v>
      </c>
      <c r="I172" s="59"/>
      <c r="J172" s="59"/>
      <c r="K172" s="59"/>
      <c r="L172" s="59"/>
      <c r="M172" s="59"/>
      <c r="N172" s="59">
        <v>6</v>
      </c>
      <c r="O172" s="70">
        <v>6</v>
      </c>
    </row>
    <row r="173" spans="1:15">
      <c r="A173" s="56" t="s">
        <v>172</v>
      </c>
      <c r="B173" s="57"/>
      <c r="C173" s="58">
        <v>2</v>
      </c>
      <c r="D173" s="59">
        <v>3</v>
      </c>
      <c r="E173" s="59">
        <v>3</v>
      </c>
      <c r="F173" s="59">
        <v>3</v>
      </c>
      <c r="G173" s="59">
        <v>3</v>
      </c>
      <c r="H173" s="59">
        <v>2</v>
      </c>
      <c r="I173" s="59"/>
      <c r="J173" s="59"/>
      <c r="K173" s="59"/>
      <c r="L173" s="59"/>
      <c r="M173" s="59"/>
      <c r="N173" s="59">
        <v>16</v>
      </c>
      <c r="O173" s="70">
        <v>16</v>
      </c>
    </row>
    <row r="174" spans="1:15">
      <c r="A174" s="60">
        <v>20</v>
      </c>
      <c r="B174" s="71" t="s">
        <v>173</v>
      </c>
      <c r="C174" s="58"/>
      <c r="D174" s="62"/>
      <c r="E174" s="62">
        <v>1</v>
      </c>
      <c r="F174" s="62">
        <v>1</v>
      </c>
      <c r="G174" s="62">
        <v>1</v>
      </c>
      <c r="H174" s="62"/>
      <c r="I174" s="62"/>
      <c r="J174" s="62"/>
      <c r="K174" s="62"/>
      <c r="L174" s="62"/>
      <c r="M174" s="62"/>
      <c r="N174" s="62">
        <v>3</v>
      </c>
      <c r="O174" s="71">
        <v>3</v>
      </c>
    </row>
    <row r="175" spans="1:15">
      <c r="A175" s="60" t="s">
        <v>174</v>
      </c>
      <c r="B175" s="57"/>
      <c r="C175" s="58"/>
      <c r="D175" s="59"/>
      <c r="E175" s="59">
        <v>1</v>
      </c>
      <c r="F175" s="59">
        <v>1</v>
      </c>
      <c r="G175" s="59">
        <v>1</v>
      </c>
      <c r="H175" s="59"/>
      <c r="I175" s="59"/>
      <c r="J175" s="59"/>
      <c r="K175" s="59"/>
      <c r="L175" s="59"/>
      <c r="M175" s="59"/>
      <c r="N175" s="59">
        <v>3</v>
      </c>
      <c r="O175" s="70">
        <v>3</v>
      </c>
    </row>
    <row r="176" spans="1:15">
      <c r="A176" s="56" t="s">
        <v>4</v>
      </c>
      <c r="B176" s="57"/>
      <c r="C176" s="58">
        <v>152</v>
      </c>
      <c r="D176" s="59">
        <v>142</v>
      </c>
      <c r="E176" s="59">
        <v>147</v>
      </c>
      <c r="F176" s="59">
        <v>132</v>
      </c>
      <c r="G176" s="59">
        <v>112</v>
      </c>
      <c r="H176" s="59">
        <v>61</v>
      </c>
      <c r="I176" s="59">
        <v>3</v>
      </c>
      <c r="J176" s="59">
        <v>2</v>
      </c>
      <c r="K176" s="59">
        <v>2</v>
      </c>
      <c r="L176" s="59">
        <v>3</v>
      </c>
      <c r="M176" s="59">
        <v>8</v>
      </c>
      <c r="N176" s="59">
        <v>764</v>
      </c>
      <c r="O176" s="70">
        <v>764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F1772"/>
  <sheetViews>
    <sheetView workbookViewId="0">
      <pane ySplit="1" topLeftCell="A1061" activePane="bottomLeft" state="frozen"/>
      <selection/>
      <selection pane="bottomLeft" activeCell="B1774" sqref="B1774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2" t="s">
        <v>175</v>
      </c>
      <c r="B1" s="22" t="s">
        <v>6</v>
      </c>
      <c r="C1" s="22" t="s">
        <v>5</v>
      </c>
      <c r="D1" s="22" t="s">
        <v>176</v>
      </c>
      <c r="E1" s="22" t="s">
        <v>2</v>
      </c>
      <c r="F1" s="22" t="s">
        <v>1</v>
      </c>
      <c r="G1" s="22" t="s">
        <v>177</v>
      </c>
      <c r="H1" s="22" t="s">
        <v>178</v>
      </c>
      <c r="I1" s="22" t="s">
        <v>179</v>
      </c>
      <c r="J1" s="22" t="s">
        <v>180</v>
      </c>
      <c r="K1" s="22" t="s">
        <v>181</v>
      </c>
      <c r="L1" s="22" t="s">
        <v>182</v>
      </c>
      <c r="M1" s="22" t="s">
        <v>183</v>
      </c>
      <c r="N1" s="22" t="s">
        <v>184</v>
      </c>
      <c r="O1" s="22" t="s">
        <v>185</v>
      </c>
      <c r="P1" s="22" t="s">
        <v>186</v>
      </c>
      <c r="Q1" s="23" t="s">
        <v>187</v>
      </c>
    </row>
    <row r="2" hidden="1" customHeight="1" spans="1:17">
      <c r="A2" s="23">
        <v>84</v>
      </c>
      <c r="B2" s="23" t="s">
        <v>152</v>
      </c>
      <c r="C2" s="23">
        <v>8</v>
      </c>
      <c r="D2" s="24">
        <v>42616</v>
      </c>
      <c r="E2" s="23">
        <v>9</v>
      </c>
      <c r="F2" s="23">
        <v>2016</v>
      </c>
      <c r="G2" s="23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hidden="1" customHeight="1" spans="1:17">
      <c r="A3" s="23">
        <v>183</v>
      </c>
      <c r="B3" s="23" t="s">
        <v>152</v>
      </c>
      <c r="C3" s="23">
        <v>8</v>
      </c>
      <c r="D3" s="25">
        <v>42651</v>
      </c>
      <c r="E3" s="23">
        <v>10</v>
      </c>
      <c r="F3" s="23">
        <v>2016</v>
      </c>
      <c r="G3" s="23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hidden="1" customHeight="1" spans="1:17">
      <c r="A4" s="23">
        <v>214</v>
      </c>
      <c r="B4" s="23" t="s">
        <v>152</v>
      </c>
      <c r="C4" s="23">
        <v>8</v>
      </c>
      <c r="D4" s="24">
        <v>42591</v>
      </c>
      <c r="E4" s="23">
        <v>8</v>
      </c>
      <c r="F4" s="23">
        <v>2016</v>
      </c>
      <c r="G4" s="23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hidden="1" customHeight="1" spans="1:17">
      <c r="A5" s="23">
        <v>321</v>
      </c>
      <c r="B5" s="23" t="s">
        <v>152</v>
      </c>
      <c r="C5" s="23">
        <v>8</v>
      </c>
      <c r="D5" s="24">
        <v>42574</v>
      </c>
      <c r="E5" s="23">
        <v>7</v>
      </c>
      <c r="F5" s="23">
        <v>2016</v>
      </c>
      <c r="G5" s="23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hidden="1" customHeight="1" spans="1:17">
      <c r="A6" s="23">
        <v>410</v>
      </c>
      <c r="B6" s="23" t="s">
        <v>152</v>
      </c>
      <c r="C6" s="23">
        <v>8</v>
      </c>
      <c r="D6" s="26">
        <v>42684</v>
      </c>
      <c r="E6" s="23">
        <v>11</v>
      </c>
      <c r="F6" s="23">
        <v>2016</v>
      </c>
      <c r="G6" s="23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hidden="1" customHeight="1" spans="1:17">
      <c r="A7" s="23">
        <v>518</v>
      </c>
      <c r="B7" s="23" t="s">
        <v>152</v>
      </c>
      <c r="C7" s="23">
        <v>8</v>
      </c>
      <c r="D7" s="26">
        <v>42711</v>
      </c>
      <c r="E7" s="23">
        <v>12</v>
      </c>
      <c r="F7" s="23">
        <v>2016</v>
      </c>
      <c r="G7" s="23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hidden="1" customHeight="1" spans="1:17">
      <c r="A8">
        <v>714</v>
      </c>
      <c r="B8" s="27" t="s">
        <v>152</v>
      </c>
      <c r="C8">
        <v>8</v>
      </c>
      <c r="D8" s="28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hidden="1" customHeight="1" spans="1:17">
      <c r="A9">
        <v>1009</v>
      </c>
      <c r="B9" s="23" t="s">
        <v>152</v>
      </c>
      <c r="C9">
        <v>8</v>
      </c>
      <c r="D9" s="26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hidden="1" customHeight="1" spans="1:17">
      <c r="A10" t="s">
        <v>188</v>
      </c>
      <c r="B10" s="23" t="s">
        <v>152</v>
      </c>
      <c r="C10">
        <v>8</v>
      </c>
      <c r="D10" s="26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hidden="1" customHeight="1" spans="1:17">
      <c r="A11" t="s">
        <v>188</v>
      </c>
      <c r="B11" s="23" t="s">
        <v>152</v>
      </c>
      <c r="C11">
        <v>8</v>
      </c>
      <c r="D11" s="26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hidden="1" customHeight="1" spans="1:17">
      <c r="A12" t="s">
        <v>188</v>
      </c>
      <c r="B12" s="23" t="s">
        <v>152</v>
      </c>
      <c r="C12">
        <v>8</v>
      </c>
      <c r="D12" s="26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hidden="1" customHeight="1" spans="1:17">
      <c r="A13">
        <v>1111</v>
      </c>
      <c r="B13" s="23" t="s">
        <v>152</v>
      </c>
      <c r="C13" s="23">
        <v>8</v>
      </c>
      <c r="D13" s="26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hidden="1" customHeight="1" spans="1:17">
      <c r="A14" s="23">
        <v>476</v>
      </c>
      <c r="B14" s="23" t="s">
        <v>30</v>
      </c>
      <c r="C14" s="23">
        <v>1</v>
      </c>
      <c r="D14" s="26">
        <v>42679</v>
      </c>
      <c r="E14" s="23">
        <v>9</v>
      </c>
      <c r="F14" s="23">
        <v>2016</v>
      </c>
      <c r="G14" s="2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hidden="1" customHeight="1" spans="1:17">
      <c r="A15" s="23">
        <v>476</v>
      </c>
      <c r="B15" s="23" t="s">
        <v>30</v>
      </c>
      <c r="C15" s="23">
        <v>1</v>
      </c>
      <c r="D15" s="26">
        <v>42679</v>
      </c>
      <c r="E15" s="23">
        <v>10</v>
      </c>
      <c r="F15" s="23">
        <v>2016</v>
      </c>
      <c r="G15" s="23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hidden="1" customHeight="1" spans="1:17">
      <c r="A16" s="23">
        <v>476</v>
      </c>
      <c r="B16" s="23" t="s">
        <v>30</v>
      </c>
      <c r="C16" s="23">
        <v>1</v>
      </c>
      <c r="D16" s="26">
        <v>42679</v>
      </c>
      <c r="E16" s="23">
        <v>11</v>
      </c>
      <c r="F16" s="23">
        <v>2016</v>
      </c>
      <c r="G16" s="2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hidden="1" customHeight="1" spans="1:17">
      <c r="A17">
        <v>883</v>
      </c>
      <c r="B17" s="23" t="s">
        <v>30</v>
      </c>
      <c r="C17">
        <v>1</v>
      </c>
      <c r="D17" s="26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hidden="1" customHeight="1" spans="1:17">
      <c r="A18">
        <v>883</v>
      </c>
      <c r="B18" s="23" t="s">
        <v>30</v>
      </c>
      <c r="C18">
        <v>1</v>
      </c>
      <c r="D18" s="26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hidden="1" customHeight="1" spans="1:17">
      <c r="A19">
        <v>883</v>
      </c>
      <c r="B19" s="23" t="s">
        <v>30</v>
      </c>
      <c r="C19">
        <v>1</v>
      </c>
      <c r="D19" s="26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hidden="1" customHeight="1" spans="1:17">
      <c r="A20">
        <v>883</v>
      </c>
      <c r="B20" s="23" t="s">
        <v>30</v>
      </c>
      <c r="C20">
        <v>1</v>
      </c>
      <c r="D20" s="26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hidden="1" customHeight="1" spans="1:17">
      <c r="A21" s="23">
        <v>80</v>
      </c>
      <c r="B21" s="23" t="s">
        <v>138</v>
      </c>
      <c r="C21" s="23">
        <v>7</v>
      </c>
      <c r="D21" s="24">
        <v>42616</v>
      </c>
      <c r="E21" s="23">
        <v>9</v>
      </c>
      <c r="F21" s="23">
        <v>2016</v>
      </c>
      <c r="G21" s="2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hidden="1" customHeight="1" spans="1:17">
      <c r="A22" s="23">
        <v>80</v>
      </c>
      <c r="B22" s="23" t="s">
        <v>138</v>
      </c>
      <c r="C22" s="23">
        <v>7</v>
      </c>
      <c r="D22" s="24">
        <v>42616</v>
      </c>
      <c r="E22" s="23">
        <v>10</v>
      </c>
      <c r="F22" s="23">
        <v>2016</v>
      </c>
      <c r="G22" s="23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hidden="1" customHeight="1" spans="1:17">
      <c r="A23" s="23">
        <v>302</v>
      </c>
      <c r="B23" s="23" t="s">
        <v>138</v>
      </c>
      <c r="C23" s="23">
        <v>7</v>
      </c>
      <c r="D23" s="24">
        <v>42570</v>
      </c>
      <c r="E23" s="23">
        <v>7</v>
      </c>
      <c r="F23" s="23">
        <v>2016</v>
      </c>
      <c r="G23" s="23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hidden="1" customHeight="1" spans="1:17">
      <c r="A24" s="23">
        <v>302</v>
      </c>
      <c r="B24" s="23" t="s">
        <v>138</v>
      </c>
      <c r="C24" s="23">
        <v>7</v>
      </c>
      <c r="D24" s="24">
        <v>42570</v>
      </c>
      <c r="E24" s="23">
        <v>8</v>
      </c>
      <c r="F24" s="23">
        <v>2016</v>
      </c>
      <c r="G24" s="23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hidden="1" customHeight="1" spans="1:17">
      <c r="A25" s="23">
        <v>490</v>
      </c>
      <c r="B25" s="23" t="s">
        <v>138</v>
      </c>
      <c r="C25" s="23">
        <v>7</v>
      </c>
      <c r="D25" s="26">
        <v>42679</v>
      </c>
      <c r="E25" s="23">
        <v>11</v>
      </c>
      <c r="F25" s="23">
        <v>2016</v>
      </c>
      <c r="G25" s="23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hidden="1" customHeight="1" spans="1:17">
      <c r="A26" s="23">
        <v>490</v>
      </c>
      <c r="B26" s="23" t="s">
        <v>138</v>
      </c>
      <c r="C26" s="23">
        <v>7</v>
      </c>
      <c r="D26" s="26">
        <v>42679</v>
      </c>
      <c r="E26" s="23">
        <v>12</v>
      </c>
      <c r="F26" s="23">
        <v>2016</v>
      </c>
      <c r="G26" s="23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hidden="1" customHeight="1" spans="1:17">
      <c r="A27" s="23">
        <v>589</v>
      </c>
      <c r="B27" s="23" t="s">
        <v>138</v>
      </c>
      <c r="C27">
        <v>7</v>
      </c>
      <c r="D27" s="26">
        <v>42756</v>
      </c>
      <c r="E27" s="23">
        <v>1</v>
      </c>
      <c r="F27" s="23">
        <v>2017</v>
      </c>
      <c r="G27" s="23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hidden="1" customHeight="1" spans="1:17">
      <c r="A28" s="23">
        <v>589</v>
      </c>
      <c r="B28" s="23" t="s">
        <v>138</v>
      </c>
      <c r="C28">
        <v>7</v>
      </c>
      <c r="D28" s="26">
        <v>42756</v>
      </c>
      <c r="E28" s="23">
        <v>1</v>
      </c>
      <c r="F28" s="23">
        <v>2017</v>
      </c>
      <c r="G28" s="23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hidden="1" customHeight="1" spans="1:17">
      <c r="A29">
        <v>842</v>
      </c>
      <c r="B29" s="23" t="s">
        <v>138</v>
      </c>
      <c r="C29" s="23">
        <v>7</v>
      </c>
      <c r="D29" s="24">
        <v>42803</v>
      </c>
      <c r="E29" s="23">
        <v>2</v>
      </c>
      <c r="F29">
        <v>2017</v>
      </c>
      <c r="G29" s="23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hidden="1" customHeight="1" spans="1:17">
      <c r="A30">
        <v>842</v>
      </c>
      <c r="B30" s="23" t="s">
        <v>138</v>
      </c>
      <c r="C30" s="23">
        <v>7</v>
      </c>
      <c r="D30" s="24">
        <v>42803</v>
      </c>
      <c r="E30" s="23">
        <v>3</v>
      </c>
      <c r="F30">
        <v>2017</v>
      </c>
      <c r="G30" s="2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hidden="1" customHeight="1" spans="1:17">
      <c r="A31">
        <v>1044</v>
      </c>
      <c r="B31" t="s">
        <v>138</v>
      </c>
      <c r="C31">
        <v>7</v>
      </c>
      <c r="D31" s="26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hidden="1" customHeight="1" spans="1:17">
      <c r="A32">
        <v>1044</v>
      </c>
      <c r="B32" t="s">
        <v>138</v>
      </c>
      <c r="C32">
        <v>7</v>
      </c>
      <c r="D32" s="26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hidden="1" customHeight="1" spans="1:17">
      <c r="A33" s="23">
        <v>72</v>
      </c>
      <c r="B33" s="23" t="s">
        <v>59</v>
      </c>
      <c r="C33" s="23">
        <v>2</v>
      </c>
      <c r="D33" s="24">
        <v>42616</v>
      </c>
      <c r="E33" s="23">
        <v>9</v>
      </c>
      <c r="F33" s="23">
        <v>2016</v>
      </c>
      <c r="G33" s="23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23">
        <v>20000</v>
      </c>
      <c r="P33" t="b">
        <f t="shared" si="4"/>
        <v>1</v>
      </c>
      <c r="Q33" t="str">
        <f t="shared" si="5"/>
        <v>20169</v>
      </c>
    </row>
    <row r="34" hidden="1" customHeight="1" spans="1:17">
      <c r="A34" s="23">
        <v>193</v>
      </c>
      <c r="B34" s="23" t="s">
        <v>59</v>
      </c>
      <c r="C34" s="23">
        <v>2</v>
      </c>
      <c r="D34" s="25">
        <v>42651</v>
      </c>
      <c r="E34" s="23">
        <v>10</v>
      </c>
      <c r="F34" s="23">
        <v>2016</v>
      </c>
      <c r="G34" s="23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hidden="1" customHeight="1" spans="1:17">
      <c r="A35" s="23">
        <v>245</v>
      </c>
      <c r="B35" s="23" t="s">
        <v>59</v>
      </c>
      <c r="C35" s="23">
        <v>2</v>
      </c>
      <c r="D35" s="26">
        <v>42602</v>
      </c>
      <c r="E35" s="23">
        <v>8</v>
      </c>
      <c r="F35" s="23">
        <v>2016</v>
      </c>
      <c r="G35" s="23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hidden="1" customHeight="1" spans="1:17">
      <c r="A36" s="23">
        <v>258</v>
      </c>
      <c r="B36" s="23" t="s">
        <v>59</v>
      </c>
      <c r="C36">
        <v>2</v>
      </c>
      <c r="D36" s="26">
        <v>42655</v>
      </c>
      <c r="E36" s="23">
        <v>11</v>
      </c>
      <c r="F36" s="23">
        <v>2016</v>
      </c>
      <c r="G36" s="23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hidden="1" customHeight="1" spans="1:17">
      <c r="A37" s="23">
        <v>258</v>
      </c>
      <c r="B37" s="23" t="s">
        <v>59</v>
      </c>
      <c r="C37">
        <v>2</v>
      </c>
      <c r="D37" s="26">
        <v>42655</v>
      </c>
      <c r="E37" s="23">
        <v>12</v>
      </c>
      <c r="F37" s="23">
        <v>2016</v>
      </c>
      <c r="G37" s="2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hidden="1" customHeight="1" spans="1:17">
      <c r="A38" s="23">
        <v>316</v>
      </c>
      <c r="B38" s="23" t="s">
        <v>59</v>
      </c>
      <c r="C38" s="23">
        <v>2</v>
      </c>
      <c r="D38" s="24">
        <v>42574</v>
      </c>
      <c r="E38" s="23">
        <v>7</v>
      </c>
      <c r="F38" s="23">
        <v>2016</v>
      </c>
      <c r="G38" s="23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hidden="1" customHeight="1" spans="1:17">
      <c r="A39" s="23">
        <v>580</v>
      </c>
      <c r="B39" s="23" t="s">
        <v>59</v>
      </c>
      <c r="C39">
        <v>2</v>
      </c>
      <c r="D39" s="26">
        <v>42756</v>
      </c>
      <c r="E39" s="23">
        <v>1</v>
      </c>
      <c r="F39" s="23">
        <v>2017</v>
      </c>
      <c r="G39" s="2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hidden="1" customHeight="1" spans="1:17">
      <c r="A40">
        <v>731</v>
      </c>
      <c r="B40" t="s">
        <v>189</v>
      </c>
      <c r="C40">
        <v>2</v>
      </c>
      <c r="D40" s="28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hidden="1" customHeight="1" spans="1:17">
      <c r="A41">
        <v>824</v>
      </c>
      <c r="B41" s="23" t="s">
        <v>59</v>
      </c>
      <c r="C41" s="23">
        <v>2</v>
      </c>
      <c r="D41" s="24">
        <v>42798</v>
      </c>
      <c r="E41" s="23">
        <v>3</v>
      </c>
      <c r="F41">
        <v>2017</v>
      </c>
      <c r="G41" s="23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hidden="1" customHeight="1" spans="1:17">
      <c r="A42">
        <v>932</v>
      </c>
      <c r="B42" t="s">
        <v>59</v>
      </c>
      <c r="C42">
        <v>2</v>
      </c>
      <c r="D42" s="26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hidden="1" customHeight="1" spans="1:17">
      <c r="A43">
        <v>1017</v>
      </c>
      <c r="B43" t="s">
        <v>59</v>
      </c>
      <c r="C43">
        <v>2</v>
      </c>
      <c r="D43" s="26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hidden="1" customHeight="1" spans="1:17">
      <c r="A44">
        <v>1081</v>
      </c>
      <c r="B44" t="s">
        <v>59</v>
      </c>
      <c r="C44">
        <v>2</v>
      </c>
      <c r="D44" s="26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hidden="1" customHeight="1" spans="1:17">
      <c r="A45" s="23">
        <v>190</v>
      </c>
      <c r="B45" s="23" t="s">
        <v>29</v>
      </c>
      <c r="C45" s="23">
        <v>1</v>
      </c>
      <c r="D45" s="25">
        <v>42651</v>
      </c>
      <c r="E45" s="23">
        <v>9</v>
      </c>
      <c r="F45" s="23">
        <v>2016</v>
      </c>
      <c r="G45" s="23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hidden="1" customHeight="1" spans="1:17">
      <c r="A46" s="23">
        <v>190</v>
      </c>
      <c r="B46" s="23" t="s">
        <v>29</v>
      </c>
      <c r="C46" s="23">
        <v>1</v>
      </c>
      <c r="D46" s="25">
        <v>42651</v>
      </c>
      <c r="E46" s="23">
        <v>10</v>
      </c>
      <c r="F46" s="23">
        <v>2016</v>
      </c>
      <c r="G46" s="23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hidden="1" customHeight="1" spans="1:17">
      <c r="A47" s="23">
        <v>483</v>
      </c>
      <c r="B47" s="23" t="s">
        <v>29</v>
      </c>
      <c r="C47" s="23">
        <v>1</v>
      </c>
      <c r="D47" s="26">
        <v>42679</v>
      </c>
      <c r="E47" s="23">
        <v>11</v>
      </c>
      <c r="F47" s="23">
        <v>2016</v>
      </c>
      <c r="G47" s="23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hidden="1" customHeight="1" spans="1:17">
      <c r="A48">
        <v>812</v>
      </c>
      <c r="B48" s="23" t="s">
        <v>29</v>
      </c>
      <c r="C48" s="23">
        <v>1</v>
      </c>
      <c r="D48" s="24">
        <v>42784</v>
      </c>
      <c r="E48" s="23">
        <v>1</v>
      </c>
      <c r="F48">
        <v>2017</v>
      </c>
      <c r="G48" s="23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hidden="1" customHeight="1" spans="1:17">
      <c r="A49">
        <v>893</v>
      </c>
      <c r="B49" s="23" t="s">
        <v>29</v>
      </c>
      <c r="C49">
        <v>1</v>
      </c>
      <c r="D49" s="26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hidden="1" customHeight="1" spans="1:17">
      <c r="A50">
        <v>893</v>
      </c>
      <c r="B50" s="23" t="s">
        <v>29</v>
      </c>
      <c r="C50">
        <v>1</v>
      </c>
      <c r="D50" s="26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hidden="1" customHeight="1" spans="1:17">
      <c r="A51">
        <v>893</v>
      </c>
      <c r="B51" s="23" t="s">
        <v>29</v>
      </c>
      <c r="C51">
        <v>1</v>
      </c>
      <c r="D51" s="26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hidden="1" customHeight="1" spans="1:17">
      <c r="A52">
        <v>979</v>
      </c>
      <c r="B52" s="23" t="s">
        <v>29</v>
      </c>
      <c r="C52">
        <v>1</v>
      </c>
      <c r="D52" s="26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hidden="1" customHeight="1" spans="1:17">
      <c r="A53">
        <v>1070</v>
      </c>
      <c r="B53" s="23" t="s">
        <v>29</v>
      </c>
      <c r="C53">
        <v>1</v>
      </c>
      <c r="D53" s="26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hidden="1" customHeight="1" spans="1:17">
      <c r="A54" s="23">
        <v>1</v>
      </c>
      <c r="B54" s="23" t="s">
        <v>190</v>
      </c>
      <c r="C54" s="23">
        <v>10</v>
      </c>
      <c r="D54" s="26">
        <v>42570</v>
      </c>
      <c r="E54" s="23">
        <v>4</v>
      </c>
      <c r="F54" s="23">
        <v>2016</v>
      </c>
      <c r="G54" s="23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hidden="1" customHeight="1" spans="1:17">
      <c r="A55" s="23">
        <v>1</v>
      </c>
      <c r="B55" s="23" t="s">
        <v>190</v>
      </c>
      <c r="C55" s="23">
        <v>10</v>
      </c>
      <c r="D55" s="26">
        <v>42570</v>
      </c>
      <c r="E55" s="23">
        <v>5</v>
      </c>
      <c r="F55" s="23">
        <v>2016</v>
      </c>
      <c r="G55" s="23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hidden="1" customHeight="1" spans="1:17">
      <c r="A56" s="23">
        <v>149</v>
      </c>
      <c r="B56" s="23" t="s">
        <v>96</v>
      </c>
      <c r="C56" s="23">
        <v>5</v>
      </c>
      <c r="D56" s="24">
        <v>42637</v>
      </c>
      <c r="E56" s="23">
        <v>9</v>
      </c>
      <c r="F56" s="23">
        <v>2016</v>
      </c>
      <c r="G56" s="23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23">
        <v>15000</v>
      </c>
      <c r="P56" t="b">
        <f t="shared" si="4"/>
        <v>1</v>
      </c>
      <c r="Q56" t="str">
        <f t="shared" si="5"/>
        <v>20169</v>
      </c>
    </row>
    <row r="57" hidden="1" customHeight="1" spans="1:17">
      <c r="A57" s="23">
        <v>232</v>
      </c>
      <c r="B57" s="23" t="s">
        <v>96</v>
      </c>
      <c r="C57" s="23">
        <v>5</v>
      </c>
      <c r="D57" s="26">
        <v>42602</v>
      </c>
      <c r="E57" s="23">
        <v>8</v>
      </c>
      <c r="F57" s="23">
        <v>2016</v>
      </c>
      <c r="G57" s="23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hidden="1" customHeight="1" spans="1:17">
      <c r="A58" s="23">
        <v>333</v>
      </c>
      <c r="B58" s="23" t="s">
        <v>96</v>
      </c>
      <c r="C58" s="23">
        <v>5</v>
      </c>
      <c r="D58" s="26">
        <v>42574</v>
      </c>
      <c r="E58" s="23">
        <v>7</v>
      </c>
      <c r="F58" s="23">
        <v>2016</v>
      </c>
      <c r="G58" s="23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hidden="1" customHeight="1" spans="1:17">
      <c r="A59" s="23">
        <v>393</v>
      </c>
      <c r="B59" s="23" t="s">
        <v>96</v>
      </c>
      <c r="C59" s="23">
        <v>5</v>
      </c>
      <c r="D59" s="25">
        <v>42665</v>
      </c>
      <c r="E59" s="23">
        <v>10</v>
      </c>
      <c r="F59" s="23">
        <v>2016</v>
      </c>
      <c r="G59" s="23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23">
        <v>15000</v>
      </c>
      <c r="P59" t="b">
        <f t="shared" si="4"/>
        <v>1</v>
      </c>
      <c r="Q59" t="str">
        <f t="shared" si="5"/>
        <v>201610</v>
      </c>
    </row>
    <row r="60" hidden="1" customHeight="1" spans="1:17">
      <c r="A60" s="23">
        <v>441</v>
      </c>
      <c r="B60" s="23" t="s">
        <v>96</v>
      </c>
      <c r="C60" s="23">
        <v>5</v>
      </c>
      <c r="D60" s="26">
        <v>42693</v>
      </c>
      <c r="E60" s="23">
        <v>11</v>
      </c>
      <c r="F60" s="23">
        <v>2016</v>
      </c>
      <c r="G60" s="23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hidden="1" customHeight="1" spans="1:17">
      <c r="A61" s="23">
        <v>566</v>
      </c>
      <c r="B61" s="23" t="s">
        <v>96</v>
      </c>
      <c r="C61">
        <v>5</v>
      </c>
      <c r="D61" s="26">
        <v>42728</v>
      </c>
      <c r="E61" s="23">
        <v>12</v>
      </c>
      <c r="F61" s="23">
        <v>2016</v>
      </c>
      <c r="G61" s="23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hidden="1" customHeight="1" spans="1:17">
      <c r="A62">
        <v>654</v>
      </c>
      <c r="B62" s="23" t="s">
        <v>96</v>
      </c>
      <c r="C62" s="23">
        <v>5</v>
      </c>
      <c r="D62" s="28">
        <v>42756</v>
      </c>
      <c r="E62" s="23">
        <v>1</v>
      </c>
      <c r="F62" s="23">
        <v>2017</v>
      </c>
      <c r="G62" s="23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hidden="1" customHeight="1" spans="1:17">
      <c r="A63">
        <v>715</v>
      </c>
      <c r="B63" s="27" t="s">
        <v>96</v>
      </c>
      <c r="C63">
        <v>5</v>
      </c>
      <c r="D63" s="28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hidden="1" customHeight="1" spans="1:17">
      <c r="A64">
        <v>860</v>
      </c>
      <c r="B64" s="23" t="s">
        <v>96</v>
      </c>
      <c r="C64" s="23">
        <v>5</v>
      </c>
      <c r="D64" s="24">
        <v>42804</v>
      </c>
      <c r="E64" s="23">
        <v>3</v>
      </c>
      <c r="F64" s="23">
        <v>2017</v>
      </c>
      <c r="G64" s="23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hidden="1" customHeight="1" spans="1:17">
      <c r="A65">
        <v>969</v>
      </c>
      <c r="B65" t="s">
        <v>96</v>
      </c>
      <c r="C65">
        <v>5</v>
      </c>
      <c r="D65" s="26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hidden="1" customHeight="1" spans="1:17">
      <c r="A66">
        <v>1087</v>
      </c>
      <c r="B66" t="s">
        <v>96</v>
      </c>
      <c r="C66">
        <v>5</v>
      </c>
      <c r="D66" s="26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hidden="1" customHeight="1" spans="1:17">
      <c r="A67" s="23">
        <v>604</v>
      </c>
      <c r="B67" s="23" t="s">
        <v>77</v>
      </c>
      <c r="C67">
        <v>3</v>
      </c>
      <c r="D67" s="26">
        <v>42743</v>
      </c>
      <c r="E67" s="23">
        <v>7</v>
      </c>
      <c r="F67" s="23">
        <v>2016</v>
      </c>
      <c r="G67" s="23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hidden="1" customHeight="1" spans="1:17">
      <c r="A68" s="23">
        <v>604</v>
      </c>
      <c r="B68" s="23" t="s">
        <v>77</v>
      </c>
      <c r="C68">
        <v>3</v>
      </c>
      <c r="D68" s="26">
        <v>42743</v>
      </c>
      <c r="E68" s="23">
        <v>8</v>
      </c>
      <c r="F68" s="23">
        <v>2016</v>
      </c>
      <c r="G68" s="23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hidden="1" customHeight="1" spans="1:17">
      <c r="A69" s="23">
        <v>604</v>
      </c>
      <c r="B69" s="23" t="s">
        <v>77</v>
      </c>
      <c r="C69">
        <v>3</v>
      </c>
      <c r="D69" s="26">
        <v>42743</v>
      </c>
      <c r="E69" s="23">
        <v>9</v>
      </c>
      <c r="F69" s="23">
        <v>2016</v>
      </c>
      <c r="G69" s="23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hidden="1" customHeight="1" spans="1:17">
      <c r="A70" s="23">
        <v>604</v>
      </c>
      <c r="B70" s="23" t="s">
        <v>77</v>
      </c>
      <c r="C70">
        <v>3</v>
      </c>
      <c r="D70" s="26">
        <v>42743</v>
      </c>
      <c r="E70" s="23">
        <v>10</v>
      </c>
      <c r="F70" s="23">
        <v>2016</v>
      </c>
      <c r="G70" s="23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hidden="1" customHeight="1" spans="1:17">
      <c r="A71" s="23">
        <v>604</v>
      </c>
      <c r="B71" s="23" t="s">
        <v>77</v>
      </c>
      <c r="C71">
        <v>3</v>
      </c>
      <c r="D71" s="26">
        <v>42743</v>
      </c>
      <c r="E71" s="23">
        <v>11</v>
      </c>
      <c r="F71" s="23">
        <v>2016</v>
      </c>
      <c r="G71" s="23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hidden="1" customHeight="1" spans="1:17">
      <c r="A72">
        <v>990</v>
      </c>
      <c r="B72" t="s">
        <v>77</v>
      </c>
      <c r="C72">
        <v>3</v>
      </c>
      <c r="D72" s="26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hidden="1" customHeight="1" spans="1:17">
      <c r="A73">
        <v>990</v>
      </c>
      <c r="B73" t="s">
        <v>77</v>
      </c>
      <c r="C73">
        <v>3</v>
      </c>
      <c r="D73" s="26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hidden="1" customHeight="1" spans="1:17">
      <c r="A74">
        <v>990</v>
      </c>
      <c r="B74" t="s">
        <v>77</v>
      </c>
      <c r="C74">
        <v>3</v>
      </c>
      <c r="D74" s="26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hidden="1" customHeight="1" spans="1:17">
      <c r="A75" s="23">
        <v>115</v>
      </c>
      <c r="B75" s="23" t="s">
        <v>171</v>
      </c>
      <c r="C75" s="23">
        <v>11</v>
      </c>
      <c r="D75" s="24">
        <v>42623</v>
      </c>
      <c r="E75" s="23">
        <v>9</v>
      </c>
      <c r="F75" s="23">
        <v>2016</v>
      </c>
      <c r="G75" s="23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23">
        <v>10000</v>
      </c>
      <c r="M75" s="23"/>
      <c r="N75" s="23"/>
      <c r="O75" s="23"/>
      <c r="P75" t="b">
        <f t="shared" si="10"/>
        <v>1</v>
      </c>
      <c r="Q75" t="str">
        <f t="shared" si="11"/>
        <v>20169</v>
      </c>
    </row>
    <row r="76" hidden="1" customHeight="1" spans="1:17">
      <c r="A76" s="23">
        <v>200</v>
      </c>
      <c r="B76" s="23" t="s">
        <v>171</v>
      </c>
      <c r="C76" s="23">
        <v>11</v>
      </c>
      <c r="D76" s="25">
        <v>42651</v>
      </c>
      <c r="E76" s="23">
        <v>10</v>
      </c>
      <c r="F76" s="23">
        <v>2016</v>
      </c>
      <c r="G76" s="23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hidden="1" customHeight="1" spans="1:17">
      <c r="A77" s="23">
        <v>218</v>
      </c>
      <c r="B77" s="23" t="s">
        <v>171</v>
      </c>
      <c r="C77" s="23">
        <v>11</v>
      </c>
      <c r="D77" s="24">
        <v>42591</v>
      </c>
      <c r="E77" s="23">
        <v>8</v>
      </c>
      <c r="F77" s="23">
        <v>2016</v>
      </c>
      <c r="G77" s="23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hidden="1" customHeight="1" spans="1:17">
      <c r="A78" s="23">
        <v>276</v>
      </c>
      <c r="B78" s="23" t="s">
        <v>171</v>
      </c>
      <c r="C78">
        <v>11</v>
      </c>
      <c r="D78" s="26">
        <v>42655</v>
      </c>
      <c r="E78" s="23">
        <v>12</v>
      </c>
      <c r="F78" s="23">
        <v>2016</v>
      </c>
      <c r="G78" s="23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hidden="1" customHeight="1" spans="1:17">
      <c r="A79" s="23">
        <v>308</v>
      </c>
      <c r="B79" s="23" t="s">
        <v>171</v>
      </c>
      <c r="C79" s="23">
        <v>11</v>
      </c>
      <c r="D79" s="24">
        <v>42570</v>
      </c>
      <c r="E79" s="23">
        <v>6</v>
      </c>
      <c r="F79" s="23">
        <v>2016</v>
      </c>
      <c r="G79" s="23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23">
        <v>20000</v>
      </c>
      <c r="P79" t="b">
        <f t="shared" si="10"/>
        <v>1</v>
      </c>
      <c r="Q79" t="str">
        <f t="shared" si="11"/>
        <v>20167</v>
      </c>
    </row>
    <row r="80" hidden="1" customHeight="1" spans="1:17">
      <c r="A80" s="23">
        <v>432</v>
      </c>
      <c r="B80" s="23" t="s">
        <v>171</v>
      </c>
      <c r="C80" s="23">
        <v>11</v>
      </c>
      <c r="D80" s="26">
        <v>42686</v>
      </c>
      <c r="E80" s="23">
        <v>11</v>
      </c>
      <c r="F80" s="23">
        <v>2016</v>
      </c>
      <c r="G80" s="23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hidden="1" customHeight="1" spans="1:17">
      <c r="A81" s="23">
        <v>610</v>
      </c>
      <c r="B81" s="23" t="s">
        <v>171</v>
      </c>
      <c r="C81">
        <v>11</v>
      </c>
      <c r="D81" s="26">
        <v>42745</v>
      </c>
      <c r="E81" s="23">
        <v>1</v>
      </c>
      <c r="F81" s="23">
        <v>2017</v>
      </c>
      <c r="G81" s="23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hidden="1" customHeight="1" spans="1:17">
      <c r="A82">
        <v>741</v>
      </c>
      <c r="B82" s="23" t="s">
        <v>171</v>
      </c>
      <c r="C82" s="23">
        <v>11</v>
      </c>
      <c r="D82" s="24">
        <v>42777</v>
      </c>
      <c r="E82" s="23">
        <v>2</v>
      </c>
      <c r="F82">
        <v>2017</v>
      </c>
      <c r="G82" s="23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hidden="1" customHeight="1" spans="1:17">
      <c r="A83">
        <v>862</v>
      </c>
      <c r="B83" s="23" t="s">
        <v>171</v>
      </c>
      <c r="C83" s="23">
        <v>11</v>
      </c>
      <c r="D83" s="24">
        <v>42804</v>
      </c>
      <c r="E83" s="23">
        <v>3</v>
      </c>
      <c r="F83" s="23">
        <v>2017</v>
      </c>
      <c r="G83" s="23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hidden="1" customHeight="1" spans="1:17">
      <c r="A84">
        <v>924</v>
      </c>
      <c r="B84" s="23" t="s">
        <v>171</v>
      </c>
      <c r="C84" s="23">
        <v>11</v>
      </c>
      <c r="D84" s="26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hidden="1" customHeight="1" spans="1:17">
      <c r="A85">
        <v>1038</v>
      </c>
      <c r="B85" s="23" t="s">
        <v>171</v>
      </c>
      <c r="C85" s="23">
        <v>11</v>
      </c>
      <c r="D85" s="26">
        <v>42861</v>
      </c>
      <c r="E85" s="23">
        <v>5</v>
      </c>
      <c r="F85">
        <v>2017</v>
      </c>
      <c r="G85" s="23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hidden="1" customHeight="1" spans="1:17">
      <c r="A86">
        <v>1105</v>
      </c>
      <c r="B86" s="23" t="s">
        <v>171</v>
      </c>
      <c r="C86" s="23">
        <v>11</v>
      </c>
      <c r="D86" s="26">
        <v>42889</v>
      </c>
      <c r="E86">
        <v>6</v>
      </c>
      <c r="F86">
        <v>2017</v>
      </c>
      <c r="G86" s="23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hidden="1" customHeight="1" spans="1:17">
      <c r="A87" s="23">
        <v>40</v>
      </c>
      <c r="B87" s="23" t="s">
        <v>112</v>
      </c>
      <c r="C87" s="23">
        <v>6</v>
      </c>
      <c r="D87" s="26">
        <v>42595</v>
      </c>
      <c r="E87" s="23">
        <v>8</v>
      </c>
      <c r="F87" s="23">
        <v>2016</v>
      </c>
      <c r="G87" s="23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hidden="1" customHeight="1" spans="1:17">
      <c r="A88" s="23">
        <v>64</v>
      </c>
      <c r="B88" s="23" t="s">
        <v>112</v>
      </c>
      <c r="C88" s="23">
        <v>6</v>
      </c>
      <c r="D88" s="24">
        <v>42616</v>
      </c>
      <c r="E88" s="23">
        <v>9</v>
      </c>
      <c r="F88" s="23">
        <v>2016</v>
      </c>
      <c r="G88" s="23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hidden="1" customHeight="1" spans="1:17">
      <c r="A89" s="23">
        <v>179</v>
      </c>
      <c r="B89" s="23" t="s">
        <v>112</v>
      </c>
      <c r="C89" s="23">
        <v>6</v>
      </c>
      <c r="D89" s="25">
        <v>42651</v>
      </c>
      <c r="E89" s="23">
        <v>10</v>
      </c>
      <c r="F89" s="23">
        <v>2016</v>
      </c>
      <c r="G89" s="23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hidden="1" customHeight="1" spans="1:17">
      <c r="A90" s="23">
        <v>252</v>
      </c>
      <c r="B90" s="23" t="s">
        <v>112</v>
      </c>
      <c r="C90">
        <v>6</v>
      </c>
      <c r="D90" s="26">
        <v>42655</v>
      </c>
      <c r="E90" s="23">
        <v>12</v>
      </c>
      <c r="F90" s="23">
        <v>2016</v>
      </c>
      <c r="G90" s="23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hidden="1" customHeight="1" spans="1:17">
      <c r="A91" s="23">
        <v>455</v>
      </c>
      <c r="B91" s="23" t="s">
        <v>112</v>
      </c>
      <c r="C91" s="23">
        <v>6</v>
      </c>
      <c r="D91" s="26">
        <v>42672</v>
      </c>
      <c r="E91" s="23">
        <v>11</v>
      </c>
      <c r="F91" s="23">
        <v>2016</v>
      </c>
      <c r="G91" s="23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hidden="1" customHeight="1" spans="1:17">
      <c r="A92" s="23">
        <v>625</v>
      </c>
      <c r="B92" s="23" t="s">
        <v>112</v>
      </c>
      <c r="C92">
        <v>7</v>
      </c>
      <c r="D92" s="26">
        <v>42741</v>
      </c>
      <c r="E92" s="23">
        <v>1</v>
      </c>
      <c r="F92" s="23">
        <v>2017</v>
      </c>
      <c r="G92" s="23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hidden="1" customHeight="1" spans="1:17">
      <c r="A93" s="23">
        <v>697</v>
      </c>
      <c r="B93" s="23" t="s">
        <v>112</v>
      </c>
      <c r="C93" s="23">
        <v>6</v>
      </c>
      <c r="D93" s="28">
        <v>42767</v>
      </c>
      <c r="E93" s="23">
        <v>2</v>
      </c>
      <c r="F93" s="23">
        <v>2017</v>
      </c>
      <c r="G93" s="23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hidden="1" customHeight="1" spans="1:17">
      <c r="A94">
        <v>821</v>
      </c>
      <c r="B94" s="23" t="s">
        <v>112</v>
      </c>
      <c r="C94" s="23">
        <v>6</v>
      </c>
      <c r="D94" s="24">
        <v>42798</v>
      </c>
      <c r="E94" s="23">
        <v>3</v>
      </c>
      <c r="F94">
        <v>2017</v>
      </c>
      <c r="G94" s="23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hidden="1" customHeight="1" spans="1:17">
      <c r="A95">
        <v>899</v>
      </c>
      <c r="B95" t="s">
        <v>112</v>
      </c>
      <c r="C95">
        <v>6</v>
      </c>
      <c r="D95" s="26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hidden="1" customHeight="1" spans="1:17">
      <c r="A96">
        <v>988</v>
      </c>
      <c r="B96" s="23" t="s">
        <v>112</v>
      </c>
      <c r="C96" s="23">
        <v>6</v>
      </c>
      <c r="D96" s="26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hidden="1" customHeight="1" spans="1:17">
      <c r="A97">
        <v>1083</v>
      </c>
      <c r="B97" s="23" t="s">
        <v>112</v>
      </c>
      <c r="C97" s="23">
        <v>6</v>
      </c>
      <c r="D97" s="26">
        <v>42887</v>
      </c>
      <c r="E97" s="23">
        <v>6</v>
      </c>
      <c r="F97">
        <v>2017</v>
      </c>
      <c r="G97" s="23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hidden="1" customHeight="1" spans="1:17">
      <c r="A98" s="23">
        <v>108</v>
      </c>
      <c r="B98" s="23" t="s">
        <v>76</v>
      </c>
      <c r="C98" s="23">
        <v>3</v>
      </c>
      <c r="D98" s="24">
        <v>42623</v>
      </c>
      <c r="E98" s="23">
        <v>9</v>
      </c>
      <c r="F98" s="23">
        <v>2016</v>
      </c>
      <c r="G98" s="23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hidden="1" customHeight="1" spans="1:17">
      <c r="A99" s="23">
        <v>164</v>
      </c>
      <c r="B99" s="23" t="s">
        <v>76</v>
      </c>
      <c r="C99" s="23">
        <v>3</v>
      </c>
      <c r="D99" s="24">
        <v>42644</v>
      </c>
      <c r="E99" s="23">
        <v>10</v>
      </c>
      <c r="F99" s="23">
        <v>2016</v>
      </c>
      <c r="G99" s="23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hidden="1" customHeight="1" spans="1:17">
      <c r="A100" s="23">
        <v>217</v>
      </c>
      <c r="B100" s="23" t="s">
        <v>76</v>
      </c>
      <c r="C100" s="23">
        <v>3</v>
      </c>
      <c r="D100" s="24">
        <v>42591</v>
      </c>
      <c r="E100" s="23">
        <v>7</v>
      </c>
      <c r="F100" s="23">
        <v>2016</v>
      </c>
      <c r="G100" s="23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hidden="1" customHeight="1" spans="1:17">
      <c r="A101" s="23">
        <v>217</v>
      </c>
      <c r="B101" s="23" t="s">
        <v>76</v>
      </c>
      <c r="C101" s="23">
        <v>3</v>
      </c>
      <c r="D101" s="24">
        <v>42591</v>
      </c>
      <c r="E101" s="23">
        <v>8</v>
      </c>
      <c r="F101" s="23">
        <v>2016</v>
      </c>
      <c r="G101" s="23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hidden="1" customHeight="1" spans="1:17">
      <c r="A102" s="23">
        <v>279</v>
      </c>
      <c r="B102" s="23" t="s">
        <v>76</v>
      </c>
      <c r="C102">
        <v>3</v>
      </c>
      <c r="D102" s="26">
        <v>42655</v>
      </c>
      <c r="E102" s="23">
        <v>11</v>
      </c>
      <c r="F102" s="23">
        <v>2016</v>
      </c>
      <c r="G102" s="23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hidden="1" customHeight="1" spans="1:17">
      <c r="A103" s="23">
        <v>279</v>
      </c>
      <c r="B103" s="23" t="s">
        <v>76</v>
      </c>
      <c r="C103">
        <v>3</v>
      </c>
      <c r="D103" s="26">
        <v>42655</v>
      </c>
      <c r="E103" s="23">
        <v>12</v>
      </c>
      <c r="F103" s="23">
        <v>2016</v>
      </c>
      <c r="G103" s="23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hidden="1" customHeight="1" spans="1:17">
      <c r="A104" s="23">
        <v>618</v>
      </c>
      <c r="B104" s="23" t="s">
        <v>76</v>
      </c>
      <c r="C104">
        <v>3</v>
      </c>
      <c r="D104" s="26">
        <v>42741</v>
      </c>
      <c r="E104" s="23">
        <v>1</v>
      </c>
      <c r="F104" s="23">
        <v>2017</v>
      </c>
      <c r="G104" s="23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hidden="1" customHeight="1" spans="1:17">
      <c r="A105">
        <v>716</v>
      </c>
      <c r="B105" s="23" t="s">
        <v>76</v>
      </c>
      <c r="C105" s="23">
        <v>3</v>
      </c>
      <c r="D105" s="28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hidden="1" customHeight="1" spans="1:17">
      <c r="A106">
        <v>861</v>
      </c>
      <c r="B106" s="23" t="s">
        <v>76</v>
      </c>
      <c r="C106" s="23">
        <v>3</v>
      </c>
      <c r="D106" s="24">
        <v>42804</v>
      </c>
      <c r="E106" s="23">
        <v>3</v>
      </c>
      <c r="F106" s="23">
        <v>2017</v>
      </c>
      <c r="G106" s="23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hidden="1" customHeight="1" spans="1:17">
      <c r="A107">
        <v>902</v>
      </c>
      <c r="B107" s="23" t="s">
        <v>76</v>
      </c>
      <c r="C107" s="23">
        <v>3</v>
      </c>
      <c r="D107" s="26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hidden="1" customHeight="1" spans="1:17">
      <c r="A108">
        <v>1097</v>
      </c>
      <c r="B108" s="23" t="s">
        <v>76</v>
      </c>
      <c r="C108" s="23">
        <v>3</v>
      </c>
      <c r="D108" s="26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hidden="1" customHeight="1" spans="1:17">
      <c r="A109">
        <v>1097</v>
      </c>
      <c r="B109" s="23" t="s">
        <v>76</v>
      </c>
      <c r="C109" s="23">
        <v>3</v>
      </c>
      <c r="D109" s="26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hidden="1" customHeight="1" spans="1:17">
      <c r="A110" s="23">
        <v>54</v>
      </c>
      <c r="B110" s="23" t="s">
        <v>191</v>
      </c>
      <c r="C110" s="23">
        <v>2</v>
      </c>
      <c r="D110" s="25">
        <v>42610</v>
      </c>
      <c r="E110" s="23">
        <v>7</v>
      </c>
      <c r="F110" s="23">
        <v>2016</v>
      </c>
      <c r="G110" s="23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hidden="1" customHeight="1" spans="1:17">
      <c r="A111" s="23">
        <v>54</v>
      </c>
      <c r="B111" s="23" t="s">
        <v>191</v>
      </c>
      <c r="C111" s="23">
        <v>2</v>
      </c>
      <c r="D111" s="25">
        <v>42610</v>
      </c>
      <c r="E111" s="23">
        <v>8</v>
      </c>
      <c r="F111" s="23">
        <v>2016</v>
      </c>
      <c r="G111" s="23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hidden="1" customHeight="1" spans="1:17">
      <c r="A112" s="23">
        <v>65</v>
      </c>
      <c r="B112" s="23" t="s">
        <v>191</v>
      </c>
      <c r="C112" s="23">
        <v>2</v>
      </c>
      <c r="D112" s="24">
        <v>42616</v>
      </c>
      <c r="E112" s="23">
        <v>9</v>
      </c>
      <c r="F112" s="23">
        <v>2016</v>
      </c>
      <c r="G112" s="23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hidden="1" customHeight="1" spans="1:17">
      <c r="A113" s="23">
        <v>98</v>
      </c>
      <c r="B113" s="23" t="s">
        <v>58</v>
      </c>
      <c r="C113" s="23">
        <v>2</v>
      </c>
      <c r="D113" s="24">
        <v>42622</v>
      </c>
      <c r="E113" s="23">
        <v>9</v>
      </c>
      <c r="F113" s="23">
        <v>2016</v>
      </c>
      <c r="G113" s="23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hidden="1" customHeight="1" spans="1:17">
      <c r="A114" s="23">
        <v>168</v>
      </c>
      <c r="B114" s="23" t="s">
        <v>58</v>
      </c>
      <c r="C114" s="23">
        <v>2</v>
      </c>
      <c r="D114" s="24">
        <v>42644</v>
      </c>
      <c r="E114" s="23">
        <v>10</v>
      </c>
      <c r="F114" s="23">
        <v>2016</v>
      </c>
      <c r="G114" s="23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hidden="1" customHeight="1" spans="1:17">
      <c r="A115" s="23">
        <v>227</v>
      </c>
      <c r="B115" s="23" t="s">
        <v>58</v>
      </c>
      <c r="C115" s="23">
        <v>2</v>
      </c>
      <c r="D115" s="26">
        <v>42602</v>
      </c>
      <c r="E115" s="23">
        <v>8</v>
      </c>
      <c r="F115" s="23">
        <v>2016</v>
      </c>
      <c r="G115" s="23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hidden="1" customHeight="1" spans="1:17">
      <c r="A116" s="23">
        <v>307</v>
      </c>
      <c r="B116" s="23" t="s">
        <v>58</v>
      </c>
      <c r="C116" s="23">
        <v>2</v>
      </c>
      <c r="D116" s="24">
        <v>42570</v>
      </c>
      <c r="E116" s="23">
        <v>6</v>
      </c>
      <c r="F116" s="23">
        <v>2016</v>
      </c>
      <c r="G116" s="23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hidden="1" customHeight="1" spans="1:17">
      <c r="A117" s="23">
        <v>422</v>
      </c>
      <c r="B117" s="23" t="s">
        <v>58</v>
      </c>
      <c r="C117" s="23">
        <v>2</v>
      </c>
      <c r="D117" s="26">
        <v>42686</v>
      </c>
      <c r="E117" s="23">
        <v>11</v>
      </c>
      <c r="F117" s="23">
        <v>2016</v>
      </c>
      <c r="G117" s="23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hidden="1" customHeight="1" spans="1:17">
      <c r="A118" s="23">
        <v>547</v>
      </c>
      <c r="B118" s="23" t="s">
        <v>58</v>
      </c>
      <c r="C118" s="23">
        <v>2</v>
      </c>
      <c r="D118" s="26">
        <v>42714</v>
      </c>
      <c r="E118" s="23">
        <v>12</v>
      </c>
      <c r="F118" s="23">
        <v>2016</v>
      </c>
      <c r="G118" s="23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hidden="1" customHeight="1" spans="1:17">
      <c r="A119">
        <v>655</v>
      </c>
      <c r="B119" s="23" t="s">
        <v>58</v>
      </c>
      <c r="C119" s="23">
        <v>2</v>
      </c>
      <c r="D119" s="28">
        <v>42756</v>
      </c>
      <c r="E119" s="23">
        <v>1</v>
      </c>
      <c r="F119" s="23">
        <v>2017</v>
      </c>
      <c r="G119" s="23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hidden="1" customHeight="1" spans="1:17">
      <c r="A120">
        <v>804</v>
      </c>
      <c r="B120" s="23" t="s">
        <v>58</v>
      </c>
      <c r="C120" s="23">
        <v>2</v>
      </c>
      <c r="D120" s="24">
        <v>42784</v>
      </c>
      <c r="E120" s="23">
        <v>2</v>
      </c>
      <c r="F120">
        <v>2017</v>
      </c>
      <c r="G120" s="23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hidden="1" customHeight="1" spans="1:17">
      <c r="A121">
        <v>885</v>
      </c>
      <c r="B121" t="s">
        <v>58</v>
      </c>
      <c r="C121">
        <v>2</v>
      </c>
      <c r="D121" s="26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hidden="1" customHeight="1" spans="1:17">
      <c r="A122">
        <v>946</v>
      </c>
      <c r="B122" t="s">
        <v>58</v>
      </c>
      <c r="C122">
        <v>2</v>
      </c>
      <c r="D122" s="26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hidden="1" customHeight="1" spans="1:17">
      <c r="A123">
        <v>1062</v>
      </c>
      <c r="B123" t="s">
        <v>58</v>
      </c>
      <c r="C123">
        <v>2</v>
      </c>
      <c r="D123" s="26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hidden="1" customHeight="1" spans="1:17">
      <c r="A124" s="23">
        <v>97</v>
      </c>
      <c r="B124" s="23" t="s">
        <v>90</v>
      </c>
      <c r="C124" s="23">
        <v>4</v>
      </c>
      <c r="D124" s="24">
        <v>42622</v>
      </c>
      <c r="E124" s="23">
        <v>9</v>
      </c>
      <c r="F124" s="23">
        <v>2016</v>
      </c>
      <c r="G124" s="23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hidden="1" customHeight="1" spans="1:17">
      <c r="A125" s="23">
        <v>247</v>
      </c>
      <c r="B125" s="23" t="s">
        <v>90</v>
      </c>
      <c r="C125" s="23">
        <v>4</v>
      </c>
      <c r="D125" s="26">
        <v>42602</v>
      </c>
      <c r="E125" s="23">
        <v>7</v>
      </c>
      <c r="F125" s="23">
        <v>2016</v>
      </c>
      <c r="G125" s="23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hidden="1" customHeight="1" spans="1:17">
      <c r="A126" s="23">
        <v>247</v>
      </c>
      <c r="B126" s="23" t="s">
        <v>90</v>
      </c>
      <c r="C126" s="23">
        <v>4</v>
      </c>
      <c r="D126" s="26">
        <v>42602</v>
      </c>
      <c r="E126" s="23">
        <v>8</v>
      </c>
      <c r="F126" s="23">
        <v>2016</v>
      </c>
      <c r="G126" s="23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hidden="1" customHeight="1" spans="1:17">
      <c r="A127" s="23">
        <v>443</v>
      </c>
      <c r="B127" s="23" t="s">
        <v>90</v>
      </c>
      <c r="C127" s="23">
        <v>4</v>
      </c>
      <c r="D127" s="26">
        <v>42693</v>
      </c>
      <c r="E127" s="23">
        <v>10</v>
      </c>
      <c r="F127" s="23">
        <v>2016</v>
      </c>
      <c r="G127" s="23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hidden="1" customHeight="1" spans="1:17">
      <c r="A128">
        <v>723</v>
      </c>
      <c r="B128" s="23" t="s">
        <v>90</v>
      </c>
      <c r="C128" s="23">
        <v>4</v>
      </c>
      <c r="D128" s="28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hidden="1" customHeight="1" spans="1:17">
      <c r="A129">
        <v>723</v>
      </c>
      <c r="B129" s="23" t="s">
        <v>90</v>
      </c>
      <c r="C129" s="23">
        <v>4</v>
      </c>
      <c r="D129" s="28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hidden="1" customHeight="1" spans="1:17">
      <c r="A130">
        <v>723</v>
      </c>
      <c r="B130" s="23" t="s">
        <v>90</v>
      </c>
      <c r="C130" s="23">
        <v>4</v>
      </c>
      <c r="D130" s="28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hidden="1" customHeight="1" spans="1:17">
      <c r="A131">
        <v>974</v>
      </c>
      <c r="B131" t="s">
        <v>90</v>
      </c>
      <c r="C131">
        <v>4</v>
      </c>
      <c r="D131" s="26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hidden="1" customHeight="1" spans="1:17">
      <c r="A132" s="23">
        <v>101</v>
      </c>
      <c r="B132" s="23" t="s">
        <v>28</v>
      </c>
      <c r="C132" s="23">
        <v>1</v>
      </c>
      <c r="D132" s="24">
        <v>42623</v>
      </c>
      <c r="E132" s="23">
        <v>9</v>
      </c>
      <c r="F132" s="23">
        <v>2016</v>
      </c>
      <c r="G132" s="23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hidden="1" customHeight="1" spans="1:17">
      <c r="A133" s="23">
        <v>278</v>
      </c>
      <c r="B133" s="23" t="s">
        <v>28</v>
      </c>
      <c r="C133">
        <v>1</v>
      </c>
      <c r="D133" s="26">
        <v>42655</v>
      </c>
      <c r="E133" s="23">
        <v>11</v>
      </c>
      <c r="F133" s="23">
        <v>2016</v>
      </c>
      <c r="G133" s="23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hidden="1" customHeight="1" spans="1:17">
      <c r="A134" s="23">
        <v>278</v>
      </c>
      <c r="B134" s="23" t="s">
        <v>28</v>
      </c>
      <c r="C134">
        <v>1</v>
      </c>
      <c r="D134" s="26">
        <v>42655</v>
      </c>
      <c r="E134" s="23">
        <v>12</v>
      </c>
      <c r="F134" s="23">
        <v>2016</v>
      </c>
      <c r="G134" s="23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hidden="1" customHeight="1" spans="1:17">
      <c r="A135" s="23">
        <v>672</v>
      </c>
      <c r="B135" s="23" t="s">
        <v>28</v>
      </c>
      <c r="C135" s="23">
        <v>1</v>
      </c>
      <c r="D135" s="28">
        <v>42763</v>
      </c>
      <c r="E135" s="23">
        <v>1</v>
      </c>
      <c r="F135" s="23">
        <v>2017</v>
      </c>
      <c r="G135" s="23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hidden="1" customHeight="1" spans="1:17">
      <c r="A136">
        <v>807</v>
      </c>
      <c r="B136" s="23" t="s">
        <v>28</v>
      </c>
      <c r="C136" s="23">
        <v>1</v>
      </c>
      <c r="D136" s="24">
        <v>42784</v>
      </c>
      <c r="E136" s="23">
        <v>2</v>
      </c>
      <c r="F136">
        <v>2017</v>
      </c>
      <c r="G136" s="23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hidden="1" customHeight="1" spans="1:17">
      <c r="A137">
        <v>845</v>
      </c>
      <c r="B137" s="23" t="s">
        <v>28</v>
      </c>
      <c r="C137" s="23">
        <v>1</v>
      </c>
      <c r="D137" s="24">
        <v>42804</v>
      </c>
      <c r="E137" s="23">
        <v>3</v>
      </c>
      <c r="F137">
        <v>2017</v>
      </c>
      <c r="G137" s="23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hidden="1" customHeight="1" spans="1:17">
      <c r="A138" s="23">
        <v>397</v>
      </c>
      <c r="B138" s="23" t="s">
        <v>75</v>
      </c>
      <c r="C138" s="23">
        <v>3</v>
      </c>
      <c r="D138" s="25">
        <v>42665</v>
      </c>
      <c r="E138" s="23">
        <v>7</v>
      </c>
      <c r="F138" s="23">
        <v>2016</v>
      </c>
      <c r="G138" s="23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hidden="1" customHeight="1" spans="1:17">
      <c r="A139" s="23">
        <v>397</v>
      </c>
      <c r="B139" s="23" t="s">
        <v>75</v>
      </c>
      <c r="C139" s="23">
        <v>3</v>
      </c>
      <c r="D139" s="25">
        <v>42665</v>
      </c>
      <c r="E139" s="23">
        <v>8</v>
      </c>
      <c r="F139" s="23">
        <v>2016</v>
      </c>
      <c r="G139" s="23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hidden="1" customHeight="1" spans="1:17">
      <c r="A140" s="23">
        <v>626</v>
      </c>
      <c r="B140" s="23" t="s">
        <v>75</v>
      </c>
      <c r="C140">
        <v>3</v>
      </c>
      <c r="D140" s="26">
        <v>42741</v>
      </c>
      <c r="E140" s="23">
        <v>11</v>
      </c>
      <c r="F140" s="23">
        <v>2016</v>
      </c>
      <c r="G140" s="23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hidden="1" customHeight="1" spans="1:17">
      <c r="A141" s="23">
        <v>626</v>
      </c>
      <c r="B141" s="23" t="s">
        <v>75</v>
      </c>
      <c r="C141">
        <v>3</v>
      </c>
      <c r="D141" s="26">
        <v>42741</v>
      </c>
      <c r="E141" s="23">
        <v>12</v>
      </c>
      <c r="F141" s="23">
        <v>2016</v>
      </c>
      <c r="G141" s="23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hidden="1" customHeight="1" spans="1:17">
      <c r="A142" s="23">
        <v>626</v>
      </c>
      <c r="B142" s="23" t="s">
        <v>75</v>
      </c>
      <c r="C142">
        <v>3</v>
      </c>
      <c r="D142" s="26">
        <v>42741</v>
      </c>
      <c r="E142" s="23">
        <v>1</v>
      </c>
      <c r="F142" s="23">
        <v>2017</v>
      </c>
      <c r="G142" s="23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hidden="1" customHeight="1" spans="1:17">
      <c r="A143">
        <v>973</v>
      </c>
      <c r="B143" s="23" t="s">
        <v>75</v>
      </c>
      <c r="C143">
        <v>3</v>
      </c>
      <c r="D143" s="26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hidden="1" customHeight="1" spans="1:17">
      <c r="A144">
        <v>973</v>
      </c>
      <c r="B144" s="23" t="s">
        <v>75</v>
      </c>
      <c r="C144">
        <v>3</v>
      </c>
      <c r="D144" s="26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hidden="1" customHeight="1" spans="1:17">
      <c r="A145" s="23" t="s">
        <v>188</v>
      </c>
      <c r="B145" s="23" t="s">
        <v>75</v>
      </c>
      <c r="C145">
        <v>3</v>
      </c>
      <c r="D145" s="28">
        <v>42685</v>
      </c>
      <c r="E145" s="23">
        <v>9</v>
      </c>
      <c r="F145" s="23">
        <v>2016</v>
      </c>
      <c r="G145" s="23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hidden="1" customHeight="1" spans="1:17">
      <c r="A146" s="23" t="s">
        <v>188</v>
      </c>
      <c r="B146" s="23" t="s">
        <v>75</v>
      </c>
      <c r="C146">
        <v>3</v>
      </c>
      <c r="D146" s="28">
        <v>42685</v>
      </c>
      <c r="E146" s="23">
        <v>10</v>
      </c>
      <c r="F146" s="23">
        <v>2016</v>
      </c>
      <c r="G146" s="23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hidden="1" customHeight="1" spans="1:17">
      <c r="A147">
        <v>1023</v>
      </c>
      <c r="B147" t="s">
        <v>75</v>
      </c>
      <c r="C147">
        <v>3</v>
      </c>
      <c r="D147" s="26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hidden="1" customHeight="1" spans="1:17">
      <c r="A148">
        <v>1023</v>
      </c>
      <c r="B148" t="s">
        <v>75</v>
      </c>
      <c r="C148">
        <v>3</v>
      </c>
      <c r="D148" s="26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hidden="1" customHeight="1" spans="1:17">
      <c r="A149" s="23">
        <v>109</v>
      </c>
      <c r="B149" s="23" t="s">
        <v>74</v>
      </c>
      <c r="C149" s="23">
        <v>3</v>
      </c>
      <c r="D149" s="24">
        <v>42623</v>
      </c>
      <c r="E149" s="23">
        <v>9</v>
      </c>
      <c r="F149" s="23">
        <v>2016</v>
      </c>
      <c r="G149" s="23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hidden="1" customHeight="1" spans="1:17">
      <c r="A150" s="23">
        <v>187</v>
      </c>
      <c r="B150" s="23" t="s">
        <v>74</v>
      </c>
      <c r="C150" s="23">
        <v>3</v>
      </c>
      <c r="D150" s="25">
        <v>42651</v>
      </c>
      <c r="E150" s="23">
        <v>10</v>
      </c>
      <c r="F150" s="23">
        <v>2016</v>
      </c>
      <c r="G150" s="23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hidden="1" customHeight="1" spans="1:17">
      <c r="A151" s="23">
        <v>240</v>
      </c>
      <c r="B151" s="23" t="s">
        <v>74</v>
      </c>
      <c r="C151" s="23">
        <v>3</v>
      </c>
      <c r="D151" s="26">
        <v>42602</v>
      </c>
      <c r="E151" s="23">
        <v>7</v>
      </c>
      <c r="F151" s="23">
        <v>2016</v>
      </c>
      <c r="G151" s="23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hidden="1" customHeight="1" spans="1:17">
      <c r="A152" s="23">
        <v>240</v>
      </c>
      <c r="B152" s="23" t="s">
        <v>74</v>
      </c>
      <c r="C152" s="23">
        <v>3</v>
      </c>
      <c r="D152" s="26">
        <v>42602</v>
      </c>
      <c r="E152" s="23">
        <v>8</v>
      </c>
      <c r="F152" s="23">
        <v>2016</v>
      </c>
      <c r="G152" s="23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hidden="1" customHeight="1" spans="1:17">
      <c r="A153" s="23">
        <v>255</v>
      </c>
      <c r="B153" s="23" t="s">
        <v>74</v>
      </c>
      <c r="C153">
        <v>3</v>
      </c>
      <c r="D153" s="26">
        <v>42655</v>
      </c>
      <c r="E153" s="23">
        <v>12</v>
      </c>
      <c r="F153" s="23">
        <v>2016</v>
      </c>
      <c r="G153" s="23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hidden="1" customHeight="1" spans="1:17">
      <c r="A154" s="23">
        <v>427</v>
      </c>
      <c r="B154" s="23" t="s">
        <v>74</v>
      </c>
      <c r="C154" s="23">
        <v>3</v>
      </c>
      <c r="D154" s="26">
        <v>42686</v>
      </c>
      <c r="E154" s="23">
        <v>11</v>
      </c>
      <c r="F154" s="23">
        <v>2016</v>
      </c>
      <c r="G154" s="23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hidden="1" customHeight="1" spans="1:17">
      <c r="A155" s="23">
        <v>620</v>
      </c>
      <c r="B155" s="23" t="s">
        <v>74</v>
      </c>
      <c r="C155">
        <v>3</v>
      </c>
      <c r="D155" s="26">
        <v>42741</v>
      </c>
      <c r="E155" s="23">
        <v>1</v>
      </c>
      <c r="F155" s="23">
        <v>2017</v>
      </c>
      <c r="G155" s="23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hidden="1" customHeight="1" spans="1:17">
      <c r="A156">
        <v>702</v>
      </c>
      <c r="B156" s="23" t="s">
        <v>74</v>
      </c>
      <c r="C156">
        <v>3</v>
      </c>
      <c r="D156" s="28">
        <v>42770</v>
      </c>
      <c r="E156">
        <v>2</v>
      </c>
      <c r="F156" s="23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hidden="1" customHeight="1" spans="1:17">
      <c r="A157">
        <v>874</v>
      </c>
      <c r="B157" s="23" t="s">
        <v>74</v>
      </c>
      <c r="C157">
        <v>3</v>
      </c>
      <c r="D157" s="26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hidden="1" customHeight="1" spans="1:17">
      <c r="A158">
        <v>933</v>
      </c>
      <c r="B158" s="23" t="s">
        <v>74</v>
      </c>
      <c r="C158">
        <v>3</v>
      </c>
      <c r="D158" s="26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hidden="1" customHeight="1" spans="1:17">
      <c r="A159">
        <v>1040</v>
      </c>
      <c r="B159" s="23" t="s">
        <v>74</v>
      </c>
      <c r="C159">
        <v>3</v>
      </c>
      <c r="D159" s="26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hidden="1" customHeight="1" spans="1:17">
      <c r="A160" s="23">
        <v>110</v>
      </c>
      <c r="B160" s="23" t="s">
        <v>27</v>
      </c>
      <c r="C160" s="23">
        <v>1</v>
      </c>
      <c r="D160" s="24">
        <v>42623</v>
      </c>
      <c r="E160" s="23">
        <v>9</v>
      </c>
      <c r="F160" s="23">
        <v>2016</v>
      </c>
      <c r="G160" s="23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hidden="1" customHeight="1" spans="1:17">
      <c r="A161" s="23">
        <v>460</v>
      </c>
      <c r="B161" s="23" t="s">
        <v>27</v>
      </c>
      <c r="C161" s="23">
        <v>1</v>
      </c>
      <c r="D161" s="26">
        <v>42672</v>
      </c>
      <c r="E161" s="23">
        <v>10</v>
      </c>
      <c r="F161" s="23">
        <v>2016</v>
      </c>
      <c r="G161" s="23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hidden="1" customHeight="1" spans="1:17">
      <c r="A162" s="23">
        <v>460</v>
      </c>
      <c r="B162" s="23" t="s">
        <v>27</v>
      </c>
      <c r="C162" s="23">
        <v>1</v>
      </c>
      <c r="D162" s="26">
        <v>42672</v>
      </c>
      <c r="E162" s="23">
        <v>11</v>
      </c>
      <c r="F162" s="23">
        <v>2016</v>
      </c>
      <c r="G162" s="23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hidden="1" customHeight="1" spans="1:17">
      <c r="A163">
        <v>643</v>
      </c>
      <c r="B163" s="23" t="s">
        <v>27</v>
      </c>
      <c r="C163" s="23">
        <v>1</v>
      </c>
      <c r="D163" s="28">
        <v>42756</v>
      </c>
      <c r="E163" s="23">
        <v>12</v>
      </c>
      <c r="F163" s="23">
        <v>2016</v>
      </c>
      <c r="G163" s="23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hidden="1" customHeight="1" spans="1:17">
      <c r="A164">
        <v>643</v>
      </c>
      <c r="B164" s="23" t="s">
        <v>27</v>
      </c>
      <c r="C164" s="23">
        <v>1</v>
      </c>
      <c r="D164" s="28">
        <v>42756</v>
      </c>
      <c r="E164" s="23">
        <v>1</v>
      </c>
      <c r="F164" s="23">
        <v>2017</v>
      </c>
      <c r="G164" s="23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hidden="1" customHeight="1" spans="1:17">
      <c r="A165" s="23">
        <v>700</v>
      </c>
      <c r="B165" s="23" t="s">
        <v>27</v>
      </c>
      <c r="C165" s="23">
        <v>1</v>
      </c>
      <c r="D165" s="28">
        <v>42767</v>
      </c>
      <c r="E165" s="23">
        <v>2</v>
      </c>
      <c r="F165" s="23">
        <v>2017</v>
      </c>
      <c r="G165" s="23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hidden="1" customHeight="1" spans="1:17">
      <c r="A166">
        <v>1071</v>
      </c>
      <c r="B166" t="s">
        <v>27</v>
      </c>
      <c r="C166">
        <v>1</v>
      </c>
      <c r="D166" s="26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hidden="1" customHeight="1" spans="1:17">
      <c r="A167">
        <v>1071</v>
      </c>
      <c r="B167" t="s">
        <v>27</v>
      </c>
      <c r="C167">
        <v>1</v>
      </c>
      <c r="D167" s="26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hidden="1" customHeight="1" spans="1:17">
      <c r="A168" s="23">
        <v>397</v>
      </c>
      <c r="B168" s="23" t="s">
        <v>57</v>
      </c>
      <c r="C168" s="23">
        <v>2</v>
      </c>
      <c r="D168" s="25">
        <v>42665</v>
      </c>
      <c r="E168" s="23">
        <v>7</v>
      </c>
      <c r="F168" s="23">
        <v>2016</v>
      </c>
      <c r="G168" s="23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hidden="1" customHeight="1" spans="1:17">
      <c r="A169" s="23">
        <v>397</v>
      </c>
      <c r="B169" s="23" t="s">
        <v>57</v>
      </c>
      <c r="C169" s="23">
        <v>2</v>
      </c>
      <c r="D169" s="25">
        <v>42665</v>
      </c>
      <c r="E169" s="23">
        <v>8</v>
      </c>
      <c r="F169" s="23">
        <v>2016</v>
      </c>
      <c r="G169" s="23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hidden="1" customHeight="1" spans="1:17">
      <c r="A170" s="23">
        <v>626</v>
      </c>
      <c r="B170" s="23" t="s">
        <v>57</v>
      </c>
      <c r="C170">
        <v>2</v>
      </c>
      <c r="D170" s="26">
        <v>42741</v>
      </c>
      <c r="E170" s="23">
        <v>11</v>
      </c>
      <c r="F170" s="23">
        <v>2016</v>
      </c>
      <c r="G170" s="23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hidden="1" customHeight="1" spans="1:17">
      <c r="A171" s="23">
        <v>626</v>
      </c>
      <c r="B171" s="23" t="s">
        <v>57</v>
      </c>
      <c r="C171">
        <v>2</v>
      </c>
      <c r="D171" s="26">
        <v>42741</v>
      </c>
      <c r="E171" s="23">
        <v>12</v>
      </c>
      <c r="F171" s="23">
        <v>2016</v>
      </c>
      <c r="G171" s="23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hidden="1" customHeight="1" spans="1:17">
      <c r="A172" s="23">
        <v>626</v>
      </c>
      <c r="B172" s="23" t="s">
        <v>57</v>
      </c>
      <c r="C172">
        <v>2</v>
      </c>
      <c r="D172" s="26">
        <v>42741</v>
      </c>
      <c r="E172" s="23">
        <v>1</v>
      </c>
      <c r="F172" s="23">
        <v>2017</v>
      </c>
      <c r="G172" s="23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hidden="1" customHeight="1" spans="1:17">
      <c r="A173">
        <v>973</v>
      </c>
      <c r="B173" s="23" t="s">
        <v>57</v>
      </c>
      <c r="C173">
        <v>2</v>
      </c>
      <c r="D173" s="26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hidden="1" customHeight="1" spans="1:17">
      <c r="A174">
        <v>973</v>
      </c>
      <c r="B174" s="23" t="s">
        <v>57</v>
      </c>
      <c r="C174">
        <v>2</v>
      </c>
      <c r="D174" s="26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hidden="1" customHeight="1" spans="1:17">
      <c r="A175" s="23" t="s">
        <v>188</v>
      </c>
      <c r="B175" s="23" t="s">
        <v>57</v>
      </c>
      <c r="C175">
        <v>2</v>
      </c>
      <c r="D175" s="28">
        <v>42685</v>
      </c>
      <c r="E175" s="23">
        <v>9</v>
      </c>
      <c r="F175" s="23">
        <v>2016</v>
      </c>
      <c r="G175" s="23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hidden="1" customHeight="1" spans="1:17">
      <c r="A176" s="23" t="s">
        <v>188</v>
      </c>
      <c r="B176" s="23" t="s">
        <v>57</v>
      </c>
      <c r="C176">
        <v>2</v>
      </c>
      <c r="D176" s="28">
        <v>42685</v>
      </c>
      <c r="E176" s="23">
        <v>10</v>
      </c>
      <c r="F176" s="23">
        <v>2016</v>
      </c>
      <c r="G176" s="23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hidden="1" customHeight="1" spans="1:17">
      <c r="A177">
        <v>1023</v>
      </c>
      <c r="B177" t="s">
        <v>57</v>
      </c>
      <c r="C177">
        <v>2</v>
      </c>
      <c r="D177" s="26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hidden="1" customHeight="1" spans="1:17">
      <c r="A178">
        <v>1023</v>
      </c>
      <c r="B178" t="s">
        <v>57</v>
      </c>
      <c r="C178">
        <v>2</v>
      </c>
      <c r="D178" s="26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hidden="1" customHeight="1" spans="1:17">
      <c r="A179" s="23">
        <v>160</v>
      </c>
      <c r="B179" s="23" t="s">
        <v>170</v>
      </c>
      <c r="C179" s="23">
        <v>11</v>
      </c>
      <c r="D179" s="24">
        <v>42644</v>
      </c>
      <c r="E179" s="23">
        <v>9</v>
      </c>
      <c r="F179" s="23">
        <v>2016</v>
      </c>
      <c r="G179" s="23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hidden="1" customHeight="1" spans="1:17">
      <c r="A180">
        <v>213</v>
      </c>
      <c r="B180" s="23" t="s">
        <v>170</v>
      </c>
      <c r="C180">
        <v>11</v>
      </c>
      <c r="D180" s="26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hidden="1" customHeight="1" spans="1:17">
      <c r="A181" s="23">
        <v>342</v>
      </c>
      <c r="B181" s="23" t="s">
        <v>170</v>
      </c>
      <c r="C181" s="23">
        <v>10</v>
      </c>
      <c r="D181" s="26">
        <v>42574</v>
      </c>
      <c r="E181" s="23">
        <v>6</v>
      </c>
      <c r="F181" s="23">
        <v>2015</v>
      </c>
      <c r="G181" s="23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hidden="1" customHeight="1" spans="1:17">
      <c r="A182" s="23">
        <v>498</v>
      </c>
      <c r="B182" s="23" t="s">
        <v>170</v>
      </c>
      <c r="C182" s="23">
        <v>11</v>
      </c>
      <c r="D182" s="26">
        <v>42679</v>
      </c>
      <c r="E182" s="23">
        <v>10</v>
      </c>
      <c r="F182" s="23">
        <v>2016</v>
      </c>
      <c r="G182" s="23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hidden="1" customHeight="1" spans="1:17">
      <c r="A183" s="23">
        <v>498</v>
      </c>
      <c r="B183" s="23" t="s">
        <v>170</v>
      </c>
      <c r="C183" s="23">
        <v>11</v>
      </c>
      <c r="D183" s="26">
        <v>42679</v>
      </c>
      <c r="E183" s="23">
        <v>11</v>
      </c>
      <c r="F183" s="23">
        <v>2016</v>
      </c>
      <c r="G183" s="23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hidden="1" customHeight="1" spans="1:17">
      <c r="A184" s="23">
        <v>526</v>
      </c>
      <c r="B184" s="23" t="s">
        <v>170</v>
      </c>
      <c r="C184" s="23">
        <v>11</v>
      </c>
      <c r="D184" s="26">
        <v>42711</v>
      </c>
      <c r="E184" s="23">
        <v>12</v>
      </c>
      <c r="F184" s="23">
        <v>2016</v>
      </c>
      <c r="G184" s="23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hidden="1" customHeight="1" spans="1:17">
      <c r="A185">
        <v>651</v>
      </c>
      <c r="B185" s="23" t="s">
        <v>170</v>
      </c>
      <c r="C185" s="23">
        <v>11</v>
      </c>
      <c r="D185" s="28">
        <v>42756</v>
      </c>
      <c r="E185" s="23">
        <v>1</v>
      </c>
      <c r="F185" s="23">
        <v>2017</v>
      </c>
      <c r="G185" s="23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hidden="1" customHeight="1" spans="1:17">
      <c r="A186">
        <v>830</v>
      </c>
      <c r="B186" s="23" t="s">
        <v>170</v>
      </c>
      <c r="C186" s="23">
        <v>11</v>
      </c>
      <c r="D186" s="24">
        <v>42798</v>
      </c>
      <c r="E186" s="23">
        <v>2</v>
      </c>
      <c r="F186">
        <v>2017</v>
      </c>
      <c r="G186" s="23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hidden="1" customHeight="1" spans="1:17">
      <c r="A187">
        <v>830</v>
      </c>
      <c r="B187" s="23" t="s">
        <v>170</v>
      </c>
      <c r="C187" s="23">
        <v>11</v>
      </c>
      <c r="D187" s="24">
        <v>42798</v>
      </c>
      <c r="E187" s="23">
        <v>3</v>
      </c>
      <c r="F187">
        <v>2017</v>
      </c>
      <c r="G187" s="23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hidden="1" customHeight="1" spans="1:17">
      <c r="A188">
        <v>943</v>
      </c>
      <c r="B188" t="s">
        <v>170</v>
      </c>
      <c r="C188">
        <v>11</v>
      </c>
      <c r="D188" s="26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hidden="1" customHeight="1" spans="1:17">
      <c r="A189">
        <v>1029</v>
      </c>
      <c r="B189" t="s">
        <v>170</v>
      </c>
      <c r="C189">
        <v>11</v>
      </c>
      <c r="D189" s="26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hidden="1" customHeight="1" spans="1:17">
      <c r="A190">
        <v>1029</v>
      </c>
      <c r="B190" t="s">
        <v>170</v>
      </c>
      <c r="C190">
        <v>11</v>
      </c>
      <c r="D190" s="26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hidden="1" customHeight="1" spans="1:17">
      <c r="A191">
        <v>908</v>
      </c>
      <c r="B191" s="23" t="s">
        <v>20</v>
      </c>
      <c r="C191">
        <v>1</v>
      </c>
      <c r="D191" s="26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hidden="1" customHeight="1" spans="1:17">
      <c r="A192">
        <v>908</v>
      </c>
      <c r="B192" s="23" t="s">
        <v>20</v>
      </c>
      <c r="C192">
        <v>1</v>
      </c>
      <c r="D192" s="26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hidden="1" customHeight="1" spans="1:17">
      <c r="A193" s="23">
        <v>5</v>
      </c>
      <c r="B193" s="23" t="s">
        <v>137</v>
      </c>
      <c r="C193" s="23">
        <v>7</v>
      </c>
      <c r="D193" s="26">
        <v>42579</v>
      </c>
      <c r="E193" s="23">
        <v>7</v>
      </c>
      <c r="F193" s="23">
        <v>2016</v>
      </c>
      <c r="G193" s="23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hidden="1" customHeight="1" spans="1:17">
      <c r="A194" s="23">
        <v>34</v>
      </c>
      <c r="B194" s="23" t="s">
        <v>137</v>
      </c>
      <c r="C194" s="23">
        <v>7</v>
      </c>
      <c r="D194" s="26">
        <v>42591</v>
      </c>
      <c r="E194" s="23">
        <v>8</v>
      </c>
      <c r="F194" s="23">
        <v>2016</v>
      </c>
      <c r="G194" s="23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hidden="1" customHeight="1" spans="1:17">
      <c r="A195" s="23">
        <v>87</v>
      </c>
      <c r="B195" s="23" t="s">
        <v>137</v>
      </c>
      <c r="C195" s="23">
        <v>7</v>
      </c>
      <c r="D195" s="24">
        <v>42620</v>
      </c>
      <c r="E195" s="23">
        <v>9</v>
      </c>
      <c r="F195" s="23">
        <v>2016</v>
      </c>
      <c r="G195" s="23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hidden="1" customHeight="1" spans="1:17">
      <c r="A196" s="23">
        <v>358</v>
      </c>
      <c r="B196" s="23" t="s">
        <v>137</v>
      </c>
      <c r="C196" s="23">
        <v>7</v>
      </c>
      <c r="D196" s="24">
        <v>42651</v>
      </c>
      <c r="E196" s="23">
        <v>10</v>
      </c>
      <c r="F196" s="23">
        <v>2016</v>
      </c>
      <c r="G196" s="23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hidden="1" customHeight="1" spans="1:17">
      <c r="A197" s="23">
        <v>408</v>
      </c>
      <c r="B197" s="23" t="s">
        <v>137</v>
      </c>
      <c r="C197" s="23">
        <v>7</v>
      </c>
      <c r="D197" s="26">
        <v>42681</v>
      </c>
      <c r="E197" s="23">
        <v>11</v>
      </c>
      <c r="F197" s="23">
        <v>2016</v>
      </c>
      <c r="G197" s="23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hidden="1" customHeight="1" spans="1:17">
      <c r="A198" s="23">
        <v>514</v>
      </c>
      <c r="B198" s="23" t="s">
        <v>137</v>
      </c>
      <c r="C198" s="23">
        <v>7</v>
      </c>
      <c r="D198" s="26">
        <v>42711</v>
      </c>
      <c r="E198" s="23">
        <v>12</v>
      </c>
      <c r="F198" s="23">
        <v>2016</v>
      </c>
      <c r="G198" s="23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hidden="1" customHeight="1" spans="1:17">
      <c r="A199" s="23">
        <v>596</v>
      </c>
      <c r="B199" s="23" t="s">
        <v>137</v>
      </c>
      <c r="C199">
        <v>7</v>
      </c>
      <c r="D199" s="26">
        <v>42756</v>
      </c>
      <c r="E199" s="23">
        <v>1</v>
      </c>
      <c r="F199" s="23">
        <v>2017</v>
      </c>
      <c r="G199" s="23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hidden="1" customHeight="1" spans="1:17">
      <c r="A200">
        <v>748</v>
      </c>
      <c r="B200" s="23" t="s">
        <v>137</v>
      </c>
      <c r="C200" s="23">
        <v>7</v>
      </c>
      <c r="D200" s="24">
        <v>42777</v>
      </c>
      <c r="E200" s="23">
        <v>2</v>
      </c>
      <c r="F200">
        <v>2017</v>
      </c>
      <c r="G200" s="23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hidden="1" customHeight="1" spans="1:17">
      <c r="A201">
        <v>869</v>
      </c>
      <c r="B201" s="23" t="s">
        <v>137</v>
      </c>
      <c r="C201" s="23">
        <v>7</v>
      </c>
      <c r="D201" s="24">
        <v>42805</v>
      </c>
      <c r="E201" s="23">
        <v>3</v>
      </c>
      <c r="F201" s="23">
        <v>2017</v>
      </c>
      <c r="G201" s="23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hidden="1" customHeight="1" spans="1:17">
      <c r="A202">
        <v>955</v>
      </c>
      <c r="B202" t="s">
        <v>192</v>
      </c>
      <c r="C202">
        <v>7</v>
      </c>
      <c r="D202" s="26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hidden="1" customHeight="1" spans="1:17">
      <c r="A203">
        <v>1064</v>
      </c>
      <c r="B203" t="s">
        <v>137</v>
      </c>
      <c r="C203">
        <v>7</v>
      </c>
      <c r="D203" s="26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hidden="1" customHeight="1" spans="1:17">
      <c r="A204" s="23">
        <v>104</v>
      </c>
      <c r="B204" s="23" t="s">
        <v>89</v>
      </c>
      <c r="C204" s="23">
        <v>4</v>
      </c>
      <c r="D204" s="24">
        <v>42623</v>
      </c>
      <c r="E204" s="23">
        <v>9</v>
      </c>
      <c r="F204" s="23">
        <v>2016</v>
      </c>
      <c r="G204" s="23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hidden="1" customHeight="1" spans="1:17">
      <c r="A205" s="23">
        <v>249</v>
      </c>
      <c r="B205" s="23" t="s">
        <v>89</v>
      </c>
      <c r="C205" s="23">
        <v>4</v>
      </c>
      <c r="D205" s="26">
        <v>42610</v>
      </c>
      <c r="E205" s="23">
        <v>8</v>
      </c>
      <c r="F205" s="23">
        <v>2016</v>
      </c>
      <c r="G205" s="23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hidden="1" customHeight="1" spans="1:17">
      <c r="A206" s="23">
        <v>256</v>
      </c>
      <c r="B206" s="23" t="s">
        <v>89</v>
      </c>
      <c r="C206">
        <v>4</v>
      </c>
      <c r="D206" s="26">
        <v>42655</v>
      </c>
      <c r="E206" s="23">
        <v>12</v>
      </c>
      <c r="F206" s="23">
        <v>2016</v>
      </c>
      <c r="G206" s="23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hidden="1" customHeight="1" spans="1:17">
      <c r="A207" s="23">
        <v>311</v>
      </c>
      <c r="B207" s="23" t="s">
        <v>89</v>
      </c>
      <c r="C207" s="23">
        <v>4</v>
      </c>
      <c r="D207" s="24">
        <v>42574</v>
      </c>
      <c r="E207" s="23">
        <v>7</v>
      </c>
      <c r="F207" s="23">
        <v>2016</v>
      </c>
      <c r="G207" s="23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hidden="1" customHeight="1" spans="1:17">
      <c r="A208" s="23">
        <v>360</v>
      </c>
      <c r="B208" s="23" t="s">
        <v>89</v>
      </c>
      <c r="C208" s="23">
        <v>4</v>
      </c>
      <c r="D208" s="24">
        <v>42651</v>
      </c>
      <c r="E208" s="23">
        <v>10</v>
      </c>
      <c r="F208" s="23">
        <v>2016</v>
      </c>
      <c r="G208" s="23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hidden="1" customHeight="1" spans="1:17">
      <c r="A209" s="23">
        <v>479</v>
      </c>
      <c r="B209" s="23" t="s">
        <v>89</v>
      </c>
      <c r="C209" s="23">
        <v>4</v>
      </c>
      <c r="D209" s="26">
        <v>42679</v>
      </c>
      <c r="E209" s="23">
        <v>11</v>
      </c>
      <c r="F209" s="23">
        <v>2016</v>
      </c>
      <c r="G209" s="23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hidden="1" customHeight="1" spans="1:17">
      <c r="A210">
        <v>705</v>
      </c>
      <c r="B210" t="s">
        <v>89</v>
      </c>
      <c r="C210">
        <v>4</v>
      </c>
      <c r="D210" s="28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hidden="1" customHeight="1" spans="1:17">
      <c r="A211">
        <v>726</v>
      </c>
      <c r="B211" s="23" t="s">
        <v>89</v>
      </c>
      <c r="C211" s="23">
        <v>4</v>
      </c>
      <c r="D211" s="28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hidden="1" customHeight="1" spans="1:17">
      <c r="A212">
        <v>875</v>
      </c>
      <c r="B212" s="23" t="s">
        <v>89</v>
      </c>
      <c r="C212" s="23">
        <v>4</v>
      </c>
      <c r="D212" s="26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hidden="1" customHeight="1" spans="1:17">
      <c r="A213">
        <v>904</v>
      </c>
      <c r="B213" s="23" t="s">
        <v>89</v>
      </c>
      <c r="C213" s="23">
        <v>4</v>
      </c>
      <c r="D213" s="26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hidden="1" customHeight="1" spans="1:17">
      <c r="A214" s="23">
        <v>137</v>
      </c>
      <c r="B214" s="23" t="s">
        <v>26</v>
      </c>
      <c r="C214" s="23">
        <v>1</v>
      </c>
      <c r="D214" s="24">
        <v>42630</v>
      </c>
      <c r="E214" s="23">
        <v>9</v>
      </c>
      <c r="F214" s="23">
        <v>2016</v>
      </c>
      <c r="G214" s="23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hidden="1" customHeight="1" spans="1:17">
      <c r="A215" s="23">
        <v>612</v>
      </c>
      <c r="B215" s="23" t="s">
        <v>26</v>
      </c>
      <c r="C215">
        <v>1</v>
      </c>
      <c r="D215" s="26">
        <v>42741</v>
      </c>
      <c r="E215" s="23">
        <v>10</v>
      </c>
      <c r="F215" s="23">
        <v>2016</v>
      </c>
      <c r="G215" s="23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hidden="1" customHeight="1" spans="1:17">
      <c r="A216" s="23">
        <v>612</v>
      </c>
      <c r="B216" s="23" t="s">
        <v>26</v>
      </c>
      <c r="C216">
        <v>1</v>
      </c>
      <c r="D216" s="26">
        <v>42741</v>
      </c>
      <c r="E216" s="23">
        <v>11</v>
      </c>
      <c r="F216" s="23">
        <v>2016</v>
      </c>
      <c r="G216" s="23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hidden="1" customHeight="1" spans="1:17">
      <c r="A217" s="23">
        <v>612</v>
      </c>
      <c r="B217" s="23" t="s">
        <v>26</v>
      </c>
      <c r="C217">
        <v>1</v>
      </c>
      <c r="D217" s="26">
        <v>42741</v>
      </c>
      <c r="E217" s="23">
        <v>12</v>
      </c>
      <c r="F217" s="23">
        <v>2016</v>
      </c>
      <c r="G217" s="23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hidden="1" customHeight="1" spans="1:17">
      <c r="A218" s="23">
        <v>612</v>
      </c>
      <c r="B218" s="23" t="s">
        <v>26</v>
      </c>
      <c r="C218">
        <v>1</v>
      </c>
      <c r="D218" s="26">
        <v>42741</v>
      </c>
      <c r="E218" s="23">
        <v>1</v>
      </c>
      <c r="F218" s="23">
        <v>2017</v>
      </c>
      <c r="G218" s="23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hidden="1" customHeight="1" spans="1:17">
      <c r="A219">
        <v>959</v>
      </c>
      <c r="B219" t="s">
        <v>26</v>
      </c>
      <c r="C219">
        <v>1</v>
      </c>
      <c r="D219" s="26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hidden="1" customHeight="1" spans="1:17">
      <c r="A220">
        <v>959</v>
      </c>
      <c r="B220" t="s">
        <v>26</v>
      </c>
      <c r="C220">
        <v>1</v>
      </c>
      <c r="D220" s="26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hidden="1" customHeight="1" spans="1:17">
      <c r="A221">
        <v>959</v>
      </c>
      <c r="B221" t="s">
        <v>26</v>
      </c>
      <c r="C221">
        <v>1</v>
      </c>
      <c r="D221" s="26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hidden="1" customHeight="1" spans="1:17">
      <c r="A222" s="23">
        <v>56</v>
      </c>
      <c r="B222" s="23" t="s">
        <v>25</v>
      </c>
      <c r="C222" s="23">
        <v>1</v>
      </c>
      <c r="D222" s="25">
        <v>42609</v>
      </c>
      <c r="F222" s="23">
        <v>2016</v>
      </c>
      <c r="G222" s="23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hidden="1" customHeight="1" spans="1:17">
      <c r="A223" s="23">
        <v>75</v>
      </c>
      <c r="B223" s="23" t="s">
        <v>25</v>
      </c>
      <c r="C223" s="23">
        <v>1</v>
      </c>
      <c r="D223" s="24">
        <v>42616</v>
      </c>
      <c r="E223" s="23">
        <v>9</v>
      </c>
      <c r="F223" s="23">
        <v>2016</v>
      </c>
      <c r="G223" s="23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23">
        <v>100000</v>
      </c>
      <c r="P223" t="b">
        <f t="shared" si="22"/>
        <v>1</v>
      </c>
      <c r="Q223" t="str">
        <f t="shared" si="23"/>
        <v>20169</v>
      </c>
    </row>
    <row r="224" hidden="1" customHeight="1" spans="1:17">
      <c r="A224" s="23">
        <v>192</v>
      </c>
      <c r="B224" s="23" t="s">
        <v>25</v>
      </c>
      <c r="C224" s="23">
        <v>1</v>
      </c>
      <c r="D224" s="25">
        <v>42651</v>
      </c>
      <c r="E224" s="23">
        <v>10</v>
      </c>
      <c r="F224" s="23">
        <v>2016</v>
      </c>
      <c r="G224" s="23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hidden="1" customHeight="1" spans="1:17">
      <c r="A225" s="23">
        <v>466</v>
      </c>
      <c r="B225" s="23" t="s">
        <v>25</v>
      </c>
      <c r="C225" s="23">
        <v>1</v>
      </c>
      <c r="D225" s="26">
        <v>42672</v>
      </c>
      <c r="F225" s="23">
        <v>2016</v>
      </c>
      <c r="G225" s="23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hidden="1" customHeight="1" spans="1:17">
      <c r="A226" s="23">
        <v>482</v>
      </c>
      <c r="B226" s="23" t="s">
        <v>25</v>
      </c>
      <c r="C226" s="23">
        <v>1</v>
      </c>
      <c r="D226" s="26">
        <v>42679</v>
      </c>
      <c r="E226" s="23">
        <v>11</v>
      </c>
      <c r="F226" s="23">
        <v>2016</v>
      </c>
      <c r="G226" s="23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hidden="1" customHeight="1" spans="1:17">
      <c r="A227" s="23">
        <v>558</v>
      </c>
      <c r="B227" s="23" t="s">
        <v>25</v>
      </c>
      <c r="C227">
        <v>1</v>
      </c>
      <c r="D227" s="26">
        <v>42728</v>
      </c>
      <c r="E227">
        <v>12</v>
      </c>
      <c r="F227" s="23">
        <v>2016</v>
      </c>
      <c r="G227" s="23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hidden="1" customHeight="1" spans="1:17">
      <c r="A228" s="23">
        <v>617</v>
      </c>
      <c r="B228" s="23" t="s">
        <v>25</v>
      </c>
      <c r="C228">
        <v>1</v>
      </c>
      <c r="D228" s="26">
        <v>42741</v>
      </c>
      <c r="E228" s="23">
        <v>1</v>
      </c>
      <c r="F228" s="23">
        <v>2017</v>
      </c>
      <c r="G228" s="23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hidden="1" customHeight="1" spans="1:17">
      <c r="A229">
        <v>707</v>
      </c>
      <c r="B229" t="s">
        <v>25</v>
      </c>
      <c r="C229">
        <v>1</v>
      </c>
      <c r="D229" s="28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hidden="1" customHeight="1" spans="1:17">
      <c r="A230">
        <v>857</v>
      </c>
      <c r="B230" s="23" t="s">
        <v>25</v>
      </c>
      <c r="C230" s="23">
        <v>1</v>
      </c>
      <c r="D230" s="24">
        <v>42804</v>
      </c>
      <c r="E230" s="23">
        <v>3</v>
      </c>
      <c r="F230">
        <v>2017</v>
      </c>
      <c r="G230" s="23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hidden="1" customHeight="1" spans="1:17">
      <c r="A231">
        <v>934</v>
      </c>
      <c r="B231" t="s">
        <v>25</v>
      </c>
      <c r="C231">
        <v>1</v>
      </c>
      <c r="D231" s="26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hidden="1" customHeight="1" spans="1:17">
      <c r="A232">
        <v>1012</v>
      </c>
      <c r="B232" t="s">
        <v>25</v>
      </c>
      <c r="C232">
        <v>1</v>
      </c>
      <c r="D232" s="26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hidden="1" customHeight="1" spans="1:17">
      <c r="A233">
        <v>1095</v>
      </c>
      <c r="B233" t="s">
        <v>25</v>
      </c>
      <c r="C233">
        <v>1</v>
      </c>
      <c r="D233" s="26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hidden="1" customHeight="1" spans="1:17">
      <c r="A234" s="23">
        <v>38</v>
      </c>
      <c r="B234" s="23" t="s">
        <v>136</v>
      </c>
      <c r="C234" s="23">
        <v>7</v>
      </c>
      <c r="D234" s="26">
        <v>42594</v>
      </c>
      <c r="E234" s="23">
        <v>8</v>
      </c>
      <c r="F234" s="23">
        <v>2016</v>
      </c>
      <c r="G234" s="23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hidden="1" customHeight="1" spans="1:17">
      <c r="A235" s="23">
        <v>93</v>
      </c>
      <c r="B235" s="23" t="s">
        <v>136</v>
      </c>
      <c r="C235" s="23">
        <v>7</v>
      </c>
      <c r="D235" s="24">
        <v>42622</v>
      </c>
      <c r="E235" s="23">
        <v>9</v>
      </c>
      <c r="F235" s="23">
        <v>2016</v>
      </c>
      <c r="G235" s="23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hidden="1" customHeight="1" spans="1:17">
      <c r="A236" s="23">
        <v>320</v>
      </c>
      <c r="B236" s="23" t="s">
        <v>136</v>
      </c>
      <c r="C236" s="23">
        <v>7</v>
      </c>
      <c r="D236" s="24">
        <v>42574</v>
      </c>
      <c r="E236" s="23">
        <v>7</v>
      </c>
      <c r="F236" s="23">
        <v>2016</v>
      </c>
      <c r="G236" s="23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hidden="1" customHeight="1" spans="1:17">
      <c r="A237" s="23">
        <v>387</v>
      </c>
      <c r="B237" s="23" t="s">
        <v>136</v>
      </c>
      <c r="C237" s="23">
        <v>7</v>
      </c>
      <c r="D237" s="25">
        <v>42658</v>
      </c>
      <c r="E237" s="23">
        <v>10</v>
      </c>
      <c r="F237" s="23">
        <v>2016</v>
      </c>
      <c r="G237" s="23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hidden="1" customHeight="1" spans="1:17">
      <c r="A238" s="23">
        <v>563</v>
      </c>
      <c r="B238" s="23" t="s">
        <v>136</v>
      </c>
      <c r="C238">
        <v>7</v>
      </c>
      <c r="D238" s="26">
        <v>42728</v>
      </c>
      <c r="E238" s="23">
        <v>11</v>
      </c>
      <c r="F238" s="23">
        <v>2016</v>
      </c>
      <c r="G238" s="23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hidden="1" customHeight="1" spans="1:17">
      <c r="A239" s="23">
        <v>563</v>
      </c>
      <c r="B239" s="23" t="s">
        <v>136</v>
      </c>
      <c r="C239">
        <v>7</v>
      </c>
      <c r="D239" s="26">
        <v>42728</v>
      </c>
      <c r="E239" s="23">
        <v>12</v>
      </c>
      <c r="F239" s="23">
        <v>2016</v>
      </c>
      <c r="G239" s="23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hidden="1" customHeight="1" spans="1:17">
      <c r="A240" s="23">
        <v>678</v>
      </c>
      <c r="B240" s="23" t="s">
        <v>136</v>
      </c>
      <c r="C240" s="23">
        <v>7</v>
      </c>
      <c r="D240" s="28">
        <v>42767</v>
      </c>
      <c r="E240" s="23">
        <v>1</v>
      </c>
      <c r="F240" s="23">
        <v>2017</v>
      </c>
      <c r="G240" s="23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hidden="1" customHeight="1" spans="1:17">
      <c r="A241">
        <v>842</v>
      </c>
      <c r="B241" s="23" t="s">
        <v>136</v>
      </c>
      <c r="C241" s="23">
        <v>7</v>
      </c>
      <c r="D241" s="24">
        <v>42803</v>
      </c>
      <c r="E241" s="23">
        <v>2</v>
      </c>
      <c r="F241">
        <v>2017</v>
      </c>
      <c r="G241" s="23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hidden="1" customHeight="1" spans="1:17">
      <c r="A242">
        <v>842</v>
      </c>
      <c r="B242" s="23" t="s">
        <v>136</v>
      </c>
      <c r="C242" s="23">
        <v>7</v>
      </c>
      <c r="D242" s="24">
        <v>42803</v>
      </c>
      <c r="E242" s="23">
        <v>3</v>
      </c>
      <c r="F242">
        <v>2017</v>
      </c>
      <c r="G242" s="23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hidden="1" customHeight="1" spans="1:17">
      <c r="A243" s="23">
        <v>50</v>
      </c>
      <c r="B243" s="23" t="s">
        <v>56</v>
      </c>
      <c r="C243" s="23">
        <v>2</v>
      </c>
      <c r="D243" s="26">
        <v>42595</v>
      </c>
      <c r="E243" s="23">
        <v>8</v>
      </c>
      <c r="F243" s="23">
        <v>2016</v>
      </c>
      <c r="G243" s="23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hidden="1" customHeight="1" spans="1:17">
      <c r="A244" s="23">
        <v>145</v>
      </c>
      <c r="B244" s="23" t="s">
        <v>56</v>
      </c>
      <c r="C244" s="23">
        <v>2</v>
      </c>
      <c r="D244" s="24">
        <v>42630</v>
      </c>
      <c r="E244" s="23">
        <v>9</v>
      </c>
      <c r="F244" s="23">
        <v>2016</v>
      </c>
      <c r="G244" s="23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hidden="1" customHeight="1" spans="1:17">
      <c r="A245" s="23">
        <v>195</v>
      </c>
      <c r="B245" s="23" t="s">
        <v>56</v>
      </c>
      <c r="C245" s="23">
        <v>2</v>
      </c>
      <c r="D245" s="25">
        <v>42651</v>
      </c>
      <c r="E245" s="23">
        <v>10</v>
      </c>
      <c r="F245" s="23">
        <v>2016</v>
      </c>
      <c r="G245" s="23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hidden="1" customHeight="1" spans="1:17">
      <c r="A246" s="23">
        <v>265</v>
      </c>
      <c r="B246" s="23" t="s">
        <v>56</v>
      </c>
      <c r="C246">
        <v>2</v>
      </c>
      <c r="D246" s="26">
        <v>42655</v>
      </c>
      <c r="E246" s="23">
        <v>12</v>
      </c>
      <c r="F246" s="23">
        <v>2016</v>
      </c>
      <c r="G246" s="23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hidden="1" customHeight="1" spans="1:17">
      <c r="A247" s="23">
        <v>315</v>
      </c>
      <c r="B247" s="23" t="s">
        <v>56</v>
      </c>
      <c r="C247" s="23">
        <v>2</v>
      </c>
      <c r="D247" s="24">
        <v>42574</v>
      </c>
      <c r="E247" s="23">
        <v>7</v>
      </c>
      <c r="F247" s="23">
        <v>2016</v>
      </c>
      <c r="G247" s="23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hidden="1" customHeight="1" spans="1:17">
      <c r="A248" s="23">
        <v>438</v>
      </c>
      <c r="B248" s="23" t="s">
        <v>56</v>
      </c>
      <c r="C248" s="23">
        <v>2</v>
      </c>
      <c r="D248" s="26">
        <v>42686</v>
      </c>
      <c r="E248" s="23">
        <v>11</v>
      </c>
      <c r="F248" s="23">
        <v>2016</v>
      </c>
      <c r="G248" s="23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hidden="1" customHeight="1" spans="1:17">
      <c r="A249" s="23">
        <v>586</v>
      </c>
      <c r="B249" s="23" t="s">
        <v>56</v>
      </c>
      <c r="C249">
        <v>2</v>
      </c>
      <c r="D249" s="26">
        <v>42756</v>
      </c>
      <c r="E249" s="23">
        <v>1</v>
      </c>
      <c r="F249" s="23">
        <v>2017</v>
      </c>
      <c r="G249" s="23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hidden="1" customHeight="1" spans="1:17">
      <c r="A250">
        <v>734</v>
      </c>
      <c r="B250" s="23" t="s">
        <v>56</v>
      </c>
      <c r="C250" s="23">
        <v>2</v>
      </c>
      <c r="D250" s="28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hidden="1" customHeight="1" spans="1:17">
      <c r="A251">
        <v>859</v>
      </c>
      <c r="B251" s="23" t="s">
        <v>56</v>
      </c>
      <c r="C251" s="23">
        <v>2</v>
      </c>
      <c r="D251" s="24">
        <v>42804</v>
      </c>
      <c r="E251" s="23">
        <v>3</v>
      </c>
      <c r="F251" s="23">
        <v>2017</v>
      </c>
      <c r="G251" s="23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hidden="1" customHeight="1" spans="1:17">
      <c r="A252">
        <v>937</v>
      </c>
      <c r="B252" s="23" t="s">
        <v>56</v>
      </c>
      <c r="C252" s="23">
        <v>2</v>
      </c>
      <c r="D252" s="26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hidden="1" customHeight="1" spans="1:17">
      <c r="A253">
        <v>1022</v>
      </c>
      <c r="B253" s="23" t="s">
        <v>56</v>
      </c>
      <c r="C253" s="23">
        <v>2</v>
      </c>
      <c r="D253" s="26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hidden="1" customHeight="1" spans="1:17">
      <c r="A254" s="23">
        <v>14</v>
      </c>
      <c r="B254" s="23" t="s">
        <v>193</v>
      </c>
      <c r="C254" s="23">
        <v>2</v>
      </c>
      <c r="D254" s="26">
        <v>42581</v>
      </c>
      <c r="E254" s="23">
        <v>7</v>
      </c>
      <c r="F254" s="23">
        <v>2016</v>
      </c>
      <c r="G254" s="23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hidden="1" customHeight="1" spans="1:17">
      <c r="A255" s="23">
        <v>314</v>
      </c>
      <c r="B255" s="23" t="s">
        <v>193</v>
      </c>
      <c r="C255" s="23">
        <v>2</v>
      </c>
      <c r="D255" s="24">
        <v>42574</v>
      </c>
      <c r="E255" s="23">
        <v>5</v>
      </c>
      <c r="F255" s="23">
        <v>2016</v>
      </c>
      <c r="G255" s="23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hidden="1" customHeight="1" spans="1:17">
      <c r="A256" s="23">
        <v>314</v>
      </c>
      <c r="B256" s="23" t="s">
        <v>193</v>
      </c>
      <c r="C256" s="23">
        <v>2</v>
      </c>
      <c r="D256" s="24">
        <v>42574</v>
      </c>
      <c r="E256" s="23">
        <v>6</v>
      </c>
      <c r="F256" s="23">
        <v>2016</v>
      </c>
      <c r="G256" s="23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hidden="1" customHeight="1" spans="1:17">
      <c r="A257" s="23">
        <v>425</v>
      </c>
      <c r="B257" s="23" t="s">
        <v>193</v>
      </c>
      <c r="C257" s="23">
        <v>2</v>
      </c>
      <c r="D257" s="26">
        <v>42686</v>
      </c>
      <c r="E257" s="23">
        <v>8</v>
      </c>
      <c r="F257" s="23">
        <v>2016</v>
      </c>
      <c r="G257" s="23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hidden="1" customHeight="1" spans="1:17">
      <c r="A258" s="23">
        <v>425</v>
      </c>
      <c r="B258" s="23" t="s">
        <v>193</v>
      </c>
      <c r="C258" s="23">
        <v>2</v>
      </c>
      <c r="D258" s="26">
        <v>42686</v>
      </c>
      <c r="E258" s="23">
        <v>9</v>
      </c>
      <c r="F258" s="23">
        <v>2016</v>
      </c>
      <c r="G258" s="23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hidden="1" customHeight="1" spans="1:17">
      <c r="A259" s="23">
        <v>425</v>
      </c>
      <c r="B259" s="23" t="s">
        <v>193</v>
      </c>
      <c r="C259" s="23">
        <v>2</v>
      </c>
      <c r="D259" s="26">
        <v>42686</v>
      </c>
      <c r="E259" s="23">
        <v>10</v>
      </c>
      <c r="F259" s="23">
        <v>2016</v>
      </c>
      <c r="G259" s="23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hidden="1" customHeight="1" spans="1:17">
      <c r="A260" s="23">
        <v>425</v>
      </c>
      <c r="B260" s="23" t="s">
        <v>193</v>
      </c>
      <c r="C260" s="23">
        <v>2</v>
      </c>
      <c r="D260" s="26">
        <v>42686</v>
      </c>
      <c r="E260" s="23">
        <v>11</v>
      </c>
      <c r="F260" s="23">
        <v>2016</v>
      </c>
      <c r="G260" s="23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hidden="1" customHeight="1" spans="1:17">
      <c r="A261" s="23">
        <v>7</v>
      </c>
      <c r="B261" s="23" t="s">
        <v>24</v>
      </c>
      <c r="C261" s="23">
        <v>1</v>
      </c>
      <c r="D261" s="26">
        <v>42580</v>
      </c>
      <c r="E261" s="23">
        <v>8</v>
      </c>
      <c r="F261" s="23">
        <v>2016</v>
      </c>
      <c r="G261" s="23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hidden="1" customHeight="1" spans="1:17">
      <c r="A262" s="23">
        <v>64</v>
      </c>
      <c r="B262" s="23" t="s">
        <v>24</v>
      </c>
      <c r="C262" s="23">
        <v>1</v>
      </c>
      <c r="D262" s="24">
        <v>42616</v>
      </c>
      <c r="E262" s="23">
        <v>9</v>
      </c>
      <c r="F262" s="23">
        <v>2016</v>
      </c>
      <c r="G262" s="23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23">
        <v>10000</v>
      </c>
      <c r="P262" t="b">
        <f t="shared" si="28"/>
        <v>1</v>
      </c>
      <c r="Q262" t="str">
        <f t="shared" si="29"/>
        <v>20169</v>
      </c>
    </row>
    <row r="263" hidden="1" customHeight="1" spans="1:17">
      <c r="A263" s="23">
        <v>179</v>
      </c>
      <c r="B263" s="23" t="s">
        <v>24</v>
      </c>
      <c r="C263" s="23">
        <v>1</v>
      </c>
      <c r="D263" s="25">
        <v>42651</v>
      </c>
      <c r="E263" s="23">
        <v>10</v>
      </c>
      <c r="F263" s="23">
        <v>2016</v>
      </c>
      <c r="G263" s="23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hidden="1" customHeight="1" spans="1:17">
      <c r="A264" s="23">
        <v>252</v>
      </c>
      <c r="B264" s="23" t="s">
        <v>24</v>
      </c>
      <c r="C264">
        <v>1</v>
      </c>
      <c r="D264" s="26">
        <v>42655</v>
      </c>
      <c r="E264" s="23">
        <v>12</v>
      </c>
      <c r="F264" s="23">
        <v>2016</v>
      </c>
      <c r="G264" s="23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hidden="1" customHeight="1" spans="1:17">
      <c r="A265" s="23">
        <v>252</v>
      </c>
      <c r="B265" s="23" t="s">
        <v>24</v>
      </c>
      <c r="C265">
        <v>1</v>
      </c>
      <c r="D265" s="26">
        <v>42655</v>
      </c>
      <c r="E265" s="23">
        <v>1</v>
      </c>
      <c r="F265" s="23">
        <v>2017</v>
      </c>
      <c r="G265" s="23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hidden="1" customHeight="1" spans="1:17">
      <c r="A266" s="23">
        <v>455</v>
      </c>
      <c r="B266" s="23" t="s">
        <v>24</v>
      </c>
      <c r="C266" s="23">
        <v>1</v>
      </c>
      <c r="D266" s="26">
        <v>42672</v>
      </c>
      <c r="E266" s="23">
        <v>11</v>
      </c>
      <c r="F266" s="23">
        <v>2016</v>
      </c>
      <c r="G266" s="23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hidden="1" customHeight="1" spans="1:17">
      <c r="A267" s="23">
        <v>697</v>
      </c>
      <c r="B267" s="23" t="s">
        <v>24</v>
      </c>
      <c r="C267" s="23">
        <v>1</v>
      </c>
      <c r="D267" s="28">
        <v>42767</v>
      </c>
      <c r="E267" s="23">
        <v>2</v>
      </c>
      <c r="F267" s="23">
        <v>2017</v>
      </c>
      <c r="G267" s="23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hidden="1" customHeight="1" spans="1:17">
      <c r="A268">
        <v>821</v>
      </c>
      <c r="B268" s="23" t="s">
        <v>24</v>
      </c>
      <c r="C268" s="23">
        <v>1</v>
      </c>
      <c r="D268" s="24">
        <v>42798</v>
      </c>
      <c r="E268" s="23">
        <v>3</v>
      </c>
      <c r="F268">
        <v>2017</v>
      </c>
      <c r="G268" s="23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hidden="1" customHeight="1" spans="1:17">
      <c r="A269">
        <v>899</v>
      </c>
      <c r="B269" t="s">
        <v>24</v>
      </c>
      <c r="C269">
        <v>1</v>
      </c>
      <c r="D269" s="26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hidden="1" customHeight="1" spans="1:17">
      <c r="A270">
        <v>988</v>
      </c>
      <c r="B270" s="23" t="s">
        <v>24</v>
      </c>
      <c r="C270" s="23">
        <v>1</v>
      </c>
      <c r="D270" s="26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hidden="1" customHeight="1" spans="1:17">
      <c r="A271">
        <v>1083</v>
      </c>
      <c r="B271" s="23" t="s">
        <v>24</v>
      </c>
      <c r="C271" s="23">
        <v>1</v>
      </c>
      <c r="D271" s="26">
        <v>42887</v>
      </c>
      <c r="E271" s="23">
        <v>6</v>
      </c>
      <c r="F271">
        <v>2017</v>
      </c>
      <c r="G271" s="23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hidden="1" customHeight="1" spans="1:17">
      <c r="A272" s="23">
        <v>334</v>
      </c>
      <c r="B272" s="23" t="s">
        <v>194</v>
      </c>
      <c r="C272" s="23">
        <v>5</v>
      </c>
      <c r="D272" s="26">
        <v>42574</v>
      </c>
      <c r="E272" s="23">
        <v>7</v>
      </c>
      <c r="F272" s="23">
        <v>2016</v>
      </c>
      <c r="G272" s="23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hidden="1" customHeight="1" spans="1:17">
      <c r="A273" s="23">
        <v>167</v>
      </c>
      <c r="B273" s="23" t="s">
        <v>88</v>
      </c>
      <c r="C273" s="23">
        <v>4</v>
      </c>
      <c r="D273" s="24">
        <v>42644</v>
      </c>
      <c r="E273" s="23">
        <v>8</v>
      </c>
      <c r="F273" s="23">
        <v>2016</v>
      </c>
      <c r="G273" s="23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hidden="1" customHeight="1" spans="1:17">
      <c r="A274" s="23">
        <v>167</v>
      </c>
      <c r="B274" s="23" t="s">
        <v>88</v>
      </c>
      <c r="C274" s="23">
        <v>4</v>
      </c>
      <c r="D274" s="24">
        <v>42644</v>
      </c>
      <c r="E274" s="23">
        <v>9</v>
      </c>
      <c r="F274" s="23">
        <v>2016</v>
      </c>
      <c r="G274" s="23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hidden="1" customHeight="1" spans="1:17">
      <c r="A275" s="23">
        <v>238</v>
      </c>
      <c r="B275" s="23" t="s">
        <v>88</v>
      </c>
      <c r="C275" s="23">
        <v>4</v>
      </c>
      <c r="D275" s="26">
        <v>42602</v>
      </c>
      <c r="E275" s="23">
        <v>6</v>
      </c>
      <c r="F275" s="23">
        <v>2016</v>
      </c>
      <c r="G275" s="23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hidden="1" customHeight="1" spans="1:17">
      <c r="A276" s="23">
        <v>238</v>
      </c>
      <c r="B276" s="23" t="s">
        <v>88</v>
      </c>
      <c r="C276" s="23">
        <v>4</v>
      </c>
      <c r="D276" s="26">
        <v>42602</v>
      </c>
      <c r="E276" s="23">
        <v>7</v>
      </c>
      <c r="F276" s="23">
        <v>2016</v>
      </c>
      <c r="G276" s="23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hidden="1" customHeight="1" spans="1:17">
      <c r="A277" s="23">
        <v>453</v>
      </c>
      <c r="B277" s="23" t="s">
        <v>88</v>
      </c>
      <c r="C277" s="23">
        <v>4</v>
      </c>
      <c r="D277" s="26">
        <v>42672</v>
      </c>
      <c r="E277" s="23">
        <v>10</v>
      </c>
      <c r="F277" s="23">
        <v>2016</v>
      </c>
      <c r="G277" s="23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hidden="1" customHeight="1" spans="1:17">
      <c r="A278" s="23">
        <v>664</v>
      </c>
      <c r="B278" s="23" t="s">
        <v>88</v>
      </c>
      <c r="C278" s="23">
        <v>4</v>
      </c>
      <c r="D278" s="28">
        <v>42763</v>
      </c>
      <c r="E278" s="23">
        <v>11</v>
      </c>
      <c r="F278" s="23">
        <v>2016</v>
      </c>
      <c r="G278" s="23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hidden="1" customHeight="1" spans="1:17">
      <c r="A279" s="23">
        <v>664</v>
      </c>
      <c r="B279" s="23" t="s">
        <v>88</v>
      </c>
      <c r="C279" s="23">
        <v>4</v>
      </c>
      <c r="D279" s="28">
        <v>42763</v>
      </c>
      <c r="E279" s="23">
        <v>12</v>
      </c>
      <c r="F279" s="23">
        <v>2016</v>
      </c>
      <c r="G279" s="23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hidden="1" customHeight="1" spans="1:17">
      <c r="A280" s="29">
        <v>693</v>
      </c>
      <c r="B280" s="29" t="s">
        <v>88</v>
      </c>
      <c r="C280" s="29">
        <v>4</v>
      </c>
      <c r="D280" s="30">
        <v>42767</v>
      </c>
      <c r="E280" s="29">
        <v>1</v>
      </c>
      <c r="F280" s="29">
        <v>2017</v>
      </c>
      <c r="G280" s="29">
        <v>150000</v>
      </c>
      <c r="H280" s="14">
        <f t="shared" si="24"/>
        <v>150000</v>
      </c>
      <c r="I280" s="14">
        <f t="shared" si="25"/>
        <v>0</v>
      </c>
      <c r="J280" s="14">
        <f t="shared" si="26"/>
        <v>0</v>
      </c>
      <c r="K280" s="14">
        <f t="shared" si="27"/>
        <v>0</v>
      </c>
      <c r="L280" s="14"/>
      <c r="M280" s="14"/>
      <c r="N280" s="14"/>
      <c r="O280" s="14"/>
      <c r="P280" s="14" t="b">
        <f t="shared" si="28"/>
        <v>1</v>
      </c>
      <c r="Q280" s="14" t="str">
        <f t="shared" si="29"/>
        <v>20172</v>
      </c>
    </row>
    <row r="281" hidden="1" customHeight="1" spans="1:17">
      <c r="A281" s="29">
        <v>693</v>
      </c>
      <c r="B281" s="29" t="s">
        <v>88</v>
      </c>
      <c r="C281" s="29">
        <v>4</v>
      </c>
      <c r="D281" s="30">
        <v>42767</v>
      </c>
      <c r="E281" s="29">
        <v>2</v>
      </c>
      <c r="F281" s="29">
        <v>2017</v>
      </c>
      <c r="G281" s="29">
        <v>150000</v>
      </c>
      <c r="H281" s="14">
        <f t="shared" si="24"/>
        <v>150000</v>
      </c>
      <c r="I281" s="14">
        <f t="shared" si="25"/>
        <v>0</v>
      </c>
      <c r="J281" s="14">
        <f t="shared" si="26"/>
        <v>0</v>
      </c>
      <c r="K281" s="14">
        <f t="shared" si="27"/>
        <v>0</v>
      </c>
      <c r="L281" s="14"/>
      <c r="M281" s="14"/>
      <c r="N281" s="14"/>
      <c r="O281" s="14"/>
      <c r="P281" s="14" t="b">
        <f t="shared" si="28"/>
        <v>1</v>
      </c>
      <c r="Q281" s="14" t="str">
        <f t="shared" si="29"/>
        <v>20172</v>
      </c>
    </row>
    <row r="282" s="21" customFormat="1" hidden="1" customHeight="1" spans="1:17">
      <c r="A282" s="21">
        <v>740</v>
      </c>
      <c r="B282" s="31" t="s">
        <v>19</v>
      </c>
      <c r="C282" s="31">
        <v>1</v>
      </c>
      <c r="D282" s="32">
        <v>42777</v>
      </c>
      <c r="E282" s="21">
        <v>2</v>
      </c>
      <c r="F282" s="21">
        <v>2017</v>
      </c>
      <c r="G282" s="21">
        <v>150000</v>
      </c>
      <c r="H282" s="21">
        <f t="shared" si="24"/>
        <v>150000</v>
      </c>
      <c r="I282" s="21">
        <f t="shared" si="25"/>
        <v>0</v>
      </c>
      <c r="J282" s="21">
        <f t="shared" si="26"/>
        <v>0</v>
      </c>
      <c r="K282" s="21">
        <f t="shared" si="27"/>
        <v>0</v>
      </c>
      <c r="P282" s="21" t="b">
        <f t="shared" si="28"/>
        <v>1</v>
      </c>
      <c r="Q282" s="21" t="str">
        <f t="shared" si="29"/>
        <v>20172</v>
      </c>
    </row>
    <row r="283" s="21" customFormat="1" hidden="1" customHeight="1" spans="1:17">
      <c r="A283" s="21">
        <v>740</v>
      </c>
      <c r="B283" s="31" t="s">
        <v>19</v>
      </c>
      <c r="C283" s="31">
        <v>1</v>
      </c>
      <c r="D283" s="32">
        <v>42777</v>
      </c>
      <c r="E283" s="21">
        <v>3</v>
      </c>
      <c r="F283" s="21">
        <v>2017</v>
      </c>
      <c r="G283" s="21">
        <v>150000</v>
      </c>
      <c r="H283" s="21">
        <f t="shared" si="24"/>
        <v>150000</v>
      </c>
      <c r="I283" s="21">
        <f t="shared" si="25"/>
        <v>0</v>
      </c>
      <c r="J283" s="21">
        <f t="shared" si="26"/>
        <v>0</v>
      </c>
      <c r="K283" s="21">
        <f t="shared" si="27"/>
        <v>0</v>
      </c>
      <c r="P283" s="21" t="b">
        <f t="shared" si="28"/>
        <v>1</v>
      </c>
      <c r="Q283" s="21" t="str">
        <f t="shared" si="29"/>
        <v>20172</v>
      </c>
    </row>
    <row r="284" hidden="1" customHeight="1" spans="1:17">
      <c r="A284">
        <v>870</v>
      </c>
      <c r="B284" s="23" t="s">
        <v>88</v>
      </c>
      <c r="C284" s="23">
        <v>4</v>
      </c>
      <c r="D284" s="24">
        <v>42805</v>
      </c>
      <c r="E284" s="23">
        <v>3</v>
      </c>
      <c r="F284" s="23">
        <v>2017</v>
      </c>
      <c r="G284" s="23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hidden="1" customHeight="1" spans="1:17">
      <c r="A285">
        <v>956</v>
      </c>
      <c r="B285" s="23" t="s">
        <v>88</v>
      </c>
      <c r="C285" s="23">
        <v>4</v>
      </c>
      <c r="D285" s="26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hidden="1" customHeight="1" spans="1:17">
      <c r="A286">
        <v>1014</v>
      </c>
      <c r="B286" t="s">
        <v>88</v>
      </c>
      <c r="C286">
        <v>4</v>
      </c>
      <c r="D286" s="26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hidden="1" customHeight="1" spans="1:17">
      <c r="A287" s="23">
        <v>399</v>
      </c>
      <c r="B287" s="23" t="s">
        <v>195</v>
      </c>
      <c r="C287" s="23">
        <v>1</v>
      </c>
      <c r="D287" s="25">
        <v>42665</v>
      </c>
      <c r="E287" s="23">
        <v>10</v>
      </c>
      <c r="F287" s="23">
        <v>2016</v>
      </c>
      <c r="G287" s="23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hidden="1" customHeight="1" spans="1:17">
      <c r="A288" s="23">
        <v>379</v>
      </c>
      <c r="B288" s="23" t="s">
        <v>55</v>
      </c>
      <c r="C288" s="23">
        <v>2</v>
      </c>
      <c r="D288" s="25">
        <v>42658</v>
      </c>
      <c r="E288" s="23">
        <v>9</v>
      </c>
      <c r="F288" s="23">
        <v>2016</v>
      </c>
      <c r="G288" s="23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23">
        <v>50000</v>
      </c>
      <c r="P288" t="b">
        <f t="shared" si="28"/>
        <v>1</v>
      </c>
      <c r="Q288" t="str">
        <f t="shared" si="29"/>
        <v>201610</v>
      </c>
    </row>
    <row r="289" hidden="1" customHeight="1" spans="1:17">
      <c r="A289" s="23">
        <v>501</v>
      </c>
      <c r="B289" s="23" t="s">
        <v>55</v>
      </c>
      <c r="C289" s="23">
        <v>2</v>
      </c>
      <c r="D289" s="26">
        <v>42693</v>
      </c>
      <c r="E289" s="23">
        <v>10</v>
      </c>
      <c r="F289" s="23">
        <v>2016</v>
      </c>
      <c r="G289" s="23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hidden="1" customHeight="1" spans="1:17">
      <c r="A290" s="23">
        <v>501</v>
      </c>
      <c r="B290" s="23" t="s">
        <v>55</v>
      </c>
      <c r="C290" s="23">
        <v>2</v>
      </c>
      <c r="D290" s="26">
        <v>42693</v>
      </c>
      <c r="E290" s="23">
        <v>11</v>
      </c>
      <c r="F290" s="23">
        <v>2016</v>
      </c>
      <c r="G290" s="23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hidden="1" customHeight="1" spans="1:17">
      <c r="A291" s="23">
        <v>673</v>
      </c>
      <c r="B291" s="23" t="s">
        <v>55</v>
      </c>
      <c r="C291" s="23">
        <v>2</v>
      </c>
      <c r="D291" s="28">
        <v>42763</v>
      </c>
      <c r="E291" s="23">
        <v>12</v>
      </c>
      <c r="F291" s="23">
        <v>2016</v>
      </c>
      <c r="G291" s="23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hidden="1" customHeight="1" spans="1:17">
      <c r="A292" s="23">
        <v>673</v>
      </c>
      <c r="B292" s="23" t="s">
        <v>55</v>
      </c>
      <c r="C292" s="23">
        <v>2</v>
      </c>
      <c r="D292" s="28">
        <v>42763</v>
      </c>
      <c r="E292" s="23">
        <v>1</v>
      </c>
      <c r="F292" s="23">
        <v>2017</v>
      </c>
      <c r="G292" s="23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hidden="1" customHeight="1" spans="1:17">
      <c r="A293">
        <v>942</v>
      </c>
      <c r="B293" s="23" t="s">
        <v>55</v>
      </c>
      <c r="C293" s="23">
        <v>2</v>
      </c>
      <c r="D293" s="26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hidden="1" customHeight="1" spans="1:17">
      <c r="A294">
        <v>942</v>
      </c>
      <c r="B294" s="23" t="s">
        <v>55</v>
      </c>
      <c r="C294" s="23">
        <v>2</v>
      </c>
      <c r="D294" s="26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hidden="1" customHeight="1" spans="1:17">
      <c r="A295">
        <v>942</v>
      </c>
      <c r="B295" s="23" t="s">
        <v>55</v>
      </c>
      <c r="C295" s="23">
        <v>2</v>
      </c>
      <c r="D295" s="26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hidden="1" customHeight="1" spans="1:17">
      <c r="A296" s="23">
        <v>167</v>
      </c>
      <c r="B296" s="23" t="s">
        <v>135</v>
      </c>
      <c r="C296" s="23">
        <v>7</v>
      </c>
      <c r="D296" s="24">
        <v>42644</v>
      </c>
      <c r="E296" s="23">
        <v>8</v>
      </c>
      <c r="F296" s="23">
        <v>2016</v>
      </c>
      <c r="G296" s="23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hidden="1" customHeight="1" spans="1:17">
      <c r="A297" s="23">
        <v>167</v>
      </c>
      <c r="B297" s="23" t="s">
        <v>135</v>
      </c>
      <c r="C297" s="23">
        <v>7</v>
      </c>
      <c r="D297" s="24">
        <v>42644</v>
      </c>
      <c r="E297" s="23">
        <v>9</v>
      </c>
      <c r="F297" s="23">
        <v>2016</v>
      </c>
      <c r="G297" s="23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hidden="1" customHeight="1" spans="1:17">
      <c r="A298" s="23">
        <v>238</v>
      </c>
      <c r="B298" s="23" t="s">
        <v>135</v>
      </c>
      <c r="C298" s="23">
        <v>7</v>
      </c>
      <c r="D298" s="26">
        <v>42602</v>
      </c>
      <c r="E298" s="23">
        <v>6</v>
      </c>
      <c r="F298" s="23">
        <v>2016</v>
      </c>
      <c r="G298" s="23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hidden="1" customHeight="1" spans="1:17">
      <c r="A299" s="23">
        <v>238</v>
      </c>
      <c r="B299" s="23" t="s">
        <v>135</v>
      </c>
      <c r="C299" s="23">
        <v>7</v>
      </c>
      <c r="D299" s="26">
        <v>42602</v>
      </c>
      <c r="E299" s="23">
        <v>7</v>
      </c>
      <c r="F299" s="23">
        <v>2016</v>
      </c>
      <c r="G299" s="23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hidden="1" customHeight="1" spans="1:17">
      <c r="A300" s="23">
        <v>453</v>
      </c>
      <c r="B300" s="23" t="s">
        <v>135</v>
      </c>
      <c r="C300" s="23">
        <v>7</v>
      </c>
      <c r="D300" s="26">
        <v>42672</v>
      </c>
      <c r="E300" s="23">
        <v>10</v>
      </c>
      <c r="F300" s="23">
        <v>2016</v>
      </c>
      <c r="G300" s="23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hidden="1" customHeight="1" spans="1:17">
      <c r="A301" s="23">
        <v>664</v>
      </c>
      <c r="B301" s="23" t="s">
        <v>135</v>
      </c>
      <c r="C301" s="23">
        <v>7</v>
      </c>
      <c r="D301" s="28">
        <v>42763</v>
      </c>
      <c r="E301" s="23">
        <v>11</v>
      </c>
      <c r="F301" s="23">
        <v>2016</v>
      </c>
      <c r="G301" s="23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hidden="1" customHeight="1" spans="1:17">
      <c r="A302" s="23">
        <v>664</v>
      </c>
      <c r="B302" s="23" t="s">
        <v>135</v>
      </c>
      <c r="C302" s="23">
        <v>7</v>
      </c>
      <c r="D302" s="28">
        <v>42763</v>
      </c>
      <c r="E302" s="23">
        <v>12</v>
      </c>
      <c r="F302" s="23">
        <v>2016</v>
      </c>
      <c r="G302" s="23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hidden="1" customHeight="1" spans="1:17">
      <c r="A303" s="23">
        <v>693</v>
      </c>
      <c r="B303" s="23" t="s">
        <v>135</v>
      </c>
      <c r="C303" s="23">
        <v>7</v>
      </c>
      <c r="D303" s="28">
        <v>42767</v>
      </c>
      <c r="E303" s="23">
        <v>1</v>
      </c>
      <c r="F303" s="23">
        <v>2017</v>
      </c>
      <c r="G303" s="23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hidden="1" customHeight="1" spans="1:17">
      <c r="A304" s="23">
        <v>693</v>
      </c>
      <c r="B304" s="23" t="s">
        <v>135</v>
      </c>
      <c r="C304" s="23">
        <v>7</v>
      </c>
      <c r="D304" s="28">
        <v>42767</v>
      </c>
      <c r="E304" s="23">
        <v>2</v>
      </c>
      <c r="F304" s="23">
        <v>2017</v>
      </c>
      <c r="G304" s="23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hidden="1" customHeight="1" spans="1:17">
      <c r="A305">
        <v>870</v>
      </c>
      <c r="B305" s="23" t="s">
        <v>135</v>
      </c>
      <c r="C305" s="23">
        <v>7</v>
      </c>
      <c r="D305" s="24">
        <v>42805</v>
      </c>
      <c r="E305" s="23">
        <v>3</v>
      </c>
      <c r="F305" s="23">
        <v>2017</v>
      </c>
      <c r="G305" s="23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hidden="1" customHeight="1" spans="1:17">
      <c r="A306">
        <v>956</v>
      </c>
      <c r="B306" s="23" t="s">
        <v>135</v>
      </c>
      <c r="C306" s="23">
        <v>7</v>
      </c>
      <c r="D306" s="26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hidden="1" customHeight="1" spans="1:17">
      <c r="A307">
        <v>1014</v>
      </c>
      <c r="B307" t="s">
        <v>135</v>
      </c>
      <c r="C307">
        <v>7</v>
      </c>
      <c r="D307" s="26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hidden="1" customHeight="1" spans="1:17">
      <c r="A308" s="23">
        <v>120</v>
      </c>
      <c r="B308" s="23" t="s">
        <v>134</v>
      </c>
      <c r="C308" s="23">
        <v>7</v>
      </c>
      <c r="D308" s="24">
        <v>42630</v>
      </c>
      <c r="E308" s="23">
        <v>9</v>
      </c>
      <c r="F308" s="23">
        <v>2016</v>
      </c>
      <c r="G308" s="23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23">
        <v>75000</v>
      </c>
      <c r="P308" t="b">
        <f t="shared" si="28"/>
        <v>1</v>
      </c>
      <c r="Q308" t="str">
        <f t="shared" si="30"/>
        <v>20169</v>
      </c>
    </row>
    <row r="309" hidden="1" customHeight="1" spans="1:32">
      <c r="A309" s="23">
        <v>228</v>
      </c>
      <c r="B309" s="23" t="s">
        <v>134</v>
      </c>
      <c r="C309" s="23">
        <v>7</v>
      </c>
      <c r="D309" s="26">
        <v>42602</v>
      </c>
      <c r="E309" s="23">
        <v>8</v>
      </c>
      <c r="F309" s="23">
        <v>2016</v>
      </c>
      <c r="G309" s="23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23">
        <v>75000</v>
      </c>
      <c r="P309" t="b">
        <f t="shared" si="28"/>
        <v>1</v>
      </c>
      <c r="Q309" t="str">
        <f t="shared" si="30"/>
        <v>20168</v>
      </c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</row>
    <row r="310" hidden="1" customHeight="1" spans="1:17">
      <c r="A310" s="23">
        <v>319</v>
      </c>
      <c r="B310" s="23" t="s">
        <v>134</v>
      </c>
      <c r="C310" s="23">
        <v>7</v>
      </c>
      <c r="D310" s="24">
        <v>42574</v>
      </c>
      <c r="E310" s="23">
        <v>7</v>
      </c>
      <c r="F310" s="23">
        <v>2016</v>
      </c>
      <c r="G310" s="23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23">
        <v>75000</v>
      </c>
      <c r="P310" t="b">
        <f t="shared" si="28"/>
        <v>1</v>
      </c>
      <c r="Q310" t="str">
        <f t="shared" si="30"/>
        <v>20167</v>
      </c>
    </row>
    <row r="311" hidden="1" customHeight="1" spans="1:17">
      <c r="A311" s="23">
        <v>377</v>
      </c>
      <c r="B311" s="23" t="s">
        <v>134</v>
      </c>
      <c r="C311" s="23">
        <v>7</v>
      </c>
      <c r="D311" s="25">
        <v>42658</v>
      </c>
      <c r="E311" s="23">
        <v>10</v>
      </c>
      <c r="F311" s="23">
        <v>2016</v>
      </c>
      <c r="G311" s="23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23">
        <v>75000</v>
      </c>
      <c r="P311" t="b">
        <f t="shared" si="28"/>
        <v>1</v>
      </c>
      <c r="Q311" t="str">
        <f t="shared" si="30"/>
        <v>201610</v>
      </c>
    </row>
    <row r="312" hidden="1" customHeight="1" spans="1:17">
      <c r="A312" s="23">
        <v>499</v>
      </c>
      <c r="B312" s="23" t="s">
        <v>134</v>
      </c>
      <c r="C312" s="23">
        <v>7</v>
      </c>
      <c r="D312" s="26">
        <v>42679</v>
      </c>
      <c r="E312" s="23">
        <v>11</v>
      </c>
      <c r="F312" s="23">
        <v>2016</v>
      </c>
      <c r="G312" s="23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23">
        <v>75000</v>
      </c>
      <c r="P312" t="b">
        <f t="shared" si="28"/>
        <v>1</v>
      </c>
      <c r="Q312" t="str">
        <f t="shared" si="30"/>
        <v>201611</v>
      </c>
    </row>
    <row r="313" hidden="1" customHeight="1" spans="1:17">
      <c r="A313" s="23">
        <v>529</v>
      </c>
      <c r="B313" s="23" t="s">
        <v>134</v>
      </c>
      <c r="C313" s="23">
        <v>7</v>
      </c>
      <c r="D313" s="26">
        <v>42711</v>
      </c>
      <c r="E313" s="23">
        <v>12</v>
      </c>
      <c r="F313" s="23">
        <v>2016</v>
      </c>
      <c r="G313" s="23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23">
        <v>75000</v>
      </c>
      <c r="P313" t="b">
        <f t="shared" si="28"/>
        <v>1</v>
      </c>
      <c r="Q313" t="str">
        <f t="shared" si="30"/>
        <v>201612</v>
      </c>
    </row>
    <row r="314" hidden="1" customHeight="1" spans="1:17">
      <c r="A314" s="23">
        <v>609</v>
      </c>
      <c r="B314" s="23" t="s">
        <v>134</v>
      </c>
      <c r="C314">
        <v>7</v>
      </c>
      <c r="D314" s="26">
        <v>42745</v>
      </c>
      <c r="E314" s="23">
        <v>1</v>
      </c>
      <c r="F314" s="23">
        <v>2017</v>
      </c>
      <c r="G314" s="23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23">
        <v>75000</v>
      </c>
      <c r="P314" t="b">
        <f t="shared" si="28"/>
        <v>1</v>
      </c>
      <c r="Q314" t="str">
        <f t="shared" si="30"/>
        <v>20171</v>
      </c>
    </row>
    <row r="315" hidden="1" customHeight="1" spans="1:32">
      <c r="A315">
        <v>736</v>
      </c>
      <c r="B315" s="23" t="s">
        <v>134</v>
      </c>
      <c r="C315">
        <v>7</v>
      </c>
      <c r="D315" s="26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23">
        <v>75000</v>
      </c>
      <c r="P315" t="b">
        <f t="shared" si="28"/>
        <v>1</v>
      </c>
      <c r="Q315" t="str">
        <f t="shared" si="30"/>
        <v>20172</v>
      </c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</row>
    <row r="316" hidden="1" customHeight="1" spans="1:17">
      <c r="A316">
        <v>842</v>
      </c>
      <c r="B316" s="23" t="s">
        <v>134</v>
      </c>
      <c r="C316" s="23">
        <v>7</v>
      </c>
      <c r="D316" s="24">
        <v>42803</v>
      </c>
      <c r="E316" s="23">
        <v>3</v>
      </c>
      <c r="F316">
        <v>2017</v>
      </c>
      <c r="G316" s="23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hidden="1" customHeight="1" spans="1:17">
      <c r="A317">
        <v>944</v>
      </c>
      <c r="B317" s="23" t="s">
        <v>134</v>
      </c>
      <c r="C317" s="23">
        <v>7</v>
      </c>
      <c r="D317" s="26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hidden="1" customHeight="1" spans="1:17">
      <c r="A318">
        <v>1001</v>
      </c>
      <c r="B318" t="s">
        <v>134</v>
      </c>
      <c r="C318">
        <v>7</v>
      </c>
      <c r="D318" s="26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hidden="1" customHeight="1" spans="1:17">
      <c r="A319">
        <v>1110</v>
      </c>
      <c r="B319" t="s">
        <v>134</v>
      </c>
      <c r="C319">
        <v>7</v>
      </c>
      <c r="D319" s="26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hidden="1" customHeight="1" spans="1:17">
      <c r="A320" s="23">
        <v>676</v>
      </c>
      <c r="B320" s="23" t="s">
        <v>196</v>
      </c>
      <c r="C320" s="23">
        <v>6</v>
      </c>
      <c r="D320" s="28">
        <v>42765</v>
      </c>
      <c r="E320" s="23">
        <v>8</v>
      </c>
      <c r="F320" s="23">
        <v>2016</v>
      </c>
      <c r="G320" s="23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hidden="1" customHeight="1" spans="1:17">
      <c r="A321" s="23">
        <v>676</v>
      </c>
      <c r="B321" s="23" t="s">
        <v>196</v>
      </c>
      <c r="C321" s="23">
        <v>6</v>
      </c>
      <c r="D321" s="28">
        <v>42765</v>
      </c>
      <c r="E321" s="23">
        <v>9</v>
      </c>
      <c r="F321" s="23">
        <v>2016</v>
      </c>
      <c r="G321" s="23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hidden="1" customHeight="1" spans="1:17">
      <c r="A322" s="23">
        <v>8</v>
      </c>
      <c r="B322" s="23" t="s">
        <v>163</v>
      </c>
      <c r="C322" s="23">
        <v>9</v>
      </c>
      <c r="D322" s="26">
        <v>42581</v>
      </c>
      <c r="E322" s="23">
        <v>7</v>
      </c>
      <c r="F322" s="23">
        <v>2016</v>
      </c>
      <c r="G322" s="23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hidden="1" customHeight="1" spans="1:17">
      <c r="A323" s="23">
        <v>124</v>
      </c>
      <c r="B323" s="23" t="s">
        <v>163</v>
      </c>
      <c r="C323" s="23">
        <v>9</v>
      </c>
      <c r="D323" s="24">
        <v>42630</v>
      </c>
      <c r="E323" s="23">
        <v>9</v>
      </c>
      <c r="F323" s="23">
        <v>2016</v>
      </c>
      <c r="G323" s="23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hidden="1" customHeight="1" spans="1:17">
      <c r="A324" s="23">
        <v>223</v>
      </c>
      <c r="B324" s="23" t="s">
        <v>163</v>
      </c>
      <c r="C324" s="23">
        <v>9</v>
      </c>
      <c r="D324" s="26">
        <v>42595</v>
      </c>
      <c r="E324" s="23">
        <v>8</v>
      </c>
      <c r="F324" s="23">
        <v>2016</v>
      </c>
      <c r="G324" s="23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hidden="1" customHeight="1" spans="1:17">
      <c r="A325" s="23">
        <v>285</v>
      </c>
      <c r="B325" s="23" t="s">
        <v>163</v>
      </c>
      <c r="C325">
        <v>9</v>
      </c>
      <c r="D325" s="28">
        <v>42721</v>
      </c>
      <c r="E325" s="23">
        <v>12</v>
      </c>
      <c r="F325" s="23">
        <v>2016</v>
      </c>
      <c r="G325" s="23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hidden="1" customHeight="1" spans="1:17">
      <c r="A326" s="23">
        <v>357</v>
      </c>
      <c r="B326" s="23" t="s">
        <v>163</v>
      </c>
      <c r="C326" s="23">
        <v>9</v>
      </c>
      <c r="D326" s="24">
        <v>42651</v>
      </c>
      <c r="E326" s="23">
        <v>10</v>
      </c>
      <c r="F326" s="23">
        <v>2016</v>
      </c>
      <c r="G326" s="23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hidden="1" customHeight="1" spans="1:17">
      <c r="A327" s="23">
        <v>402</v>
      </c>
      <c r="B327" s="23" t="s">
        <v>163</v>
      </c>
      <c r="C327" s="23">
        <v>9</v>
      </c>
      <c r="D327" s="26">
        <v>42679</v>
      </c>
      <c r="E327" s="23">
        <v>11</v>
      </c>
      <c r="F327" s="23">
        <v>2016</v>
      </c>
      <c r="G327" s="23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hidden="1" customHeight="1" spans="1:17">
      <c r="A328">
        <v>628</v>
      </c>
      <c r="B328" s="23" t="s">
        <v>163</v>
      </c>
      <c r="C328">
        <v>9</v>
      </c>
      <c r="D328" s="26">
        <v>42741</v>
      </c>
      <c r="E328" s="23">
        <v>1</v>
      </c>
      <c r="F328" s="23">
        <v>2017</v>
      </c>
      <c r="G328" s="23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hidden="1" customHeight="1" spans="1:17">
      <c r="A329" s="23">
        <v>691</v>
      </c>
      <c r="B329" s="23" t="s">
        <v>163</v>
      </c>
      <c r="C329" s="23">
        <v>9</v>
      </c>
      <c r="D329" s="28">
        <v>42767</v>
      </c>
      <c r="E329" s="23">
        <v>2</v>
      </c>
      <c r="F329" s="23">
        <v>2017</v>
      </c>
      <c r="G329" s="23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hidden="1" customHeight="1" spans="1:17">
      <c r="A330">
        <v>864</v>
      </c>
      <c r="B330" s="23" t="s">
        <v>163</v>
      </c>
      <c r="C330" s="23">
        <v>9</v>
      </c>
      <c r="D330" s="24">
        <v>42805</v>
      </c>
      <c r="E330" s="23">
        <v>3</v>
      </c>
      <c r="F330" s="23">
        <v>2017</v>
      </c>
      <c r="G330" s="23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hidden="1" customHeight="1" spans="1:17">
      <c r="A331">
        <v>941</v>
      </c>
      <c r="B331" s="23" t="s">
        <v>163</v>
      </c>
      <c r="C331" s="23">
        <v>9</v>
      </c>
      <c r="D331" s="26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hidden="1" customHeight="1" spans="1:17">
      <c r="A332">
        <v>1010</v>
      </c>
      <c r="B332" s="23" t="s">
        <v>163</v>
      </c>
      <c r="C332" s="23">
        <v>9</v>
      </c>
      <c r="D332" s="26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hidden="1" customHeight="1" spans="1:17">
      <c r="A333">
        <v>1080</v>
      </c>
      <c r="B333" s="23" t="s">
        <v>163</v>
      </c>
      <c r="C333" s="23">
        <v>9</v>
      </c>
      <c r="D333" s="26">
        <v>42887</v>
      </c>
      <c r="E333" s="23">
        <v>9</v>
      </c>
      <c r="F333">
        <v>2017</v>
      </c>
      <c r="G333" s="23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hidden="1" customHeight="1" spans="1:17">
      <c r="A334" s="23">
        <v>143</v>
      </c>
      <c r="B334" s="23" t="s">
        <v>23</v>
      </c>
      <c r="C334" s="23">
        <v>1</v>
      </c>
      <c r="D334" s="24">
        <v>42630</v>
      </c>
      <c r="E334" s="23">
        <v>9</v>
      </c>
      <c r="F334" s="23">
        <v>2016</v>
      </c>
      <c r="G334" s="23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hidden="1" customHeight="1" spans="1:17">
      <c r="A335" s="23">
        <v>366</v>
      </c>
      <c r="B335" s="23" t="s">
        <v>23</v>
      </c>
      <c r="C335" s="23">
        <v>1</v>
      </c>
      <c r="D335" s="25">
        <v>42658</v>
      </c>
      <c r="E335" s="23">
        <v>10</v>
      </c>
      <c r="F335" s="23">
        <v>2016</v>
      </c>
      <c r="G335" s="23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hidden="1" customHeight="1" spans="1:17">
      <c r="A336" s="23">
        <v>505</v>
      </c>
      <c r="B336" s="23" t="s">
        <v>23</v>
      </c>
      <c r="C336" s="23">
        <v>1</v>
      </c>
      <c r="D336" s="26">
        <v>42693</v>
      </c>
      <c r="E336" s="23">
        <v>11</v>
      </c>
      <c r="F336" s="23">
        <v>2016</v>
      </c>
      <c r="G336" s="23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hidden="1" customHeight="1" spans="1:17">
      <c r="A337" s="23">
        <v>621</v>
      </c>
      <c r="B337" s="23" t="s">
        <v>23</v>
      </c>
      <c r="C337">
        <v>1</v>
      </c>
      <c r="D337" s="26">
        <v>42741</v>
      </c>
      <c r="E337" s="23">
        <v>12</v>
      </c>
      <c r="F337" s="23">
        <v>2016</v>
      </c>
      <c r="G337" s="23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hidden="1" customHeight="1" spans="1:17">
      <c r="A338" s="23">
        <v>621</v>
      </c>
      <c r="B338" s="23" t="s">
        <v>23</v>
      </c>
      <c r="C338">
        <v>1</v>
      </c>
      <c r="D338" s="26">
        <v>42741</v>
      </c>
      <c r="E338" s="23">
        <v>1</v>
      </c>
      <c r="F338" s="23">
        <v>2017</v>
      </c>
      <c r="G338" s="23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hidden="1" customHeight="1" spans="1:17">
      <c r="A339" s="23">
        <v>101</v>
      </c>
      <c r="B339" s="23" t="s">
        <v>87</v>
      </c>
      <c r="C339" s="23">
        <v>4</v>
      </c>
      <c r="D339" s="24">
        <v>42623</v>
      </c>
      <c r="E339" s="23">
        <v>9</v>
      </c>
      <c r="F339" s="23">
        <v>2016</v>
      </c>
      <c r="G339" s="23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hidden="1" customHeight="1" spans="1:17">
      <c r="A340" s="23">
        <v>178</v>
      </c>
      <c r="B340" s="23" t="s">
        <v>87</v>
      </c>
      <c r="C340" s="23">
        <v>4</v>
      </c>
      <c r="D340" s="25">
        <v>42651</v>
      </c>
      <c r="E340" s="23">
        <v>10</v>
      </c>
      <c r="F340" s="23">
        <v>2016</v>
      </c>
      <c r="G340" s="23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hidden="1" customHeight="1" spans="1:17">
      <c r="A341" s="23">
        <v>234</v>
      </c>
      <c r="B341" s="23" t="s">
        <v>87</v>
      </c>
      <c r="C341" s="23">
        <v>4</v>
      </c>
      <c r="D341" s="26">
        <v>42602</v>
      </c>
      <c r="E341" s="23">
        <v>7</v>
      </c>
      <c r="F341" s="23">
        <v>2016</v>
      </c>
      <c r="G341" s="23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hidden="1" customHeight="1" spans="1:17">
      <c r="A342" s="23">
        <v>234</v>
      </c>
      <c r="B342" s="23" t="s">
        <v>87</v>
      </c>
      <c r="C342" s="23">
        <v>4</v>
      </c>
      <c r="D342" s="26">
        <v>42602</v>
      </c>
      <c r="E342" s="23">
        <v>8</v>
      </c>
      <c r="F342" s="23">
        <v>2016</v>
      </c>
      <c r="G342" s="23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hidden="1" customHeight="1" spans="1:17">
      <c r="A343" s="23">
        <v>278</v>
      </c>
      <c r="B343" s="23" t="s">
        <v>87</v>
      </c>
      <c r="C343">
        <v>4</v>
      </c>
      <c r="D343" s="26">
        <v>42655</v>
      </c>
      <c r="E343" s="23">
        <v>11</v>
      </c>
      <c r="F343" s="23">
        <v>2016</v>
      </c>
      <c r="G343" s="23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hidden="1" customHeight="1" spans="1:17">
      <c r="A344" s="23">
        <v>278</v>
      </c>
      <c r="B344" s="23" t="s">
        <v>87</v>
      </c>
      <c r="C344">
        <v>4</v>
      </c>
      <c r="D344" s="26">
        <v>42655</v>
      </c>
      <c r="E344" s="23">
        <v>12</v>
      </c>
      <c r="F344" s="23">
        <v>2016</v>
      </c>
      <c r="G344" s="23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hidden="1" customHeight="1" spans="1:17">
      <c r="A345" s="23">
        <v>672</v>
      </c>
      <c r="B345" s="23" t="s">
        <v>87</v>
      </c>
      <c r="C345" s="23">
        <v>4</v>
      </c>
      <c r="D345" s="28">
        <v>42763</v>
      </c>
      <c r="E345" s="23">
        <v>1</v>
      </c>
      <c r="F345" s="23">
        <v>2017</v>
      </c>
      <c r="G345" s="23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hidden="1" customHeight="1" spans="1:17">
      <c r="A346">
        <v>807</v>
      </c>
      <c r="B346" s="23" t="s">
        <v>87</v>
      </c>
      <c r="C346" s="23">
        <v>4</v>
      </c>
      <c r="D346" s="24">
        <v>42784</v>
      </c>
      <c r="E346" s="23">
        <v>2</v>
      </c>
      <c r="F346">
        <v>2017</v>
      </c>
      <c r="G346" s="23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hidden="1" customHeight="1" spans="1:17">
      <c r="A347">
        <v>845</v>
      </c>
      <c r="B347" s="23" t="s">
        <v>87</v>
      </c>
      <c r="C347" s="23">
        <v>4</v>
      </c>
      <c r="D347" s="24">
        <v>42804</v>
      </c>
      <c r="E347" s="23">
        <v>3</v>
      </c>
      <c r="F347">
        <v>2017</v>
      </c>
      <c r="G347" s="23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hidden="1" customHeight="1" spans="1:17">
      <c r="A348" s="23">
        <v>17</v>
      </c>
      <c r="B348" s="23" t="s">
        <v>73</v>
      </c>
      <c r="C348" s="23">
        <v>3</v>
      </c>
      <c r="D348" s="26">
        <v>42581</v>
      </c>
      <c r="E348" s="23">
        <v>7</v>
      </c>
      <c r="F348" s="23">
        <v>2016</v>
      </c>
      <c r="G348" s="23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hidden="1" customHeight="1" spans="1:17">
      <c r="A349" s="23">
        <v>136</v>
      </c>
      <c r="B349" s="23" t="s">
        <v>73</v>
      </c>
      <c r="C349" s="23">
        <v>3</v>
      </c>
      <c r="D349" s="24">
        <v>42630</v>
      </c>
      <c r="E349" s="23">
        <v>9</v>
      </c>
      <c r="F349" s="23">
        <v>2016</v>
      </c>
      <c r="G349" s="23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hidden="1" customHeight="1" spans="1:17">
      <c r="A350" s="23">
        <v>244</v>
      </c>
      <c r="B350" s="23" t="s">
        <v>73</v>
      </c>
      <c r="C350" s="23">
        <v>3</v>
      </c>
      <c r="D350" s="26">
        <v>42602</v>
      </c>
      <c r="E350" s="23">
        <v>8</v>
      </c>
      <c r="F350" s="23">
        <v>2016</v>
      </c>
      <c r="G350" s="23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hidden="1" customHeight="1" spans="1:17">
      <c r="A351" s="23">
        <v>260</v>
      </c>
      <c r="B351" s="23" t="s">
        <v>73</v>
      </c>
      <c r="C351">
        <v>3</v>
      </c>
      <c r="D351" s="26">
        <v>42655</v>
      </c>
      <c r="E351" s="23">
        <v>12</v>
      </c>
      <c r="F351" s="23">
        <v>2016</v>
      </c>
      <c r="G351" s="23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hidden="1" customHeight="1" spans="1:17">
      <c r="A352" s="23">
        <v>260</v>
      </c>
      <c r="B352" s="23" t="s">
        <v>73</v>
      </c>
      <c r="C352">
        <v>3</v>
      </c>
      <c r="D352" s="26">
        <v>42655</v>
      </c>
      <c r="E352" s="23">
        <v>1</v>
      </c>
      <c r="F352" s="23">
        <v>2017</v>
      </c>
      <c r="G352" s="23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hidden="1" customHeight="1" spans="1:17">
      <c r="A353" s="23">
        <v>367</v>
      </c>
      <c r="B353" s="23" t="s">
        <v>73</v>
      </c>
      <c r="C353" s="23">
        <v>3</v>
      </c>
      <c r="D353" s="25">
        <v>42658</v>
      </c>
      <c r="E353" s="23">
        <v>10</v>
      </c>
      <c r="F353" s="23">
        <v>2016</v>
      </c>
      <c r="G353" s="23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hidden="1" customHeight="1" spans="1:17">
      <c r="A354" s="23">
        <v>367</v>
      </c>
      <c r="B354" s="23" t="s">
        <v>73</v>
      </c>
      <c r="C354" s="23">
        <v>3</v>
      </c>
      <c r="D354" s="25">
        <v>42658</v>
      </c>
      <c r="E354" s="23">
        <v>11</v>
      </c>
      <c r="F354" s="23">
        <v>2016</v>
      </c>
      <c r="G354" s="23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hidden="1" customHeight="1" spans="1:17">
      <c r="A355">
        <v>809</v>
      </c>
      <c r="B355" s="23" t="s">
        <v>73</v>
      </c>
      <c r="C355" s="23">
        <v>3</v>
      </c>
      <c r="D355" s="24">
        <v>42784</v>
      </c>
      <c r="E355" s="23">
        <v>2</v>
      </c>
      <c r="F355">
        <v>2017</v>
      </c>
      <c r="G355" s="23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hidden="1" customHeight="1" spans="1:17">
      <c r="A356">
        <v>809</v>
      </c>
      <c r="B356" s="23" t="s">
        <v>73</v>
      </c>
      <c r="C356" s="23">
        <v>3</v>
      </c>
      <c r="D356" s="24">
        <v>42784</v>
      </c>
      <c r="E356" s="23">
        <v>3</v>
      </c>
      <c r="F356">
        <v>2017</v>
      </c>
      <c r="G356" s="23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hidden="1" customHeight="1" spans="1:17">
      <c r="A357">
        <v>983</v>
      </c>
      <c r="B357" t="s">
        <v>73</v>
      </c>
      <c r="C357">
        <v>3</v>
      </c>
      <c r="D357" s="26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hidden="1" customHeight="1" spans="1:17">
      <c r="A358">
        <v>1079</v>
      </c>
      <c r="B358" t="s">
        <v>73</v>
      </c>
      <c r="C358">
        <v>3</v>
      </c>
      <c r="D358" s="26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hidden="1" customHeight="1" spans="1:17">
      <c r="A359">
        <v>1079</v>
      </c>
      <c r="B359" t="s">
        <v>73</v>
      </c>
      <c r="C359">
        <v>3</v>
      </c>
      <c r="D359" s="26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hidden="1" customHeight="1" spans="1:17">
      <c r="A360" s="23">
        <v>126</v>
      </c>
      <c r="B360" s="23" t="s">
        <v>22</v>
      </c>
      <c r="C360" s="23">
        <v>1</v>
      </c>
      <c r="D360" s="24">
        <v>42630</v>
      </c>
      <c r="E360" s="23">
        <v>9</v>
      </c>
      <c r="F360" s="23">
        <v>2016</v>
      </c>
      <c r="G360" s="23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23">
        <v>10000</v>
      </c>
      <c r="P360" t="b">
        <f t="shared" si="35"/>
        <v>1</v>
      </c>
      <c r="Q360" t="str">
        <f t="shared" si="30"/>
        <v>20169</v>
      </c>
    </row>
    <row r="361" hidden="1" customHeight="1" spans="1:17">
      <c r="A361" s="23">
        <v>297</v>
      </c>
      <c r="B361" s="23" t="s">
        <v>197</v>
      </c>
      <c r="C361">
        <v>2</v>
      </c>
      <c r="D361" s="28">
        <v>42721</v>
      </c>
      <c r="E361" s="23">
        <v>12</v>
      </c>
      <c r="F361" s="23">
        <v>2016</v>
      </c>
      <c r="G361" s="23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hidden="1" customHeight="1" spans="1:17">
      <c r="A362" s="23">
        <v>354</v>
      </c>
      <c r="B362" s="23" t="s">
        <v>22</v>
      </c>
      <c r="C362" s="23">
        <v>1</v>
      </c>
      <c r="D362" s="24">
        <v>42651</v>
      </c>
      <c r="E362" s="23">
        <v>10</v>
      </c>
      <c r="F362" s="23">
        <v>2016</v>
      </c>
      <c r="G362" s="23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23">
        <v>10000</v>
      </c>
      <c r="P362" t="b">
        <f t="shared" si="35"/>
        <v>1</v>
      </c>
      <c r="Q362" t="str">
        <f t="shared" si="30"/>
        <v>201610</v>
      </c>
    </row>
    <row r="363" hidden="1" customHeight="1" spans="1:17">
      <c r="A363" s="23">
        <v>488</v>
      </c>
      <c r="B363" s="23" t="s">
        <v>197</v>
      </c>
      <c r="C363" s="23">
        <v>1</v>
      </c>
      <c r="D363" s="26">
        <v>42679</v>
      </c>
      <c r="E363" s="23">
        <v>11</v>
      </c>
      <c r="F363" s="23">
        <v>2016</v>
      </c>
      <c r="G363" s="23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hidden="1" customHeight="1" spans="1:17">
      <c r="A364" s="23">
        <v>597</v>
      </c>
      <c r="B364" s="23" t="s">
        <v>197</v>
      </c>
      <c r="C364">
        <v>1</v>
      </c>
      <c r="D364" s="26">
        <v>42756</v>
      </c>
      <c r="E364" s="23">
        <v>1</v>
      </c>
      <c r="F364" s="23">
        <v>2017</v>
      </c>
      <c r="G364" s="23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hidden="1" customHeight="1" spans="1:17">
      <c r="A365">
        <v>1085</v>
      </c>
      <c r="B365" s="23" t="s">
        <v>22</v>
      </c>
      <c r="C365" s="23">
        <v>1</v>
      </c>
      <c r="D365" s="26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hidden="1" customHeight="1" spans="1:17">
      <c r="A366">
        <v>1086</v>
      </c>
      <c r="B366" s="23" t="s">
        <v>22</v>
      </c>
      <c r="C366" s="23">
        <v>1</v>
      </c>
      <c r="D366" s="26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hidden="1" customHeight="1" spans="1:17">
      <c r="A367" s="23">
        <v>449</v>
      </c>
      <c r="B367" s="23" t="s">
        <v>198</v>
      </c>
      <c r="C367" s="23">
        <v>2</v>
      </c>
      <c r="D367" s="26">
        <v>42693</v>
      </c>
      <c r="E367" s="23">
        <v>7</v>
      </c>
      <c r="F367" s="23">
        <v>2016</v>
      </c>
      <c r="G367" s="23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hidden="1" customHeight="1" spans="1:17">
      <c r="A368" s="23">
        <v>449</v>
      </c>
      <c r="B368" s="23" t="s">
        <v>198</v>
      </c>
      <c r="C368" s="23">
        <v>2</v>
      </c>
      <c r="D368" s="26">
        <v>42693</v>
      </c>
      <c r="E368" s="23">
        <v>8</v>
      </c>
      <c r="F368" s="23">
        <v>2016</v>
      </c>
      <c r="G368" s="23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hidden="1" customHeight="1" spans="1:17">
      <c r="A369" s="23">
        <v>25</v>
      </c>
      <c r="B369" s="23" t="s">
        <v>21</v>
      </c>
      <c r="C369" s="23">
        <v>1</v>
      </c>
      <c r="D369" s="26">
        <v>42581</v>
      </c>
      <c r="E369" s="23">
        <v>8</v>
      </c>
      <c r="F369" s="23">
        <v>2016</v>
      </c>
      <c r="G369" s="23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hidden="1" customHeight="1" spans="1:17">
      <c r="A370" s="23">
        <v>142</v>
      </c>
      <c r="B370" s="23" t="s">
        <v>21</v>
      </c>
      <c r="C370" s="23">
        <v>1</v>
      </c>
      <c r="D370" s="24">
        <v>42630</v>
      </c>
      <c r="E370" s="23">
        <v>9</v>
      </c>
      <c r="F370" s="23">
        <v>2016</v>
      </c>
      <c r="G370" s="23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hidden="1" customHeight="1" spans="1:17">
      <c r="A371" s="23">
        <v>169</v>
      </c>
      <c r="B371" s="23" t="s">
        <v>21</v>
      </c>
      <c r="C371" s="23">
        <v>1</v>
      </c>
      <c r="D371" s="24">
        <v>42644</v>
      </c>
      <c r="E371" s="23">
        <v>0</v>
      </c>
      <c r="F371" s="23">
        <v>2016</v>
      </c>
      <c r="G371" s="23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23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hidden="1" customHeight="1" spans="1:17">
      <c r="A372" s="23">
        <v>290</v>
      </c>
      <c r="B372" s="23" t="s">
        <v>21</v>
      </c>
      <c r="C372">
        <v>1</v>
      </c>
      <c r="D372" s="28">
        <v>42721</v>
      </c>
      <c r="E372" s="23">
        <v>12</v>
      </c>
      <c r="F372" s="23">
        <v>2016</v>
      </c>
      <c r="G372" s="23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hidden="1" customHeight="1" spans="1:17">
      <c r="A373" s="23">
        <v>447</v>
      </c>
      <c r="B373" s="23" t="s">
        <v>21</v>
      </c>
      <c r="C373" s="23">
        <v>1</v>
      </c>
      <c r="D373" s="26">
        <v>42693</v>
      </c>
      <c r="E373" s="23">
        <v>11</v>
      </c>
      <c r="F373" s="23">
        <v>2016</v>
      </c>
      <c r="G373" s="23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hidden="1" customHeight="1" spans="1:17">
      <c r="A374" s="23">
        <v>467</v>
      </c>
      <c r="B374" s="23" t="s">
        <v>21</v>
      </c>
      <c r="C374" s="23">
        <v>1</v>
      </c>
      <c r="D374" s="26">
        <v>42672</v>
      </c>
      <c r="E374" s="23">
        <v>10</v>
      </c>
      <c r="F374" s="23">
        <v>2016</v>
      </c>
      <c r="G374" s="23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hidden="1" customHeight="1" spans="1:17">
      <c r="A375">
        <v>810</v>
      </c>
      <c r="B375" s="23" t="s">
        <v>21</v>
      </c>
      <c r="C375" s="23">
        <v>1</v>
      </c>
      <c r="D375" s="24">
        <v>42784</v>
      </c>
      <c r="E375" s="23">
        <v>1</v>
      </c>
      <c r="F375">
        <v>2017</v>
      </c>
      <c r="G375" s="23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hidden="1" customHeight="1" spans="1:17">
      <c r="A376">
        <v>810</v>
      </c>
      <c r="B376" s="23" t="s">
        <v>21</v>
      </c>
      <c r="C376" s="23">
        <v>1</v>
      </c>
      <c r="D376" s="24">
        <v>42784</v>
      </c>
      <c r="E376" s="23">
        <v>2</v>
      </c>
      <c r="F376">
        <v>2017</v>
      </c>
      <c r="G376" s="23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hidden="1" customHeight="1" spans="1:17">
      <c r="A377">
        <v>903</v>
      </c>
      <c r="B377" t="s">
        <v>21</v>
      </c>
      <c r="C377">
        <v>1</v>
      </c>
      <c r="D377" s="26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hidden="1" customHeight="1" spans="1:17">
      <c r="A378">
        <v>982</v>
      </c>
      <c r="B378" t="s">
        <v>21</v>
      </c>
      <c r="C378">
        <v>1</v>
      </c>
      <c r="D378" s="26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hidden="1" customHeight="1" spans="1:17">
      <c r="A379">
        <v>1031</v>
      </c>
      <c r="B379" t="s">
        <v>199</v>
      </c>
      <c r="C379">
        <v>1</v>
      </c>
      <c r="D379" s="26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hidden="1" customHeight="1" spans="1:17">
      <c r="A380" s="23">
        <v>113</v>
      </c>
      <c r="B380" s="23" t="s">
        <v>20</v>
      </c>
      <c r="C380" s="23">
        <v>1</v>
      </c>
      <c r="D380" s="24">
        <v>42623</v>
      </c>
      <c r="E380" s="23">
        <v>9</v>
      </c>
      <c r="F380" s="23">
        <v>2016</v>
      </c>
      <c r="G380" s="23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hidden="1" customHeight="1" spans="1:17">
      <c r="A381" s="23">
        <v>236</v>
      </c>
      <c r="B381" s="23" t="s">
        <v>20</v>
      </c>
      <c r="C381" s="23">
        <v>1</v>
      </c>
      <c r="D381" s="26">
        <v>42602</v>
      </c>
      <c r="E381" s="23">
        <v>7</v>
      </c>
      <c r="F381" s="23">
        <v>2016</v>
      </c>
      <c r="G381" s="23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hidden="1" customHeight="1" spans="1:17">
      <c r="A382" s="23">
        <v>236</v>
      </c>
      <c r="B382" s="23" t="s">
        <v>20</v>
      </c>
      <c r="C382" s="23">
        <v>1</v>
      </c>
      <c r="D382" s="26">
        <v>42602</v>
      </c>
      <c r="E382" s="23">
        <v>8</v>
      </c>
      <c r="F382" s="23">
        <v>2016</v>
      </c>
      <c r="G382" s="23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hidden="1" customHeight="1" spans="1:17">
      <c r="A383" s="23">
        <v>421</v>
      </c>
      <c r="B383" s="23" t="s">
        <v>20</v>
      </c>
      <c r="C383" s="23">
        <v>1</v>
      </c>
      <c r="D383" s="26">
        <v>42686</v>
      </c>
      <c r="E383" s="23">
        <v>10</v>
      </c>
      <c r="F383" s="23">
        <v>2016</v>
      </c>
      <c r="G383" s="23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hidden="1" customHeight="1" spans="1:17">
      <c r="A384" s="23">
        <v>421</v>
      </c>
      <c r="B384" s="23" t="s">
        <v>20</v>
      </c>
      <c r="C384" s="23">
        <v>1</v>
      </c>
      <c r="D384" s="26">
        <v>42686</v>
      </c>
      <c r="E384" s="23">
        <v>11</v>
      </c>
      <c r="F384" s="23">
        <v>2016</v>
      </c>
      <c r="G384" s="23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hidden="1" customHeight="1" spans="1:17">
      <c r="A385" s="23">
        <v>550</v>
      </c>
      <c r="B385" s="23" t="s">
        <v>20</v>
      </c>
      <c r="C385" s="23">
        <v>1</v>
      </c>
      <c r="D385" s="26">
        <v>42714</v>
      </c>
      <c r="E385" s="23">
        <v>12</v>
      </c>
      <c r="F385" s="23">
        <v>2016</v>
      </c>
      <c r="G385" s="23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hidden="1" customHeight="1" spans="1:17">
      <c r="A386">
        <v>712</v>
      </c>
      <c r="B386" s="27" t="s">
        <v>20</v>
      </c>
      <c r="C386">
        <v>1</v>
      </c>
      <c r="D386" s="28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hidden="1" customHeight="1" spans="1:17">
      <c r="A387">
        <v>712</v>
      </c>
      <c r="B387" s="27" t="s">
        <v>20</v>
      </c>
      <c r="C387">
        <v>1</v>
      </c>
      <c r="D387" s="28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1" customFormat="1" hidden="1" customHeight="1" spans="1:17">
      <c r="A388" s="1">
        <v>1035</v>
      </c>
      <c r="B388" s="1" t="s">
        <v>20</v>
      </c>
      <c r="C388" s="1">
        <v>1</v>
      </c>
      <c r="D388" s="34">
        <v>42861</v>
      </c>
      <c r="E388" s="1">
        <v>5</v>
      </c>
      <c r="F388" s="1">
        <v>2017</v>
      </c>
      <c r="G388" s="1">
        <v>150000</v>
      </c>
      <c r="H388" s="1">
        <f t="shared" si="37"/>
        <v>150000</v>
      </c>
      <c r="I388" s="1">
        <f t="shared" si="38"/>
        <v>0</v>
      </c>
      <c r="J388" s="1">
        <f t="shared" si="39"/>
        <v>0</v>
      </c>
      <c r="K388" s="1">
        <f t="shared" si="40"/>
        <v>0</v>
      </c>
      <c r="P388" s="1" t="b">
        <f t="shared" si="41"/>
        <v>1</v>
      </c>
      <c r="Q388" s="1" t="str">
        <f t="shared" si="36"/>
        <v>20175</v>
      </c>
    </row>
    <row r="389" s="21" customFormat="1" hidden="1" customHeight="1" spans="1:17">
      <c r="A389" s="31">
        <v>73</v>
      </c>
      <c r="B389" s="31" t="s">
        <v>19</v>
      </c>
      <c r="C389" s="31">
        <v>1</v>
      </c>
      <c r="D389" s="35">
        <v>42616</v>
      </c>
      <c r="E389" s="31">
        <v>9</v>
      </c>
      <c r="F389" s="31">
        <v>2016</v>
      </c>
      <c r="G389" s="31">
        <v>150000</v>
      </c>
      <c r="H389" s="21">
        <f t="shared" si="37"/>
        <v>150000</v>
      </c>
      <c r="I389" s="21">
        <f t="shared" si="38"/>
        <v>0</v>
      </c>
      <c r="J389" s="21">
        <f t="shared" si="39"/>
        <v>0</v>
      </c>
      <c r="K389" s="21">
        <f t="shared" si="40"/>
        <v>0</v>
      </c>
      <c r="P389" s="21" t="b">
        <f t="shared" si="41"/>
        <v>1</v>
      </c>
      <c r="Q389" s="21" t="str">
        <f t="shared" si="36"/>
        <v>20169</v>
      </c>
    </row>
    <row r="390" s="21" customFormat="1" hidden="1" customHeight="1" spans="1:17">
      <c r="A390" s="31">
        <v>272</v>
      </c>
      <c r="B390" s="31" t="s">
        <v>19</v>
      </c>
      <c r="C390" s="21">
        <v>1</v>
      </c>
      <c r="D390" s="32">
        <v>42655</v>
      </c>
      <c r="E390" s="31">
        <v>11</v>
      </c>
      <c r="F390" s="31">
        <v>2016</v>
      </c>
      <c r="G390" s="31">
        <v>150000</v>
      </c>
      <c r="H390" s="21">
        <f t="shared" si="37"/>
        <v>150000</v>
      </c>
      <c r="I390" s="21">
        <f t="shared" si="38"/>
        <v>0</v>
      </c>
      <c r="J390" s="21">
        <f t="shared" si="39"/>
        <v>0</v>
      </c>
      <c r="K390" s="21">
        <f t="shared" si="40"/>
        <v>0</v>
      </c>
      <c r="P390" s="21" t="b">
        <f t="shared" si="41"/>
        <v>1</v>
      </c>
      <c r="Q390" s="21" t="str">
        <f t="shared" si="36"/>
        <v>201610</v>
      </c>
    </row>
    <row r="391" s="21" customFormat="1" hidden="1" customHeight="1" spans="1:17">
      <c r="A391" s="31">
        <v>272</v>
      </c>
      <c r="B391" s="31" t="s">
        <v>19</v>
      </c>
      <c r="C391" s="21">
        <v>1</v>
      </c>
      <c r="D391" s="32">
        <v>42655</v>
      </c>
      <c r="E391" s="31">
        <v>12</v>
      </c>
      <c r="F391" s="31">
        <v>2016</v>
      </c>
      <c r="G391" s="31">
        <v>150000</v>
      </c>
      <c r="H391" s="21">
        <f t="shared" si="37"/>
        <v>150000</v>
      </c>
      <c r="I391" s="21">
        <f t="shared" si="38"/>
        <v>0</v>
      </c>
      <c r="J391" s="21">
        <f t="shared" si="39"/>
        <v>0</v>
      </c>
      <c r="K391" s="21">
        <f t="shared" si="40"/>
        <v>0</v>
      </c>
      <c r="P391" s="21" t="b">
        <f t="shared" si="41"/>
        <v>1</v>
      </c>
      <c r="Q391" s="21" t="str">
        <f t="shared" si="36"/>
        <v>201610</v>
      </c>
    </row>
    <row r="392" s="21" customFormat="1" hidden="1" customHeight="1" spans="1:17">
      <c r="A392" s="31">
        <v>272</v>
      </c>
      <c r="B392" s="31" t="s">
        <v>19</v>
      </c>
      <c r="C392" s="21">
        <v>1</v>
      </c>
      <c r="D392" s="32">
        <v>42655</v>
      </c>
      <c r="E392" s="31">
        <v>1</v>
      </c>
      <c r="F392" s="31">
        <v>2017</v>
      </c>
      <c r="G392" s="31">
        <v>150000</v>
      </c>
      <c r="H392" s="21">
        <f t="shared" si="37"/>
        <v>150000</v>
      </c>
      <c r="I392" s="21">
        <f t="shared" si="38"/>
        <v>0</v>
      </c>
      <c r="J392" s="21">
        <f t="shared" si="39"/>
        <v>0</v>
      </c>
      <c r="K392" s="21">
        <f t="shared" si="40"/>
        <v>0</v>
      </c>
      <c r="P392" s="21" t="b">
        <f t="shared" si="41"/>
        <v>1</v>
      </c>
      <c r="Q392" s="21" t="str">
        <f t="shared" si="36"/>
        <v>201610</v>
      </c>
    </row>
    <row r="393" s="21" customFormat="1" hidden="1" customHeight="1" spans="1:17">
      <c r="A393" s="31">
        <v>383</v>
      </c>
      <c r="B393" s="31" t="s">
        <v>19</v>
      </c>
      <c r="C393" s="31">
        <v>1</v>
      </c>
      <c r="D393" s="36">
        <v>42658</v>
      </c>
      <c r="E393" s="31">
        <v>10</v>
      </c>
      <c r="F393" s="31">
        <v>2016</v>
      </c>
      <c r="G393" s="31">
        <v>150000</v>
      </c>
      <c r="H393" s="21">
        <f t="shared" si="37"/>
        <v>150000</v>
      </c>
      <c r="I393" s="21">
        <f t="shared" si="38"/>
        <v>0</v>
      </c>
      <c r="J393" s="21">
        <f t="shared" si="39"/>
        <v>0</v>
      </c>
      <c r="K393" s="21">
        <f t="shared" si="40"/>
        <v>0</v>
      </c>
      <c r="P393" s="21" t="b">
        <f t="shared" si="41"/>
        <v>1</v>
      </c>
      <c r="Q393" s="21" t="str">
        <f t="shared" si="36"/>
        <v>201610</v>
      </c>
    </row>
    <row r="394" s="21" customFormat="1" hidden="1" customHeight="1" spans="1:17">
      <c r="A394" s="31">
        <v>442</v>
      </c>
      <c r="B394" s="31" t="s">
        <v>18</v>
      </c>
      <c r="C394" s="31">
        <v>1</v>
      </c>
      <c r="D394" s="32">
        <v>42693</v>
      </c>
      <c r="E394" s="31">
        <v>9</v>
      </c>
      <c r="F394" s="31">
        <v>2016</v>
      </c>
      <c r="G394" s="31">
        <v>150000</v>
      </c>
      <c r="H394" s="21">
        <f t="shared" si="37"/>
        <v>150000</v>
      </c>
      <c r="I394" s="21">
        <f t="shared" si="38"/>
        <v>0</v>
      </c>
      <c r="J394" s="21">
        <f t="shared" si="39"/>
        <v>0</v>
      </c>
      <c r="K394" s="21">
        <f t="shared" si="40"/>
        <v>0</v>
      </c>
      <c r="P394" s="21" t="b">
        <f t="shared" si="41"/>
        <v>1</v>
      </c>
      <c r="Q394" s="21" t="str">
        <f t="shared" si="36"/>
        <v>201611</v>
      </c>
    </row>
    <row r="395" s="21" customFormat="1" hidden="1" customHeight="1" spans="1:17">
      <c r="A395" s="31">
        <v>446</v>
      </c>
      <c r="B395" s="31" t="s">
        <v>18</v>
      </c>
      <c r="C395" s="31">
        <v>1</v>
      </c>
      <c r="D395" s="32">
        <v>42693</v>
      </c>
      <c r="E395" s="31">
        <v>11</v>
      </c>
      <c r="F395" s="31">
        <v>2016</v>
      </c>
      <c r="G395" s="31">
        <v>150000</v>
      </c>
      <c r="H395" s="21">
        <f t="shared" si="37"/>
        <v>150000</v>
      </c>
      <c r="I395" s="21">
        <f t="shared" si="38"/>
        <v>0</v>
      </c>
      <c r="J395" s="21">
        <f t="shared" si="39"/>
        <v>0</v>
      </c>
      <c r="K395" s="21">
        <f t="shared" si="40"/>
        <v>0</v>
      </c>
      <c r="P395" s="21" t="b">
        <f t="shared" si="41"/>
        <v>1</v>
      </c>
      <c r="Q395" s="21" t="str">
        <f t="shared" si="36"/>
        <v>201611</v>
      </c>
    </row>
    <row r="396" s="21" customFormat="1" hidden="1" customHeight="1" spans="1:17">
      <c r="A396" s="21">
        <v>939</v>
      </c>
      <c r="B396" s="31" t="s">
        <v>19</v>
      </c>
      <c r="C396" s="21">
        <v>1</v>
      </c>
      <c r="D396" s="32">
        <v>42833</v>
      </c>
      <c r="E396" s="21">
        <v>4</v>
      </c>
      <c r="F396" s="21">
        <v>2017</v>
      </c>
      <c r="G396" s="21">
        <v>150000</v>
      </c>
      <c r="H396" s="21">
        <f t="shared" si="37"/>
        <v>150000</v>
      </c>
      <c r="I396" s="21">
        <f t="shared" si="38"/>
        <v>0</v>
      </c>
      <c r="J396" s="21">
        <f t="shared" si="39"/>
        <v>0</v>
      </c>
      <c r="K396" s="21">
        <f t="shared" si="40"/>
        <v>0</v>
      </c>
      <c r="P396" s="21" t="b">
        <f t="shared" si="41"/>
        <v>1</v>
      </c>
      <c r="Q396" s="21" t="e">
        <f>CONCATENATE(YEAR(#REF!),MONTH(#REF!))</f>
        <v>#REF!</v>
      </c>
    </row>
    <row r="397" s="21" customFormat="1" hidden="1" customHeight="1" spans="1:17">
      <c r="A397" s="21">
        <v>939</v>
      </c>
      <c r="B397" s="31" t="s">
        <v>19</v>
      </c>
      <c r="C397" s="21">
        <v>1</v>
      </c>
      <c r="D397" s="32">
        <v>42833</v>
      </c>
      <c r="E397" s="21">
        <v>5</v>
      </c>
      <c r="F397" s="21">
        <v>2017</v>
      </c>
      <c r="G397" s="21">
        <v>150000</v>
      </c>
      <c r="H397" s="21">
        <f t="shared" si="37"/>
        <v>150000</v>
      </c>
      <c r="I397" s="21">
        <f t="shared" si="38"/>
        <v>0</v>
      </c>
      <c r="J397" s="21">
        <f t="shared" si="39"/>
        <v>0</v>
      </c>
      <c r="K397" s="21">
        <f t="shared" si="40"/>
        <v>0</v>
      </c>
      <c r="P397" s="21" t="b">
        <f t="shared" si="41"/>
        <v>1</v>
      </c>
      <c r="Q397" s="21" t="e">
        <f>CONCATENATE(YEAR(#REF!),MONTH(#REF!))</f>
        <v>#REF!</v>
      </c>
    </row>
    <row r="398" hidden="1" customHeight="1" spans="1:17">
      <c r="A398" s="23">
        <v>117</v>
      </c>
      <c r="B398" s="23" t="s">
        <v>19</v>
      </c>
      <c r="C398" s="23">
        <v>5</v>
      </c>
      <c r="D398" s="24">
        <v>42630</v>
      </c>
      <c r="E398" s="23">
        <v>7</v>
      </c>
      <c r="F398" s="23">
        <v>2016</v>
      </c>
      <c r="G398" s="23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23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hidden="1" customHeight="1" spans="1:17">
      <c r="A399" s="23">
        <v>172</v>
      </c>
      <c r="B399" s="23" t="s">
        <v>19</v>
      </c>
      <c r="C399" s="23">
        <v>5</v>
      </c>
      <c r="D399" s="24">
        <v>42645</v>
      </c>
      <c r="E399" s="23">
        <v>8</v>
      </c>
      <c r="F399" s="23">
        <v>2016</v>
      </c>
      <c r="G399" s="23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23">
        <v>10000</v>
      </c>
      <c r="P399" t="b">
        <f t="shared" si="46"/>
        <v>1</v>
      </c>
      <c r="Q399" t="str">
        <f t="shared" si="47"/>
        <v>201610</v>
      </c>
    </row>
    <row r="400" hidden="1" customHeight="1" spans="1:17">
      <c r="A400" s="23">
        <v>121</v>
      </c>
      <c r="B400" s="23" t="s">
        <v>18</v>
      </c>
      <c r="C400" s="23">
        <v>1</v>
      </c>
      <c r="D400" s="24">
        <v>42630</v>
      </c>
      <c r="E400" s="23">
        <v>8</v>
      </c>
      <c r="F400" s="23">
        <v>2016</v>
      </c>
      <c r="G400" s="23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hidden="1" customHeight="1" spans="1:17">
      <c r="A401">
        <v>837</v>
      </c>
      <c r="B401" s="23" t="s">
        <v>18</v>
      </c>
      <c r="C401" s="23">
        <v>1</v>
      </c>
      <c r="D401" s="24">
        <v>42798</v>
      </c>
      <c r="E401" s="23">
        <v>12</v>
      </c>
      <c r="F401">
        <v>2016</v>
      </c>
      <c r="G401" s="23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hidden="1" customHeight="1" spans="1:17">
      <c r="A402">
        <v>837</v>
      </c>
      <c r="B402" s="23" t="s">
        <v>18</v>
      </c>
      <c r="C402" s="23">
        <v>1</v>
      </c>
      <c r="D402" s="24">
        <v>42798</v>
      </c>
      <c r="E402" s="23">
        <v>1</v>
      </c>
      <c r="F402">
        <v>2017</v>
      </c>
      <c r="G402" s="23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hidden="1" customHeight="1" spans="1:17">
      <c r="A403">
        <v>837</v>
      </c>
      <c r="B403" s="23" t="s">
        <v>18</v>
      </c>
      <c r="C403" s="23">
        <v>1</v>
      </c>
      <c r="D403" s="24">
        <v>42798</v>
      </c>
      <c r="E403" s="23">
        <v>2</v>
      </c>
      <c r="F403">
        <v>2017</v>
      </c>
      <c r="G403" s="23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21" customFormat="1" hidden="1" customHeight="1" spans="1:17">
      <c r="A404" s="21">
        <v>1000</v>
      </c>
      <c r="B404" s="21" t="s">
        <v>18</v>
      </c>
      <c r="C404" s="21">
        <v>1</v>
      </c>
      <c r="D404" s="32">
        <v>42856</v>
      </c>
      <c r="E404" s="21">
        <v>3</v>
      </c>
      <c r="F404" s="21">
        <v>2017</v>
      </c>
      <c r="G404" s="21">
        <v>150000</v>
      </c>
      <c r="H404" s="21">
        <f t="shared" ref="H404:H450" si="48">IF(C404&lt;6,IF(E404&lt;1,0,IF(G404&gt;150000,150000,G404)),150000)</f>
        <v>150000</v>
      </c>
      <c r="I404" s="21">
        <f t="shared" ref="I404:I450" si="49">IF(C404&lt;6,0,G404-H404-SUM(J404:O404))</f>
        <v>0</v>
      </c>
      <c r="J404" s="21">
        <f t="shared" ref="J404:J450" si="50">IF(C404&lt;6,0,5000)</f>
        <v>0</v>
      </c>
      <c r="K404" s="21">
        <f t="shared" ref="K404:K450" si="51">IF(C404&lt;6,0,10000)</f>
        <v>0</v>
      </c>
      <c r="P404" s="21" t="b">
        <f t="shared" ref="P404:P450" si="52">G404=SUM(H404:O404)</f>
        <v>1</v>
      </c>
      <c r="Q404" s="21" t="str">
        <f t="shared" ref="Q404:Q462" si="53">CONCATENATE(YEAR(D404),MONTH(D404))</f>
        <v>20175</v>
      </c>
    </row>
    <row r="405" hidden="1" customHeight="1" spans="1:17">
      <c r="A405" s="23">
        <v>71</v>
      </c>
      <c r="B405" s="23" t="s">
        <v>200</v>
      </c>
      <c r="C405" s="23">
        <v>2</v>
      </c>
      <c r="D405" s="24">
        <v>42616</v>
      </c>
      <c r="E405" s="23">
        <v>7</v>
      </c>
      <c r="F405" s="23">
        <v>2016</v>
      </c>
      <c r="G405" s="23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hidden="1" customHeight="1" spans="1:17">
      <c r="A406" s="23">
        <v>71</v>
      </c>
      <c r="B406" s="23" t="s">
        <v>200</v>
      </c>
      <c r="C406" s="23">
        <v>2</v>
      </c>
      <c r="D406" s="24">
        <v>42616</v>
      </c>
      <c r="E406" s="23">
        <v>8</v>
      </c>
      <c r="F406" s="23">
        <v>2016</v>
      </c>
      <c r="G406" s="23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hidden="1" customHeight="1" spans="1:17">
      <c r="A407">
        <v>961</v>
      </c>
      <c r="B407" s="23" t="s">
        <v>161</v>
      </c>
      <c r="C407">
        <v>9</v>
      </c>
      <c r="D407" s="26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hidden="1" customHeight="1" spans="1:17">
      <c r="A408">
        <v>1008</v>
      </c>
      <c r="B408" s="23" t="s">
        <v>161</v>
      </c>
      <c r="C408">
        <v>9</v>
      </c>
      <c r="D408" s="26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hidden="1" customHeight="1" spans="1:17">
      <c r="A409" s="23">
        <v>213</v>
      </c>
      <c r="B409" s="23" t="s">
        <v>151</v>
      </c>
      <c r="C409" s="23">
        <v>8</v>
      </c>
      <c r="D409" s="26">
        <v>42591</v>
      </c>
      <c r="E409" s="23">
        <v>9</v>
      </c>
      <c r="F409" s="23">
        <v>2016</v>
      </c>
      <c r="G409" s="23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hidden="1" customHeight="1" spans="1:17">
      <c r="A410" s="23">
        <v>213</v>
      </c>
      <c r="B410" s="23" t="s">
        <v>151</v>
      </c>
      <c r="C410" s="23">
        <v>8</v>
      </c>
      <c r="D410" s="26">
        <v>42591</v>
      </c>
      <c r="E410" s="23">
        <v>10</v>
      </c>
      <c r="F410" s="23">
        <v>2016</v>
      </c>
      <c r="G410" s="23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hidden="1" customHeight="1" spans="1:17">
      <c r="A411" s="23">
        <v>324</v>
      </c>
      <c r="B411" s="23" t="s">
        <v>151</v>
      </c>
      <c r="C411" s="23">
        <v>8</v>
      </c>
      <c r="D411" s="24">
        <v>42574</v>
      </c>
      <c r="E411" s="23">
        <v>7</v>
      </c>
      <c r="F411" s="23">
        <v>2016</v>
      </c>
      <c r="G411" s="23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hidden="1" customHeight="1" spans="1:17">
      <c r="A412" s="23">
        <v>324</v>
      </c>
      <c r="B412" s="23" t="s">
        <v>151</v>
      </c>
      <c r="C412" s="23">
        <v>8</v>
      </c>
      <c r="D412" s="24">
        <v>42574</v>
      </c>
      <c r="E412" s="23">
        <v>8</v>
      </c>
      <c r="F412" s="23">
        <v>2016</v>
      </c>
      <c r="G412" s="23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hidden="1" customHeight="1" spans="1:17">
      <c r="A413" s="23">
        <v>496</v>
      </c>
      <c r="B413" s="23" t="s">
        <v>151</v>
      </c>
      <c r="C413" s="23">
        <v>8</v>
      </c>
      <c r="D413" s="26">
        <v>42679</v>
      </c>
      <c r="E413" s="23">
        <v>11</v>
      </c>
      <c r="F413" s="23">
        <v>2016</v>
      </c>
      <c r="G413" s="23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hidden="1" customHeight="1" spans="1:17">
      <c r="A414" s="23">
        <v>496</v>
      </c>
      <c r="B414" s="23" t="s">
        <v>151</v>
      </c>
      <c r="C414" s="23">
        <v>8</v>
      </c>
      <c r="D414" s="26">
        <v>42679</v>
      </c>
      <c r="E414" s="23">
        <v>12</v>
      </c>
      <c r="F414" s="23">
        <v>2016</v>
      </c>
      <c r="G414" s="23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hidden="1" customHeight="1" spans="1:17">
      <c r="A415">
        <v>640</v>
      </c>
      <c r="B415" s="23" t="s">
        <v>151</v>
      </c>
      <c r="C415" s="23">
        <v>8</v>
      </c>
      <c r="D415" s="28">
        <v>42756</v>
      </c>
      <c r="E415" s="23">
        <v>1</v>
      </c>
      <c r="F415" s="23">
        <v>2017</v>
      </c>
      <c r="G415" s="23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hidden="1" customHeight="1" spans="1:17">
      <c r="A416">
        <v>640</v>
      </c>
      <c r="B416" s="23" t="s">
        <v>151</v>
      </c>
      <c r="C416" s="23">
        <v>8</v>
      </c>
      <c r="D416" s="28">
        <v>42756</v>
      </c>
      <c r="E416" s="23">
        <v>2</v>
      </c>
      <c r="F416" s="23">
        <v>2017</v>
      </c>
      <c r="G416" s="23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hidden="1" customHeight="1" spans="1:17">
      <c r="A417">
        <v>842</v>
      </c>
      <c r="B417" s="23" t="s">
        <v>151</v>
      </c>
      <c r="C417" s="23">
        <v>8</v>
      </c>
      <c r="D417" s="24">
        <v>42803</v>
      </c>
      <c r="E417" s="23">
        <v>3</v>
      </c>
      <c r="F417">
        <v>2017</v>
      </c>
      <c r="G417" s="23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hidden="1" customHeight="1" spans="1:17">
      <c r="A418">
        <v>1001</v>
      </c>
      <c r="B418" t="s">
        <v>151</v>
      </c>
      <c r="C418">
        <v>8</v>
      </c>
      <c r="D418" s="26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hidden="1" customHeight="1" spans="1:17">
      <c r="A419">
        <v>1001</v>
      </c>
      <c r="B419" t="s">
        <v>151</v>
      </c>
      <c r="C419">
        <v>8</v>
      </c>
      <c r="D419" s="26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hidden="1" customHeight="1" spans="1:17">
      <c r="A420">
        <v>1001</v>
      </c>
      <c r="B420" t="s">
        <v>151</v>
      </c>
      <c r="C420">
        <v>8</v>
      </c>
      <c r="D420" s="26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hidden="1" customHeight="1" spans="1:17">
      <c r="A421" s="23">
        <v>90</v>
      </c>
      <c r="B421" s="23" t="s">
        <v>133</v>
      </c>
      <c r="C421" s="23">
        <v>7</v>
      </c>
      <c r="D421" s="24">
        <v>42622</v>
      </c>
      <c r="E421" s="23">
        <v>8</v>
      </c>
      <c r="F421" s="23">
        <v>2016</v>
      </c>
      <c r="G421" s="23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hidden="1" customHeight="1" spans="1:17">
      <c r="A422" s="23">
        <v>181</v>
      </c>
      <c r="B422" s="23" t="s">
        <v>133</v>
      </c>
      <c r="C422" s="23">
        <v>7</v>
      </c>
      <c r="D422" s="25">
        <v>42651</v>
      </c>
      <c r="E422" s="23">
        <v>9</v>
      </c>
      <c r="F422" s="23">
        <v>2016</v>
      </c>
      <c r="G422" s="23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hidden="1" customHeight="1" spans="1:17">
      <c r="A423" s="23">
        <v>229</v>
      </c>
      <c r="B423" s="23" t="s">
        <v>133</v>
      </c>
      <c r="C423" s="23">
        <v>7</v>
      </c>
      <c r="D423" s="26">
        <v>42602</v>
      </c>
      <c r="E423" s="23">
        <v>7</v>
      </c>
      <c r="F423" s="23">
        <v>2016</v>
      </c>
      <c r="G423" s="23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hidden="1" customHeight="1" spans="1:17">
      <c r="A424" s="23">
        <v>305</v>
      </c>
      <c r="B424" s="23" t="s">
        <v>133</v>
      </c>
      <c r="C424" s="23">
        <v>7</v>
      </c>
      <c r="D424" s="24">
        <v>42570</v>
      </c>
      <c r="E424" s="23">
        <v>6</v>
      </c>
      <c r="F424" s="23">
        <v>2016</v>
      </c>
      <c r="G424" s="23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hidden="1" customHeight="1" spans="1:17">
      <c r="A425" s="23">
        <v>426</v>
      </c>
      <c r="B425" s="23" t="s">
        <v>133</v>
      </c>
      <c r="C425" s="23">
        <v>7</v>
      </c>
      <c r="D425" s="26">
        <v>42686</v>
      </c>
      <c r="E425" s="23">
        <v>10</v>
      </c>
      <c r="F425" s="23">
        <v>2016</v>
      </c>
      <c r="G425" s="23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hidden="1" customHeight="1" spans="1:17">
      <c r="A426">
        <v>640</v>
      </c>
      <c r="B426" s="23" t="s">
        <v>133</v>
      </c>
      <c r="C426" s="23">
        <v>7</v>
      </c>
      <c r="D426" s="28">
        <v>42756</v>
      </c>
      <c r="E426" s="23">
        <v>11</v>
      </c>
      <c r="F426" s="23">
        <v>2017</v>
      </c>
      <c r="G426" s="23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hidden="1" customHeight="1" spans="1:17">
      <c r="A427">
        <v>650</v>
      </c>
      <c r="B427" s="23" t="s">
        <v>133</v>
      </c>
      <c r="C427" s="23">
        <v>7</v>
      </c>
      <c r="D427" s="28">
        <v>42756</v>
      </c>
      <c r="E427" s="23">
        <v>12</v>
      </c>
      <c r="F427" s="23">
        <v>2016</v>
      </c>
      <c r="G427" s="23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hidden="1" customHeight="1" spans="1:17">
      <c r="A428">
        <v>650</v>
      </c>
      <c r="B428" s="23" t="s">
        <v>133</v>
      </c>
      <c r="C428" s="23">
        <v>7</v>
      </c>
      <c r="D428" s="28">
        <v>42756</v>
      </c>
      <c r="E428" s="23">
        <v>1</v>
      </c>
      <c r="F428" s="23">
        <v>2017</v>
      </c>
      <c r="G428" s="23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hidden="1" customHeight="1" spans="1:17">
      <c r="A429">
        <v>826</v>
      </c>
      <c r="B429" s="23" t="s">
        <v>133</v>
      </c>
      <c r="C429" s="23">
        <v>7</v>
      </c>
      <c r="D429" s="24">
        <v>42798</v>
      </c>
      <c r="E429" s="23">
        <v>2</v>
      </c>
      <c r="F429">
        <v>2017</v>
      </c>
      <c r="G429" s="23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hidden="1" customHeight="1" spans="1:17">
      <c r="A430">
        <v>918</v>
      </c>
      <c r="B430" s="23" t="s">
        <v>133</v>
      </c>
      <c r="C430">
        <v>7</v>
      </c>
      <c r="D430" s="26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hidden="1" customHeight="1" spans="1:17">
      <c r="A431">
        <v>987</v>
      </c>
      <c r="B431" t="s">
        <v>133</v>
      </c>
      <c r="C431">
        <v>7</v>
      </c>
      <c r="D431" s="26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hidden="1" customHeight="1" spans="1:17">
      <c r="A432" s="23">
        <v>41</v>
      </c>
      <c r="B432" s="23" t="s">
        <v>86</v>
      </c>
      <c r="C432" s="23">
        <v>4</v>
      </c>
      <c r="D432" s="26">
        <v>42595</v>
      </c>
      <c r="E432" s="23">
        <v>7</v>
      </c>
      <c r="F432" s="23">
        <v>2016</v>
      </c>
      <c r="G432" s="23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hidden="1" customHeight="1" spans="1:17">
      <c r="A433" s="23">
        <v>41</v>
      </c>
      <c r="B433" s="23" t="s">
        <v>86</v>
      </c>
      <c r="C433" s="23">
        <v>4</v>
      </c>
      <c r="D433" s="26">
        <v>42595</v>
      </c>
      <c r="E433" s="23">
        <v>8</v>
      </c>
      <c r="F433" s="23">
        <v>2016</v>
      </c>
      <c r="G433" s="23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hidden="1" customHeight="1" spans="1:17">
      <c r="A434" s="23">
        <v>102</v>
      </c>
      <c r="B434" s="23" t="s">
        <v>86</v>
      </c>
      <c r="C434" s="23">
        <v>4</v>
      </c>
      <c r="D434" s="24">
        <v>42623</v>
      </c>
      <c r="E434" s="23">
        <v>9</v>
      </c>
      <c r="F434" s="23">
        <v>2016</v>
      </c>
      <c r="G434" s="23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hidden="1" customHeight="1" spans="1:17">
      <c r="A435" s="23">
        <v>286</v>
      </c>
      <c r="B435" s="23" t="s">
        <v>86</v>
      </c>
      <c r="C435">
        <v>4</v>
      </c>
      <c r="D435" s="28">
        <v>42721</v>
      </c>
      <c r="E435" s="23">
        <v>12</v>
      </c>
      <c r="F435" s="23">
        <v>2016</v>
      </c>
      <c r="G435" s="23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1" customFormat="1" hidden="1" customHeight="1" spans="1:17">
      <c r="A436" s="37">
        <v>389</v>
      </c>
      <c r="B436" s="37" t="s">
        <v>86</v>
      </c>
      <c r="C436" s="37">
        <v>4</v>
      </c>
      <c r="D436" s="38">
        <v>42658</v>
      </c>
      <c r="E436" s="37">
        <v>10</v>
      </c>
      <c r="F436" s="37">
        <v>2016</v>
      </c>
      <c r="G436" s="37">
        <v>150000</v>
      </c>
      <c r="H436" s="39">
        <f t="shared" si="48"/>
        <v>150000</v>
      </c>
      <c r="I436" s="39">
        <f t="shared" si="49"/>
        <v>0</v>
      </c>
      <c r="J436" s="39">
        <f t="shared" si="50"/>
        <v>0</v>
      </c>
      <c r="K436" s="39">
        <f t="shared" si="51"/>
        <v>0</v>
      </c>
      <c r="L436" s="39"/>
      <c r="M436" s="39"/>
      <c r="N436" s="39"/>
      <c r="O436" s="39"/>
      <c r="P436" s="39" t="b">
        <f t="shared" si="52"/>
        <v>1</v>
      </c>
      <c r="Q436" s="1" t="str">
        <f t="shared" si="53"/>
        <v>201610</v>
      </c>
    </row>
    <row r="437" hidden="1" customHeight="1" spans="1:17">
      <c r="A437" s="23">
        <v>437</v>
      </c>
      <c r="B437" s="23" t="s">
        <v>86</v>
      </c>
      <c r="C437" s="23">
        <v>4</v>
      </c>
      <c r="D437" s="26">
        <v>42686</v>
      </c>
      <c r="E437" s="23">
        <v>11</v>
      </c>
      <c r="F437" s="23">
        <v>2016</v>
      </c>
      <c r="G437" s="23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hidden="1" customHeight="1" spans="1:17">
      <c r="A438">
        <v>644</v>
      </c>
      <c r="B438" s="23" t="s">
        <v>86</v>
      </c>
      <c r="C438" s="23">
        <v>4</v>
      </c>
      <c r="D438" s="28">
        <v>42756</v>
      </c>
      <c r="E438" s="23">
        <v>1</v>
      </c>
      <c r="F438" s="23">
        <v>2017</v>
      </c>
      <c r="G438" s="23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hidden="1" customHeight="1" spans="1:17">
      <c r="A439">
        <v>745</v>
      </c>
      <c r="B439" s="23" t="s">
        <v>86</v>
      </c>
      <c r="C439" s="23">
        <v>4</v>
      </c>
      <c r="D439" s="24">
        <v>42777</v>
      </c>
      <c r="E439" s="23">
        <v>2</v>
      </c>
      <c r="F439">
        <v>2017</v>
      </c>
      <c r="G439" s="23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hidden="1" customHeight="1" spans="1:17">
      <c r="A440">
        <v>887</v>
      </c>
      <c r="B440" t="s">
        <v>86</v>
      </c>
      <c r="C440">
        <v>4</v>
      </c>
      <c r="D440" s="26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hidden="1" customHeight="1" spans="1:17">
      <c r="A441">
        <v>925</v>
      </c>
      <c r="B441" t="s">
        <v>86</v>
      </c>
      <c r="C441">
        <v>4</v>
      </c>
      <c r="D441" s="26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hidden="1" customHeight="1" spans="1:17">
      <c r="A442">
        <v>1011</v>
      </c>
      <c r="B442" t="s">
        <v>86</v>
      </c>
      <c r="C442">
        <v>4</v>
      </c>
      <c r="D442" s="26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hidden="1" customHeight="1" spans="1:17">
      <c r="A443">
        <v>1098</v>
      </c>
      <c r="B443" t="s">
        <v>86</v>
      </c>
      <c r="C443">
        <v>4</v>
      </c>
      <c r="D443" s="26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hidden="1" customHeight="1" spans="1:17">
      <c r="A444" s="23">
        <v>373</v>
      </c>
      <c r="B444" s="23" t="s">
        <v>111</v>
      </c>
      <c r="C444" s="23">
        <v>6</v>
      </c>
      <c r="D444" s="25">
        <v>42658</v>
      </c>
      <c r="E444" s="23">
        <v>10</v>
      </c>
      <c r="F444" s="23">
        <v>2016</v>
      </c>
      <c r="G444" s="23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hidden="1" customHeight="1" spans="1:17">
      <c r="A445" s="23">
        <v>486</v>
      </c>
      <c r="B445" s="23" t="s">
        <v>111</v>
      </c>
      <c r="C445" s="23">
        <v>6</v>
      </c>
      <c r="D445" s="26">
        <v>42679</v>
      </c>
      <c r="E445" s="23">
        <v>11</v>
      </c>
      <c r="F445" s="23">
        <v>2016</v>
      </c>
      <c r="G445" s="23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hidden="1" customHeight="1" spans="1:17">
      <c r="A446" s="23">
        <v>553</v>
      </c>
      <c r="B446" s="23" t="s">
        <v>111</v>
      </c>
      <c r="C446" s="23">
        <v>6</v>
      </c>
      <c r="D446" s="26">
        <v>42723</v>
      </c>
      <c r="E446" s="23">
        <v>12</v>
      </c>
      <c r="F446" s="23">
        <v>2016</v>
      </c>
      <c r="G446" s="23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hidden="1" customHeight="1" spans="1:17">
      <c r="A447" s="23">
        <v>553</v>
      </c>
      <c r="B447" s="23" t="s">
        <v>111</v>
      </c>
      <c r="C447" s="23">
        <v>6</v>
      </c>
      <c r="D447" s="26">
        <v>42723</v>
      </c>
      <c r="E447" s="23">
        <v>1</v>
      </c>
      <c r="F447" s="23">
        <v>2017</v>
      </c>
      <c r="G447" s="23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hidden="1" customHeight="1" spans="1:17">
      <c r="A448">
        <v>733</v>
      </c>
      <c r="B448" t="s">
        <v>111</v>
      </c>
      <c r="C448">
        <v>6</v>
      </c>
      <c r="D448" s="28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hidden="1" customHeight="1" spans="1:17">
      <c r="A449">
        <v>827</v>
      </c>
      <c r="B449" s="23" t="s">
        <v>111</v>
      </c>
      <c r="C449" s="23">
        <v>6</v>
      </c>
      <c r="D449" s="24">
        <v>42798</v>
      </c>
      <c r="E449" s="23">
        <v>3</v>
      </c>
      <c r="F449">
        <v>2017</v>
      </c>
      <c r="G449" s="23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hidden="1" customHeight="1" spans="1:17">
      <c r="A450">
        <v>905</v>
      </c>
      <c r="B450" t="s">
        <v>111</v>
      </c>
      <c r="C450">
        <v>6</v>
      </c>
      <c r="D450" s="26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hidden="1" customHeight="1" spans="1:17">
      <c r="A451">
        <v>1077</v>
      </c>
      <c r="B451" s="23" t="s">
        <v>111</v>
      </c>
      <c r="C451" s="23">
        <v>6</v>
      </c>
      <c r="D451" s="26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hidden="1" customHeight="1" spans="1:17">
      <c r="A452" s="23">
        <v>3</v>
      </c>
      <c r="B452" s="23" t="s">
        <v>72</v>
      </c>
      <c r="C452" s="23">
        <v>3</v>
      </c>
      <c r="D452" s="26">
        <v>42579</v>
      </c>
      <c r="E452" s="23">
        <v>7</v>
      </c>
      <c r="F452" s="23">
        <v>2016</v>
      </c>
      <c r="G452" s="23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hidden="1" customHeight="1" spans="1:17">
      <c r="A453" s="23">
        <v>70</v>
      </c>
      <c r="B453" s="23" t="s">
        <v>72</v>
      </c>
      <c r="C453" s="23">
        <v>3</v>
      </c>
      <c r="D453" s="24">
        <v>42616</v>
      </c>
      <c r="E453" s="23">
        <v>8</v>
      </c>
      <c r="F453" s="23">
        <v>2016</v>
      </c>
      <c r="G453" s="23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hidden="1" customHeight="1" spans="1:17">
      <c r="A454" s="23">
        <v>70</v>
      </c>
      <c r="B454" s="23" t="s">
        <v>72</v>
      </c>
      <c r="C454" s="23">
        <v>3</v>
      </c>
      <c r="D454" s="24">
        <v>42616</v>
      </c>
      <c r="E454" s="23">
        <v>9</v>
      </c>
      <c r="F454" s="23">
        <v>2016</v>
      </c>
      <c r="G454" s="23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hidden="1" customHeight="1" spans="1:17">
      <c r="A455" s="23">
        <v>398</v>
      </c>
      <c r="B455" s="23" t="s">
        <v>72</v>
      </c>
      <c r="C455" s="23">
        <v>3</v>
      </c>
      <c r="D455" s="25">
        <v>42665</v>
      </c>
      <c r="E455" s="23">
        <v>10</v>
      </c>
      <c r="F455" s="23">
        <v>2016</v>
      </c>
      <c r="G455" s="23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hidden="1" customHeight="1" spans="1:17">
      <c r="A456" s="23">
        <v>398</v>
      </c>
      <c r="B456" s="23" t="s">
        <v>72</v>
      </c>
      <c r="C456" s="23">
        <v>3</v>
      </c>
      <c r="D456" s="25">
        <v>42665</v>
      </c>
      <c r="E456" s="23">
        <v>11</v>
      </c>
      <c r="F456" s="23">
        <v>2016</v>
      </c>
      <c r="G456" s="23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hidden="1" customHeight="1" spans="1:17">
      <c r="A457" s="23">
        <v>611</v>
      </c>
      <c r="B457" s="23" t="s">
        <v>72</v>
      </c>
      <c r="C457">
        <v>3</v>
      </c>
      <c r="D457" s="26">
        <v>42741</v>
      </c>
      <c r="E457" s="23">
        <v>12</v>
      </c>
      <c r="F457" s="23">
        <v>2016</v>
      </c>
      <c r="G457" s="23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hidden="1" customHeight="1" spans="1:17">
      <c r="A458" s="23">
        <v>611</v>
      </c>
      <c r="B458" s="23" t="s">
        <v>72</v>
      </c>
      <c r="C458">
        <v>3</v>
      </c>
      <c r="D458" s="26">
        <v>42741</v>
      </c>
      <c r="E458" s="23">
        <v>1</v>
      </c>
      <c r="F458" s="23">
        <v>2017</v>
      </c>
      <c r="G458" s="23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hidden="1" customHeight="1" spans="1:17">
      <c r="A459">
        <v>858</v>
      </c>
      <c r="B459" s="23" t="s">
        <v>72</v>
      </c>
      <c r="C459" s="23">
        <v>3</v>
      </c>
      <c r="D459" s="24">
        <v>42804</v>
      </c>
      <c r="E459" s="23">
        <v>2</v>
      </c>
      <c r="F459">
        <v>2017</v>
      </c>
      <c r="G459" s="23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hidden="1" customHeight="1" spans="1:17">
      <c r="A460">
        <v>858</v>
      </c>
      <c r="B460" s="23" t="s">
        <v>72</v>
      </c>
      <c r="C460" s="23">
        <v>3</v>
      </c>
      <c r="D460" s="24">
        <v>42804</v>
      </c>
      <c r="E460" s="23">
        <v>3</v>
      </c>
      <c r="F460" s="23">
        <v>2017</v>
      </c>
      <c r="G460" s="23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hidden="1" customHeight="1" spans="1:17">
      <c r="A461">
        <v>1065</v>
      </c>
      <c r="B461" t="s">
        <v>201</v>
      </c>
      <c r="C461">
        <v>3</v>
      </c>
      <c r="D461" s="26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hidden="1" customHeight="1" spans="1:17">
      <c r="A462">
        <v>1065</v>
      </c>
      <c r="B462" t="s">
        <v>201</v>
      </c>
      <c r="C462">
        <v>3</v>
      </c>
      <c r="D462" s="26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hidden="1" customHeight="1" spans="1:17">
      <c r="A463" s="23">
        <v>21</v>
      </c>
      <c r="B463" s="23" t="s">
        <v>71</v>
      </c>
      <c r="C463" s="23">
        <v>3</v>
      </c>
      <c r="D463" s="26">
        <v>42581</v>
      </c>
      <c r="E463" s="23">
        <v>7</v>
      </c>
      <c r="F463" s="23">
        <v>2016</v>
      </c>
      <c r="G463" s="23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hidden="1" customHeight="1" spans="1:17">
      <c r="A464" s="23">
        <v>21</v>
      </c>
      <c r="B464" s="23" t="s">
        <v>71</v>
      </c>
      <c r="C464" s="23">
        <v>3</v>
      </c>
      <c r="D464" s="26">
        <v>42581</v>
      </c>
      <c r="E464" s="23">
        <v>8</v>
      </c>
      <c r="F464" s="23">
        <v>2016</v>
      </c>
      <c r="G464" s="23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hidden="1" customHeight="1" spans="1:17">
      <c r="A465" s="23">
        <v>511</v>
      </c>
      <c r="B465" s="23" t="s">
        <v>71</v>
      </c>
      <c r="C465" s="23">
        <v>3</v>
      </c>
      <c r="D465" s="26">
        <v>42693</v>
      </c>
      <c r="E465" s="23">
        <v>9</v>
      </c>
      <c r="F465" s="23">
        <v>2016</v>
      </c>
      <c r="G465" s="23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hidden="1" customHeight="1" spans="1:17">
      <c r="A466" s="23">
        <v>511</v>
      </c>
      <c r="B466" s="23" t="s">
        <v>71</v>
      </c>
      <c r="C466" s="23">
        <v>3</v>
      </c>
      <c r="D466" s="26">
        <v>42693</v>
      </c>
      <c r="E466" s="23">
        <v>10</v>
      </c>
      <c r="F466" s="23">
        <v>2016</v>
      </c>
      <c r="G466" s="23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hidden="1" customHeight="1" spans="1:17">
      <c r="A467" s="23">
        <v>511</v>
      </c>
      <c r="B467" s="23" t="s">
        <v>71</v>
      </c>
      <c r="C467" s="23">
        <v>3</v>
      </c>
      <c r="D467" s="26">
        <v>42693</v>
      </c>
      <c r="E467" s="23">
        <v>11</v>
      </c>
      <c r="F467" s="23">
        <v>2016</v>
      </c>
      <c r="G467" s="23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hidden="1" customHeight="1" spans="1:17">
      <c r="A468" s="23">
        <v>511</v>
      </c>
      <c r="B468" s="23" t="s">
        <v>71</v>
      </c>
      <c r="C468" s="23">
        <v>3</v>
      </c>
      <c r="D468" s="26">
        <v>42693</v>
      </c>
      <c r="E468" s="23">
        <v>12</v>
      </c>
      <c r="F468" s="23">
        <v>2016</v>
      </c>
      <c r="G468" s="23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hidden="1" customHeight="1" spans="1:17">
      <c r="A469">
        <v>983</v>
      </c>
      <c r="B469" t="s">
        <v>71</v>
      </c>
      <c r="C469">
        <v>3</v>
      </c>
      <c r="D469" s="26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hidden="1" customHeight="1" spans="1:17">
      <c r="A470">
        <v>983</v>
      </c>
      <c r="B470" t="s">
        <v>71</v>
      </c>
      <c r="C470">
        <v>3</v>
      </c>
      <c r="D470" s="26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hidden="1" customHeight="1" spans="1:17">
      <c r="A471">
        <v>983</v>
      </c>
      <c r="B471" t="s">
        <v>71</v>
      </c>
      <c r="C471">
        <v>3</v>
      </c>
      <c r="D471" s="26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hidden="1" customHeight="1" spans="1:17">
      <c r="A472">
        <v>983</v>
      </c>
      <c r="B472" t="s">
        <v>71</v>
      </c>
      <c r="C472">
        <v>3</v>
      </c>
      <c r="D472" s="26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hidden="1" customHeight="1" spans="1:17">
      <c r="A473" s="23">
        <v>92</v>
      </c>
      <c r="B473" s="23" t="s">
        <v>150</v>
      </c>
      <c r="C473" s="23">
        <v>8</v>
      </c>
      <c r="D473" s="24">
        <v>42622</v>
      </c>
      <c r="E473" s="23">
        <v>9</v>
      </c>
      <c r="F473" s="23">
        <v>2016</v>
      </c>
      <c r="G473" s="23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hidden="1" customHeight="1" spans="1:17">
      <c r="A474" s="23">
        <v>92</v>
      </c>
      <c r="B474" s="23" t="s">
        <v>150</v>
      </c>
      <c r="C474" s="23">
        <v>8</v>
      </c>
      <c r="D474" s="24">
        <v>42622</v>
      </c>
      <c r="E474" s="23">
        <v>10</v>
      </c>
      <c r="F474" s="23">
        <v>2016</v>
      </c>
      <c r="G474" s="23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hidden="1" customHeight="1" spans="1:17">
      <c r="A475" s="23">
        <v>323</v>
      </c>
      <c r="B475" s="23" t="s">
        <v>150</v>
      </c>
      <c r="C475" s="23">
        <v>8</v>
      </c>
      <c r="D475" s="24">
        <v>42574</v>
      </c>
      <c r="E475" s="23">
        <v>7</v>
      </c>
      <c r="F475" s="23">
        <v>2016</v>
      </c>
      <c r="G475" s="23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hidden="1" customHeight="1" spans="1:17">
      <c r="A476" s="23">
        <v>323</v>
      </c>
      <c r="B476" s="23" t="s">
        <v>150</v>
      </c>
      <c r="C476" s="23">
        <v>8</v>
      </c>
      <c r="D476" s="24">
        <v>42574</v>
      </c>
      <c r="E476" s="23">
        <v>8</v>
      </c>
      <c r="F476" s="23">
        <v>2016</v>
      </c>
      <c r="G476" s="23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hidden="1" customHeight="1" spans="1:17">
      <c r="A477" s="23">
        <v>507</v>
      </c>
      <c r="B477" s="23" t="s">
        <v>150</v>
      </c>
      <c r="C477" s="23">
        <v>8</v>
      </c>
      <c r="D477" s="26">
        <v>42693</v>
      </c>
      <c r="E477" s="23">
        <v>11</v>
      </c>
      <c r="F477" s="23">
        <v>2016</v>
      </c>
      <c r="G477" s="23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hidden="1" customHeight="1" spans="1:17">
      <c r="A478" s="23">
        <v>531</v>
      </c>
      <c r="B478" s="23" t="s">
        <v>150</v>
      </c>
      <c r="C478" s="23">
        <v>8</v>
      </c>
      <c r="D478" s="26">
        <v>42711</v>
      </c>
      <c r="E478" s="23">
        <v>12</v>
      </c>
      <c r="F478" s="23">
        <v>2016</v>
      </c>
      <c r="G478" s="23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hidden="1" customHeight="1" spans="1:17">
      <c r="A479" s="23">
        <v>678</v>
      </c>
      <c r="B479" s="23" t="s">
        <v>150</v>
      </c>
      <c r="C479">
        <v>8</v>
      </c>
      <c r="D479" s="28">
        <v>42767</v>
      </c>
      <c r="E479">
        <v>1</v>
      </c>
      <c r="F479" s="23">
        <v>2017</v>
      </c>
      <c r="G479" s="23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hidden="1" customHeight="1" spans="1:17">
      <c r="A480" s="23">
        <v>678</v>
      </c>
      <c r="B480" s="23" t="s">
        <v>150</v>
      </c>
      <c r="C480">
        <v>8</v>
      </c>
      <c r="D480" s="28">
        <v>42767</v>
      </c>
      <c r="E480">
        <v>2</v>
      </c>
      <c r="F480" s="23">
        <v>2017</v>
      </c>
      <c r="G480" s="23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hidden="1" customHeight="1" spans="1:17">
      <c r="A481">
        <v>842</v>
      </c>
      <c r="B481" s="23" t="s">
        <v>150</v>
      </c>
      <c r="C481" s="23">
        <v>8</v>
      </c>
      <c r="D481" s="24">
        <v>42803</v>
      </c>
      <c r="E481" s="23">
        <v>3</v>
      </c>
      <c r="F481">
        <v>2017</v>
      </c>
      <c r="G481" s="23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hidden="1" customHeight="1" spans="1:17">
      <c r="A482">
        <v>1001</v>
      </c>
      <c r="B482" s="23" t="s">
        <v>150</v>
      </c>
      <c r="C482">
        <v>8</v>
      </c>
      <c r="D482" s="26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hidden="1" customHeight="1" spans="1:17">
      <c r="A483">
        <v>1107</v>
      </c>
      <c r="B483" t="s">
        <v>150</v>
      </c>
      <c r="C483">
        <v>8</v>
      </c>
      <c r="D483" s="26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hidden="1" customHeight="1" spans="1:17">
      <c r="A484">
        <v>1107</v>
      </c>
      <c r="B484" t="s">
        <v>150</v>
      </c>
      <c r="C484">
        <v>8</v>
      </c>
      <c r="D484" s="26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hidden="1" customHeight="1" spans="1:17">
      <c r="A485" s="23">
        <v>115</v>
      </c>
      <c r="B485" s="23" t="s">
        <v>110</v>
      </c>
      <c r="C485" s="23">
        <v>6</v>
      </c>
      <c r="D485" s="24">
        <v>42623</v>
      </c>
      <c r="E485" s="23">
        <v>9</v>
      </c>
      <c r="F485" s="23">
        <v>2016</v>
      </c>
      <c r="G485" s="23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23">
        <v>10000</v>
      </c>
      <c r="P485" t="b">
        <f t="shared" si="58"/>
        <v>1</v>
      </c>
      <c r="Q485" t="str">
        <f t="shared" si="59"/>
        <v>20169</v>
      </c>
    </row>
    <row r="486" hidden="1" customHeight="1" spans="1:17">
      <c r="A486" s="23">
        <v>200</v>
      </c>
      <c r="B486" s="23" t="s">
        <v>110</v>
      </c>
      <c r="C486" s="23">
        <v>6</v>
      </c>
      <c r="D486" s="25">
        <v>42651</v>
      </c>
      <c r="E486" s="23">
        <v>10</v>
      </c>
      <c r="F486" s="23">
        <v>2016</v>
      </c>
      <c r="G486" s="23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hidden="1" customHeight="1" spans="1:17">
      <c r="A487" s="23">
        <v>218</v>
      </c>
      <c r="B487" s="23" t="s">
        <v>110</v>
      </c>
      <c r="C487" s="23">
        <v>6</v>
      </c>
      <c r="D487" s="24">
        <v>42591</v>
      </c>
      <c r="E487" s="23">
        <v>8</v>
      </c>
      <c r="F487" s="23">
        <v>2016</v>
      </c>
      <c r="G487" s="23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hidden="1" customHeight="1" spans="1:17">
      <c r="A488" s="23">
        <v>276</v>
      </c>
      <c r="B488" s="23" t="s">
        <v>110</v>
      </c>
      <c r="C488">
        <v>6</v>
      </c>
      <c r="D488" s="26">
        <v>42655</v>
      </c>
      <c r="E488" s="23">
        <v>12</v>
      </c>
      <c r="F488" s="23">
        <v>2016</v>
      </c>
      <c r="G488" s="23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hidden="1" customHeight="1" spans="1:17">
      <c r="A489" s="23">
        <v>432</v>
      </c>
      <c r="B489" s="23" t="s">
        <v>110</v>
      </c>
      <c r="C489" s="23">
        <v>6</v>
      </c>
      <c r="D489" s="26">
        <v>42686</v>
      </c>
      <c r="E489" s="23">
        <v>11</v>
      </c>
      <c r="F489" s="23">
        <v>2016</v>
      </c>
      <c r="G489" s="23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hidden="1" customHeight="1" spans="1:17">
      <c r="A490" s="23">
        <v>610</v>
      </c>
      <c r="B490" s="23" t="s">
        <v>110</v>
      </c>
      <c r="C490">
        <v>6</v>
      </c>
      <c r="D490" s="26">
        <v>42745</v>
      </c>
      <c r="E490" s="23">
        <v>1</v>
      </c>
      <c r="F490" s="23">
        <v>2017</v>
      </c>
      <c r="G490" s="23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hidden="1" customHeight="1" spans="1:17">
      <c r="A491">
        <v>741</v>
      </c>
      <c r="B491" s="23" t="s">
        <v>110</v>
      </c>
      <c r="C491" s="23">
        <v>6</v>
      </c>
      <c r="D491" s="24">
        <v>42777</v>
      </c>
      <c r="E491" s="23">
        <v>2</v>
      </c>
      <c r="F491">
        <v>2017</v>
      </c>
      <c r="G491" s="23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hidden="1" customHeight="1" spans="1:17">
      <c r="A492">
        <v>862</v>
      </c>
      <c r="B492" s="23" t="s">
        <v>110</v>
      </c>
      <c r="C492" s="23">
        <v>6</v>
      </c>
      <c r="D492" s="24">
        <v>42804</v>
      </c>
      <c r="E492" s="23">
        <v>3</v>
      </c>
      <c r="F492" s="23">
        <v>2017</v>
      </c>
      <c r="G492" s="23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hidden="1" customHeight="1" spans="1:17">
      <c r="A493">
        <v>924</v>
      </c>
      <c r="B493" s="23" t="s">
        <v>110</v>
      </c>
      <c r="C493" s="23">
        <v>6</v>
      </c>
      <c r="D493" s="26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hidden="1" customHeight="1" spans="1:17">
      <c r="A494">
        <v>1038</v>
      </c>
      <c r="B494" s="23" t="s">
        <v>110</v>
      </c>
      <c r="C494" s="23">
        <v>6</v>
      </c>
      <c r="D494" s="26">
        <v>42861</v>
      </c>
      <c r="E494" s="23">
        <v>5</v>
      </c>
      <c r="F494">
        <v>2017</v>
      </c>
      <c r="G494" s="23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hidden="1" customHeight="1" spans="1:17">
      <c r="A495">
        <v>1105</v>
      </c>
      <c r="B495" s="23" t="s">
        <v>110</v>
      </c>
      <c r="C495" s="23">
        <v>6</v>
      </c>
      <c r="D495" s="26">
        <v>42889</v>
      </c>
      <c r="E495">
        <v>6</v>
      </c>
      <c r="F495">
        <v>2017</v>
      </c>
      <c r="G495" s="23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hidden="1" customHeight="1" spans="1:17">
      <c r="A496" s="23">
        <v>248</v>
      </c>
      <c r="B496" s="23" t="s">
        <v>54</v>
      </c>
      <c r="C496" s="23">
        <v>2</v>
      </c>
      <c r="D496" s="26">
        <v>42610</v>
      </c>
      <c r="E496" s="23">
        <v>8</v>
      </c>
      <c r="F496" s="23">
        <v>2016</v>
      </c>
      <c r="G496" s="23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hidden="1" customHeight="1" spans="1:17">
      <c r="A497" s="23">
        <v>248</v>
      </c>
      <c r="B497" s="23" t="s">
        <v>54</v>
      </c>
      <c r="C497" s="23">
        <v>2</v>
      </c>
      <c r="D497" s="26">
        <v>42610</v>
      </c>
      <c r="E497" s="23">
        <v>9</v>
      </c>
      <c r="F497" s="23">
        <v>2016</v>
      </c>
      <c r="G497" s="23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hidden="1" customHeight="1" spans="1:17">
      <c r="A498" s="23">
        <v>248</v>
      </c>
      <c r="B498" s="23" t="s">
        <v>54</v>
      </c>
      <c r="C498" s="23">
        <v>2</v>
      </c>
      <c r="D498" s="26">
        <v>42610</v>
      </c>
      <c r="E498" s="23">
        <v>10</v>
      </c>
      <c r="F498" s="23">
        <v>2016</v>
      </c>
      <c r="G498" s="23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hidden="1" customHeight="1" spans="1:17">
      <c r="A499" s="23">
        <v>248</v>
      </c>
      <c r="B499" s="23" t="s">
        <v>54</v>
      </c>
      <c r="C499" s="23">
        <v>2</v>
      </c>
      <c r="D499" s="26">
        <v>42610</v>
      </c>
      <c r="E499" s="23">
        <v>11</v>
      </c>
      <c r="F499" s="23">
        <v>2016</v>
      </c>
      <c r="G499" s="23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hidden="1" customHeight="1" spans="1:17">
      <c r="A500" s="23">
        <v>300</v>
      </c>
      <c r="B500" s="23" t="s">
        <v>54</v>
      </c>
      <c r="C500">
        <v>2</v>
      </c>
      <c r="D500" s="28">
        <v>42721</v>
      </c>
      <c r="E500" s="23">
        <v>12</v>
      </c>
      <c r="F500" s="23">
        <v>2016</v>
      </c>
      <c r="G500" s="23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hidden="1" customHeight="1" spans="1:17">
      <c r="A501">
        <v>831</v>
      </c>
      <c r="B501" s="23" t="s">
        <v>54</v>
      </c>
      <c r="C501">
        <v>2</v>
      </c>
      <c r="D501" s="24">
        <v>42798</v>
      </c>
      <c r="E501" s="23">
        <v>1</v>
      </c>
      <c r="F501">
        <v>2017</v>
      </c>
      <c r="G501" s="23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hidden="1" customHeight="1" spans="1:17">
      <c r="A502">
        <v>951</v>
      </c>
      <c r="B502" t="s">
        <v>54</v>
      </c>
      <c r="C502">
        <v>2</v>
      </c>
      <c r="D502" s="26">
        <v>42833</v>
      </c>
      <c r="E502">
        <v>2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hidden="1" customHeight="1" spans="1:17">
      <c r="A503">
        <v>951</v>
      </c>
      <c r="B503" t="s">
        <v>54</v>
      </c>
      <c r="C503">
        <v>2</v>
      </c>
      <c r="D503" s="26">
        <v>42833</v>
      </c>
      <c r="E503">
        <v>3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hidden="1" customHeight="1" spans="1:17">
      <c r="A504">
        <v>951</v>
      </c>
      <c r="B504" t="s">
        <v>54</v>
      </c>
      <c r="C504">
        <v>2</v>
      </c>
      <c r="D504" s="26">
        <v>42833</v>
      </c>
      <c r="E504">
        <v>4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hidden="1" customHeight="1" spans="1:17">
      <c r="A505">
        <v>981</v>
      </c>
      <c r="B505" t="s">
        <v>54</v>
      </c>
      <c r="C505">
        <v>2</v>
      </c>
      <c r="D505" s="26">
        <v>42847</v>
      </c>
      <c r="E505">
        <v>5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hidden="1" customHeight="1" spans="1:17">
      <c r="A506" s="23">
        <v>52</v>
      </c>
      <c r="B506" s="23" t="s">
        <v>53</v>
      </c>
      <c r="C506" s="23">
        <v>2</v>
      </c>
      <c r="D506" s="25">
        <v>42610</v>
      </c>
      <c r="E506" s="23">
        <v>7</v>
      </c>
      <c r="F506" s="23">
        <v>2016</v>
      </c>
      <c r="G506" s="23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hidden="1" customHeight="1" spans="1:17">
      <c r="A507" s="23">
        <v>52</v>
      </c>
      <c r="B507" s="23" t="s">
        <v>53</v>
      </c>
      <c r="C507" s="23">
        <v>2</v>
      </c>
      <c r="D507" s="25">
        <v>42610</v>
      </c>
      <c r="E507" s="23">
        <v>8</v>
      </c>
      <c r="F507" s="23">
        <v>2016</v>
      </c>
      <c r="G507" s="23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hidden="1" customHeight="1" spans="1:17">
      <c r="A508" s="23">
        <v>465</v>
      </c>
      <c r="B508" s="23" t="s">
        <v>53</v>
      </c>
      <c r="C508">
        <v>2</v>
      </c>
      <c r="D508" s="26">
        <v>42672</v>
      </c>
      <c r="E508" s="23">
        <v>9</v>
      </c>
      <c r="F508" s="23">
        <v>2016</v>
      </c>
      <c r="G508" s="23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hidden="1" customHeight="1" spans="1:17">
      <c r="A509" s="23">
        <v>465</v>
      </c>
      <c r="B509" s="23" t="s">
        <v>53</v>
      </c>
      <c r="C509">
        <v>2</v>
      </c>
      <c r="D509" s="26">
        <v>42672</v>
      </c>
      <c r="E509" s="23">
        <v>10</v>
      </c>
      <c r="F509" s="23">
        <v>2016</v>
      </c>
      <c r="G509" s="23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hidden="1" customHeight="1" spans="1:17">
      <c r="A510">
        <v>703</v>
      </c>
      <c r="B510" t="s">
        <v>53</v>
      </c>
      <c r="C510">
        <v>2</v>
      </c>
      <c r="D510" s="28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hidden="1" customHeight="1" spans="1:17">
      <c r="A511">
        <v>978</v>
      </c>
      <c r="B511" t="s">
        <v>53</v>
      </c>
      <c r="C511">
        <v>2</v>
      </c>
      <c r="D511" s="26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hidden="1" customHeight="1" spans="1:17">
      <c r="A512">
        <v>978</v>
      </c>
      <c r="B512" t="s">
        <v>53</v>
      </c>
      <c r="C512">
        <v>2</v>
      </c>
      <c r="D512" s="26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hidden="1" customHeight="1" spans="1:17">
      <c r="A513">
        <v>1094</v>
      </c>
      <c r="B513" s="23" t="s">
        <v>53</v>
      </c>
      <c r="C513">
        <v>2</v>
      </c>
      <c r="D513" s="26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hidden="1" customHeight="1" spans="1:17">
      <c r="A514">
        <v>1094</v>
      </c>
      <c r="B514" s="23" t="s">
        <v>53</v>
      </c>
      <c r="C514">
        <v>2</v>
      </c>
      <c r="D514" s="26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hidden="1" customHeight="1" spans="1:17">
      <c r="A515" s="23">
        <v>53</v>
      </c>
      <c r="B515" s="23" t="s">
        <v>162</v>
      </c>
      <c r="C515" s="23">
        <v>9</v>
      </c>
      <c r="D515" s="25">
        <v>42610</v>
      </c>
      <c r="E515" s="23">
        <v>8</v>
      </c>
      <c r="F515" s="23">
        <v>2016</v>
      </c>
      <c r="G515" s="23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hidden="1" customHeight="1" spans="1:17">
      <c r="A516" s="23">
        <v>171</v>
      </c>
      <c r="B516" s="23" t="s">
        <v>162</v>
      </c>
      <c r="C516" s="23">
        <v>9</v>
      </c>
      <c r="D516" s="24">
        <v>42644</v>
      </c>
      <c r="E516" s="23">
        <v>9</v>
      </c>
      <c r="F516" s="23">
        <v>2016</v>
      </c>
      <c r="G516" s="23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hidden="1" customHeight="1" spans="1:17">
      <c r="A517" s="23">
        <v>221</v>
      </c>
      <c r="B517" s="23" t="s">
        <v>162</v>
      </c>
      <c r="C517" s="23">
        <v>9</v>
      </c>
      <c r="D517" s="26">
        <v>42595</v>
      </c>
      <c r="E517" s="23">
        <v>7</v>
      </c>
      <c r="F517" s="23">
        <v>2016</v>
      </c>
      <c r="G517" s="23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hidden="1" customHeight="1" spans="1:17">
      <c r="A518" s="23">
        <v>262</v>
      </c>
      <c r="B518" s="23" t="s">
        <v>162</v>
      </c>
      <c r="C518">
        <v>9</v>
      </c>
      <c r="D518" s="26">
        <v>42655</v>
      </c>
      <c r="E518" s="23">
        <v>11</v>
      </c>
      <c r="F518" s="23">
        <v>2016</v>
      </c>
      <c r="G518" s="23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hidden="1" customHeight="1" spans="1:17">
      <c r="A519" s="23">
        <v>388</v>
      </c>
      <c r="B519" s="23" t="s">
        <v>162</v>
      </c>
      <c r="C519" s="23">
        <v>9</v>
      </c>
      <c r="D519" s="25">
        <v>42658</v>
      </c>
      <c r="E519" s="23">
        <v>10</v>
      </c>
      <c r="F519" s="23">
        <v>2016</v>
      </c>
      <c r="G519" s="23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hidden="1" customHeight="1" spans="1:17">
      <c r="A520" s="23">
        <v>559</v>
      </c>
      <c r="B520" s="23" t="s">
        <v>162</v>
      </c>
      <c r="C520">
        <v>9</v>
      </c>
      <c r="D520" s="26">
        <v>42728</v>
      </c>
      <c r="E520" s="23">
        <v>12</v>
      </c>
      <c r="F520" s="23">
        <v>2016</v>
      </c>
      <c r="G520" s="23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hidden="1" customHeight="1" spans="1:17">
      <c r="A521" s="23">
        <v>674</v>
      </c>
      <c r="B521" s="23" t="s">
        <v>162</v>
      </c>
      <c r="C521" s="23">
        <v>9</v>
      </c>
      <c r="D521" s="28">
        <v>42763</v>
      </c>
      <c r="E521" s="23">
        <v>1</v>
      </c>
      <c r="F521" s="23">
        <v>2017</v>
      </c>
      <c r="G521" s="23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hidden="1" customHeight="1" spans="1:17">
      <c r="A522">
        <v>816</v>
      </c>
      <c r="B522" s="23" t="s">
        <v>162</v>
      </c>
      <c r="C522" s="23">
        <v>9</v>
      </c>
      <c r="D522" s="24">
        <v>42798</v>
      </c>
      <c r="E522" s="23">
        <v>2</v>
      </c>
      <c r="F522" s="23">
        <v>2016</v>
      </c>
      <c r="G522" s="23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hidden="1" customHeight="1" spans="1:17">
      <c r="A523">
        <v>898</v>
      </c>
      <c r="B523" t="s">
        <v>162</v>
      </c>
      <c r="C523">
        <v>9</v>
      </c>
      <c r="D523" s="26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hidden="1" customHeight="1" spans="1:17">
      <c r="A524">
        <v>1018</v>
      </c>
      <c r="B524" t="s">
        <v>162</v>
      </c>
      <c r="C524">
        <v>9</v>
      </c>
      <c r="D524" s="26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hidden="1" customHeight="1" spans="1:17">
      <c r="A525">
        <v>1073</v>
      </c>
      <c r="B525" t="s">
        <v>162</v>
      </c>
      <c r="C525">
        <v>9</v>
      </c>
      <c r="D525" s="26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hidden="1" customHeight="1" spans="1:17">
      <c r="A526">
        <v>1100</v>
      </c>
      <c r="B526" s="23" t="s">
        <v>162</v>
      </c>
      <c r="C526" s="23">
        <v>9</v>
      </c>
      <c r="D526" s="26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hidden="1" customHeight="1" spans="1:17">
      <c r="A527" s="23">
        <v>152</v>
      </c>
      <c r="B527" s="23" t="s">
        <v>52</v>
      </c>
      <c r="C527" s="23">
        <v>2</v>
      </c>
      <c r="D527" s="24">
        <v>42637</v>
      </c>
      <c r="E527" s="23">
        <v>9</v>
      </c>
      <c r="F527" s="23">
        <v>2016</v>
      </c>
      <c r="G527" s="23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hidden="1" customHeight="1" spans="1:17">
      <c r="A528" s="23">
        <v>182</v>
      </c>
      <c r="B528" s="23" t="s">
        <v>52</v>
      </c>
      <c r="C528" s="23">
        <v>2</v>
      </c>
      <c r="D528" s="25">
        <v>42651</v>
      </c>
      <c r="E528" s="23">
        <v>10</v>
      </c>
      <c r="F528" s="23">
        <v>2016</v>
      </c>
      <c r="G528" s="23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hidden="1" customHeight="1" spans="1:17">
      <c r="A529" s="23">
        <v>288</v>
      </c>
      <c r="B529" s="23" t="s">
        <v>52</v>
      </c>
      <c r="C529">
        <v>2</v>
      </c>
      <c r="D529" s="28">
        <v>42721</v>
      </c>
      <c r="E529" s="23">
        <v>11</v>
      </c>
      <c r="F529" s="23">
        <v>2016</v>
      </c>
      <c r="G529" s="23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hidden="1" customHeight="1" spans="1:17">
      <c r="A530" s="23">
        <v>698</v>
      </c>
      <c r="B530" s="23" t="s">
        <v>52</v>
      </c>
      <c r="C530" s="23">
        <v>2</v>
      </c>
      <c r="D530" s="28">
        <v>42767</v>
      </c>
      <c r="E530" s="23">
        <v>12</v>
      </c>
      <c r="F530" s="23">
        <v>2016</v>
      </c>
      <c r="G530" s="23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hidden="1" customHeight="1" spans="1:17">
      <c r="A531">
        <v>722</v>
      </c>
      <c r="B531" s="23" t="s">
        <v>52</v>
      </c>
      <c r="C531" s="23">
        <v>2</v>
      </c>
      <c r="D531" s="28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hidden="1" customHeight="1" spans="1:17">
      <c r="A532">
        <v>884</v>
      </c>
      <c r="B532" t="s">
        <v>52</v>
      </c>
      <c r="C532">
        <v>2</v>
      </c>
      <c r="D532" s="26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hidden="1" customHeight="1" spans="1:17">
      <c r="A533">
        <v>884</v>
      </c>
      <c r="B533" t="s">
        <v>52</v>
      </c>
      <c r="C533">
        <v>2</v>
      </c>
      <c r="D533" s="26">
        <v>42812</v>
      </c>
      <c r="E533">
        <v>3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hidden="1" customHeight="1" spans="1:17">
      <c r="A534">
        <v>927</v>
      </c>
      <c r="B534" t="s">
        <v>52</v>
      </c>
      <c r="C534">
        <v>2</v>
      </c>
      <c r="D534" s="26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hidden="1" customHeight="1" spans="1:17">
      <c r="A535" s="23">
        <v>119</v>
      </c>
      <c r="B535" s="23" t="s">
        <v>17</v>
      </c>
      <c r="C535" s="23">
        <v>1</v>
      </c>
      <c r="D535" s="24">
        <v>42630</v>
      </c>
      <c r="E535" s="23">
        <v>9</v>
      </c>
      <c r="F535" s="23">
        <v>2016</v>
      </c>
      <c r="G535" s="23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hidden="1" customHeight="1" spans="1:17">
      <c r="A536" s="23">
        <v>254</v>
      </c>
      <c r="B536" s="23" t="s">
        <v>17</v>
      </c>
      <c r="C536">
        <v>1</v>
      </c>
      <c r="D536" s="26">
        <v>42655</v>
      </c>
      <c r="E536" s="23">
        <v>11</v>
      </c>
      <c r="F536" s="23">
        <v>2016</v>
      </c>
      <c r="G536" s="23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hidden="1" customHeight="1" spans="1:17">
      <c r="A537" s="23">
        <v>444</v>
      </c>
      <c r="B537" s="23" t="s">
        <v>17</v>
      </c>
      <c r="C537" s="23">
        <v>1</v>
      </c>
      <c r="D537" s="26">
        <v>42693</v>
      </c>
      <c r="E537" s="23">
        <v>10</v>
      </c>
      <c r="F537" s="23">
        <v>2016</v>
      </c>
      <c r="G537" s="23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hidden="1" customHeight="1" spans="1:17">
      <c r="A538">
        <v>646</v>
      </c>
      <c r="B538" s="23" t="s">
        <v>17</v>
      </c>
      <c r="C538" s="23">
        <v>1</v>
      </c>
      <c r="D538" s="28">
        <v>42756</v>
      </c>
      <c r="E538" s="23">
        <v>12</v>
      </c>
      <c r="F538" s="23">
        <v>2017</v>
      </c>
      <c r="G538" s="23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hidden="1" customHeight="1" spans="1:17">
      <c r="A539">
        <v>894</v>
      </c>
      <c r="B539" t="s">
        <v>17</v>
      </c>
      <c r="C539">
        <v>1</v>
      </c>
      <c r="D539" s="26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hidden="1" customHeight="1" spans="1:17">
      <c r="A540">
        <v>894</v>
      </c>
      <c r="B540" t="s">
        <v>17</v>
      </c>
      <c r="C540">
        <v>1</v>
      </c>
      <c r="D540" s="26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hidden="1" customHeight="1" spans="1:17">
      <c r="A541">
        <v>1049</v>
      </c>
      <c r="B541" s="23" t="s">
        <v>17</v>
      </c>
      <c r="C541">
        <v>1</v>
      </c>
      <c r="D541" s="26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hidden="1" customHeight="1" spans="1:17">
      <c r="A542">
        <v>1049</v>
      </c>
      <c r="B542" s="23" t="s">
        <v>17</v>
      </c>
      <c r="C542">
        <v>1</v>
      </c>
      <c r="D542" s="26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hidden="1" customHeight="1" spans="1:17">
      <c r="A543" s="23">
        <v>243</v>
      </c>
      <c r="B543" s="23" t="s">
        <v>202</v>
      </c>
      <c r="C543" s="23">
        <v>0</v>
      </c>
      <c r="D543" s="26">
        <v>42602</v>
      </c>
      <c r="E543" s="23">
        <v>8</v>
      </c>
      <c r="F543" s="23">
        <v>2016</v>
      </c>
      <c r="G543" s="23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hidden="1" customHeight="1" spans="1:17">
      <c r="A544" s="23">
        <v>86</v>
      </c>
      <c r="B544" s="23" t="s">
        <v>167</v>
      </c>
      <c r="C544" s="23">
        <v>10</v>
      </c>
      <c r="D544" s="24">
        <v>42617</v>
      </c>
      <c r="E544" s="23">
        <v>9</v>
      </c>
      <c r="F544" s="23">
        <v>2016</v>
      </c>
      <c r="G544" s="23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hidden="1" customHeight="1" spans="1:17">
      <c r="A545" s="23">
        <v>162</v>
      </c>
      <c r="B545" s="23" t="s">
        <v>167</v>
      </c>
      <c r="C545" s="23">
        <v>10</v>
      </c>
      <c r="D545" s="24">
        <v>42644</v>
      </c>
      <c r="E545" s="23">
        <v>10</v>
      </c>
      <c r="F545" s="23">
        <v>2016</v>
      </c>
      <c r="G545" s="23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hidden="1" customHeight="1" spans="1:17">
      <c r="A546" s="23">
        <v>224</v>
      </c>
      <c r="B546" s="23" t="s">
        <v>167</v>
      </c>
      <c r="C546" s="23">
        <v>10</v>
      </c>
      <c r="D546" s="26">
        <v>42595</v>
      </c>
      <c r="E546" s="23">
        <v>7</v>
      </c>
      <c r="F546" s="23">
        <v>2016</v>
      </c>
      <c r="G546" s="23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hidden="1" customHeight="1" spans="1:17">
      <c r="A547" s="23">
        <v>231</v>
      </c>
      <c r="B547" s="23" t="s">
        <v>167</v>
      </c>
      <c r="C547" s="23">
        <v>10</v>
      </c>
      <c r="D547" s="26">
        <v>42602</v>
      </c>
      <c r="E547" s="23">
        <v>7</v>
      </c>
      <c r="F547" s="23">
        <v>2016</v>
      </c>
      <c r="G547" s="23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hidden="1" customHeight="1" spans="1:17">
      <c r="A548" s="23">
        <v>535</v>
      </c>
      <c r="B548" s="23" t="s">
        <v>167</v>
      </c>
      <c r="C548" s="23">
        <v>10</v>
      </c>
      <c r="D548" s="26">
        <v>42711</v>
      </c>
      <c r="E548" s="23">
        <v>11</v>
      </c>
      <c r="F548" s="23">
        <v>2016</v>
      </c>
      <c r="G548" s="23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hidden="1" customHeight="1" spans="1:17">
      <c r="A549" s="23">
        <v>687</v>
      </c>
      <c r="B549" s="23" t="s">
        <v>167</v>
      </c>
      <c r="C549" s="23">
        <v>10</v>
      </c>
      <c r="D549" s="28">
        <v>42767</v>
      </c>
      <c r="E549" s="23">
        <v>1</v>
      </c>
      <c r="F549" s="23">
        <v>2017</v>
      </c>
      <c r="G549" s="23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hidden="1" customHeight="1" spans="1:17">
      <c r="A550">
        <v>838</v>
      </c>
      <c r="B550" s="23" t="s">
        <v>167</v>
      </c>
      <c r="C550" s="23">
        <v>10</v>
      </c>
      <c r="D550" s="24">
        <v>42798</v>
      </c>
      <c r="E550" s="23">
        <v>2</v>
      </c>
      <c r="F550">
        <v>2017</v>
      </c>
      <c r="G550" s="23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hidden="1" customHeight="1" spans="1:17">
      <c r="A551">
        <v>921</v>
      </c>
      <c r="B551" t="s">
        <v>203</v>
      </c>
      <c r="C551">
        <v>10</v>
      </c>
      <c r="D551" s="26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hidden="1" customHeight="1" spans="1:17">
      <c r="A552">
        <v>1006</v>
      </c>
      <c r="B552" t="s">
        <v>167</v>
      </c>
      <c r="C552">
        <v>10</v>
      </c>
      <c r="D552" s="26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hidden="1" customHeight="1" spans="1:17">
      <c r="A553">
        <v>1089</v>
      </c>
      <c r="B553" t="s">
        <v>167</v>
      </c>
      <c r="C553">
        <v>10</v>
      </c>
      <c r="D553" s="26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hidden="1" customHeight="1" spans="1:17">
      <c r="A554">
        <v>1089</v>
      </c>
      <c r="B554" t="s">
        <v>167</v>
      </c>
      <c r="C554">
        <v>10</v>
      </c>
      <c r="D554" s="26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hidden="1" customHeight="1" spans="1:17">
      <c r="A555" s="23">
        <v>35</v>
      </c>
      <c r="B555" s="23" t="s">
        <v>132</v>
      </c>
      <c r="C555" s="23">
        <v>7</v>
      </c>
      <c r="D555" s="26">
        <v>42593</v>
      </c>
      <c r="E555" s="23">
        <v>8</v>
      </c>
      <c r="F555" s="23">
        <v>2016</v>
      </c>
      <c r="G555" s="23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hidden="1" customHeight="1" spans="1:17">
      <c r="A556" s="23">
        <v>156</v>
      </c>
      <c r="B556" s="23" t="s">
        <v>132</v>
      </c>
      <c r="C556" s="23">
        <v>7</v>
      </c>
      <c r="D556" s="24">
        <v>42637</v>
      </c>
      <c r="E556" s="23">
        <v>9</v>
      </c>
      <c r="F556" s="23">
        <v>2016</v>
      </c>
      <c r="G556" s="23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hidden="1" customHeight="1" spans="1:17">
      <c r="A557" s="23">
        <v>349</v>
      </c>
      <c r="B557" s="23" t="s">
        <v>132</v>
      </c>
      <c r="C557" s="23">
        <v>7</v>
      </c>
      <c r="D557" s="26">
        <v>42577</v>
      </c>
      <c r="E557" s="23">
        <v>7</v>
      </c>
      <c r="F557" s="23">
        <v>2016</v>
      </c>
      <c r="G557" s="23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hidden="1" customHeight="1" spans="1:17">
      <c r="A558" s="23">
        <v>494</v>
      </c>
      <c r="B558" s="23" t="s">
        <v>132</v>
      </c>
      <c r="C558" s="23">
        <v>7</v>
      </c>
      <c r="D558" s="26">
        <v>42679</v>
      </c>
      <c r="E558" s="23">
        <v>10</v>
      </c>
      <c r="F558" s="23">
        <v>2016</v>
      </c>
      <c r="G558" s="23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hidden="1" customHeight="1" spans="1:17">
      <c r="A559" s="23">
        <v>534</v>
      </c>
      <c r="B559" s="23" t="s">
        <v>132</v>
      </c>
      <c r="C559" s="23">
        <v>7</v>
      </c>
      <c r="D559" s="26">
        <v>42711</v>
      </c>
      <c r="E559" s="23">
        <v>11</v>
      </c>
      <c r="F559" s="23">
        <v>2016</v>
      </c>
      <c r="G559" s="23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hidden="1" customHeight="1" spans="1:17">
      <c r="A560" s="23">
        <v>561</v>
      </c>
      <c r="B560" s="23" t="s">
        <v>132</v>
      </c>
      <c r="C560">
        <v>7</v>
      </c>
      <c r="D560" s="26">
        <v>42728</v>
      </c>
      <c r="E560">
        <v>12</v>
      </c>
      <c r="F560" s="23">
        <v>2016</v>
      </c>
      <c r="G560" s="23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hidden="1" customHeight="1" spans="1:17">
      <c r="A561" s="23">
        <v>665</v>
      </c>
      <c r="B561" s="23" t="s">
        <v>132</v>
      </c>
      <c r="C561" s="23">
        <v>7</v>
      </c>
      <c r="D561" s="28">
        <v>42763</v>
      </c>
      <c r="E561" s="23">
        <v>1</v>
      </c>
      <c r="F561" s="23">
        <v>2017</v>
      </c>
      <c r="G561" s="23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hidden="1" customHeight="1" spans="1:17">
      <c r="A562">
        <v>863</v>
      </c>
      <c r="B562" s="23" t="s">
        <v>132</v>
      </c>
      <c r="C562" s="23">
        <v>7</v>
      </c>
      <c r="D562" s="24">
        <v>42805</v>
      </c>
      <c r="E562" s="23">
        <v>3</v>
      </c>
      <c r="F562" s="23">
        <v>2017</v>
      </c>
      <c r="G562" s="23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hidden="1" customHeight="1" spans="1:17">
      <c r="A563">
        <v>911</v>
      </c>
      <c r="B563" t="s">
        <v>132</v>
      </c>
      <c r="C563">
        <v>7</v>
      </c>
      <c r="D563" s="26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hidden="1" customHeight="1" spans="1:17">
      <c r="A564">
        <v>1054</v>
      </c>
      <c r="B564" s="23" t="s">
        <v>132</v>
      </c>
      <c r="C564" s="23">
        <v>7</v>
      </c>
      <c r="D564" s="26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hidden="1" customHeight="1" spans="1:17">
      <c r="A565">
        <v>1109</v>
      </c>
      <c r="B565" s="23" t="s">
        <v>132</v>
      </c>
      <c r="C565" s="23">
        <v>7</v>
      </c>
      <c r="D565" s="26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hidden="1" customHeight="1" spans="1:17">
      <c r="A566" s="23">
        <v>144</v>
      </c>
      <c r="B566" s="23" t="s">
        <v>204</v>
      </c>
      <c r="C566" s="23">
        <v>2</v>
      </c>
      <c r="D566" s="24">
        <v>42630</v>
      </c>
      <c r="E566" s="23">
        <v>7</v>
      </c>
      <c r="F566" s="23">
        <v>2016</v>
      </c>
      <c r="G566" s="23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hidden="1" customHeight="1" spans="1:17">
      <c r="A567" s="23">
        <v>435</v>
      </c>
      <c r="B567" s="23" t="s">
        <v>204</v>
      </c>
      <c r="C567" s="23">
        <v>2</v>
      </c>
      <c r="D567" s="26">
        <v>42686</v>
      </c>
      <c r="E567" s="23">
        <v>8</v>
      </c>
      <c r="F567" s="23">
        <v>2016</v>
      </c>
      <c r="G567" s="23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hidden="1" customHeight="1" spans="1:17">
      <c r="A568">
        <v>629</v>
      </c>
      <c r="B568" s="23" t="s">
        <v>204</v>
      </c>
      <c r="C568">
        <v>2</v>
      </c>
      <c r="D568" s="26">
        <v>42741</v>
      </c>
      <c r="E568" s="23">
        <v>9</v>
      </c>
      <c r="F568" s="23">
        <v>2016</v>
      </c>
      <c r="G568" s="23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hidden="1" customHeight="1" spans="1:17">
      <c r="A569">
        <v>629</v>
      </c>
      <c r="B569" s="23" t="s">
        <v>204</v>
      </c>
      <c r="C569">
        <v>2</v>
      </c>
      <c r="D569" s="26">
        <v>42741</v>
      </c>
      <c r="E569" s="23">
        <v>10</v>
      </c>
      <c r="F569" s="23">
        <v>2016</v>
      </c>
      <c r="G569" s="23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1" customFormat="1" hidden="1" customHeight="1" spans="1:17">
      <c r="A570" s="1">
        <v>968</v>
      </c>
      <c r="B570" s="1" t="s">
        <v>205</v>
      </c>
      <c r="C570" s="1">
        <v>2</v>
      </c>
      <c r="D570" s="34">
        <v>42840</v>
      </c>
      <c r="E570" s="1">
        <v>11</v>
      </c>
      <c r="F570" s="37">
        <v>2016</v>
      </c>
      <c r="G570" s="1">
        <v>120000</v>
      </c>
      <c r="H570" s="1">
        <f t="shared" si="60"/>
        <v>120000</v>
      </c>
      <c r="I570" s="1">
        <f t="shared" si="61"/>
        <v>0</v>
      </c>
      <c r="J570" s="1">
        <f t="shared" si="62"/>
        <v>0</v>
      </c>
      <c r="K570" s="1">
        <f t="shared" si="63"/>
        <v>0</v>
      </c>
      <c r="P570" s="1" t="b">
        <f t="shared" si="64"/>
        <v>1</v>
      </c>
      <c r="Q570" s="1" t="str">
        <f t="shared" si="65"/>
        <v>20174</v>
      </c>
    </row>
    <row r="571" s="1" customFormat="1" hidden="1" customHeight="1" spans="1:17">
      <c r="A571" s="1">
        <v>968</v>
      </c>
      <c r="B571" s="1" t="s">
        <v>205</v>
      </c>
      <c r="C571" s="1">
        <v>2</v>
      </c>
      <c r="D571" s="34">
        <v>42840</v>
      </c>
      <c r="E571" s="1">
        <v>12</v>
      </c>
      <c r="F571" s="1">
        <v>2016</v>
      </c>
      <c r="G571" s="1">
        <v>120000</v>
      </c>
      <c r="H571" s="1">
        <f t="shared" si="60"/>
        <v>120000</v>
      </c>
      <c r="I571" s="1">
        <f t="shared" si="61"/>
        <v>0</v>
      </c>
      <c r="J571" s="1">
        <f t="shared" si="62"/>
        <v>0</v>
      </c>
      <c r="K571" s="1">
        <f t="shared" si="63"/>
        <v>0</v>
      </c>
      <c r="P571" s="1" t="b">
        <f t="shared" si="64"/>
        <v>1</v>
      </c>
      <c r="Q571" s="1" t="str">
        <f t="shared" si="65"/>
        <v>20174</v>
      </c>
    </row>
    <row r="572" hidden="1" customHeight="1" spans="1:17">
      <c r="A572" s="23">
        <v>339</v>
      </c>
      <c r="B572" s="23" t="s">
        <v>206</v>
      </c>
      <c r="C572" s="23">
        <v>9</v>
      </c>
      <c r="D572" s="26">
        <v>42574</v>
      </c>
      <c r="E572" s="23">
        <v>7</v>
      </c>
      <c r="F572" s="23">
        <v>2016</v>
      </c>
      <c r="G572" s="23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hidden="1" customHeight="1" spans="1:17">
      <c r="A573" s="23">
        <v>141</v>
      </c>
      <c r="B573" s="23" t="s">
        <v>16</v>
      </c>
      <c r="C573" s="23">
        <v>1</v>
      </c>
      <c r="D573" s="24">
        <v>42630</v>
      </c>
      <c r="E573" s="23">
        <v>9</v>
      </c>
      <c r="F573" s="23">
        <v>2016</v>
      </c>
      <c r="G573" s="23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hidden="1" customHeight="1" spans="1:17">
      <c r="A574" s="23">
        <v>267</v>
      </c>
      <c r="B574" s="23" t="s">
        <v>16</v>
      </c>
      <c r="C574">
        <v>1</v>
      </c>
      <c r="D574" s="26">
        <v>42655</v>
      </c>
      <c r="E574" s="23">
        <v>11</v>
      </c>
      <c r="F574" s="23">
        <v>2016</v>
      </c>
      <c r="G574" s="23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hidden="1" customHeight="1" spans="1:17">
      <c r="A575" s="23">
        <v>294</v>
      </c>
      <c r="B575" s="23" t="s">
        <v>16</v>
      </c>
      <c r="C575">
        <v>1</v>
      </c>
      <c r="D575" s="28">
        <v>42721</v>
      </c>
      <c r="E575" s="23">
        <v>12</v>
      </c>
      <c r="F575" s="23">
        <v>2016</v>
      </c>
      <c r="G575" s="23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hidden="1" customHeight="1" spans="1:17">
      <c r="A576" s="23">
        <v>380</v>
      </c>
      <c r="B576" s="23" t="s">
        <v>16</v>
      </c>
      <c r="C576" s="23">
        <v>1</v>
      </c>
      <c r="D576" s="25">
        <v>42658</v>
      </c>
      <c r="E576" s="23">
        <v>10</v>
      </c>
      <c r="F576" s="23">
        <v>2016</v>
      </c>
      <c r="G576" s="23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hidden="1" customHeight="1" spans="1:17">
      <c r="A577">
        <v>711</v>
      </c>
      <c r="B577" s="27" t="s">
        <v>16</v>
      </c>
      <c r="C577">
        <v>1</v>
      </c>
      <c r="D577" s="28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hidden="1" customHeight="1" spans="1:17">
      <c r="A578">
        <v>935</v>
      </c>
      <c r="B578" t="s">
        <v>207</v>
      </c>
      <c r="C578">
        <v>1</v>
      </c>
      <c r="D578" s="26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hidden="1" customHeight="1" spans="1:17">
      <c r="A579">
        <v>1055</v>
      </c>
      <c r="B579" t="s">
        <v>16</v>
      </c>
      <c r="C579">
        <v>1</v>
      </c>
      <c r="D579" s="26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hidden="1" customHeight="1" spans="1:17">
      <c r="A580">
        <v>1093</v>
      </c>
      <c r="B580" t="s">
        <v>16</v>
      </c>
      <c r="C580">
        <v>1</v>
      </c>
      <c r="D580" s="26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hidden="1" customHeight="1" spans="1:17">
      <c r="A581" s="23">
        <v>45</v>
      </c>
      <c r="B581" s="23" t="s">
        <v>85</v>
      </c>
      <c r="C581" s="23">
        <v>4</v>
      </c>
      <c r="D581" s="26">
        <v>42595</v>
      </c>
      <c r="E581" s="23">
        <v>7</v>
      </c>
      <c r="F581" s="23">
        <v>2016</v>
      </c>
      <c r="G581" s="23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hidden="1" customHeight="1" spans="1:17">
      <c r="A582" s="23">
        <v>45</v>
      </c>
      <c r="B582" s="23" t="s">
        <v>85</v>
      </c>
      <c r="C582" s="23">
        <v>4</v>
      </c>
      <c r="D582" s="26">
        <v>42595</v>
      </c>
      <c r="E582" s="23">
        <v>8</v>
      </c>
      <c r="F582" s="23">
        <v>2016</v>
      </c>
      <c r="G582" s="23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hidden="1" customHeight="1" spans="1:17">
      <c r="A583" s="23">
        <v>140</v>
      </c>
      <c r="B583" s="23" t="s">
        <v>85</v>
      </c>
      <c r="C583" s="23">
        <v>4</v>
      </c>
      <c r="D583" s="24">
        <v>42630</v>
      </c>
      <c r="E583" s="23">
        <v>9</v>
      </c>
      <c r="F583" s="23">
        <v>2016</v>
      </c>
      <c r="G583" s="23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hidden="1" customHeight="1" spans="1:17">
      <c r="A584" s="23">
        <v>253</v>
      </c>
      <c r="B584" s="23" t="s">
        <v>85</v>
      </c>
      <c r="C584">
        <v>4</v>
      </c>
      <c r="D584" s="26">
        <v>42655</v>
      </c>
      <c r="E584" s="23">
        <v>12</v>
      </c>
      <c r="F584" s="23">
        <v>2016</v>
      </c>
      <c r="G584" s="23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hidden="1" customHeight="1" spans="1:17">
      <c r="A585" s="23">
        <v>454</v>
      </c>
      <c r="B585" s="23" t="s">
        <v>85</v>
      </c>
      <c r="C585" s="23">
        <v>4</v>
      </c>
      <c r="D585" s="26">
        <v>42672</v>
      </c>
      <c r="E585" s="23">
        <v>10</v>
      </c>
      <c r="F585" s="23">
        <v>2016</v>
      </c>
      <c r="G585" s="23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hidden="1" customHeight="1" spans="1:17">
      <c r="A586" s="23">
        <v>454</v>
      </c>
      <c r="B586" s="23" t="s">
        <v>85</v>
      </c>
      <c r="C586" s="23">
        <v>4</v>
      </c>
      <c r="D586" s="26">
        <v>42672</v>
      </c>
      <c r="E586" s="23">
        <v>11</v>
      </c>
      <c r="F586" s="23">
        <v>2016</v>
      </c>
      <c r="G586" s="23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hidden="1" customHeight="1" spans="1:17">
      <c r="A587" s="23">
        <v>599</v>
      </c>
      <c r="B587" s="23" t="s">
        <v>85</v>
      </c>
      <c r="C587">
        <v>4</v>
      </c>
      <c r="D587" s="26">
        <v>42741</v>
      </c>
      <c r="E587" s="23">
        <v>1</v>
      </c>
      <c r="F587" s="23">
        <v>2017</v>
      </c>
      <c r="G587" s="23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hidden="1" customHeight="1" spans="1:17">
      <c r="A588">
        <v>808</v>
      </c>
      <c r="B588" s="23" t="s">
        <v>85</v>
      </c>
      <c r="C588" s="23">
        <v>4</v>
      </c>
      <c r="D588" s="24">
        <v>42784</v>
      </c>
      <c r="E588" s="23">
        <v>2</v>
      </c>
      <c r="F588">
        <v>2017</v>
      </c>
      <c r="G588" s="23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hidden="1" customHeight="1" spans="1:17">
      <c r="A589">
        <v>888</v>
      </c>
      <c r="B589" t="s">
        <v>85</v>
      </c>
      <c r="C589">
        <v>4</v>
      </c>
      <c r="D589" s="26">
        <v>42819</v>
      </c>
      <c r="E589">
        <v>3</v>
      </c>
      <c r="F589">
        <v>2017</v>
      </c>
      <c r="G589" s="23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hidden="1" customHeight="1" spans="1:17">
      <c r="A590">
        <v>940</v>
      </c>
      <c r="B590" t="s">
        <v>85</v>
      </c>
      <c r="C590">
        <v>4</v>
      </c>
      <c r="D590" s="26">
        <v>42833</v>
      </c>
      <c r="E590">
        <v>4</v>
      </c>
      <c r="F590">
        <v>2017</v>
      </c>
      <c r="G590" s="23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hidden="1" customHeight="1" spans="1:17">
      <c r="A591">
        <v>1032</v>
      </c>
      <c r="B591" t="s">
        <v>85</v>
      </c>
      <c r="C591">
        <v>4</v>
      </c>
      <c r="D591" s="26">
        <v>42861</v>
      </c>
      <c r="E591">
        <v>5</v>
      </c>
      <c r="F591">
        <v>2017</v>
      </c>
      <c r="G591" s="23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hidden="1" customHeight="1" spans="1:17">
      <c r="A592" s="23">
        <v>118</v>
      </c>
      <c r="B592" s="23" t="s">
        <v>161</v>
      </c>
      <c r="C592" s="23">
        <v>9</v>
      </c>
      <c r="D592" s="24">
        <v>42630</v>
      </c>
      <c r="E592" s="23">
        <v>8</v>
      </c>
      <c r="F592" s="23">
        <v>2016</v>
      </c>
      <c r="G592" s="23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hidden="1" customHeight="1" spans="1:17">
      <c r="A593" s="23">
        <v>298</v>
      </c>
      <c r="B593" s="23" t="s">
        <v>161</v>
      </c>
      <c r="C593">
        <v>9</v>
      </c>
      <c r="D593" s="28">
        <v>42721</v>
      </c>
      <c r="E593" s="23">
        <v>9</v>
      </c>
      <c r="F593" s="23">
        <v>2016</v>
      </c>
      <c r="G593" s="23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hidden="1" customHeight="1" spans="1:17">
      <c r="A594" s="23">
        <v>298</v>
      </c>
      <c r="B594" s="23" t="s">
        <v>161</v>
      </c>
      <c r="C594">
        <v>9</v>
      </c>
      <c r="D594" s="28">
        <v>42721</v>
      </c>
      <c r="E594" s="23">
        <v>10</v>
      </c>
      <c r="F594" s="23">
        <v>2016</v>
      </c>
      <c r="G594" s="23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hidden="1" customHeight="1" spans="1:17">
      <c r="A595" s="23">
        <v>298</v>
      </c>
      <c r="B595" s="23" t="s">
        <v>161</v>
      </c>
      <c r="C595">
        <v>9</v>
      </c>
      <c r="D595" s="28">
        <v>42721</v>
      </c>
      <c r="E595" s="23">
        <v>11</v>
      </c>
      <c r="F595" s="23">
        <v>2016</v>
      </c>
      <c r="G595" s="23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hidden="1" customHeight="1" spans="1:17">
      <c r="A596" s="23">
        <v>298</v>
      </c>
      <c r="B596" s="23" t="s">
        <v>161</v>
      </c>
      <c r="C596">
        <v>9</v>
      </c>
      <c r="D596" s="28">
        <v>42721</v>
      </c>
      <c r="E596" s="23">
        <v>12</v>
      </c>
      <c r="F596" s="23">
        <v>2016</v>
      </c>
      <c r="G596" s="23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hidden="1" customHeight="1" spans="1:17">
      <c r="A597" s="23">
        <v>318</v>
      </c>
      <c r="B597" s="23" t="s">
        <v>161</v>
      </c>
      <c r="C597" s="23">
        <v>9</v>
      </c>
      <c r="D597" s="24">
        <v>42574</v>
      </c>
      <c r="E597" s="23">
        <v>7</v>
      </c>
      <c r="F597" s="23">
        <v>2016</v>
      </c>
      <c r="G597" s="23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hidden="1" customHeight="1" spans="1:17">
      <c r="A598" s="23">
        <v>318</v>
      </c>
      <c r="B598" s="23" t="s">
        <v>161</v>
      </c>
      <c r="C598" s="23">
        <v>9</v>
      </c>
      <c r="D598" s="24">
        <v>42574</v>
      </c>
      <c r="E598" s="23">
        <v>8</v>
      </c>
      <c r="F598" s="23">
        <v>2016</v>
      </c>
      <c r="G598" s="23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hidden="1" customHeight="1" spans="1:17">
      <c r="A599" s="23">
        <v>582</v>
      </c>
      <c r="B599" s="23" t="s">
        <v>161</v>
      </c>
      <c r="C599">
        <v>9</v>
      </c>
      <c r="D599" s="26">
        <v>42756</v>
      </c>
      <c r="E599" s="23">
        <v>1</v>
      </c>
      <c r="F599" s="23">
        <v>2017</v>
      </c>
      <c r="G599" s="23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hidden="1" customHeight="1" spans="1:17">
      <c r="A600">
        <v>750</v>
      </c>
      <c r="B600" s="23" t="s">
        <v>161</v>
      </c>
      <c r="C600" s="23">
        <v>9</v>
      </c>
      <c r="D600" s="24">
        <v>42777</v>
      </c>
      <c r="E600" s="23">
        <v>2</v>
      </c>
      <c r="F600">
        <v>2017</v>
      </c>
      <c r="G600" s="23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hidden="1" customHeight="1" spans="1:17">
      <c r="A601">
        <v>847</v>
      </c>
      <c r="B601" s="23" t="s">
        <v>161</v>
      </c>
      <c r="C601">
        <v>9</v>
      </c>
      <c r="D601" s="24">
        <v>42804</v>
      </c>
      <c r="E601" s="23">
        <v>3</v>
      </c>
      <c r="F601">
        <v>2017</v>
      </c>
      <c r="G601" s="23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hidden="1" customHeight="1" spans="1:17">
      <c r="A602" s="23">
        <v>158</v>
      </c>
      <c r="B602" s="23" t="s">
        <v>15</v>
      </c>
      <c r="C602" s="23">
        <v>1</v>
      </c>
      <c r="D602" s="24">
        <v>42637</v>
      </c>
      <c r="E602" s="23">
        <v>10</v>
      </c>
      <c r="F602" s="23">
        <v>2016</v>
      </c>
      <c r="G602" s="23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23">
        <v>50000</v>
      </c>
      <c r="N602" s="23"/>
      <c r="P602" t="b">
        <f t="shared" si="70"/>
        <v>1</v>
      </c>
      <c r="Q602" t="str">
        <f t="shared" si="71"/>
        <v>20169</v>
      </c>
    </row>
    <row r="603" hidden="1" customHeight="1" spans="1:17">
      <c r="A603" s="23">
        <v>211</v>
      </c>
      <c r="B603" s="23" t="s">
        <v>15</v>
      </c>
      <c r="C603">
        <v>1</v>
      </c>
      <c r="D603" s="26">
        <v>42587</v>
      </c>
      <c r="E603" s="23">
        <v>9</v>
      </c>
      <c r="F603" s="23">
        <v>2016</v>
      </c>
      <c r="G603" s="23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hidden="1" customHeight="1" spans="1:17">
      <c r="A604" s="23">
        <v>513</v>
      </c>
      <c r="B604" s="23" t="s">
        <v>15</v>
      </c>
      <c r="C604" s="23">
        <v>1</v>
      </c>
      <c r="D604" s="26">
        <v>42694</v>
      </c>
      <c r="E604" s="23">
        <v>11</v>
      </c>
      <c r="F604" s="23">
        <v>2016</v>
      </c>
      <c r="G604" s="23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hidden="1" customHeight="1" spans="1:17">
      <c r="A605">
        <v>853</v>
      </c>
      <c r="B605" s="23" t="s">
        <v>15</v>
      </c>
      <c r="C605" s="23">
        <v>1</v>
      </c>
      <c r="D605" s="24">
        <v>42801</v>
      </c>
      <c r="E605" s="23">
        <v>12</v>
      </c>
      <c r="F605">
        <v>2017</v>
      </c>
      <c r="G605" s="23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hidden="1" customHeight="1" spans="1:17">
      <c r="A606">
        <v>853</v>
      </c>
      <c r="B606" s="23" t="s">
        <v>15</v>
      </c>
      <c r="C606" s="23">
        <v>1</v>
      </c>
      <c r="D606" s="24">
        <v>42801</v>
      </c>
      <c r="E606" s="23">
        <v>1</v>
      </c>
      <c r="F606">
        <v>2017</v>
      </c>
      <c r="G606" s="23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hidden="1" customHeight="1" spans="1:17">
      <c r="A607" s="23">
        <v>137</v>
      </c>
      <c r="B607" s="23" t="s">
        <v>51</v>
      </c>
      <c r="C607" s="23">
        <v>2</v>
      </c>
      <c r="D607" s="24">
        <v>42630</v>
      </c>
      <c r="E607" s="23">
        <v>7</v>
      </c>
      <c r="F607" s="23">
        <v>2016</v>
      </c>
      <c r="G607" s="23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hidden="1" customHeight="1" spans="1:17">
      <c r="A608" s="23">
        <v>137</v>
      </c>
      <c r="B608" s="23" t="s">
        <v>51</v>
      </c>
      <c r="C608" s="23">
        <v>2</v>
      </c>
      <c r="D608" s="24">
        <v>42630</v>
      </c>
      <c r="E608" s="23">
        <v>8</v>
      </c>
      <c r="F608" s="23">
        <v>2016</v>
      </c>
      <c r="G608" s="23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hidden="1" customHeight="1" spans="1:17">
      <c r="A609" s="23">
        <v>137</v>
      </c>
      <c r="B609" s="23" t="s">
        <v>51</v>
      </c>
      <c r="C609" s="23">
        <v>2</v>
      </c>
      <c r="D609" s="24">
        <v>42630</v>
      </c>
      <c r="E609" s="23">
        <v>9</v>
      </c>
      <c r="F609" s="23">
        <v>2016</v>
      </c>
      <c r="G609" s="23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hidden="1" customHeight="1" spans="1:17">
      <c r="A610" s="23">
        <v>612</v>
      </c>
      <c r="B610" s="23" t="s">
        <v>51</v>
      </c>
      <c r="C610">
        <v>2</v>
      </c>
      <c r="D610" s="26">
        <v>42741</v>
      </c>
      <c r="E610" s="23">
        <v>10</v>
      </c>
      <c r="F610" s="23">
        <v>2016</v>
      </c>
      <c r="G610" s="23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hidden="1" customHeight="1" spans="1:17">
      <c r="A611" s="23">
        <v>612</v>
      </c>
      <c r="B611" s="23" t="s">
        <v>51</v>
      </c>
      <c r="C611">
        <v>2</v>
      </c>
      <c r="D611" s="26">
        <v>42741</v>
      </c>
      <c r="E611" s="23">
        <v>11</v>
      </c>
      <c r="F611" s="23">
        <v>2016</v>
      </c>
      <c r="G611" s="23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hidden="1" customHeight="1" spans="1:17">
      <c r="A612" s="23">
        <v>612</v>
      </c>
      <c r="B612" s="23" t="s">
        <v>51</v>
      </c>
      <c r="C612">
        <v>2</v>
      </c>
      <c r="D612" s="26">
        <v>42741</v>
      </c>
      <c r="E612" s="23">
        <v>12</v>
      </c>
      <c r="F612" s="23">
        <v>2016</v>
      </c>
      <c r="G612" s="23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hidden="1" customHeight="1" spans="1:17">
      <c r="A613" s="23">
        <v>612</v>
      </c>
      <c r="B613" s="23" t="s">
        <v>51</v>
      </c>
      <c r="C613">
        <v>2</v>
      </c>
      <c r="D613" s="26">
        <v>42741</v>
      </c>
      <c r="E613" s="23">
        <v>1</v>
      </c>
      <c r="F613" s="23">
        <v>2017</v>
      </c>
      <c r="G613" s="23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hidden="1" customHeight="1" spans="1:17">
      <c r="A614">
        <v>959</v>
      </c>
      <c r="B614" t="s">
        <v>51</v>
      </c>
      <c r="C614">
        <v>2</v>
      </c>
      <c r="D614" s="26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hidden="1" customHeight="1" spans="1:17">
      <c r="A615">
        <v>959</v>
      </c>
      <c r="B615" t="s">
        <v>51</v>
      </c>
      <c r="C615">
        <v>2</v>
      </c>
      <c r="D615" s="26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hidden="1" customHeight="1" spans="1:17">
      <c r="A616">
        <v>959</v>
      </c>
      <c r="B616" t="s">
        <v>51</v>
      </c>
      <c r="C616">
        <v>2</v>
      </c>
      <c r="D616" s="26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hidden="1" customHeight="1" spans="1:17">
      <c r="A617" s="23">
        <v>150</v>
      </c>
      <c r="B617" s="23" t="s">
        <v>109</v>
      </c>
      <c r="C617" s="23">
        <v>6</v>
      </c>
      <c r="D617" s="24">
        <v>42637</v>
      </c>
      <c r="E617" s="23">
        <v>9</v>
      </c>
      <c r="F617" s="23">
        <v>2016</v>
      </c>
      <c r="G617" s="23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hidden="1" customHeight="1" spans="1:17">
      <c r="A618" s="23">
        <v>189</v>
      </c>
      <c r="B618" s="23" t="s">
        <v>109</v>
      </c>
      <c r="C618" s="23">
        <v>6</v>
      </c>
      <c r="D618" s="25">
        <v>42651</v>
      </c>
      <c r="E618" s="23">
        <v>10</v>
      </c>
      <c r="F618" s="23">
        <v>2016</v>
      </c>
      <c r="G618" s="23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hidden="1" customHeight="1" spans="1:17">
      <c r="A619" s="23">
        <v>233</v>
      </c>
      <c r="B619" s="23" t="s">
        <v>109</v>
      </c>
      <c r="C619" s="23">
        <v>6</v>
      </c>
      <c r="D619" s="26">
        <v>42602</v>
      </c>
      <c r="E619" s="23">
        <v>7</v>
      </c>
      <c r="F619" s="23">
        <v>2016</v>
      </c>
      <c r="G619" s="23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hidden="1" customHeight="1" spans="1:17">
      <c r="A620" s="23">
        <v>233</v>
      </c>
      <c r="B620" s="23" t="s">
        <v>109</v>
      </c>
      <c r="C620" s="23">
        <v>6</v>
      </c>
      <c r="D620" s="26">
        <v>42602</v>
      </c>
      <c r="E620" s="23">
        <v>8</v>
      </c>
      <c r="F620" s="23">
        <v>2016</v>
      </c>
      <c r="G620" s="23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hidden="1" customHeight="1" spans="1:17">
      <c r="A621" s="23">
        <v>251</v>
      </c>
      <c r="B621" s="23" t="s">
        <v>109</v>
      </c>
      <c r="C621">
        <v>6</v>
      </c>
      <c r="D621" s="26">
        <v>42655</v>
      </c>
      <c r="E621" s="23">
        <v>12</v>
      </c>
      <c r="F621" s="23">
        <v>2016</v>
      </c>
      <c r="G621" s="23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hidden="1" customHeight="1" spans="1:17">
      <c r="A622" s="23">
        <v>326</v>
      </c>
      <c r="B622" s="23" t="s">
        <v>109</v>
      </c>
      <c r="C622" s="23">
        <v>6</v>
      </c>
      <c r="D622" s="24">
        <v>42574</v>
      </c>
      <c r="E622" s="23">
        <v>6</v>
      </c>
      <c r="F622" s="23">
        <v>2016</v>
      </c>
      <c r="G622" s="23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hidden="1" customHeight="1" spans="1:17">
      <c r="A623" s="23">
        <v>431</v>
      </c>
      <c r="B623" s="23" t="s">
        <v>109</v>
      </c>
      <c r="C623" s="23">
        <v>6</v>
      </c>
      <c r="D623" s="26">
        <v>42686</v>
      </c>
      <c r="E623" s="23">
        <v>11</v>
      </c>
      <c r="F623" s="23">
        <v>2016</v>
      </c>
      <c r="G623" s="23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hidden="1" customHeight="1" spans="1:17">
      <c r="A624">
        <v>639</v>
      </c>
      <c r="B624" s="23" t="s">
        <v>109</v>
      </c>
      <c r="C624">
        <v>6</v>
      </c>
      <c r="D624" s="28">
        <v>42756</v>
      </c>
      <c r="E624" s="23">
        <v>1</v>
      </c>
      <c r="F624" s="23">
        <v>2017</v>
      </c>
      <c r="G624" s="23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hidden="1" customHeight="1" spans="1:17">
      <c r="A625">
        <v>725</v>
      </c>
      <c r="B625" s="23" t="s">
        <v>109</v>
      </c>
      <c r="C625" s="23">
        <v>6</v>
      </c>
      <c r="D625" s="28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hidden="1" customHeight="1" spans="1:17">
      <c r="A626">
        <v>873</v>
      </c>
      <c r="B626" s="23" t="s">
        <v>109</v>
      </c>
      <c r="C626" s="23">
        <v>6</v>
      </c>
      <c r="D626" s="26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hidden="1" customHeight="1" spans="1:17">
      <c r="A627" s="23">
        <v>100</v>
      </c>
      <c r="B627" s="23" t="s">
        <v>108</v>
      </c>
      <c r="C627" s="23">
        <v>6</v>
      </c>
      <c r="D627" s="24">
        <v>42623</v>
      </c>
      <c r="E627" s="23">
        <v>9</v>
      </c>
      <c r="F627" s="23">
        <v>2016</v>
      </c>
      <c r="G627" s="23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hidden="1" customHeight="1" spans="1:17">
      <c r="A628" s="23">
        <v>273</v>
      </c>
      <c r="B628" s="23" t="s">
        <v>108</v>
      </c>
      <c r="C628">
        <v>6</v>
      </c>
      <c r="D628" s="26">
        <v>42655</v>
      </c>
      <c r="E628" s="23">
        <v>12</v>
      </c>
      <c r="F628" s="23">
        <v>2016</v>
      </c>
      <c r="G628" s="23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hidden="1" customHeight="1" spans="1:17">
      <c r="A629" s="23">
        <v>445</v>
      </c>
      <c r="B629" s="23" t="s">
        <v>108</v>
      </c>
      <c r="C629" s="23">
        <v>6</v>
      </c>
      <c r="D629" s="26">
        <v>42693</v>
      </c>
      <c r="E629" s="23">
        <v>11</v>
      </c>
      <c r="F629" s="23">
        <v>2016</v>
      </c>
      <c r="G629" s="23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hidden="1" customHeight="1" spans="1:17">
      <c r="A630" s="23">
        <v>463</v>
      </c>
      <c r="B630" s="23" t="s">
        <v>108</v>
      </c>
      <c r="C630" s="23">
        <v>6</v>
      </c>
      <c r="D630" s="26">
        <v>42672</v>
      </c>
      <c r="E630" s="23">
        <v>10</v>
      </c>
      <c r="F630" s="23">
        <v>2016</v>
      </c>
      <c r="G630" s="23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hidden="1" customHeight="1" spans="1:17">
      <c r="A631" s="23">
        <v>684</v>
      </c>
      <c r="B631" s="23" t="s">
        <v>108</v>
      </c>
      <c r="C631" s="23">
        <v>6</v>
      </c>
      <c r="D631" s="28">
        <v>42767</v>
      </c>
      <c r="E631" s="23">
        <v>1</v>
      </c>
      <c r="F631" s="23">
        <v>2017</v>
      </c>
      <c r="G631" s="23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hidden="1" customHeight="1" spans="1:17">
      <c r="A632" s="23">
        <v>684</v>
      </c>
      <c r="B632" s="23" t="s">
        <v>108</v>
      </c>
      <c r="C632" s="23">
        <v>6</v>
      </c>
      <c r="D632" s="28">
        <v>42767</v>
      </c>
      <c r="E632" s="23">
        <v>2</v>
      </c>
      <c r="F632" s="23">
        <v>2017</v>
      </c>
      <c r="G632" s="23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hidden="1" customHeight="1" spans="1:17">
      <c r="A633">
        <v>840</v>
      </c>
      <c r="B633" s="23" t="s">
        <v>108</v>
      </c>
      <c r="C633" s="23">
        <v>6</v>
      </c>
      <c r="D633" s="24">
        <v>42800</v>
      </c>
      <c r="E633" s="23">
        <v>3</v>
      </c>
      <c r="F633">
        <v>2017</v>
      </c>
      <c r="G633" s="23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hidden="1" customHeight="1" spans="1:17">
      <c r="A634">
        <v>970</v>
      </c>
      <c r="B634" t="s">
        <v>108</v>
      </c>
      <c r="C634">
        <v>6</v>
      </c>
      <c r="D634" s="26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hidden="1" customHeight="1" spans="1:17">
      <c r="A635">
        <v>1069</v>
      </c>
      <c r="B635" t="s">
        <v>108</v>
      </c>
      <c r="C635">
        <v>6</v>
      </c>
      <c r="D635" s="26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hidden="1" customHeight="1" spans="1:17">
      <c r="A636" s="23">
        <v>111</v>
      </c>
      <c r="B636" s="23" t="s">
        <v>14</v>
      </c>
      <c r="C636" s="23">
        <v>1</v>
      </c>
      <c r="D636" s="24">
        <v>42623</v>
      </c>
      <c r="E636" s="23">
        <v>8</v>
      </c>
      <c r="F636" s="23">
        <v>2016</v>
      </c>
      <c r="G636" s="23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hidden="1" customHeight="1" spans="1:17">
      <c r="A637" s="23">
        <v>165</v>
      </c>
      <c r="B637" s="23" t="s">
        <v>14</v>
      </c>
      <c r="C637" s="23">
        <v>1</v>
      </c>
      <c r="D637" s="24">
        <v>42644</v>
      </c>
      <c r="E637" s="23">
        <v>9</v>
      </c>
      <c r="F637" s="23">
        <v>2016</v>
      </c>
      <c r="G637" s="23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23">
        <v>400000</v>
      </c>
      <c r="P637" t="b">
        <f t="shared" si="70"/>
        <v>1</v>
      </c>
      <c r="Q637" t="str">
        <f t="shared" si="71"/>
        <v>201610</v>
      </c>
    </row>
    <row r="638" hidden="1" customHeight="1" spans="1:17">
      <c r="A638" s="23">
        <v>242</v>
      </c>
      <c r="B638" s="23" t="s">
        <v>14</v>
      </c>
      <c r="C638" s="23">
        <v>1</v>
      </c>
      <c r="D638" s="26">
        <v>42602</v>
      </c>
      <c r="E638" s="23">
        <v>7</v>
      </c>
      <c r="F638" s="23">
        <v>2016</v>
      </c>
      <c r="G638" s="23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hidden="1" customHeight="1" spans="1:17">
      <c r="A639" s="23">
        <v>477</v>
      </c>
      <c r="B639" s="23" t="s">
        <v>14</v>
      </c>
      <c r="C639" s="23">
        <v>1</v>
      </c>
      <c r="D639" s="26">
        <v>42679</v>
      </c>
      <c r="E639" s="23">
        <v>10</v>
      </c>
      <c r="F639" s="23">
        <v>2016</v>
      </c>
      <c r="G639" s="23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hidden="1" customHeight="1" spans="1:17">
      <c r="A640" s="23">
        <v>508</v>
      </c>
      <c r="B640" s="23" t="s">
        <v>14</v>
      </c>
      <c r="C640" s="23">
        <v>1</v>
      </c>
      <c r="D640" s="26">
        <v>42693</v>
      </c>
      <c r="E640" s="23">
        <v>11</v>
      </c>
      <c r="F640" s="23">
        <v>2016</v>
      </c>
      <c r="G640" s="23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hidden="1" customHeight="1" spans="1:17">
      <c r="A641" s="23">
        <v>603</v>
      </c>
      <c r="B641" s="23" t="s">
        <v>14</v>
      </c>
      <c r="C641">
        <v>1</v>
      </c>
      <c r="D641" s="26">
        <v>42743</v>
      </c>
      <c r="E641" s="23">
        <v>12</v>
      </c>
      <c r="F641" s="23">
        <v>2016</v>
      </c>
      <c r="G641" s="23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hidden="1" customHeight="1" spans="1:17">
      <c r="A642">
        <v>817</v>
      </c>
      <c r="B642" s="23" t="s">
        <v>14</v>
      </c>
      <c r="C642" s="23">
        <v>1</v>
      </c>
      <c r="D642" s="24">
        <v>42798</v>
      </c>
      <c r="E642" s="23">
        <v>1</v>
      </c>
      <c r="F642">
        <v>2017</v>
      </c>
      <c r="G642" s="23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hidden="1" customHeight="1" spans="1:17">
      <c r="A643">
        <v>817</v>
      </c>
      <c r="B643" s="23" t="s">
        <v>14</v>
      </c>
      <c r="C643" s="23">
        <v>1</v>
      </c>
      <c r="D643" s="24">
        <v>42798</v>
      </c>
      <c r="E643" s="23">
        <v>2</v>
      </c>
      <c r="F643">
        <v>2017</v>
      </c>
      <c r="G643" s="23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hidden="1" customHeight="1" spans="1:17">
      <c r="A644">
        <v>993</v>
      </c>
      <c r="B644" s="23" t="s">
        <v>14</v>
      </c>
      <c r="C644">
        <v>1</v>
      </c>
      <c r="D644" s="26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hidden="1" customHeight="1" spans="1:17">
      <c r="A645">
        <v>1030</v>
      </c>
      <c r="B645" t="s">
        <v>14</v>
      </c>
      <c r="C645">
        <v>1</v>
      </c>
      <c r="D645" s="26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hidden="1" customHeight="1" spans="1:17">
      <c r="A646" s="23">
        <v>116</v>
      </c>
      <c r="B646" s="23" t="s">
        <v>107</v>
      </c>
      <c r="C646" s="23">
        <v>6</v>
      </c>
      <c r="D646" s="24">
        <v>42628</v>
      </c>
      <c r="E646" s="23">
        <v>7</v>
      </c>
      <c r="F646" s="23">
        <v>2016</v>
      </c>
      <c r="G646" s="23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hidden="1" customHeight="1" spans="1:17">
      <c r="A647" s="23">
        <v>274</v>
      </c>
      <c r="B647" s="23" t="s">
        <v>107</v>
      </c>
      <c r="C647">
        <v>6</v>
      </c>
      <c r="D647" s="26">
        <v>42655</v>
      </c>
      <c r="E647" s="23">
        <v>12</v>
      </c>
      <c r="F647" s="23">
        <v>2016</v>
      </c>
      <c r="G647" s="23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hidden="1" customHeight="1" spans="1:17">
      <c r="A648" s="23">
        <v>392</v>
      </c>
      <c r="B648" s="23" t="s">
        <v>107</v>
      </c>
      <c r="C648" s="23">
        <v>6</v>
      </c>
      <c r="D648" s="25">
        <v>42659</v>
      </c>
      <c r="E648" s="23">
        <v>9</v>
      </c>
      <c r="F648" s="23">
        <v>2016</v>
      </c>
      <c r="G648" s="23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hidden="1" customHeight="1" spans="1:17">
      <c r="A649" s="23">
        <v>510</v>
      </c>
      <c r="B649" s="23" t="s">
        <v>107</v>
      </c>
      <c r="C649" s="23">
        <v>6</v>
      </c>
      <c r="D649" s="26">
        <v>42693</v>
      </c>
      <c r="E649" s="23">
        <v>10</v>
      </c>
      <c r="F649" s="23">
        <v>2016</v>
      </c>
      <c r="G649" s="23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hidden="1" customHeight="1" spans="1:17">
      <c r="A650">
        <v>631</v>
      </c>
      <c r="B650" s="23" t="s">
        <v>107</v>
      </c>
      <c r="C650">
        <v>6</v>
      </c>
      <c r="D650" s="26">
        <v>42741</v>
      </c>
      <c r="E650" s="23">
        <v>11</v>
      </c>
      <c r="F650" s="23">
        <v>2017</v>
      </c>
      <c r="G650" s="40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hidden="1" customHeight="1" spans="1:17">
      <c r="A651">
        <v>743</v>
      </c>
      <c r="B651" s="23" t="s">
        <v>107</v>
      </c>
      <c r="C651" s="23">
        <v>6</v>
      </c>
      <c r="D651" s="24">
        <v>42777</v>
      </c>
      <c r="E651" s="23">
        <v>1</v>
      </c>
      <c r="F651">
        <v>2017</v>
      </c>
      <c r="G651" s="23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hidden="1" customHeight="1" spans="1:17">
      <c r="A652">
        <v>895</v>
      </c>
      <c r="B652" s="23" t="s">
        <v>107</v>
      </c>
      <c r="C652">
        <v>6</v>
      </c>
      <c r="D652" s="26">
        <v>42819</v>
      </c>
      <c r="E652">
        <v>2</v>
      </c>
      <c r="F652">
        <v>2017</v>
      </c>
      <c r="G652" s="23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hidden="1" customHeight="1" spans="1:17">
      <c r="A653">
        <v>1042</v>
      </c>
      <c r="B653" s="23" t="s">
        <v>107</v>
      </c>
      <c r="C653" s="23">
        <v>6</v>
      </c>
      <c r="D653" s="26">
        <v>42861</v>
      </c>
      <c r="E653">
        <v>3</v>
      </c>
      <c r="F653">
        <v>2017</v>
      </c>
      <c r="G653" s="23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hidden="1" customHeight="1" spans="1:17">
      <c r="A654" s="23" t="s">
        <v>208</v>
      </c>
      <c r="B654" s="23" t="s">
        <v>209</v>
      </c>
      <c r="C654" s="23">
        <v>8</v>
      </c>
      <c r="D654" s="26">
        <v>42636</v>
      </c>
      <c r="E654" s="23">
        <v>9</v>
      </c>
      <c r="F654" s="23">
        <v>2016</v>
      </c>
      <c r="G654" s="23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hidden="1" customHeight="1" spans="1:17">
      <c r="A655" s="23" t="s">
        <v>208</v>
      </c>
      <c r="B655" s="23" t="s">
        <v>209</v>
      </c>
      <c r="C655" s="23">
        <v>8</v>
      </c>
      <c r="D655" s="26">
        <v>42666</v>
      </c>
      <c r="E655" s="23">
        <v>10</v>
      </c>
      <c r="F655" s="23">
        <v>2016</v>
      </c>
      <c r="G655" s="23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hidden="1" customHeight="1" spans="1:17">
      <c r="A656" s="23" t="s">
        <v>208</v>
      </c>
      <c r="B656" s="23" t="s">
        <v>209</v>
      </c>
      <c r="C656" s="23">
        <v>8</v>
      </c>
      <c r="D656" s="26">
        <v>42697</v>
      </c>
      <c r="E656" s="23">
        <v>11</v>
      </c>
      <c r="F656" s="23">
        <v>2016</v>
      </c>
      <c r="G656" s="23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hidden="1" customHeight="1" spans="1:17">
      <c r="A657" s="23" t="s">
        <v>208</v>
      </c>
      <c r="B657" s="23" t="s">
        <v>209</v>
      </c>
      <c r="C657" s="23">
        <v>8</v>
      </c>
      <c r="D657" s="26">
        <v>42727</v>
      </c>
      <c r="E657" s="23">
        <v>12</v>
      </c>
      <c r="F657" s="23">
        <v>2016</v>
      </c>
      <c r="G657" s="23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hidden="1" customHeight="1" spans="1:17">
      <c r="A658" s="23">
        <v>91</v>
      </c>
      <c r="B658" s="23" t="s">
        <v>131</v>
      </c>
      <c r="C658" s="23">
        <v>7</v>
      </c>
      <c r="D658" s="24">
        <v>42622</v>
      </c>
      <c r="E658" s="23">
        <v>8</v>
      </c>
      <c r="F658" s="23">
        <v>2016</v>
      </c>
      <c r="G658" s="23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hidden="1" customHeight="1" spans="1:17">
      <c r="A659" s="23">
        <v>230</v>
      </c>
      <c r="B659" s="23" t="s">
        <v>131</v>
      </c>
      <c r="C659" s="23">
        <v>7</v>
      </c>
      <c r="D659" s="26">
        <v>42602</v>
      </c>
      <c r="E659" s="31">
        <v>7</v>
      </c>
      <c r="F659" s="23">
        <v>2016</v>
      </c>
      <c r="G659" s="23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hidden="1" customHeight="1" spans="1:17">
      <c r="A660" s="23">
        <v>303</v>
      </c>
      <c r="B660" s="23" t="s">
        <v>131</v>
      </c>
      <c r="C660" s="23">
        <v>7</v>
      </c>
      <c r="D660" s="24">
        <v>42570</v>
      </c>
      <c r="E660" s="31">
        <v>6</v>
      </c>
      <c r="F660" s="23">
        <v>2016</v>
      </c>
      <c r="G660" s="23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hidden="1" customHeight="1" spans="1:17">
      <c r="A661" s="23">
        <v>413</v>
      </c>
      <c r="B661" s="23" t="s">
        <v>131</v>
      </c>
      <c r="C661" s="23">
        <v>7</v>
      </c>
      <c r="D661" s="26">
        <v>42685</v>
      </c>
      <c r="E661" s="31">
        <v>9</v>
      </c>
      <c r="F661" s="23">
        <v>2016</v>
      </c>
      <c r="G661" s="23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hidden="1" customHeight="1" spans="1:17">
      <c r="A662">
        <v>640</v>
      </c>
      <c r="B662" s="23" t="s">
        <v>131</v>
      </c>
      <c r="C662" s="23">
        <v>7</v>
      </c>
      <c r="D662" s="28">
        <v>42756</v>
      </c>
      <c r="E662" s="23">
        <v>10</v>
      </c>
      <c r="F662" s="23">
        <v>2017</v>
      </c>
      <c r="G662" s="23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hidden="1" customHeight="1" spans="1:17">
      <c r="A663">
        <v>868</v>
      </c>
      <c r="B663" s="23" t="s">
        <v>131</v>
      </c>
      <c r="C663" s="23">
        <v>7</v>
      </c>
      <c r="D663" s="24">
        <v>42805</v>
      </c>
      <c r="E663" s="31">
        <v>12</v>
      </c>
      <c r="F663" s="23">
        <v>2016</v>
      </c>
      <c r="G663" s="23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hidden="1" customHeight="1" spans="1:17">
      <c r="A664">
        <v>914</v>
      </c>
      <c r="B664" t="s">
        <v>131</v>
      </c>
      <c r="C664">
        <v>7</v>
      </c>
      <c r="D664" s="26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hidden="1" customHeight="1" spans="1:17">
      <c r="A665">
        <v>1002</v>
      </c>
      <c r="B665" t="s">
        <v>131</v>
      </c>
      <c r="C665">
        <v>7</v>
      </c>
      <c r="D665" s="26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hidden="1" customHeight="1" spans="1:17">
      <c r="A666">
        <v>1074</v>
      </c>
      <c r="B666" t="s">
        <v>131</v>
      </c>
      <c r="C666">
        <v>7</v>
      </c>
      <c r="D666" s="26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hidden="1" customHeight="1" spans="1:17">
      <c r="A667">
        <v>1074</v>
      </c>
      <c r="B667" t="s">
        <v>131</v>
      </c>
      <c r="C667">
        <v>7</v>
      </c>
      <c r="D667" s="26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hidden="1" customHeight="1" spans="1:17">
      <c r="A668" s="23">
        <v>163</v>
      </c>
      <c r="B668" s="23" t="s">
        <v>210</v>
      </c>
      <c r="C668" s="23">
        <v>2</v>
      </c>
      <c r="D668" s="24">
        <v>42644</v>
      </c>
      <c r="E668" s="23">
        <v>1</v>
      </c>
      <c r="F668" s="23">
        <v>2016</v>
      </c>
      <c r="G668" s="23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hidden="1" customHeight="1" spans="1:17">
      <c r="A669" s="23">
        <v>163</v>
      </c>
      <c r="B669" s="23" t="s">
        <v>210</v>
      </c>
      <c r="C669" s="23">
        <v>2</v>
      </c>
      <c r="D669" s="24">
        <v>42644</v>
      </c>
      <c r="E669" s="23">
        <v>2</v>
      </c>
      <c r="F669" s="23">
        <v>2016</v>
      </c>
      <c r="G669" s="23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hidden="1" customHeight="1" spans="1:17">
      <c r="A670" s="23">
        <v>163</v>
      </c>
      <c r="B670" s="23" t="s">
        <v>210</v>
      </c>
      <c r="C670" s="23">
        <v>2</v>
      </c>
      <c r="D670" s="24">
        <v>42644</v>
      </c>
      <c r="E670" s="23">
        <v>3</v>
      </c>
      <c r="F670" s="23">
        <v>2016</v>
      </c>
      <c r="G670" s="23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hidden="1" customHeight="1" spans="1:17">
      <c r="A671" s="23">
        <v>163</v>
      </c>
      <c r="B671" s="23" t="s">
        <v>210</v>
      </c>
      <c r="C671" s="23">
        <v>2</v>
      </c>
      <c r="D671" s="24">
        <v>42644</v>
      </c>
      <c r="E671" s="23">
        <v>4</v>
      </c>
      <c r="F671" s="23">
        <v>2016</v>
      </c>
      <c r="G671" s="23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hidden="1" customHeight="1" spans="1:17">
      <c r="A672" s="23">
        <v>163</v>
      </c>
      <c r="B672" s="23" t="s">
        <v>210</v>
      </c>
      <c r="C672" s="23">
        <v>2</v>
      </c>
      <c r="D672" s="24">
        <v>42644</v>
      </c>
      <c r="E672" s="23">
        <v>5</v>
      </c>
      <c r="F672" s="23">
        <v>2016</v>
      </c>
      <c r="G672" s="23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hidden="1" customHeight="1" spans="1:17">
      <c r="A673" s="23">
        <v>163</v>
      </c>
      <c r="B673" s="23" t="s">
        <v>210</v>
      </c>
      <c r="C673" s="23">
        <v>2</v>
      </c>
      <c r="D673" s="24">
        <v>42644</v>
      </c>
      <c r="E673" s="23">
        <v>6</v>
      </c>
      <c r="F673" s="23">
        <v>2016</v>
      </c>
      <c r="G673" s="23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hidden="1" customHeight="1" spans="1:17">
      <c r="A674" s="23">
        <v>166</v>
      </c>
      <c r="B674" s="23" t="s">
        <v>210</v>
      </c>
      <c r="C674" s="23">
        <v>2</v>
      </c>
      <c r="D674" s="24">
        <v>42644</v>
      </c>
      <c r="E674" s="23">
        <v>7</v>
      </c>
      <c r="F674" s="23">
        <v>2016</v>
      </c>
      <c r="G674" s="23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hidden="1" customHeight="1" spans="1:17">
      <c r="A675" s="23">
        <v>166</v>
      </c>
      <c r="B675" s="23" t="s">
        <v>210</v>
      </c>
      <c r="C675" s="23">
        <v>2</v>
      </c>
      <c r="D675" s="24">
        <v>42644</v>
      </c>
      <c r="E675" s="23">
        <v>8</v>
      </c>
      <c r="F675" s="23">
        <v>2016</v>
      </c>
      <c r="G675" s="23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hidden="1" customHeight="1" spans="1:17">
      <c r="A676" s="23">
        <v>166</v>
      </c>
      <c r="B676" s="23" t="s">
        <v>210</v>
      </c>
      <c r="C676" s="23">
        <v>2</v>
      </c>
      <c r="D676" s="24">
        <v>42644</v>
      </c>
      <c r="E676" s="23">
        <v>9</v>
      </c>
      <c r="F676" s="23">
        <v>2016</v>
      </c>
      <c r="G676" s="23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hidden="1" customHeight="1" spans="1:17">
      <c r="A677" s="23">
        <v>166</v>
      </c>
      <c r="B677" s="23" t="s">
        <v>210</v>
      </c>
      <c r="C677" s="23">
        <v>2</v>
      </c>
      <c r="D677" s="24">
        <v>42644</v>
      </c>
      <c r="E677" s="23">
        <v>10</v>
      </c>
      <c r="F677" s="23">
        <v>2016</v>
      </c>
      <c r="G677" s="23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hidden="1" customHeight="1" spans="1:17">
      <c r="A678" s="23">
        <v>336</v>
      </c>
      <c r="B678" s="23" t="s">
        <v>211</v>
      </c>
      <c r="C678" s="23">
        <v>11</v>
      </c>
      <c r="D678" s="26">
        <v>42574</v>
      </c>
      <c r="E678" s="23">
        <v>7</v>
      </c>
      <c r="F678" s="23">
        <v>2016</v>
      </c>
      <c r="G678" s="23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hidden="1" customHeight="1" spans="1:17">
      <c r="A679" s="23" t="s">
        <v>208</v>
      </c>
      <c r="B679" s="23" t="s">
        <v>211</v>
      </c>
      <c r="C679" s="23">
        <v>11</v>
      </c>
      <c r="D679" s="26">
        <v>42605</v>
      </c>
      <c r="E679" s="23">
        <v>8</v>
      </c>
      <c r="F679" s="23">
        <v>2016</v>
      </c>
      <c r="G679" s="23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hidden="1" customHeight="1" spans="1:17">
      <c r="A680" s="23" t="s">
        <v>208</v>
      </c>
      <c r="B680" s="23" t="s">
        <v>211</v>
      </c>
      <c r="C680" s="23">
        <v>11</v>
      </c>
      <c r="D680" s="26">
        <v>42636</v>
      </c>
      <c r="E680" s="23">
        <v>9</v>
      </c>
      <c r="F680" s="23">
        <v>2016</v>
      </c>
      <c r="G680" s="23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hidden="1" customHeight="1" spans="1:17">
      <c r="A681" s="23" t="s">
        <v>208</v>
      </c>
      <c r="B681" s="23" t="s">
        <v>211</v>
      </c>
      <c r="C681" s="23">
        <v>11</v>
      </c>
      <c r="D681" s="26">
        <v>42666</v>
      </c>
      <c r="E681" s="23">
        <v>10</v>
      </c>
      <c r="F681" s="23">
        <v>2016</v>
      </c>
      <c r="G681" s="23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hidden="1" customHeight="1" spans="1:17">
      <c r="A682" s="23" t="s">
        <v>208</v>
      </c>
      <c r="B682" s="23" t="s">
        <v>211</v>
      </c>
      <c r="C682" s="23">
        <v>11</v>
      </c>
      <c r="D682" s="26">
        <v>42697</v>
      </c>
      <c r="E682" s="23">
        <v>11</v>
      </c>
      <c r="F682" s="23">
        <v>2016</v>
      </c>
      <c r="G682" s="23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hidden="1" customHeight="1" spans="1:17">
      <c r="A683" s="23" t="s">
        <v>208</v>
      </c>
      <c r="B683" s="23" t="s">
        <v>211</v>
      </c>
      <c r="C683" s="23">
        <v>11</v>
      </c>
      <c r="D683" s="26">
        <v>42727</v>
      </c>
      <c r="E683" s="23">
        <v>12</v>
      </c>
      <c r="F683" s="23">
        <v>2016</v>
      </c>
      <c r="G683" s="23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hidden="1" customHeight="1" spans="1:17">
      <c r="A684" s="23">
        <v>52</v>
      </c>
      <c r="B684" s="23" t="s">
        <v>149</v>
      </c>
      <c r="C684" s="23">
        <v>8</v>
      </c>
      <c r="D684" s="25">
        <v>42610</v>
      </c>
      <c r="E684" s="23">
        <v>6</v>
      </c>
      <c r="F684" s="23">
        <v>2016</v>
      </c>
      <c r="G684" s="23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hidden="1" customHeight="1" spans="1:17">
      <c r="A685" s="23">
        <v>52</v>
      </c>
      <c r="B685" s="23" t="s">
        <v>149</v>
      </c>
      <c r="C685" s="23">
        <v>8</v>
      </c>
      <c r="D685" s="25">
        <v>42610</v>
      </c>
      <c r="E685" s="23">
        <v>7</v>
      </c>
      <c r="F685" s="23">
        <v>2016</v>
      </c>
      <c r="G685" s="23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hidden="1" customHeight="1" spans="1:17">
      <c r="A686" s="23">
        <v>52</v>
      </c>
      <c r="B686" s="23" t="s">
        <v>149</v>
      </c>
      <c r="C686" s="23">
        <v>8</v>
      </c>
      <c r="D686" s="25">
        <v>42610</v>
      </c>
      <c r="E686" s="23">
        <v>8</v>
      </c>
      <c r="F686" s="23">
        <v>2016</v>
      </c>
      <c r="G686" s="23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hidden="1" customHeight="1" spans="1:17">
      <c r="A687" s="23">
        <v>465</v>
      </c>
      <c r="B687" s="23" t="s">
        <v>149</v>
      </c>
      <c r="C687" s="23">
        <v>8</v>
      </c>
      <c r="D687" s="26">
        <v>42672</v>
      </c>
      <c r="E687" s="23">
        <v>9</v>
      </c>
      <c r="F687" s="23">
        <v>2016</v>
      </c>
      <c r="G687" s="23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hidden="1" customHeight="1" spans="1:17">
      <c r="A688" s="23">
        <v>465</v>
      </c>
      <c r="B688" s="23" t="s">
        <v>149</v>
      </c>
      <c r="C688" s="23">
        <v>8</v>
      </c>
      <c r="D688" s="26">
        <v>42672</v>
      </c>
      <c r="E688" s="23">
        <v>10</v>
      </c>
      <c r="F688" s="23">
        <v>2016</v>
      </c>
      <c r="G688" s="23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hidden="1" customHeight="1" spans="1:17">
      <c r="A689">
        <v>703</v>
      </c>
      <c r="B689" t="s">
        <v>149</v>
      </c>
      <c r="C689">
        <v>8</v>
      </c>
      <c r="D689" s="28">
        <v>42770</v>
      </c>
      <c r="E689">
        <v>11</v>
      </c>
      <c r="F689" s="23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hidden="1" customHeight="1" spans="1:17">
      <c r="A690">
        <v>891</v>
      </c>
      <c r="B690" t="s">
        <v>149</v>
      </c>
      <c r="C690">
        <v>8</v>
      </c>
      <c r="D690" s="26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hidden="1" customHeight="1" spans="1:17">
      <c r="A691">
        <v>1094</v>
      </c>
      <c r="B691" s="23" t="s">
        <v>149</v>
      </c>
      <c r="C691" s="23">
        <v>8</v>
      </c>
      <c r="D691" s="26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hidden="1" customHeight="1" spans="1:17">
      <c r="A692">
        <v>1094</v>
      </c>
      <c r="B692" s="23" t="s">
        <v>149</v>
      </c>
      <c r="C692" s="23">
        <v>8</v>
      </c>
      <c r="D692" s="26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hidden="1" customHeight="1" spans="1:17">
      <c r="A693" s="23">
        <v>13</v>
      </c>
      <c r="B693" s="23" t="s">
        <v>70</v>
      </c>
      <c r="C693" s="23">
        <v>3</v>
      </c>
      <c r="D693" s="26">
        <v>42581</v>
      </c>
      <c r="E693" s="23">
        <v>7</v>
      </c>
      <c r="F693" s="23">
        <v>2016</v>
      </c>
      <c r="G693" s="23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hidden="1" customHeight="1" spans="1:17">
      <c r="A694" s="23">
        <v>47</v>
      </c>
      <c r="B694" s="23" t="s">
        <v>70</v>
      </c>
      <c r="C694" s="23">
        <v>3</v>
      </c>
      <c r="D694" s="26">
        <v>42595</v>
      </c>
      <c r="E694" s="23">
        <v>8</v>
      </c>
      <c r="F694" s="23">
        <v>2016</v>
      </c>
      <c r="G694" s="23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hidden="1" customHeight="1" spans="1:17">
      <c r="A695" s="23">
        <v>129</v>
      </c>
      <c r="B695" s="23" t="s">
        <v>70</v>
      </c>
      <c r="C695" s="23">
        <v>3</v>
      </c>
      <c r="D695" s="24">
        <v>42630</v>
      </c>
      <c r="E695" s="23">
        <v>9</v>
      </c>
      <c r="F695" s="23">
        <v>2016</v>
      </c>
      <c r="G695" s="23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23">
        <v>15000</v>
      </c>
      <c r="O695" s="23">
        <v>35000</v>
      </c>
      <c r="P695" t="b">
        <f t="shared" si="76"/>
        <v>1</v>
      </c>
      <c r="Q695" t="str">
        <f t="shared" si="77"/>
        <v>20169</v>
      </c>
    </row>
    <row r="696" hidden="1" customHeight="1" spans="1:17">
      <c r="A696" s="23">
        <v>180</v>
      </c>
      <c r="B696" s="23" t="s">
        <v>70</v>
      </c>
      <c r="C696" s="23">
        <v>3</v>
      </c>
      <c r="D696" s="25">
        <v>42651</v>
      </c>
      <c r="E696" s="23">
        <v>10</v>
      </c>
      <c r="F696" s="23">
        <v>2016</v>
      </c>
      <c r="G696" s="23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hidden="1" customHeight="1" spans="1:17">
      <c r="A697" s="23">
        <v>281</v>
      </c>
      <c r="B697" s="23" t="s">
        <v>70</v>
      </c>
      <c r="C697">
        <v>3</v>
      </c>
      <c r="D697" s="26">
        <v>42716</v>
      </c>
      <c r="E697" s="23">
        <v>12</v>
      </c>
      <c r="F697" s="23">
        <v>2016</v>
      </c>
      <c r="G697" s="23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hidden="1" customHeight="1" spans="1:17">
      <c r="A698" s="23">
        <v>491</v>
      </c>
      <c r="B698" s="23" t="s">
        <v>70</v>
      </c>
      <c r="C698" s="23">
        <v>3</v>
      </c>
      <c r="D698" s="26">
        <v>42679</v>
      </c>
      <c r="E698" s="23">
        <v>11</v>
      </c>
      <c r="F698" s="23">
        <v>2016</v>
      </c>
      <c r="G698" s="23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hidden="1" customHeight="1" spans="1:17">
      <c r="A699">
        <v>730</v>
      </c>
      <c r="B699" t="s">
        <v>70</v>
      </c>
      <c r="C699">
        <v>3</v>
      </c>
      <c r="D699" s="28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hidden="1" customHeight="1" spans="1:17">
      <c r="A700">
        <v>730</v>
      </c>
      <c r="B700" t="s">
        <v>70</v>
      </c>
      <c r="C700">
        <v>3</v>
      </c>
      <c r="D700" s="28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hidden="1" customHeight="1" spans="1:17">
      <c r="A701">
        <v>836</v>
      </c>
      <c r="B701" s="23" t="s">
        <v>70</v>
      </c>
      <c r="C701" s="23">
        <v>3</v>
      </c>
      <c r="D701" s="24">
        <v>42798</v>
      </c>
      <c r="E701" s="23">
        <v>3</v>
      </c>
      <c r="F701">
        <v>2017</v>
      </c>
      <c r="G701" s="23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hidden="1" customHeight="1" spans="1:17">
      <c r="A702">
        <v>960</v>
      </c>
      <c r="B702" t="s">
        <v>70</v>
      </c>
      <c r="C702">
        <v>3</v>
      </c>
      <c r="D702" s="26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hidden="1" customHeight="1" spans="1:17">
      <c r="A703">
        <v>1016</v>
      </c>
      <c r="B703" t="s">
        <v>70</v>
      </c>
      <c r="C703">
        <v>3</v>
      </c>
      <c r="D703" s="26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hidden="1" customHeight="1" spans="1:17">
      <c r="A704">
        <v>1103</v>
      </c>
      <c r="B704" t="s">
        <v>70</v>
      </c>
      <c r="C704">
        <v>3</v>
      </c>
      <c r="D704" s="26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hidden="1" customHeight="1" spans="1:17">
      <c r="A705" s="23">
        <v>337</v>
      </c>
      <c r="B705" s="23" t="s">
        <v>212</v>
      </c>
      <c r="C705" s="23">
        <v>10</v>
      </c>
      <c r="D705" s="26">
        <v>42574</v>
      </c>
      <c r="E705" s="23">
        <v>10</v>
      </c>
      <c r="F705" s="23">
        <v>2015</v>
      </c>
      <c r="G705" s="23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hidden="1" customHeight="1" spans="1:17">
      <c r="A706" s="23">
        <v>50</v>
      </c>
      <c r="B706" s="23" t="s">
        <v>130</v>
      </c>
      <c r="C706" s="23">
        <v>7</v>
      </c>
      <c r="D706" s="26">
        <v>42595</v>
      </c>
      <c r="E706" s="23">
        <v>8</v>
      </c>
      <c r="F706" s="23">
        <v>2016</v>
      </c>
      <c r="G706" s="23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hidden="1" customHeight="1" spans="1:17">
      <c r="A707" s="23">
        <v>145</v>
      </c>
      <c r="B707" s="23" t="s">
        <v>130</v>
      </c>
      <c r="C707" s="23">
        <v>7</v>
      </c>
      <c r="D707" s="24">
        <v>42630</v>
      </c>
      <c r="E707" s="23">
        <v>9</v>
      </c>
      <c r="F707" s="23">
        <v>2016</v>
      </c>
      <c r="G707" s="23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hidden="1" customHeight="1" spans="1:17">
      <c r="A708" s="23">
        <v>195</v>
      </c>
      <c r="B708" s="23" t="s">
        <v>130</v>
      </c>
      <c r="C708" s="23">
        <v>7</v>
      </c>
      <c r="D708" s="25">
        <v>42651</v>
      </c>
      <c r="E708" s="23">
        <v>10</v>
      </c>
      <c r="F708" s="23">
        <v>2016</v>
      </c>
      <c r="G708" s="23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hidden="1" customHeight="1" spans="1:17">
      <c r="A709" s="23">
        <v>265</v>
      </c>
      <c r="B709" s="23" t="s">
        <v>130</v>
      </c>
      <c r="C709">
        <v>7</v>
      </c>
      <c r="D709" s="26">
        <v>42655</v>
      </c>
      <c r="E709" s="23">
        <v>12</v>
      </c>
      <c r="F709" s="23">
        <v>2016</v>
      </c>
      <c r="G709" s="23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hidden="1" customHeight="1" spans="1:17">
      <c r="A710" s="23">
        <v>315</v>
      </c>
      <c r="B710" s="23" t="s">
        <v>130</v>
      </c>
      <c r="C710" s="23">
        <v>7</v>
      </c>
      <c r="D710" s="24">
        <v>42574</v>
      </c>
      <c r="E710" s="23">
        <v>7</v>
      </c>
      <c r="F710" s="23">
        <v>2016</v>
      </c>
      <c r="G710" s="23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hidden="1" customHeight="1" spans="1:17">
      <c r="A711" s="23">
        <v>438</v>
      </c>
      <c r="B711" s="23" t="s">
        <v>130</v>
      </c>
      <c r="C711" s="23">
        <v>7</v>
      </c>
      <c r="D711" s="26">
        <v>42686</v>
      </c>
      <c r="E711" s="23">
        <v>11</v>
      </c>
      <c r="F711" s="23">
        <v>2016</v>
      </c>
      <c r="G711" s="23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hidden="1" customHeight="1" spans="1:17">
      <c r="A712" s="23">
        <v>586</v>
      </c>
      <c r="B712" s="23" t="s">
        <v>130</v>
      </c>
      <c r="C712">
        <v>7</v>
      </c>
      <c r="D712" s="26">
        <v>42756</v>
      </c>
      <c r="E712" s="23">
        <v>1</v>
      </c>
      <c r="F712" s="23">
        <v>2017</v>
      </c>
      <c r="G712" s="23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hidden="1" customHeight="1" spans="1:17">
      <c r="A713">
        <v>734</v>
      </c>
      <c r="B713" s="23" t="s">
        <v>130</v>
      </c>
      <c r="C713" s="23">
        <v>7</v>
      </c>
      <c r="D713" s="28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hidden="1" customHeight="1" spans="1:17">
      <c r="A714">
        <v>859</v>
      </c>
      <c r="B714" s="23" t="s">
        <v>130</v>
      </c>
      <c r="C714" s="23">
        <v>7</v>
      </c>
      <c r="D714" s="24">
        <v>42804</v>
      </c>
      <c r="E714" s="23">
        <v>3</v>
      </c>
      <c r="F714" s="23">
        <v>2017</v>
      </c>
      <c r="G714" s="23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hidden="1" customHeight="1" spans="1:17">
      <c r="A715">
        <v>937</v>
      </c>
      <c r="B715" s="23" t="s">
        <v>130</v>
      </c>
      <c r="C715" s="23">
        <v>7</v>
      </c>
      <c r="D715" s="26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hidden="1" customHeight="1" spans="1:17">
      <c r="A716">
        <v>1022</v>
      </c>
      <c r="B716" s="23" t="s">
        <v>130</v>
      </c>
      <c r="C716" s="23">
        <v>7</v>
      </c>
      <c r="D716" s="26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hidden="1" customHeight="1" spans="1:17">
      <c r="A717">
        <v>629</v>
      </c>
      <c r="B717" s="23" t="s">
        <v>213</v>
      </c>
      <c r="C717">
        <v>4</v>
      </c>
      <c r="D717" s="26">
        <v>42741</v>
      </c>
      <c r="E717" s="23">
        <v>5</v>
      </c>
      <c r="F717" s="23">
        <v>2016</v>
      </c>
      <c r="G717" s="23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hidden="1" customHeight="1" spans="1:17">
      <c r="A718">
        <v>629</v>
      </c>
      <c r="B718" s="23" t="s">
        <v>213</v>
      </c>
      <c r="C718">
        <v>4</v>
      </c>
      <c r="D718" s="26">
        <v>42741</v>
      </c>
      <c r="E718" s="23">
        <v>6</v>
      </c>
      <c r="F718" s="23">
        <v>2016</v>
      </c>
      <c r="G718" s="23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hidden="1" customHeight="1" spans="1:17">
      <c r="A719">
        <v>968</v>
      </c>
      <c r="B719" t="s">
        <v>213</v>
      </c>
      <c r="C719">
        <v>4</v>
      </c>
      <c r="D719" s="26">
        <v>42840</v>
      </c>
      <c r="E719">
        <v>7</v>
      </c>
      <c r="F719" s="23">
        <v>2016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hidden="1" customHeight="1" spans="1:17">
      <c r="A720">
        <v>968</v>
      </c>
      <c r="B720" t="s">
        <v>213</v>
      </c>
      <c r="C720">
        <v>4</v>
      </c>
      <c r="D720" s="26">
        <v>42840</v>
      </c>
      <c r="E720">
        <v>8</v>
      </c>
      <c r="F720" s="23">
        <v>2016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hidden="1" customHeight="1" spans="1:17">
      <c r="A721" s="23">
        <v>296</v>
      </c>
      <c r="B721" s="23" t="s">
        <v>95</v>
      </c>
      <c r="C721">
        <v>5</v>
      </c>
      <c r="D721" s="28">
        <v>42721</v>
      </c>
      <c r="E721" s="23">
        <v>11</v>
      </c>
      <c r="F721" s="23">
        <v>2016</v>
      </c>
      <c r="G721" s="23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hidden="1" customHeight="1" spans="1:17">
      <c r="A722" s="23">
        <v>464</v>
      </c>
      <c r="B722" s="23" t="s">
        <v>95</v>
      </c>
      <c r="C722" s="23">
        <v>5</v>
      </c>
      <c r="D722" s="26">
        <v>42672</v>
      </c>
      <c r="E722" s="23">
        <v>7</v>
      </c>
      <c r="F722" s="23">
        <v>2016</v>
      </c>
      <c r="G722" s="23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hidden="1" customHeight="1" spans="1:17">
      <c r="A723" s="23">
        <v>464</v>
      </c>
      <c r="B723" s="23" t="s">
        <v>95</v>
      </c>
      <c r="C723" s="23">
        <v>5</v>
      </c>
      <c r="D723" s="26">
        <v>42672</v>
      </c>
      <c r="E723" s="23">
        <v>8</v>
      </c>
      <c r="F723" s="23">
        <v>2016</v>
      </c>
      <c r="G723" s="23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hidden="1" customHeight="1" spans="1:17">
      <c r="A724" s="23">
        <v>464</v>
      </c>
      <c r="B724" s="23" t="s">
        <v>95</v>
      </c>
      <c r="C724" s="23">
        <v>5</v>
      </c>
      <c r="D724" s="26">
        <v>42672</v>
      </c>
      <c r="E724" s="23">
        <v>9</v>
      </c>
      <c r="F724" s="23">
        <v>2016</v>
      </c>
      <c r="G724" s="23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hidden="1" customHeight="1" spans="1:17">
      <c r="A725" s="23">
        <v>464</v>
      </c>
      <c r="B725" s="23" t="s">
        <v>95</v>
      </c>
      <c r="C725" s="23">
        <v>5</v>
      </c>
      <c r="D725" s="26">
        <v>42672</v>
      </c>
      <c r="E725" s="23">
        <v>10</v>
      </c>
      <c r="F725" s="23">
        <v>2016</v>
      </c>
      <c r="G725" s="23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hidden="1" customHeight="1" spans="1:17">
      <c r="A726">
        <v>721</v>
      </c>
      <c r="B726" s="23" t="s">
        <v>95</v>
      </c>
      <c r="C726" s="23">
        <v>5</v>
      </c>
      <c r="D726" s="28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hidden="1" customHeight="1" spans="1:17">
      <c r="A727">
        <v>721</v>
      </c>
      <c r="B727" s="23" t="s">
        <v>95</v>
      </c>
      <c r="C727" s="23">
        <v>5</v>
      </c>
      <c r="D727" s="28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hidden="1" customHeight="1" spans="1:17">
      <c r="A728">
        <v>834</v>
      </c>
      <c r="B728" s="23" t="s">
        <v>95</v>
      </c>
      <c r="C728" s="23">
        <v>5</v>
      </c>
      <c r="D728" s="24">
        <v>42798</v>
      </c>
      <c r="E728" s="23">
        <v>2</v>
      </c>
      <c r="F728">
        <v>2017</v>
      </c>
      <c r="G728" s="23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hidden="1" customHeight="1" spans="1:17">
      <c r="A729" s="23">
        <v>153</v>
      </c>
      <c r="B729" s="23" t="s">
        <v>13</v>
      </c>
      <c r="C729" s="23">
        <v>1</v>
      </c>
      <c r="D729" s="24">
        <v>42637</v>
      </c>
      <c r="E729" s="23">
        <v>9</v>
      </c>
      <c r="F729" s="23">
        <v>2016</v>
      </c>
      <c r="G729" s="23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23">
        <v>100000</v>
      </c>
      <c r="P729" t="b">
        <f t="shared" si="82"/>
        <v>1</v>
      </c>
      <c r="Q729" t="str">
        <f t="shared" si="83"/>
        <v>20169</v>
      </c>
    </row>
    <row r="730" hidden="1" customHeight="1" spans="1:17">
      <c r="A730" s="23">
        <v>270</v>
      </c>
      <c r="B730" s="23" t="s">
        <v>13</v>
      </c>
      <c r="C730">
        <v>1</v>
      </c>
      <c r="D730" s="26">
        <v>42655</v>
      </c>
      <c r="E730" s="23">
        <v>12</v>
      </c>
      <c r="F730" s="23">
        <v>2016</v>
      </c>
      <c r="G730" s="23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hidden="1" customHeight="1" spans="1:17">
      <c r="A731" s="23">
        <v>355</v>
      </c>
      <c r="B731" s="23" t="s">
        <v>13</v>
      </c>
      <c r="C731" s="23">
        <v>1</v>
      </c>
      <c r="D731" s="24">
        <v>42651</v>
      </c>
      <c r="E731" s="23">
        <v>10</v>
      </c>
      <c r="F731" s="23">
        <v>2016</v>
      </c>
      <c r="G731" s="23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23">
        <v>50000</v>
      </c>
      <c r="P731" t="b">
        <f t="shared" si="82"/>
        <v>1</v>
      </c>
      <c r="Q731" t="str">
        <f t="shared" si="83"/>
        <v>201610</v>
      </c>
    </row>
    <row r="732" hidden="1" customHeight="1" spans="1:17">
      <c r="A732" s="23">
        <v>484</v>
      </c>
      <c r="B732" s="23" t="s">
        <v>13</v>
      </c>
      <c r="C732" s="23">
        <v>1</v>
      </c>
      <c r="D732" s="26">
        <v>42679</v>
      </c>
      <c r="E732" s="23">
        <v>11</v>
      </c>
      <c r="F732" s="23">
        <v>2016</v>
      </c>
      <c r="G732" s="23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hidden="1" customHeight="1" spans="1:17">
      <c r="A733" s="23">
        <v>616</v>
      </c>
      <c r="B733" s="23" t="s">
        <v>13</v>
      </c>
      <c r="C733">
        <v>1</v>
      </c>
      <c r="D733" s="26">
        <v>42741</v>
      </c>
      <c r="E733" s="23">
        <v>1</v>
      </c>
      <c r="F733" s="23">
        <v>2017</v>
      </c>
      <c r="G733" s="23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hidden="1" customHeight="1" spans="1:17">
      <c r="A734">
        <v>825</v>
      </c>
      <c r="B734" s="23" t="s">
        <v>13</v>
      </c>
      <c r="C734" s="23">
        <v>1</v>
      </c>
      <c r="D734" s="24">
        <v>42798</v>
      </c>
      <c r="E734" s="23">
        <v>2</v>
      </c>
      <c r="F734">
        <v>2017</v>
      </c>
      <c r="G734" s="23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hidden="1" customHeight="1" spans="1:17">
      <c r="A735">
        <v>878</v>
      </c>
      <c r="B735" s="23" t="s">
        <v>13</v>
      </c>
      <c r="C735" s="23">
        <v>1</v>
      </c>
      <c r="D735" s="26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hidden="1" customHeight="1" spans="1:17">
      <c r="A736">
        <v>931</v>
      </c>
      <c r="B736" t="s">
        <v>13</v>
      </c>
      <c r="C736">
        <v>1</v>
      </c>
      <c r="D736" s="26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hidden="1" customHeight="1" spans="1:17">
      <c r="A737">
        <v>931</v>
      </c>
      <c r="B737" t="s">
        <v>13</v>
      </c>
      <c r="C737">
        <v>1</v>
      </c>
      <c r="D737" s="26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hidden="1" customHeight="1" spans="1:17">
      <c r="A738">
        <v>1092</v>
      </c>
      <c r="B738" t="s">
        <v>13</v>
      </c>
      <c r="C738">
        <v>1</v>
      </c>
      <c r="D738" s="26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hidden="1" customHeight="1" spans="1:17">
      <c r="A739" s="23">
        <v>18</v>
      </c>
      <c r="B739" s="23" t="s">
        <v>214</v>
      </c>
      <c r="C739" s="23">
        <v>2</v>
      </c>
      <c r="D739" s="26">
        <v>42581</v>
      </c>
      <c r="E739" s="23">
        <v>7</v>
      </c>
      <c r="F739" s="23">
        <v>2016</v>
      </c>
      <c r="G739" s="23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hidden="1" customHeight="1" spans="1:17">
      <c r="A740" s="23">
        <v>69</v>
      </c>
      <c r="B740" s="23" t="s">
        <v>214</v>
      </c>
      <c r="C740" s="23">
        <v>2</v>
      </c>
      <c r="D740" s="24">
        <v>42616</v>
      </c>
      <c r="E740" s="23">
        <v>8</v>
      </c>
      <c r="F740" s="23">
        <v>2016</v>
      </c>
      <c r="G740" s="23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hidden="1" customHeight="1" spans="1:17">
      <c r="A741" s="23">
        <v>69</v>
      </c>
      <c r="B741" s="23" t="s">
        <v>214</v>
      </c>
      <c r="C741" s="23">
        <v>2</v>
      </c>
      <c r="D741" s="24">
        <v>42616</v>
      </c>
      <c r="E741" s="23">
        <v>9</v>
      </c>
      <c r="F741" s="23">
        <v>2016</v>
      </c>
      <c r="G741" s="23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hidden="1" customHeight="1" spans="1:17">
      <c r="A742" s="23">
        <v>198</v>
      </c>
      <c r="B742" s="23" t="s">
        <v>214</v>
      </c>
      <c r="C742" s="23">
        <v>2</v>
      </c>
      <c r="D742" s="25">
        <v>42651</v>
      </c>
      <c r="E742" s="23">
        <v>10</v>
      </c>
      <c r="F742" s="23">
        <v>2016</v>
      </c>
      <c r="G742" s="23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hidden="1" customHeight="1" spans="1:17">
      <c r="A743" s="23">
        <v>433</v>
      </c>
      <c r="B743" s="23" t="s">
        <v>214</v>
      </c>
      <c r="C743" s="23">
        <v>2</v>
      </c>
      <c r="D743" s="26">
        <v>42686</v>
      </c>
      <c r="E743" s="23">
        <v>11</v>
      </c>
      <c r="F743" s="23">
        <v>2016</v>
      </c>
      <c r="G743" s="23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hidden="1" customHeight="1" spans="1:17">
      <c r="A744" s="23">
        <v>546</v>
      </c>
      <c r="B744" s="23" t="s">
        <v>214</v>
      </c>
      <c r="C744" s="23">
        <v>2</v>
      </c>
      <c r="D744" s="26">
        <v>42714</v>
      </c>
      <c r="E744" s="23">
        <v>12</v>
      </c>
      <c r="F744" s="23">
        <v>2016</v>
      </c>
      <c r="G744" s="23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hidden="1" customHeight="1" spans="1:17">
      <c r="A745" s="23">
        <v>24</v>
      </c>
      <c r="B745" s="23" t="s">
        <v>50</v>
      </c>
      <c r="C745" s="23">
        <v>2</v>
      </c>
      <c r="D745" s="26">
        <v>42581</v>
      </c>
      <c r="E745" s="23">
        <v>7</v>
      </c>
      <c r="F745" s="23">
        <v>2016</v>
      </c>
      <c r="G745" s="23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hidden="1" customHeight="1" spans="1:17">
      <c r="A746" s="23">
        <v>59</v>
      </c>
      <c r="B746" s="23" t="s">
        <v>50</v>
      </c>
      <c r="C746" s="23">
        <v>2</v>
      </c>
      <c r="D746" s="25">
        <v>42609</v>
      </c>
      <c r="E746" s="23">
        <v>8</v>
      </c>
      <c r="F746" s="23">
        <v>2016</v>
      </c>
      <c r="G746" s="23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hidden="1" customHeight="1" spans="1:17">
      <c r="A747" s="23">
        <v>385</v>
      </c>
      <c r="B747" s="23" t="s">
        <v>50</v>
      </c>
      <c r="C747" s="23">
        <v>2</v>
      </c>
      <c r="D747" s="25">
        <v>42658</v>
      </c>
      <c r="E747" s="23">
        <v>9</v>
      </c>
      <c r="F747" s="23">
        <v>2016</v>
      </c>
      <c r="G747" s="23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hidden="1" customHeight="1" spans="1:17">
      <c r="A748" s="23">
        <v>385</v>
      </c>
      <c r="B748" s="23" t="s">
        <v>50</v>
      </c>
      <c r="C748" s="23">
        <v>2</v>
      </c>
      <c r="D748" s="25">
        <v>42658</v>
      </c>
      <c r="E748" s="23">
        <v>10</v>
      </c>
      <c r="F748" s="23">
        <v>2016</v>
      </c>
      <c r="G748" s="23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hidden="1" customHeight="1" spans="1:17">
      <c r="A749" s="23">
        <v>436</v>
      </c>
      <c r="B749" s="23" t="s">
        <v>50</v>
      </c>
      <c r="C749" s="23">
        <v>2</v>
      </c>
      <c r="D749" s="26">
        <v>42686</v>
      </c>
      <c r="E749" s="23">
        <v>11</v>
      </c>
      <c r="F749" s="23">
        <v>2016</v>
      </c>
      <c r="G749" s="23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hidden="1" customHeight="1" spans="1:17">
      <c r="A750">
        <v>742</v>
      </c>
      <c r="B750" s="23" t="s">
        <v>50</v>
      </c>
      <c r="C750" s="23">
        <v>2</v>
      </c>
      <c r="D750" s="24">
        <v>42777</v>
      </c>
      <c r="E750" s="23">
        <v>12</v>
      </c>
      <c r="F750">
        <v>2016</v>
      </c>
      <c r="G750" s="23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hidden="1" customHeight="1" spans="1:17">
      <c r="A751">
        <v>742</v>
      </c>
      <c r="B751" s="23" t="s">
        <v>50</v>
      </c>
      <c r="C751" s="23">
        <v>2</v>
      </c>
      <c r="D751" s="24">
        <v>42777</v>
      </c>
      <c r="E751" s="23">
        <v>1</v>
      </c>
      <c r="F751">
        <v>2017</v>
      </c>
      <c r="G751" s="23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hidden="1" customHeight="1" spans="1:17">
      <c r="A752">
        <v>742</v>
      </c>
      <c r="B752" s="23" t="s">
        <v>50</v>
      </c>
      <c r="C752" s="23">
        <v>2</v>
      </c>
      <c r="D752" s="24">
        <v>42777</v>
      </c>
      <c r="E752" s="23">
        <v>2</v>
      </c>
      <c r="F752">
        <v>2017</v>
      </c>
      <c r="G752" s="23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hidden="1" customHeight="1" spans="1:17">
      <c r="A753">
        <v>1036</v>
      </c>
      <c r="B753" s="23" t="s">
        <v>50</v>
      </c>
      <c r="C753" s="23">
        <v>2</v>
      </c>
      <c r="D753" s="26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hidden="1" customHeight="1" spans="1:17">
      <c r="A754">
        <v>1036</v>
      </c>
      <c r="B754" s="23" t="s">
        <v>50</v>
      </c>
      <c r="C754" s="23">
        <v>2</v>
      </c>
      <c r="D754" s="26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hidden="1" customHeight="1" spans="1:17">
      <c r="A755">
        <v>1036</v>
      </c>
      <c r="B755" s="23" t="s">
        <v>50</v>
      </c>
      <c r="C755" s="23">
        <v>2</v>
      </c>
      <c r="D755" s="26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hidden="1" customHeight="1" spans="1:17">
      <c r="A756" s="23">
        <v>335</v>
      </c>
      <c r="B756" s="23" t="s">
        <v>215</v>
      </c>
      <c r="C756" s="23">
        <v>9</v>
      </c>
      <c r="D756" s="26">
        <v>42574</v>
      </c>
      <c r="E756" s="23">
        <v>7</v>
      </c>
      <c r="F756" s="23">
        <v>2016</v>
      </c>
      <c r="G756" s="23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hidden="1" customHeight="1" spans="1:17">
      <c r="A757" s="23" t="s">
        <v>208</v>
      </c>
      <c r="B757" s="23" t="s">
        <v>215</v>
      </c>
      <c r="C757" s="23">
        <v>9</v>
      </c>
      <c r="D757" s="26">
        <v>42605</v>
      </c>
      <c r="E757" s="23">
        <v>8</v>
      </c>
      <c r="F757" s="23">
        <v>2016</v>
      </c>
      <c r="G757" s="23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hidden="1" customHeight="1" spans="1:17">
      <c r="A758" s="23" t="s">
        <v>208</v>
      </c>
      <c r="B758" s="23" t="s">
        <v>215</v>
      </c>
      <c r="C758" s="23">
        <v>9</v>
      </c>
      <c r="D758" s="26">
        <v>42636</v>
      </c>
      <c r="E758" s="23">
        <v>9</v>
      </c>
      <c r="F758" s="23">
        <v>2016</v>
      </c>
      <c r="G758" s="23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hidden="1" customHeight="1" spans="1:17">
      <c r="A759" s="23" t="s">
        <v>208</v>
      </c>
      <c r="B759" s="23" t="s">
        <v>215</v>
      </c>
      <c r="C759" s="23">
        <v>9</v>
      </c>
      <c r="D759" s="26">
        <v>42666</v>
      </c>
      <c r="E759" s="23">
        <v>10</v>
      </c>
      <c r="F759" s="23">
        <v>2016</v>
      </c>
      <c r="G759" s="23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hidden="1" customHeight="1" spans="1:17">
      <c r="A760" s="23" t="s">
        <v>208</v>
      </c>
      <c r="B760" s="23" t="s">
        <v>215</v>
      </c>
      <c r="C760" s="23">
        <v>9</v>
      </c>
      <c r="D760" s="26">
        <v>42697</v>
      </c>
      <c r="E760" s="23">
        <v>11</v>
      </c>
      <c r="F760" s="23">
        <v>2016</v>
      </c>
      <c r="G760" s="23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hidden="1" customHeight="1" spans="1:17">
      <c r="A761" s="23" t="s">
        <v>208</v>
      </c>
      <c r="B761" s="23" t="s">
        <v>215</v>
      </c>
      <c r="C761" s="23">
        <v>9</v>
      </c>
      <c r="D761" s="26">
        <v>42727</v>
      </c>
      <c r="E761" s="23">
        <v>12</v>
      </c>
      <c r="F761" s="23">
        <v>2016</v>
      </c>
      <c r="G761" s="23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hidden="1" customHeight="1" spans="1:17">
      <c r="A762" s="23">
        <v>36</v>
      </c>
      <c r="B762" s="23" t="s">
        <v>160</v>
      </c>
      <c r="C762" s="23">
        <v>9</v>
      </c>
      <c r="D762" s="26">
        <v>42594</v>
      </c>
      <c r="E762" s="23">
        <v>8</v>
      </c>
      <c r="F762" s="23">
        <v>2016</v>
      </c>
      <c r="G762" s="23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hidden="1" customHeight="1" spans="1:17">
      <c r="A763" s="23">
        <v>81</v>
      </c>
      <c r="B763" s="23" t="s">
        <v>160</v>
      </c>
      <c r="C763" s="23">
        <v>9</v>
      </c>
      <c r="D763" s="24">
        <v>42616</v>
      </c>
      <c r="E763" s="23">
        <v>9</v>
      </c>
      <c r="F763" s="23">
        <v>2016</v>
      </c>
      <c r="G763" s="23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hidden="1" customHeight="1" spans="1:17">
      <c r="A764" s="23">
        <v>188</v>
      </c>
      <c r="B764" s="23" t="s">
        <v>160</v>
      </c>
      <c r="C764" s="23">
        <v>9</v>
      </c>
      <c r="D764" s="25">
        <v>42651</v>
      </c>
      <c r="E764" s="23">
        <v>10</v>
      </c>
      <c r="F764" s="23">
        <v>2016</v>
      </c>
      <c r="G764" s="23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hidden="1" customHeight="1" spans="1:17">
      <c r="A765" s="23">
        <v>271</v>
      </c>
      <c r="B765" s="23" t="s">
        <v>160</v>
      </c>
      <c r="C765">
        <v>9</v>
      </c>
      <c r="D765" s="26">
        <v>42655</v>
      </c>
      <c r="E765" s="23">
        <v>12</v>
      </c>
      <c r="F765" s="23">
        <v>2016</v>
      </c>
      <c r="G765" s="23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hidden="1" customHeight="1" spans="1:17">
      <c r="A766" s="23">
        <v>345</v>
      </c>
      <c r="B766" s="23" t="s">
        <v>160</v>
      </c>
      <c r="C766" s="23">
        <v>9</v>
      </c>
      <c r="D766" s="26">
        <v>42576</v>
      </c>
      <c r="E766" s="23">
        <v>7</v>
      </c>
      <c r="F766" s="23">
        <v>2016</v>
      </c>
      <c r="G766" s="23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hidden="1" customHeight="1" spans="1:17">
      <c r="A767" s="23">
        <v>400</v>
      </c>
      <c r="B767" s="23" t="s">
        <v>160</v>
      </c>
      <c r="C767" s="23">
        <v>9</v>
      </c>
      <c r="D767" s="25">
        <v>42665</v>
      </c>
      <c r="E767" s="23">
        <v>11</v>
      </c>
      <c r="F767" s="23">
        <v>2016</v>
      </c>
      <c r="G767" s="23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hidden="1" customHeight="1" spans="1:17">
      <c r="A768" s="23">
        <v>613</v>
      </c>
      <c r="B768" s="23" t="s">
        <v>160</v>
      </c>
      <c r="C768">
        <v>9</v>
      </c>
      <c r="D768" s="26">
        <v>42741</v>
      </c>
      <c r="E768" s="23">
        <v>1</v>
      </c>
      <c r="F768" s="23">
        <v>2017</v>
      </c>
      <c r="G768" s="23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hidden="1" customHeight="1" spans="1:17">
      <c r="A769" s="23">
        <v>685</v>
      </c>
      <c r="B769" s="23" t="s">
        <v>160</v>
      </c>
      <c r="C769" s="23">
        <v>9</v>
      </c>
      <c r="D769" s="28">
        <v>42767</v>
      </c>
      <c r="E769" s="23">
        <v>2</v>
      </c>
      <c r="F769" s="23">
        <v>2017</v>
      </c>
      <c r="G769" s="23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hidden="1" customHeight="1" spans="1:17">
      <c r="A770">
        <v>841</v>
      </c>
      <c r="B770" s="23" t="s">
        <v>160</v>
      </c>
      <c r="C770" s="23">
        <v>9</v>
      </c>
      <c r="D770" s="24">
        <v>42800</v>
      </c>
      <c r="E770" s="23">
        <v>3</v>
      </c>
      <c r="F770">
        <v>2017</v>
      </c>
      <c r="G770" s="23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hidden="1" customHeight="1" spans="1:17">
      <c r="A771">
        <v>915</v>
      </c>
      <c r="B771" t="s">
        <v>160</v>
      </c>
      <c r="C771">
        <v>9</v>
      </c>
      <c r="D771" s="26">
        <v>42830</v>
      </c>
      <c r="E771">
        <v>7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hidden="1" customHeight="1" spans="1:17">
      <c r="A772">
        <v>1004</v>
      </c>
      <c r="B772" t="s">
        <v>160</v>
      </c>
      <c r="C772">
        <v>9</v>
      </c>
      <c r="D772" s="26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hidden="1" customHeight="1" spans="1:17">
      <c r="A773">
        <v>1102</v>
      </c>
      <c r="B773" t="s">
        <v>160</v>
      </c>
      <c r="C773">
        <v>9</v>
      </c>
      <c r="D773" s="26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hidden="1" customHeight="1" spans="1:17">
      <c r="A774" s="23">
        <v>115</v>
      </c>
      <c r="B774" s="23" t="s">
        <v>159</v>
      </c>
      <c r="C774" s="23">
        <v>9</v>
      </c>
      <c r="D774" s="24">
        <v>42623</v>
      </c>
      <c r="E774" s="23">
        <v>9</v>
      </c>
      <c r="F774" s="23">
        <v>2016</v>
      </c>
      <c r="G774" s="23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23">
        <v>10000</v>
      </c>
      <c r="P774" t="b">
        <f t="shared" si="88"/>
        <v>1</v>
      </c>
      <c r="Q774" t="str">
        <f t="shared" si="83"/>
        <v>20169</v>
      </c>
    </row>
    <row r="775" hidden="1" customHeight="1" spans="1:17">
      <c r="A775" s="23">
        <v>200</v>
      </c>
      <c r="B775" s="23" t="s">
        <v>159</v>
      </c>
      <c r="C775" s="23">
        <v>9</v>
      </c>
      <c r="D775" s="25">
        <v>42651</v>
      </c>
      <c r="E775" s="23">
        <v>10</v>
      </c>
      <c r="F775" s="23">
        <v>2016</v>
      </c>
      <c r="G775" s="23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hidden="1" customHeight="1" spans="1:17">
      <c r="A776" s="23">
        <v>218</v>
      </c>
      <c r="B776" s="23" t="s">
        <v>159</v>
      </c>
      <c r="C776" s="23">
        <v>9</v>
      </c>
      <c r="D776" s="24">
        <v>42591</v>
      </c>
      <c r="E776" s="23">
        <v>8</v>
      </c>
      <c r="F776" s="23">
        <v>2016</v>
      </c>
      <c r="G776" s="23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hidden="1" customHeight="1" spans="1:17">
      <c r="A777" s="23">
        <v>276</v>
      </c>
      <c r="B777" s="23" t="s">
        <v>159</v>
      </c>
      <c r="C777">
        <v>9</v>
      </c>
      <c r="D777" s="26">
        <v>42655</v>
      </c>
      <c r="E777" s="23">
        <v>12</v>
      </c>
      <c r="F777" s="23">
        <v>2016</v>
      </c>
      <c r="G777" s="23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hidden="1" customHeight="1" spans="1:17">
      <c r="A778" s="23">
        <v>308</v>
      </c>
      <c r="B778" s="23" t="s">
        <v>159</v>
      </c>
      <c r="C778" s="23">
        <v>9</v>
      </c>
      <c r="D778" s="24">
        <v>42570</v>
      </c>
      <c r="E778" s="23">
        <v>6</v>
      </c>
      <c r="F778" s="23">
        <v>2016</v>
      </c>
      <c r="G778" s="23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hidden="1" customHeight="1" spans="1:17">
      <c r="A779" s="23">
        <v>432</v>
      </c>
      <c r="B779" s="23" t="s">
        <v>159</v>
      </c>
      <c r="C779" s="23">
        <v>9</v>
      </c>
      <c r="D779" s="26">
        <v>42686</v>
      </c>
      <c r="E779" s="23">
        <v>11</v>
      </c>
      <c r="F779" s="23">
        <v>2016</v>
      </c>
      <c r="G779" s="23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hidden="1" customHeight="1" spans="1:17">
      <c r="A780" s="23">
        <v>610</v>
      </c>
      <c r="B780" s="23" t="s">
        <v>159</v>
      </c>
      <c r="C780">
        <v>9</v>
      </c>
      <c r="D780" s="26">
        <v>42745</v>
      </c>
      <c r="E780" s="23">
        <v>1</v>
      </c>
      <c r="F780" s="23">
        <v>2017</v>
      </c>
      <c r="G780" s="23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hidden="1" customHeight="1" spans="1:17">
      <c r="A781">
        <v>741</v>
      </c>
      <c r="B781" s="23" t="s">
        <v>159</v>
      </c>
      <c r="C781" s="23">
        <v>9</v>
      </c>
      <c r="D781" s="24">
        <v>42777</v>
      </c>
      <c r="E781" s="23">
        <v>2</v>
      </c>
      <c r="F781">
        <v>2017</v>
      </c>
      <c r="G781" s="23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hidden="1" customHeight="1" spans="1:17">
      <c r="A782">
        <v>862</v>
      </c>
      <c r="B782" s="23" t="s">
        <v>159</v>
      </c>
      <c r="C782" s="23">
        <v>9</v>
      </c>
      <c r="D782" s="24">
        <v>42804</v>
      </c>
      <c r="E782" s="23">
        <v>3</v>
      </c>
      <c r="F782" s="23">
        <v>2017</v>
      </c>
      <c r="G782" s="23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hidden="1" customHeight="1" spans="1:17">
      <c r="A783">
        <v>924</v>
      </c>
      <c r="B783" s="23" t="s">
        <v>159</v>
      </c>
      <c r="C783" s="23">
        <v>9</v>
      </c>
      <c r="D783" s="26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hidden="1" customHeight="1" spans="1:17">
      <c r="A784">
        <v>1038</v>
      </c>
      <c r="B784" s="23" t="s">
        <v>159</v>
      </c>
      <c r="C784" s="23">
        <v>9</v>
      </c>
      <c r="D784" s="26">
        <v>42861</v>
      </c>
      <c r="E784" s="23">
        <v>5</v>
      </c>
      <c r="F784">
        <v>2017</v>
      </c>
      <c r="G784" s="23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hidden="1" customHeight="1" spans="1:17">
      <c r="A785">
        <v>1105</v>
      </c>
      <c r="B785" s="23" t="s">
        <v>159</v>
      </c>
      <c r="C785" s="23">
        <v>9</v>
      </c>
      <c r="D785" s="26">
        <v>42889</v>
      </c>
      <c r="E785">
        <v>6</v>
      </c>
      <c r="F785">
        <v>2017</v>
      </c>
      <c r="G785" s="23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hidden="1" customHeight="1" spans="1:17">
      <c r="A786" s="23">
        <v>24</v>
      </c>
      <c r="B786" s="23" t="s">
        <v>84</v>
      </c>
      <c r="C786" s="23">
        <v>4</v>
      </c>
      <c r="D786" s="26">
        <v>42581</v>
      </c>
      <c r="E786" s="23">
        <v>7</v>
      </c>
      <c r="F786" s="23">
        <v>2016</v>
      </c>
      <c r="G786" s="23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hidden="1" customHeight="1" spans="1:17">
      <c r="A787" s="23">
        <v>59</v>
      </c>
      <c r="B787" s="23" t="s">
        <v>84</v>
      </c>
      <c r="C787" s="23">
        <v>4</v>
      </c>
      <c r="D787" s="25">
        <v>42609</v>
      </c>
      <c r="E787" s="23">
        <v>8</v>
      </c>
      <c r="F787" s="23">
        <v>2016</v>
      </c>
      <c r="G787" s="23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hidden="1" customHeight="1" spans="1:17">
      <c r="A788" s="23">
        <v>385</v>
      </c>
      <c r="B788" s="23" t="s">
        <v>84</v>
      </c>
      <c r="C788" s="23">
        <v>4</v>
      </c>
      <c r="D788" s="25">
        <v>42658</v>
      </c>
      <c r="E788" s="23">
        <v>9</v>
      </c>
      <c r="F788" s="23">
        <v>2016</v>
      </c>
      <c r="G788" s="23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hidden="1" customHeight="1" spans="1:17">
      <c r="A789" s="23">
        <v>385</v>
      </c>
      <c r="B789" s="23" t="s">
        <v>84</v>
      </c>
      <c r="C789" s="23">
        <v>4</v>
      </c>
      <c r="D789" s="25">
        <v>42658</v>
      </c>
      <c r="E789" s="23">
        <v>10</v>
      </c>
      <c r="F789" s="23">
        <v>2016</v>
      </c>
      <c r="G789" s="23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hidden="1" customHeight="1" spans="1:17">
      <c r="A790" s="23">
        <v>436</v>
      </c>
      <c r="B790" s="23" t="s">
        <v>84</v>
      </c>
      <c r="C790" s="23">
        <v>4</v>
      </c>
      <c r="D790" s="26">
        <v>42686</v>
      </c>
      <c r="E790" s="23">
        <v>11</v>
      </c>
      <c r="F790" s="23">
        <v>2016</v>
      </c>
      <c r="G790" s="23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hidden="1" customHeight="1" spans="1:17">
      <c r="A791">
        <v>742</v>
      </c>
      <c r="B791" s="23" t="s">
        <v>84</v>
      </c>
      <c r="C791" s="23">
        <v>4</v>
      </c>
      <c r="D791" s="24">
        <v>42777</v>
      </c>
      <c r="E791" s="23">
        <v>12</v>
      </c>
      <c r="F791">
        <v>2016</v>
      </c>
      <c r="G791" s="23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hidden="1" customHeight="1" spans="1:17">
      <c r="A792">
        <v>742</v>
      </c>
      <c r="B792" s="23" t="s">
        <v>84</v>
      </c>
      <c r="C792" s="23">
        <v>4</v>
      </c>
      <c r="D792" s="24">
        <v>42777</v>
      </c>
      <c r="E792" s="23">
        <v>1</v>
      </c>
      <c r="F792">
        <v>2017</v>
      </c>
      <c r="G792" s="23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hidden="1" customHeight="1" spans="1:17">
      <c r="A793">
        <v>742</v>
      </c>
      <c r="B793" s="23" t="s">
        <v>84</v>
      </c>
      <c r="C793" s="23">
        <v>4</v>
      </c>
      <c r="D793" s="24">
        <v>42777</v>
      </c>
      <c r="E793" s="23">
        <v>2</v>
      </c>
      <c r="F793">
        <v>2017</v>
      </c>
      <c r="G793" s="23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hidden="1" customHeight="1" spans="1:17">
      <c r="A794">
        <v>1036</v>
      </c>
      <c r="B794" s="23" t="s">
        <v>84</v>
      </c>
      <c r="C794" s="23">
        <v>4</v>
      </c>
      <c r="D794" s="26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hidden="1" customHeight="1" spans="1:17">
      <c r="A795">
        <v>1036</v>
      </c>
      <c r="B795" s="23" t="s">
        <v>84</v>
      </c>
      <c r="C795" s="23">
        <v>4</v>
      </c>
      <c r="D795" s="26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hidden="1" customHeight="1" spans="1:17">
      <c r="A796">
        <v>1036</v>
      </c>
      <c r="B796" s="23" t="s">
        <v>84</v>
      </c>
      <c r="C796" s="23">
        <v>4</v>
      </c>
      <c r="D796" s="26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hidden="1" customHeight="1" spans="1:17">
      <c r="A797" s="23">
        <v>31</v>
      </c>
      <c r="B797" s="23" t="s">
        <v>148</v>
      </c>
      <c r="C797" s="23">
        <v>8</v>
      </c>
      <c r="D797" s="26">
        <v>42591</v>
      </c>
      <c r="E797" s="23">
        <v>7</v>
      </c>
      <c r="F797" s="23">
        <v>2016</v>
      </c>
      <c r="G797" s="23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hidden="1" customHeight="1" spans="1:17">
      <c r="A798" s="23">
        <v>175</v>
      </c>
      <c r="B798" s="23" t="s">
        <v>148</v>
      </c>
      <c r="C798" s="23">
        <v>8</v>
      </c>
      <c r="D798" s="24">
        <v>42646</v>
      </c>
      <c r="E798" s="23">
        <v>8</v>
      </c>
      <c r="F798" s="23">
        <v>2016</v>
      </c>
      <c r="G798" s="23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hidden="1" customHeight="1" spans="1:17">
      <c r="A799" s="23">
        <v>213</v>
      </c>
      <c r="B799" t="s">
        <v>148</v>
      </c>
      <c r="C799" s="23">
        <v>8</v>
      </c>
      <c r="D799" s="26">
        <v>42591</v>
      </c>
      <c r="E799" s="23">
        <v>7</v>
      </c>
      <c r="F799" s="23">
        <v>2016</v>
      </c>
      <c r="G799" s="23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hidden="1" customHeight="1" spans="1:17">
      <c r="A800" s="23">
        <v>419</v>
      </c>
      <c r="B800" s="23" t="s">
        <v>148</v>
      </c>
      <c r="C800" s="23">
        <v>8</v>
      </c>
      <c r="D800" s="26">
        <v>42685</v>
      </c>
      <c r="E800" s="23">
        <v>9</v>
      </c>
      <c r="F800" s="23">
        <v>2016</v>
      </c>
      <c r="G800" s="23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hidden="1" customHeight="1" spans="1:17">
      <c r="A801" s="23">
        <v>524</v>
      </c>
      <c r="B801" s="23" t="s">
        <v>148</v>
      </c>
      <c r="C801" s="23">
        <v>8</v>
      </c>
      <c r="D801" s="26">
        <v>42711</v>
      </c>
      <c r="E801" s="23">
        <v>10</v>
      </c>
      <c r="F801" s="23">
        <v>2016</v>
      </c>
      <c r="G801" s="23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hidden="1" customHeight="1" spans="1:17">
      <c r="A802">
        <v>736</v>
      </c>
      <c r="B802" t="s">
        <v>148</v>
      </c>
      <c r="C802">
        <v>8</v>
      </c>
      <c r="D802" s="26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hidden="1" customHeight="1" spans="1:17">
      <c r="A803">
        <v>842</v>
      </c>
      <c r="B803" s="23" t="s">
        <v>148</v>
      </c>
      <c r="C803" s="23">
        <v>8</v>
      </c>
      <c r="D803" s="24">
        <v>42803</v>
      </c>
      <c r="E803" s="23">
        <v>12</v>
      </c>
      <c r="F803">
        <v>2017</v>
      </c>
      <c r="G803" s="23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hidden="1" customHeight="1" spans="1:17">
      <c r="A804">
        <v>917</v>
      </c>
      <c r="B804" t="s">
        <v>148</v>
      </c>
      <c r="C804">
        <v>8</v>
      </c>
      <c r="D804" s="26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hidden="1" customHeight="1" spans="1:17">
      <c r="A805" s="23">
        <v>112</v>
      </c>
      <c r="B805" s="23" t="s">
        <v>12</v>
      </c>
      <c r="C805" s="23">
        <v>1</v>
      </c>
      <c r="D805" s="24">
        <v>42623</v>
      </c>
      <c r="E805" s="23">
        <v>9</v>
      </c>
      <c r="F805" s="23">
        <v>2016</v>
      </c>
      <c r="G805" s="23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hidden="1" customHeight="1" spans="1:17">
      <c r="A806" s="23">
        <v>264</v>
      </c>
      <c r="B806" s="23" t="s">
        <v>12</v>
      </c>
      <c r="C806">
        <v>1</v>
      </c>
      <c r="D806" s="26">
        <v>42655</v>
      </c>
      <c r="E806" s="23">
        <v>12</v>
      </c>
      <c r="F806" s="23">
        <v>2016</v>
      </c>
      <c r="G806" s="23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hidden="1" customHeight="1" spans="1:17">
      <c r="A807" s="23">
        <v>462</v>
      </c>
      <c r="B807" s="23" t="s">
        <v>12</v>
      </c>
      <c r="C807" s="23">
        <v>1</v>
      </c>
      <c r="D807" s="26">
        <v>42672</v>
      </c>
      <c r="E807" s="23">
        <v>10</v>
      </c>
      <c r="F807" s="23">
        <v>2016</v>
      </c>
      <c r="G807" s="23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hidden="1" customHeight="1" spans="1:17">
      <c r="A808" s="23">
        <v>462</v>
      </c>
      <c r="B808" s="23" t="s">
        <v>12</v>
      </c>
      <c r="C808" s="23">
        <v>1</v>
      </c>
      <c r="D808" s="26">
        <v>42672</v>
      </c>
      <c r="E808" s="23">
        <v>11</v>
      </c>
      <c r="F808" s="23">
        <v>2016</v>
      </c>
      <c r="G808" s="23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hidden="1" customHeight="1" spans="1:17">
      <c r="A809" s="23">
        <v>583</v>
      </c>
      <c r="B809" s="23" t="s">
        <v>12</v>
      </c>
      <c r="C809">
        <v>1</v>
      </c>
      <c r="D809" s="26">
        <v>42756</v>
      </c>
      <c r="E809" s="23">
        <v>1</v>
      </c>
      <c r="F809" s="23">
        <v>2017</v>
      </c>
      <c r="G809" s="23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hidden="1" customHeight="1" spans="1:17">
      <c r="A810">
        <v>811</v>
      </c>
      <c r="B810" s="23" t="s">
        <v>12</v>
      </c>
      <c r="C810" s="23">
        <v>1</v>
      </c>
      <c r="D810" s="24">
        <v>42784</v>
      </c>
      <c r="E810" s="23">
        <v>2</v>
      </c>
      <c r="F810">
        <v>2017</v>
      </c>
      <c r="G810" s="23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hidden="1" customHeight="1" spans="1:17">
      <c r="A811">
        <v>879</v>
      </c>
      <c r="B811" t="s">
        <v>12</v>
      </c>
      <c r="C811">
        <v>1</v>
      </c>
      <c r="D811" s="26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hidden="1" customHeight="1" spans="1:17">
      <c r="A812">
        <v>980</v>
      </c>
      <c r="B812" t="s">
        <v>12</v>
      </c>
      <c r="C812">
        <v>1</v>
      </c>
      <c r="D812" s="26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hidden="1" customHeight="1" spans="1:17">
      <c r="A813">
        <v>1020</v>
      </c>
      <c r="B813" t="s">
        <v>12</v>
      </c>
      <c r="C813">
        <v>1</v>
      </c>
      <c r="D813" s="26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hidden="1" customHeight="1" spans="1:17">
      <c r="A814">
        <v>1082</v>
      </c>
      <c r="B814" t="s">
        <v>12</v>
      </c>
      <c r="C814">
        <v>1</v>
      </c>
      <c r="D814" s="26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hidden="1" customHeight="1" spans="1:17">
      <c r="A815" s="23">
        <v>32</v>
      </c>
      <c r="B815" s="23" t="s">
        <v>147</v>
      </c>
      <c r="C815" s="23">
        <v>8</v>
      </c>
      <c r="D815" s="26">
        <v>42591</v>
      </c>
      <c r="E815" s="23">
        <v>8</v>
      </c>
      <c r="F815" s="23">
        <v>2016</v>
      </c>
      <c r="G815" s="23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hidden="1" customHeight="1" spans="1:17">
      <c r="A816" s="23">
        <v>155</v>
      </c>
      <c r="B816" s="23" t="s">
        <v>147</v>
      </c>
      <c r="C816" s="23">
        <v>8</v>
      </c>
      <c r="D816" s="24">
        <v>42637</v>
      </c>
      <c r="E816" s="23">
        <v>9</v>
      </c>
      <c r="F816" s="23">
        <v>2016</v>
      </c>
      <c r="G816" s="23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hidden="1" customHeight="1" spans="1:17">
      <c r="A817" s="23">
        <v>194</v>
      </c>
      <c r="B817" s="23" t="s">
        <v>147</v>
      </c>
      <c r="C817" s="23">
        <v>9</v>
      </c>
      <c r="D817" s="25">
        <v>42651</v>
      </c>
      <c r="E817" s="23">
        <v>9</v>
      </c>
      <c r="F817" s="23">
        <v>2016</v>
      </c>
      <c r="G817" s="23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hidden="1" customHeight="1" spans="1:17">
      <c r="A818" s="23">
        <v>343</v>
      </c>
      <c r="B818" s="23" t="s">
        <v>147</v>
      </c>
      <c r="C818" s="23">
        <v>9</v>
      </c>
      <c r="D818" s="26">
        <v>42574</v>
      </c>
      <c r="E818" s="23">
        <v>6</v>
      </c>
      <c r="F818" s="23">
        <v>2015</v>
      </c>
      <c r="G818" s="23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hidden="1" customHeight="1" spans="1:17">
      <c r="A819" s="23">
        <v>343</v>
      </c>
      <c r="B819" s="23" t="s">
        <v>147</v>
      </c>
      <c r="C819" s="23">
        <v>9</v>
      </c>
      <c r="D819" s="26">
        <v>42574</v>
      </c>
      <c r="E819" s="23">
        <v>7</v>
      </c>
      <c r="F819" s="23">
        <v>2016</v>
      </c>
      <c r="G819" s="23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hidden="1" customHeight="1" spans="1:17">
      <c r="A820" s="23">
        <v>417</v>
      </c>
      <c r="B820" s="23" t="s">
        <v>147</v>
      </c>
      <c r="C820" s="23">
        <v>8</v>
      </c>
      <c r="D820" s="26">
        <v>42685</v>
      </c>
      <c r="E820" s="23">
        <v>11</v>
      </c>
      <c r="F820" s="23">
        <v>2016</v>
      </c>
      <c r="G820" s="23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hidden="1" customHeight="1" spans="1:17">
      <c r="A821" s="23">
        <v>520</v>
      </c>
      <c r="B821" s="23" t="s">
        <v>147</v>
      </c>
      <c r="C821" s="23">
        <v>8</v>
      </c>
      <c r="D821" s="26">
        <v>42711</v>
      </c>
      <c r="E821" s="23">
        <v>12</v>
      </c>
      <c r="F821" s="23">
        <v>2016</v>
      </c>
      <c r="G821" s="23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hidden="1" customHeight="1" spans="1:17">
      <c r="A822" s="23">
        <v>671</v>
      </c>
      <c r="B822" s="23" t="s">
        <v>147</v>
      </c>
      <c r="C822" s="23">
        <v>8</v>
      </c>
      <c r="D822" s="28">
        <v>42763</v>
      </c>
      <c r="E822" s="23">
        <v>1</v>
      </c>
      <c r="F822" s="23">
        <v>2017</v>
      </c>
      <c r="G822" s="23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hidden="1" customHeight="1" spans="1:17">
      <c r="A823">
        <v>907</v>
      </c>
      <c r="B823" t="s">
        <v>147</v>
      </c>
      <c r="C823">
        <v>8</v>
      </c>
      <c r="D823" s="26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hidden="1" customHeight="1" spans="1:17">
      <c r="A824" s="23">
        <v>15</v>
      </c>
      <c r="B824" s="23" t="s">
        <v>49</v>
      </c>
      <c r="C824" s="23">
        <v>2</v>
      </c>
      <c r="D824" s="26">
        <v>42581</v>
      </c>
      <c r="E824" s="23">
        <v>7</v>
      </c>
      <c r="F824" s="23">
        <v>2016</v>
      </c>
      <c r="G824" s="23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hidden="1" customHeight="1" spans="1:17">
      <c r="A825" s="23">
        <v>55</v>
      </c>
      <c r="B825" s="23" t="s">
        <v>49</v>
      </c>
      <c r="C825" s="23">
        <v>2</v>
      </c>
      <c r="D825" s="25">
        <v>42609</v>
      </c>
      <c r="E825" s="23">
        <v>8</v>
      </c>
      <c r="F825" s="23">
        <v>2016</v>
      </c>
      <c r="G825" s="23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hidden="1" customHeight="1" spans="1:17">
      <c r="A826" s="23">
        <v>134</v>
      </c>
      <c r="B826" s="23" t="s">
        <v>49</v>
      </c>
      <c r="C826" s="23">
        <v>2</v>
      </c>
      <c r="D826" s="24">
        <v>42630</v>
      </c>
      <c r="E826" s="23">
        <v>9</v>
      </c>
      <c r="F826" s="23">
        <v>2016</v>
      </c>
      <c r="G826" s="23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hidden="1" customHeight="1" spans="1:17">
      <c r="A827" s="23">
        <v>292</v>
      </c>
      <c r="B827" s="23" t="s">
        <v>49</v>
      </c>
      <c r="C827">
        <v>2</v>
      </c>
      <c r="D827" s="28">
        <v>42721</v>
      </c>
      <c r="E827" s="23">
        <v>12</v>
      </c>
      <c r="F827" s="23">
        <v>2016</v>
      </c>
      <c r="G827" s="23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hidden="1" customHeight="1" spans="1:17">
      <c r="A828" s="23">
        <v>292</v>
      </c>
      <c r="B828" s="23" t="s">
        <v>49</v>
      </c>
      <c r="C828">
        <v>2</v>
      </c>
      <c r="D828" s="28">
        <v>42721</v>
      </c>
      <c r="E828" s="23">
        <v>1</v>
      </c>
      <c r="F828" s="23">
        <v>2017</v>
      </c>
      <c r="G828" s="23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hidden="1" customHeight="1" spans="1:17">
      <c r="A829" s="23">
        <v>330</v>
      </c>
      <c r="B829" s="23" t="s">
        <v>49</v>
      </c>
      <c r="C829" s="23">
        <v>2</v>
      </c>
      <c r="D829" s="26">
        <v>42574</v>
      </c>
      <c r="E829" s="23">
        <v>6</v>
      </c>
      <c r="F829" s="23">
        <v>2016</v>
      </c>
      <c r="G829" s="23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hidden="1" customHeight="1" spans="1:17">
      <c r="A830" s="23">
        <v>428</v>
      </c>
      <c r="B830" s="23" t="s">
        <v>49</v>
      </c>
      <c r="C830" s="23">
        <v>2</v>
      </c>
      <c r="D830" s="26">
        <v>42686</v>
      </c>
      <c r="E830" s="23">
        <v>10</v>
      </c>
      <c r="F830" s="23">
        <v>2016</v>
      </c>
      <c r="G830" s="23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hidden="1" customHeight="1" spans="1:17">
      <c r="A831" s="23">
        <v>428</v>
      </c>
      <c r="B831" s="23" t="s">
        <v>49</v>
      </c>
      <c r="C831" s="23">
        <v>2</v>
      </c>
      <c r="D831" s="26">
        <v>42686</v>
      </c>
      <c r="E831" s="23">
        <v>11</v>
      </c>
      <c r="F831" s="23">
        <v>2016</v>
      </c>
      <c r="G831" s="23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hidden="1" customHeight="1" spans="1:17">
      <c r="A832">
        <v>728</v>
      </c>
      <c r="B832" s="23" t="s">
        <v>49</v>
      </c>
      <c r="C832" s="23">
        <v>2</v>
      </c>
      <c r="D832" s="28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hidden="1" customHeight="1" spans="1:17">
      <c r="A833">
        <v>877</v>
      </c>
      <c r="B833" s="23" t="s">
        <v>49</v>
      </c>
      <c r="C833" s="23">
        <v>2</v>
      </c>
      <c r="D833" s="26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hidden="1" customHeight="1" spans="1:17">
      <c r="A834">
        <v>877</v>
      </c>
      <c r="B834" s="23" t="s">
        <v>49</v>
      </c>
      <c r="C834" s="23">
        <v>2</v>
      </c>
      <c r="D834" s="26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hidden="1" customHeight="1" spans="1:17">
      <c r="A835">
        <v>995</v>
      </c>
      <c r="B835" s="23" t="s">
        <v>49</v>
      </c>
      <c r="C835" s="23">
        <v>2</v>
      </c>
      <c r="D835" s="26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hidden="1" customHeight="1" spans="1:17">
      <c r="A836" s="23">
        <v>127</v>
      </c>
      <c r="B836" s="23" t="s">
        <v>129</v>
      </c>
      <c r="C836" s="23">
        <v>7</v>
      </c>
      <c r="D836" s="24">
        <v>42630</v>
      </c>
      <c r="E836" s="23">
        <v>9</v>
      </c>
      <c r="F836" s="23">
        <v>2016</v>
      </c>
      <c r="G836" s="23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hidden="1" customHeight="1" spans="1:17">
      <c r="A837" s="23">
        <v>212</v>
      </c>
      <c r="B837" s="23" t="s">
        <v>129</v>
      </c>
      <c r="C837" s="23">
        <v>7</v>
      </c>
      <c r="D837" s="26">
        <v>42591</v>
      </c>
      <c r="E837" s="23">
        <v>8</v>
      </c>
      <c r="F837" s="23">
        <v>2016</v>
      </c>
      <c r="G837" s="23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hidden="1" customHeight="1" spans="1:17">
      <c r="A838" s="23">
        <v>381</v>
      </c>
      <c r="B838" s="23" t="s">
        <v>129</v>
      </c>
      <c r="C838" s="23">
        <v>7</v>
      </c>
      <c r="D838" s="25">
        <v>42658</v>
      </c>
      <c r="E838" s="23">
        <v>10</v>
      </c>
      <c r="F838" s="23">
        <v>2016</v>
      </c>
      <c r="G838" s="23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hidden="1" customHeight="1" spans="1:17">
      <c r="A839" s="23">
        <v>411</v>
      </c>
      <c r="B839" s="23" t="s">
        <v>129</v>
      </c>
      <c r="C839" s="23">
        <v>7</v>
      </c>
      <c r="D839" s="26">
        <v>42684</v>
      </c>
      <c r="E839" s="23">
        <v>11</v>
      </c>
      <c r="F839" s="23">
        <v>2016</v>
      </c>
      <c r="G839" s="23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hidden="1" customHeight="1" spans="1:17">
      <c r="A840" s="23">
        <v>565</v>
      </c>
      <c r="B840" s="23" t="s">
        <v>129</v>
      </c>
      <c r="C840">
        <v>7</v>
      </c>
      <c r="D840" s="26">
        <v>42728</v>
      </c>
      <c r="E840" s="23">
        <v>12</v>
      </c>
      <c r="F840" s="23">
        <v>2016</v>
      </c>
      <c r="G840" s="23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hidden="1" customHeight="1" spans="1:17">
      <c r="A841">
        <v>657</v>
      </c>
      <c r="B841" s="23" t="s">
        <v>129</v>
      </c>
      <c r="C841" s="23">
        <v>7</v>
      </c>
      <c r="D841" s="28">
        <v>42756</v>
      </c>
      <c r="E841" s="23">
        <v>1</v>
      </c>
      <c r="F841" s="23">
        <v>2017</v>
      </c>
      <c r="G841" s="23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hidden="1" customHeight="1" spans="1:17">
      <c r="A842">
        <v>829</v>
      </c>
      <c r="B842" s="23" t="s">
        <v>129</v>
      </c>
      <c r="C842" s="23">
        <v>7</v>
      </c>
      <c r="D842" s="24">
        <v>42798</v>
      </c>
      <c r="E842" s="23">
        <v>3</v>
      </c>
      <c r="F842">
        <v>2017</v>
      </c>
      <c r="G842" s="23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hidden="1" customHeight="1" spans="1:17">
      <c r="A843">
        <v>953</v>
      </c>
      <c r="B843" t="s">
        <v>129</v>
      </c>
      <c r="C843">
        <v>7</v>
      </c>
      <c r="D843" s="26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hidden="1" customHeight="1" spans="1:17">
      <c r="A844">
        <v>1028</v>
      </c>
      <c r="B844" t="s">
        <v>216</v>
      </c>
      <c r="C844">
        <v>7</v>
      </c>
      <c r="D844" s="26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hidden="1" customHeight="1" spans="1:17">
      <c r="A845">
        <v>1108</v>
      </c>
      <c r="B845" t="s">
        <v>129</v>
      </c>
      <c r="C845">
        <v>7</v>
      </c>
      <c r="D845" s="26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hidden="1" customHeight="1" spans="1:17">
      <c r="A846" s="23">
        <v>37</v>
      </c>
      <c r="B846" s="23" t="s">
        <v>217</v>
      </c>
      <c r="C846" s="23">
        <v>8</v>
      </c>
      <c r="D846" s="26">
        <v>42594</v>
      </c>
      <c r="E846" s="23">
        <v>8</v>
      </c>
      <c r="F846" s="23">
        <v>2016</v>
      </c>
      <c r="G846" s="23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hidden="1" customHeight="1" spans="1:17">
      <c r="A847" s="23">
        <v>88</v>
      </c>
      <c r="B847" s="23" t="s">
        <v>217</v>
      </c>
      <c r="C847" s="23">
        <v>8</v>
      </c>
      <c r="D847" s="24">
        <v>42622</v>
      </c>
      <c r="E847" s="23">
        <v>9</v>
      </c>
      <c r="F847" s="23">
        <v>2016</v>
      </c>
      <c r="G847" s="23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hidden="1" customHeight="1" spans="1:17">
      <c r="A848" s="23">
        <v>340</v>
      </c>
      <c r="B848" s="23" t="s">
        <v>217</v>
      </c>
      <c r="C848" s="23">
        <v>7</v>
      </c>
      <c r="D848" s="26">
        <v>42574</v>
      </c>
      <c r="E848" s="23">
        <v>7</v>
      </c>
      <c r="F848" s="23">
        <v>2016</v>
      </c>
      <c r="G848" s="23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hidden="1" customHeight="1" spans="1:17">
      <c r="A849" s="23">
        <v>409</v>
      </c>
      <c r="B849" s="23" t="s">
        <v>217</v>
      </c>
      <c r="C849" s="23">
        <v>8</v>
      </c>
      <c r="D849" s="26">
        <v>42682</v>
      </c>
      <c r="E849" s="23">
        <v>10</v>
      </c>
      <c r="F849" s="23">
        <v>2016</v>
      </c>
      <c r="G849" s="23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hidden="1" customHeight="1" spans="1:17">
      <c r="A850" s="23">
        <v>16</v>
      </c>
      <c r="B850" s="23" t="s">
        <v>48</v>
      </c>
      <c r="C850" s="23">
        <v>2</v>
      </c>
      <c r="D850" s="26">
        <v>42581</v>
      </c>
      <c r="E850" s="23">
        <v>5</v>
      </c>
      <c r="F850" s="23">
        <v>2016</v>
      </c>
      <c r="G850" s="23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hidden="1" customHeight="1" spans="1:17">
      <c r="A851" s="23">
        <v>16</v>
      </c>
      <c r="B851" s="23" t="s">
        <v>48</v>
      </c>
      <c r="C851" s="23">
        <v>2</v>
      </c>
      <c r="D851" s="26">
        <v>42581</v>
      </c>
      <c r="E851" s="23">
        <v>6</v>
      </c>
      <c r="F851" s="23">
        <v>2016</v>
      </c>
      <c r="G851" s="23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hidden="1" customHeight="1" spans="1:17">
      <c r="A852" s="23">
        <v>107</v>
      </c>
      <c r="B852" s="23" t="s">
        <v>48</v>
      </c>
      <c r="C852" s="23">
        <v>2</v>
      </c>
      <c r="D852" s="24">
        <v>42623</v>
      </c>
      <c r="E852" s="23">
        <v>7</v>
      </c>
      <c r="F852" s="23">
        <v>2016</v>
      </c>
      <c r="G852" s="23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hidden="1" customHeight="1" spans="1:17">
      <c r="A853" s="23">
        <v>107</v>
      </c>
      <c r="B853" s="23" t="s">
        <v>48</v>
      </c>
      <c r="C853" s="23">
        <v>2</v>
      </c>
      <c r="D853" s="24">
        <v>42623</v>
      </c>
      <c r="E853" s="23">
        <v>8</v>
      </c>
      <c r="F853" s="23">
        <v>2016</v>
      </c>
      <c r="G853" s="23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hidden="1" customHeight="1" spans="1:17">
      <c r="A854" s="23">
        <v>107</v>
      </c>
      <c r="B854" s="23" t="s">
        <v>48</v>
      </c>
      <c r="C854" s="23">
        <v>2</v>
      </c>
      <c r="D854" s="24">
        <v>42623</v>
      </c>
      <c r="E854" s="23">
        <v>9</v>
      </c>
      <c r="F854" s="23">
        <v>2016</v>
      </c>
      <c r="G854" s="23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hidden="1" customHeight="1" spans="1:17">
      <c r="A855">
        <v>856</v>
      </c>
      <c r="B855" s="23" t="s">
        <v>48</v>
      </c>
      <c r="C855" s="23">
        <v>2</v>
      </c>
      <c r="D855" s="24">
        <v>42804</v>
      </c>
      <c r="E855" s="23">
        <v>10</v>
      </c>
      <c r="F855">
        <v>2016</v>
      </c>
      <c r="G855" s="23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hidden="1" customHeight="1" spans="1:17">
      <c r="A856">
        <v>856</v>
      </c>
      <c r="B856" s="23" t="s">
        <v>48</v>
      </c>
      <c r="C856" s="23">
        <v>2</v>
      </c>
      <c r="D856" s="24">
        <v>42804</v>
      </c>
      <c r="E856" s="23">
        <v>11</v>
      </c>
      <c r="F856">
        <v>2016</v>
      </c>
      <c r="G856" s="23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hidden="1" customHeight="1" spans="1:17">
      <c r="A857">
        <v>856</v>
      </c>
      <c r="B857" s="23" t="s">
        <v>48</v>
      </c>
      <c r="C857" s="23">
        <v>2</v>
      </c>
      <c r="D857" s="24">
        <v>42804</v>
      </c>
      <c r="E857" s="23">
        <v>12</v>
      </c>
      <c r="F857">
        <v>2016</v>
      </c>
      <c r="G857" s="23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hidden="1" customHeight="1" spans="1:17">
      <c r="A858">
        <v>856</v>
      </c>
      <c r="B858" s="23" t="s">
        <v>48</v>
      </c>
      <c r="C858" s="23">
        <v>2</v>
      </c>
      <c r="D858" s="24">
        <v>42804</v>
      </c>
      <c r="E858" s="23">
        <v>1</v>
      </c>
      <c r="F858">
        <v>2017</v>
      </c>
      <c r="G858" s="23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hidden="1" customHeight="1" spans="1:17">
      <c r="A859">
        <v>1072</v>
      </c>
      <c r="B859" t="s">
        <v>48</v>
      </c>
      <c r="C859">
        <v>2</v>
      </c>
      <c r="D859" s="26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hidden="1" customHeight="1" spans="1:17">
      <c r="A860">
        <v>1072</v>
      </c>
      <c r="B860" t="s">
        <v>48</v>
      </c>
      <c r="C860">
        <v>2</v>
      </c>
      <c r="D860" s="26">
        <v>42875</v>
      </c>
      <c r="E860">
        <v>3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hidden="1" customHeight="1" spans="1:17">
      <c r="A861">
        <v>1072</v>
      </c>
      <c r="B861" t="s">
        <v>48</v>
      </c>
      <c r="C861">
        <v>2</v>
      </c>
      <c r="D861" s="26">
        <v>42875</v>
      </c>
      <c r="E861">
        <v>4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hidden="1" customHeight="1" spans="1:17">
      <c r="A862">
        <v>1072</v>
      </c>
      <c r="B862" t="s">
        <v>48</v>
      </c>
      <c r="C862">
        <v>2</v>
      </c>
      <c r="D862" s="26">
        <v>42875</v>
      </c>
      <c r="E862">
        <v>5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hidden="1" customHeight="1" spans="1:17">
      <c r="A863" s="23">
        <v>20</v>
      </c>
      <c r="B863" s="23" t="s">
        <v>11</v>
      </c>
      <c r="C863" s="23">
        <v>1</v>
      </c>
      <c r="D863" s="26">
        <v>42581</v>
      </c>
      <c r="E863" s="23">
        <v>8</v>
      </c>
      <c r="F863" s="23">
        <v>2016</v>
      </c>
      <c r="G863" s="23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hidden="1" customHeight="1" spans="1:17">
      <c r="A864" s="23">
        <v>63</v>
      </c>
      <c r="B864" s="23" t="s">
        <v>11</v>
      </c>
      <c r="C864" s="23">
        <v>1</v>
      </c>
      <c r="D864" s="24">
        <v>42616</v>
      </c>
      <c r="E864" s="23">
        <v>9</v>
      </c>
      <c r="F864" s="23">
        <v>2016</v>
      </c>
      <c r="G864" s="23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hidden="1" customHeight="1" spans="1:17">
      <c r="A865" s="23">
        <v>375</v>
      </c>
      <c r="B865" s="23" t="s">
        <v>11</v>
      </c>
      <c r="C865" s="23">
        <v>1</v>
      </c>
      <c r="D865" s="25">
        <v>42658</v>
      </c>
      <c r="E865" s="23">
        <v>10</v>
      </c>
      <c r="F865" s="23">
        <v>2016</v>
      </c>
      <c r="G865" s="23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hidden="1" customHeight="1" spans="1:17">
      <c r="A866" s="23">
        <v>548</v>
      </c>
      <c r="B866" s="23" t="s">
        <v>218</v>
      </c>
      <c r="C866" s="23">
        <v>1</v>
      </c>
      <c r="D866" s="26">
        <v>42714</v>
      </c>
      <c r="E866" s="23">
        <v>11</v>
      </c>
      <c r="F866" s="23">
        <v>2016</v>
      </c>
      <c r="G866" s="23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hidden="1" customHeight="1" spans="1:17">
      <c r="A867">
        <v>656</v>
      </c>
      <c r="B867" s="23" t="s">
        <v>218</v>
      </c>
      <c r="C867" s="23">
        <v>1</v>
      </c>
      <c r="D867" s="28">
        <v>42756</v>
      </c>
      <c r="E867" s="23">
        <v>12</v>
      </c>
      <c r="F867" s="23">
        <v>2017</v>
      </c>
      <c r="G867" s="23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hidden="1" customHeight="1" spans="1:17">
      <c r="A868">
        <v>656</v>
      </c>
      <c r="B868" s="23" t="s">
        <v>218</v>
      </c>
      <c r="C868" s="23">
        <v>1</v>
      </c>
      <c r="D868" s="28">
        <v>42756</v>
      </c>
      <c r="E868" s="23">
        <v>1</v>
      </c>
      <c r="F868" s="23">
        <v>2017</v>
      </c>
      <c r="G868" s="23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hidden="1" customHeight="1" spans="1:17">
      <c r="A869">
        <v>724</v>
      </c>
      <c r="B869" s="23" t="s">
        <v>218</v>
      </c>
      <c r="C869" s="23">
        <v>1</v>
      </c>
      <c r="D869" s="28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hidden="1" customHeight="1" spans="1:17">
      <c r="A870">
        <v>926</v>
      </c>
      <c r="B870" s="23" t="s">
        <v>11</v>
      </c>
      <c r="C870">
        <v>1</v>
      </c>
      <c r="D870" s="26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hidden="1" customHeight="1" spans="1:17">
      <c r="A871">
        <v>926</v>
      </c>
      <c r="B871" s="23" t="s">
        <v>11</v>
      </c>
      <c r="C871">
        <v>1</v>
      </c>
      <c r="D871" s="26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hidden="1" customHeight="1" spans="1:17">
      <c r="A872">
        <v>1043</v>
      </c>
      <c r="B872" s="23" t="s">
        <v>11</v>
      </c>
      <c r="C872" s="23">
        <v>1</v>
      </c>
      <c r="D872" s="26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hidden="1" customHeight="1" spans="1:17">
      <c r="A873" s="23">
        <v>331</v>
      </c>
      <c r="B873" s="23" t="s">
        <v>219</v>
      </c>
      <c r="C873" s="23">
        <v>7</v>
      </c>
      <c r="D873" s="26">
        <v>42574</v>
      </c>
      <c r="E873" s="23">
        <v>7</v>
      </c>
      <c r="F873" s="23">
        <v>2016</v>
      </c>
      <c r="G873" s="23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hidden="1" customHeight="1" spans="1:17">
      <c r="A874" s="23">
        <v>11</v>
      </c>
      <c r="B874" s="23" t="s">
        <v>128</v>
      </c>
      <c r="C874" s="23">
        <v>7</v>
      </c>
      <c r="D874" s="26">
        <v>42581</v>
      </c>
      <c r="E874" s="23">
        <v>7</v>
      </c>
      <c r="F874" s="23">
        <v>2016</v>
      </c>
      <c r="G874" s="23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hidden="1" customHeight="1" spans="1:17">
      <c r="A875" s="23">
        <v>61</v>
      </c>
      <c r="B875" s="23" t="s">
        <v>128</v>
      </c>
      <c r="C875" s="23">
        <v>7</v>
      </c>
      <c r="D875" s="25">
        <v>42609</v>
      </c>
      <c r="E875" s="23">
        <v>8</v>
      </c>
      <c r="F875" s="23">
        <v>2016</v>
      </c>
      <c r="G875" s="23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hidden="1" customHeight="1" spans="1:17">
      <c r="A876" s="23">
        <v>146</v>
      </c>
      <c r="B876" s="23" t="s">
        <v>128</v>
      </c>
      <c r="C876" s="23">
        <v>7</v>
      </c>
      <c r="D876" s="24">
        <v>42632</v>
      </c>
      <c r="E876" s="23">
        <v>9</v>
      </c>
      <c r="F876" s="23">
        <v>2016</v>
      </c>
      <c r="G876" s="23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hidden="1" customHeight="1" spans="1:17">
      <c r="A877" s="23">
        <v>353</v>
      </c>
      <c r="B877" s="23" t="s">
        <v>128</v>
      </c>
      <c r="C877" s="23">
        <v>7</v>
      </c>
      <c r="D877" s="24">
        <v>42651</v>
      </c>
      <c r="E877" s="23">
        <v>10</v>
      </c>
      <c r="F877" s="23">
        <v>2016</v>
      </c>
      <c r="G877" s="23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hidden="1" customHeight="1" spans="1:17">
      <c r="A878" s="23">
        <v>414</v>
      </c>
      <c r="B878" s="23" t="s">
        <v>128</v>
      </c>
      <c r="C878" s="23">
        <v>7</v>
      </c>
      <c r="D878" s="26">
        <v>42685</v>
      </c>
      <c r="E878" s="23">
        <v>11</v>
      </c>
      <c r="F878" s="23">
        <v>2016</v>
      </c>
      <c r="G878" s="23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hidden="1" customHeight="1" spans="1:17">
      <c r="A879" s="23">
        <v>528</v>
      </c>
      <c r="B879" s="23" t="s">
        <v>128</v>
      </c>
      <c r="C879" s="23">
        <v>7</v>
      </c>
      <c r="D879" s="26">
        <v>42711</v>
      </c>
      <c r="E879" s="23">
        <v>12</v>
      </c>
      <c r="F879" s="23">
        <v>2016</v>
      </c>
      <c r="G879" s="23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hidden="1" customHeight="1" spans="1:17">
      <c r="A880" s="23">
        <v>624</v>
      </c>
      <c r="B880" s="23" t="s">
        <v>128</v>
      </c>
      <c r="C880">
        <v>7</v>
      </c>
      <c r="D880" s="26">
        <v>42741</v>
      </c>
      <c r="E880" s="23">
        <v>1</v>
      </c>
      <c r="F880" s="23">
        <v>2017</v>
      </c>
      <c r="G880" s="23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hidden="1" customHeight="1" spans="1:17">
      <c r="A881">
        <v>802</v>
      </c>
      <c r="B881" s="23" t="s">
        <v>128</v>
      </c>
      <c r="C881" s="23">
        <v>7</v>
      </c>
      <c r="D881" s="26">
        <v>42780</v>
      </c>
      <c r="E881" s="23">
        <v>2</v>
      </c>
      <c r="F881">
        <v>2017</v>
      </c>
      <c r="G881" s="23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hidden="1" customHeight="1" spans="1:17">
      <c r="A882">
        <v>880</v>
      </c>
      <c r="B882" s="23" t="s">
        <v>128</v>
      </c>
      <c r="C882" s="23">
        <v>7</v>
      </c>
      <c r="D882" s="26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hidden="1" customHeight="1" spans="1:17">
      <c r="A883">
        <v>938</v>
      </c>
      <c r="B883" s="23" t="s">
        <v>128</v>
      </c>
      <c r="C883" s="23">
        <v>7</v>
      </c>
      <c r="D883" s="26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hidden="1" customHeight="1" spans="1:17">
      <c r="A884">
        <v>1001</v>
      </c>
      <c r="B884" t="s">
        <v>128</v>
      </c>
      <c r="C884">
        <v>7</v>
      </c>
      <c r="D884" s="26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hidden="1" customHeight="1" spans="1:17">
      <c r="A885" s="23">
        <v>118</v>
      </c>
      <c r="B885" s="23" t="s">
        <v>106</v>
      </c>
      <c r="C885" s="23">
        <v>6</v>
      </c>
      <c r="D885" s="24">
        <v>42630</v>
      </c>
      <c r="E885" s="23">
        <v>9</v>
      </c>
      <c r="F885" s="23">
        <v>2016</v>
      </c>
      <c r="G885" s="23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hidden="1" customHeight="1" spans="1:17">
      <c r="A886">
        <v>649</v>
      </c>
      <c r="B886" s="23" t="s">
        <v>106</v>
      </c>
      <c r="C886" s="23">
        <v>6</v>
      </c>
      <c r="D886" s="28">
        <v>42756</v>
      </c>
      <c r="E886" s="23">
        <v>10</v>
      </c>
      <c r="F886" s="23">
        <v>2016</v>
      </c>
      <c r="G886" s="23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hidden="1" customHeight="1" spans="1:17">
      <c r="A887">
        <v>649</v>
      </c>
      <c r="B887" s="23" t="s">
        <v>106</v>
      </c>
      <c r="C887" s="23">
        <v>6</v>
      </c>
      <c r="D887" s="28">
        <v>42756</v>
      </c>
      <c r="E887" s="23">
        <v>11</v>
      </c>
      <c r="F887" s="23">
        <v>2016</v>
      </c>
      <c r="G887" s="23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hidden="1" customHeight="1" spans="1:17">
      <c r="A888">
        <v>649</v>
      </c>
      <c r="B888" s="23" t="s">
        <v>106</v>
      </c>
      <c r="C888" s="23">
        <v>6</v>
      </c>
      <c r="D888" s="28">
        <v>42756</v>
      </c>
      <c r="E888" s="23">
        <v>12</v>
      </c>
      <c r="F888" s="23">
        <v>2016</v>
      </c>
      <c r="G888" s="23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hidden="1" customHeight="1" spans="1:17">
      <c r="A889">
        <v>649</v>
      </c>
      <c r="B889" s="23" t="s">
        <v>106</v>
      </c>
      <c r="C889" s="23">
        <v>6</v>
      </c>
      <c r="D889" s="28">
        <v>42756</v>
      </c>
      <c r="E889" s="23">
        <v>1</v>
      </c>
      <c r="F889" s="23">
        <v>2017</v>
      </c>
      <c r="G889" s="23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hidden="1" customHeight="1" spans="1:17">
      <c r="A890">
        <v>750</v>
      </c>
      <c r="B890" s="23" t="s">
        <v>106</v>
      </c>
      <c r="C890" s="23">
        <v>6</v>
      </c>
      <c r="D890" s="24">
        <v>42777</v>
      </c>
      <c r="E890" s="23">
        <v>2</v>
      </c>
      <c r="F890">
        <v>2017</v>
      </c>
      <c r="G890" s="23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hidden="1" customHeight="1" spans="1:17">
      <c r="A891">
        <v>847</v>
      </c>
      <c r="B891" s="23" t="s">
        <v>106</v>
      </c>
      <c r="C891">
        <v>6</v>
      </c>
      <c r="D891" s="24">
        <v>42804</v>
      </c>
      <c r="E891" s="23">
        <v>3</v>
      </c>
      <c r="F891">
        <v>2017</v>
      </c>
      <c r="G891" s="23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hidden="1" customHeight="1" spans="1:17">
      <c r="A892">
        <v>961</v>
      </c>
      <c r="B892" t="s">
        <v>106</v>
      </c>
      <c r="C892">
        <v>6</v>
      </c>
      <c r="D892" s="26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hidden="1" customHeight="1" spans="1:17">
      <c r="A893">
        <v>1008</v>
      </c>
      <c r="B893" t="s">
        <v>106</v>
      </c>
      <c r="C893">
        <v>6</v>
      </c>
      <c r="D893" s="26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hidden="1" customHeight="1" spans="1:17">
      <c r="A894" s="23">
        <v>151</v>
      </c>
      <c r="B894" s="23" t="s">
        <v>47</v>
      </c>
      <c r="C894" s="23">
        <v>2</v>
      </c>
      <c r="D894" s="24">
        <v>42637</v>
      </c>
      <c r="E894" s="23">
        <v>8</v>
      </c>
      <c r="F894" s="23">
        <v>2016</v>
      </c>
      <c r="G894" s="23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hidden="1" customHeight="1" spans="1:17">
      <c r="A895" s="23">
        <v>220</v>
      </c>
      <c r="B895" s="23" t="s">
        <v>47</v>
      </c>
      <c r="C895" s="23">
        <v>2</v>
      </c>
      <c r="D895" s="26">
        <v>42595</v>
      </c>
      <c r="E895" s="23">
        <v>7</v>
      </c>
      <c r="F895" s="23">
        <v>2016</v>
      </c>
      <c r="G895" s="23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hidden="1" customHeight="1" spans="1:17">
      <c r="A896" s="23">
        <v>280</v>
      </c>
      <c r="B896" s="23" t="s">
        <v>47</v>
      </c>
      <c r="C896">
        <v>2</v>
      </c>
      <c r="D896" s="26">
        <v>42686</v>
      </c>
      <c r="E896" s="23">
        <v>11</v>
      </c>
      <c r="F896" s="23">
        <v>2016</v>
      </c>
      <c r="G896" s="23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hidden="1" customHeight="1" spans="1:17">
      <c r="A897" s="23">
        <v>327</v>
      </c>
      <c r="B897" s="23" t="s">
        <v>47</v>
      </c>
      <c r="C897" s="23">
        <v>2</v>
      </c>
      <c r="D897" s="24">
        <v>42574</v>
      </c>
      <c r="E897" s="23">
        <v>6</v>
      </c>
      <c r="F897" s="23">
        <v>2016</v>
      </c>
      <c r="G897" s="23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hidden="1" customHeight="1" spans="1:17">
      <c r="A898" s="23">
        <v>356</v>
      </c>
      <c r="B898" s="23" t="s">
        <v>47</v>
      </c>
      <c r="C898" s="23">
        <v>2</v>
      </c>
      <c r="D898" s="24">
        <v>42651</v>
      </c>
      <c r="E898" s="23">
        <v>9</v>
      </c>
      <c r="F898" s="23">
        <v>2016</v>
      </c>
      <c r="G898" s="23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hidden="1" customHeight="1" spans="1:17">
      <c r="A899" s="23">
        <v>434</v>
      </c>
      <c r="B899" s="23" t="s">
        <v>47</v>
      </c>
      <c r="C899" s="23">
        <v>2</v>
      </c>
      <c r="D899" s="26">
        <v>42686</v>
      </c>
      <c r="E899" s="23">
        <v>10</v>
      </c>
      <c r="F899" s="23">
        <v>2016</v>
      </c>
      <c r="G899" s="23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hidden="1" customHeight="1" spans="1:17">
      <c r="A900" s="23">
        <v>615</v>
      </c>
      <c r="B900" s="23" t="s">
        <v>47</v>
      </c>
      <c r="C900">
        <v>2</v>
      </c>
      <c r="D900" s="26">
        <v>42741</v>
      </c>
      <c r="E900" s="23">
        <v>12</v>
      </c>
      <c r="F900" s="23">
        <v>2016</v>
      </c>
      <c r="G900" s="23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hidden="1" customHeight="1" spans="1:17">
      <c r="A901">
        <v>727</v>
      </c>
      <c r="B901" s="23" t="s">
        <v>47</v>
      </c>
      <c r="C901">
        <v>2</v>
      </c>
      <c r="D901" s="28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hidden="1" customHeight="1" spans="1:17">
      <c r="A902">
        <v>930</v>
      </c>
      <c r="B902" s="23" t="s">
        <v>47</v>
      </c>
      <c r="C902">
        <v>2</v>
      </c>
      <c r="D902" s="26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hidden="1" customHeight="1" spans="1:17">
      <c r="A903">
        <v>930</v>
      </c>
      <c r="B903" s="23" t="s">
        <v>47</v>
      </c>
      <c r="C903">
        <v>2</v>
      </c>
      <c r="D903" s="26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hidden="1" customHeight="1" spans="1:17">
      <c r="A904">
        <v>1027</v>
      </c>
      <c r="B904" s="23" t="s">
        <v>47</v>
      </c>
      <c r="C904">
        <v>2</v>
      </c>
      <c r="D904" s="26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hidden="1" customHeight="1" spans="1:17">
      <c r="A905" s="23">
        <v>222</v>
      </c>
      <c r="B905" s="23" t="s">
        <v>127</v>
      </c>
      <c r="C905" s="23">
        <v>7</v>
      </c>
      <c r="D905" s="26">
        <v>42595</v>
      </c>
      <c r="E905" s="23">
        <v>8</v>
      </c>
      <c r="F905" s="23">
        <v>2016</v>
      </c>
      <c r="G905" s="23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hidden="1" customHeight="1" spans="1:17">
      <c r="A906" s="23">
        <v>222</v>
      </c>
      <c r="B906" s="23" t="s">
        <v>127</v>
      </c>
      <c r="C906" s="23">
        <v>7</v>
      </c>
      <c r="D906" s="26">
        <v>42595</v>
      </c>
      <c r="E906" s="23">
        <v>9</v>
      </c>
      <c r="F906" s="23">
        <v>2016</v>
      </c>
      <c r="G906" s="23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hidden="1" customHeight="1" spans="1:17">
      <c r="A907" s="23">
        <v>222</v>
      </c>
      <c r="B907" s="23" t="s">
        <v>127</v>
      </c>
      <c r="C907" s="23">
        <v>7</v>
      </c>
      <c r="D907" s="26">
        <v>42595</v>
      </c>
      <c r="E907" s="23">
        <v>10</v>
      </c>
      <c r="F907" s="23">
        <v>2016</v>
      </c>
      <c r="G907" s="23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hidden="1" customHeight="1" spans="1:17">
      <c r="A908" s="23">
        <v>457</v>
      </c>
      <c r="B908" s="23" t="s">
        <v>127</v>
      </c>
      <c r="C908" s="23">
        <v>7</v>
      </c>
      <c r="D908" s="26">
        <v>42672</v>
      </c>
      <c r="E908" s="23">
        <v>11</v>
      </c>
      <c r="F908" s="23">
        <v>2016</v>
      </c>
      <c r="G908" s="23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hidden="1" customHeight="1" spans="1:17">
      <c r="A909" s="23">
        <v>457</v>
      </c>
      <c r="B909" s="23" t="s">
        <v>127</v>
      </c>
      <c r="C909" s="23">
        <v>7</v>
      </c>
      <c r="D909" s="26">
        <v>42672</v>
      </c>
      <c r="E909" s="23">
        <v>12</v>
      </c>
      <c r="F909" s="23">
        <v>2016</v>
      </c>
      <c r="G909" s="23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hidden="1" customHeight="1" spans="1:17">
      <c r="A910" s="23">
        <v>457</v>
      </c>
      <c r="B910" s="23" t="s">
        <v>127</v>
      </c>
      <c r="C910" s="23">
        <v>7</v>
      </c>
      <c r="D910" s="26">
        <v>42672</v>
      </c>
      <c r="E910" s="23">
        <v>1</v>
      </c>
      <c r="F910" s="23">
        <v>2016</v>
      </c>
      <c r="G910" s="23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hidden="1" customHeight="1" spans="1:17">
      <c r="A911" s="23">
        <v>581</v>
      </c>
      <c r="B911" s="23" t="s">
        <v>127</v>
      </c>
      <c r="C911">
        <v>7</v>
      </c>
      <c r="D911" s="26">
        <v>42756</v>
      </c>
      <c r="E911" s="23">
        <v>2</v>
      </c>
      <c r="F911" s="23">
        <v>2017</v>
      </c>
      <c r="G911" s="23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hidden="1" customHeight="1" spans="1:17">
      <c r="A912" s="23">
        <v>581</v>
      </c>
      <c r="B912" s="23" t="s">
        <v>127</v>
      </c>
      <c r="C912">
        <v>7</v>
      </c>
      <c r="D912" s="26">
        <v>42756</v>
      </c>
      <c r="E912" s="23">
        <v>3</v>
      </c>
      <c r="F912" s="23">
        <v>2017</v>
      </c>
      <c r="G912" s="23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hidden="1" customHeight="1" spans="1:17">
      <c r="A913" s="23">
        <v>581</v>
      </c>
      <c r="B913" s="23" t="s">
        <v>127</v>
      </c>
      <c r="C913">
        <v>7</v>
      </c>
      <c r="D913" s="26">
        <v>42756</v>
      </c>
      <c r="E913" s="23">
        <v>4</v>
      </c>
      <c r="F913" s="23">
        <v>2017</v>
      </c>
      <c r="G913" s="23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hidden="1" customHeight="1" spans="1:17">
      <c r="A914">
        <v>962</v>
      </c>
      <c r="B914" t="s">
        <v>127</v>
      </c>
      <c r="C914">
        <v>7</v>
      </c>
      <c r="D914" s="26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hidden="1" customHeight="1" spans="1:17">
      <c r="A915">
        <v>962</v>
      </c>
      <c r="B915" t="s">
        <v>127</v>
      </c>
      <c r="C915">
        <v>7</v>
      </c>
      <c r="D915" s="26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hidden="1" customHeight="1" spans="1:17">
      <c r="A916" s="23">
        <v>15</v>
      </c>
      <c r="B916" s="23" t="s">
        <v>46</v>
      </c>
      <c r="C916" s="23">
        <v>2</v>
      </c>
      <c r="D916" s="26">
        <v>42581</v>
      </c>
      <c r="E916" s="23">
        <v>7</v>
      </c>
      <c r="F916" s="23">
        <v>2016</v>
      </c>
      <c r="G916" s="23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hidden="1" customHeight="1" spans="1:17">
      <c r="A917" s="23">
        <v>55</v>
      </c>
      <c r="B917" s="23" t="s">
        <v>46</v>
      </c>
      <c r="C917" s="23">
        <v>2</v>
      </c>
      <c r="D917" s="25">
        <v>42609</v>
      </c>
      <c r="E917" s="23">
        <v>8</v>
      </c>
      <c r="F917" s="23">
        <v>2016</v>
      </c>
      <c r="G917" s="23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hidden="1" customHeight="1" spans="1:17">
      <c r="A918" s="23">
        <v>134</v>
      </c>
      <c r="B918" s="23" t="s">
        <v>46</v>
      </c>
      <c r="C918" s="23">
        <v>2</v>
      </c>
      <c r="D918" s="24">
        <v>42630</v>
      </c>
      <c r="E918" s="23">
        <v>9</v>
      </c>
      <c r="F918" s="23">
        <v>2016</v>
      </c>
      <c r="G918" s="23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hidden="1" customHeight="1" spans="1:17">
      <c r="A919" s="23">
        <v>292</v>
      </c>
      <c r="B919" s="23" t="s">
        <v>46</v>
      </c>
      <c r="C919">
        <v>2</v>
      </c>
      <c r="D919" s="28">
        <v>42721</v>
      </c>
      <c r="E919" s="23">
        <v>12</v>
      </c>
      <c r="F919" s="23">
        <v>2016</v>
      </c>
      <c r="G919" s="23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hidden="1" customHeight="1" spans="1:17">
      <c r="A920" s="23">
        <v>292</v>
      </c>
      <c r="B920" s="23" t="s">
        <v>46</v>
      </c>
      <c r="C920">
        <v>2</v>
      </c>
      <c r="D920" s="28">
        <v>42721</v>
      </c>
      <c r="E920" s="23">
        <v>1</v>
      </c>
      <c r="F920" s="23">
        <v>2017</v>
      </c>
      <c r="G920" s="23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hidden="1" customHeight="1" spans="1:17">
      <c r="A921" s="23">
        <v>330</v>
      </c>
      <c r="B921" s="23" t="s">
        <v>46</v>
      </c>
      <c r="C921" s="23">
        <v>2</v>
      </c>
      <c r="D921" s="26">
        <v>42574</v>
      </c>
      <c r="E921" s="23">
        <v>6</v>
      </c>
      <c r="F921" s="23">
        <v>2016</v>
      </c>
      <c r="G921" s="23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hidden="1" customHeight="1" spans="1:17">
      <c r="A922" s="23">
        <v>428</v>
      </c>
      <c r="B922" s="23" t="s">
        <v>46</v>
      </c>
      <c r="C922" s="23">
        <v>2</v>
      </c>
      <c r="D922" s="26">
        <v>42686</v>
      </c>
      <c r="E922" s="23">
        <v>10</v>
      </c>
      <c r="F922" s="23">
        <v>2016</v>
      </c>
      <c r="G922" s="23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hidden="1" customHeight="1" spans="1:17">
      <c r="A923" s="23">
        <v>428</v>
      </c>
      <c r="B923" s="23" t="s">
        <v>46</v>
      </c>
      <c r="C923" s="23">
        <v>2</v>
      </c>
      <c r="D923" s="26">
        <v>42686</v>
      </c>
      <c r="E923" s="23">
        <v>11</v>
      </c>
      <c r="F923" s="23">
        <v>2016</v>
      </c>
      <c r="G923" s="23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hidden="1" customHeight="1" spans="1:17">
      <c r="A924">
        <v>728</v>
      </c>
      <c r="B924" s="23" t="s">
        <v>46</v>
      </c>
      <c r="C924" s="23">
        <v>2</v>
      </c>
      <c r="D924" s="28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hidden="1" customHeight="1" spans="1:17">
      <c r="A925">
        <v>877</v>
      </c>
      <c r="B925" s="23" t="s">
        <v>46</v>
      </c>
      <c r="C925" s="23">
        <v>2</v>
      </c>
      <c r="D925" s="26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hidden="1" customHeight="1" spans="1:17">
      <c r="A926">
        <v>877</v>
      </c>
      <c r="B926" s="23" t="s">
        <v>46</v>
      </c>
      <c r="C926" s="23">
        <v>2</v>
      </c>
      <c r="D926" s="26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hidden="1" customHeight="1" spans="1:17">
      <c r="A927">
        <v>995</v>
      </c>
      <c r="B927" s="23" t="s">
        <v>46</v>
      </c>
      <c r="C927" s="23">
        <v>2</v>
      </c>
      <c r="D927" s="26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hidden="1" customHeight="1" spans="1:17">
      <c r="A928" s="23">
        <v>35</v>
      </c>
      <c r="B928" s="23" t="s">
        <v>126</v>
      </c>
      <c r="C928" s="23">
        <v>7</v>
      </c>
      <c r="D928" s="26">
        <v>42594</v>
      </c>
      <c r="E928" s="23">
        <v>8</v>
      </c>
      <c r="F928" s="23">
        <v>2016</v>
      </c>
      <c r="G928" s="23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hidden="1" customHeight="1" spans="1:17">
      <c r="A929" s="23">
        <v>156</v>
      </c>
      <c r="B929" s="23" t="s">
        <v>126</v>
      </c>
      <c r="C929" s="23">
        <v>7</v>
      </c>
      <c r="D929" s="24">
        <v>42637</v>
      </c>
      <c r="E929" s="23">
        <v>9</v>
      </c>
      <c r="F929" s="23">
        <v>2016</v>
      </c>
      <c r="G929" s="23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hidden="1" customHeight="1" spans="1:17">
      <c r="A930" s="23">
        <v>349</v>
      </c>
      <c r="B930" s="23" t="s">
        <v>126</v>
      </c>
      <c r="C930" s="23">
        <v>7</v>
      </c>
      <c r="D930" s="26">
        <v>42577</v>
      </c>
      <c r="E930" s="23">
        <v>7</v>
      </c>
      <c r="F930" s="23">
        <v>2016</v>
      </c>
      <c r="G930" s="23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hidden="1" customHeight="1" spans="1:17">
      <c r="A931" s="23">
        <v>494</v>
      </c>
      <c r="B931" s="23" t="s">
        <v>126</v>
      </c>
      <c r="C931" s="23">
        <v>7</v>
      </c>
      <c r="D931" s="26">
        <v>42679</v>
      </c>
      <c r="E931" s="23">
        <v>10</v>
      </c>
      <c r="F931" s="23">
        <v>2016</v>
      </c>
      <c r="G931" s="23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hidden="1" customHeight="1" spans="1:17">
      <c r="A932" s="23">
        <v>534</v>
      </c>
      <c r="B932" s="23" t="s">
        <v>126</v>
      </c>
      <c r="C932" s="23">
        <v>7</v>
      </c>
      <c r="D932" s="26">
        <v>42711</v>
      </c>
      <c r="E932" s="23">
        <v>11</v>
      </c>
      <c r="F932" s="23">
        <v>2016</v>
      </c>
      <c r="G932" s="23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hidden="1" customHeight="1" spans="1:17">
      <c r="A933" s="23">
        <v>561</v>
      </c>
      <c r="B933" s="23" t="s">
        <v>126</v>
      </c>
      <c r="C933">
        <v>7</v>
      </c>
      <c r="D933" s="26">
        <v>42728</v>
      </c>
      <c r="E933">
        <v>12</v>
      </c>
      <c r="F933" s="23">
        <v>2016</v>
      </c>
      <c r="G933" s="23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hidden="1" customHeight="1" spans="1:17">
      <c r="A934" s="23">
        <v>665</v>
      </c>
      <c r="B934" s="23" t="s">
        <v>126</v>
      </c>
      <c r="C934" s="23">
        <v>7</v>
      </c>
      <c r="D934" s="28">
        <v>42763</v>
      </c>
      <c r="E934" s="23">
        <v>1</v>
      </c>
      <c r="F934" s="23">
        <v>2017</v>
      </c>
      <c r="G934" s="23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hidden="1" customHeight="1" spans="1:17">
      <c r="A935">
        <v>863</v>
      </c>
      <c r="B935" s="23" t="s">
        <v>126</v>
      </c>
      <c r="C935" s="23">
        <v>7</v>
      </c>
      <c r="D935" s="24">
        <v>42805</v>
      </c>
      <c r="E935" s="23">
        <v>3</v>
      </c>
      <c r="F935" s="23">
        <v>2017</v>
      </c>
      <c r="G935" s="23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hidden="1" customHeight="1" spans="1:17">
      <c r="A936">
        <v>911</v>
      </c>
      <c r="B936" t="s">
        <v>126</v>
      </c>
      <c r="C936">
        <v>7</v>
      </c>
      <c r="D936" s="26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hidden="1" customHeight="1" spans="1:17">
      <c r="A937">
        <v>1054</v>
      </c>
      <c r="B937" s="23" t="s">
        <v>126</v>
      </c>
      <c r="C937" s="23">
        <v>7</v>
      </c>
      <c r="D937" s="26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hidden="1" customHeight="1" spans="1:17">
      <c r="A938">
        <v>1109</v>
      </c>
      <c r="B938" s="23" t="s">
        <v>126</v>
      </c>
      <c r="C938" s="23">
        <v>7</v>
      </c>
      <c r="D938" s="26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hidden="1" customHeight="1" spans="1:17">
      <c r="A939" s="23">
        <v>173</v>
      </c>
      <c r="B939" s="23" t="s">
        <v>158</v>
      </c>
      <c r="C939" s="23">
        <v>9</v>
      </c>
      <c r="D939" s="24">
        <v>42647</v>
      </c>
      <c r="E939" s="23">
        <v>9</v>
      </c>
      <c r="F939" s="23">
        <v>2016</v>
      </c>
      <c r="G939" s="23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hidden="1" customHeight="1" spans="1:17">
      <c r="A940" s="23">
        <v>348</v>
      </c>
      <c r="B940" s="23" t="s">
        <v>158</v>
      </c>
      <c r="C940" s="23">
        <v>9</v>
      </c>
      <c r="D940" s="26">
        <v>42577</v>
      </c>
      <c r="E940" s="23">
        <v>7</v>
      </c>
      <c r="F940" s="23">
        <v>2016</v>
      </c>
      <c r="G940" s="23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hidden="1" customHeight="1" spans="1:17">
      <c r="A941" s="23">
        <v>348</v>
      </c>
      <c r="B941" s="23" t="s">
        <v>158</v>
      </c>
      <c r="C941" s="23">
        <v>9</v>
      </c>
      <c r="D941" s="26">
        <v>42577</v>
      </c>
      <c r="E941" s="23">
        <v>8</v>
      </c>
      <c r="F941" s="23">
        <v>2016</v>
      </c>
      <c r="G941" s="23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hidden="1" customHeight="1" spans="1:17">
      <c r="A942" s="23">
        <v>361</v>
      </c>
      <c r="B942" s="23" t="s">
        <v>158</v>
      </c>
      <c r="C942" s="23">
        <v>9</v>
      </c>
      <c r="D942" s="25">
        <v>42658</v>
      </c>
      <c r="E942" s="23">
        <v>10</v>
      </c>
      <c r="F942" s="23">
        <v>2016</v>
      </c>
      <c r="G942" s="23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hidden="1" customHeight="1" spans="1:17">
      <c r="A943" s="23">
        <v>538</v>
      </c>
      <c r="B943" s="23" t="s">
        <v>158</v>
      </c>
      <c r="C943" s="23">
        <v>9</v>
      </c>
      <c r="D943" s="26">
        <v>42713</v>
      </c>
      <c r="E943" s="23">
        <v>11</v>
      </c>
      <c r="F943" s="23">
        <v>2016</v>
      </c>
      <c r="G943" s="23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hidden="1" customHeight="1" spans="1:17">
      <c r="A944" s="23">
        <v>538</v>
      </c>
      <c r="B944" s="23" t="s">
        <v>158</v>
      </c>
      <c r="C944" s="23">
        <v>9</v>
      </c>
      <c r="D944" s="26">
        <v>42713</v>
      </c>
      <c r="E944" s="23">
        <v>12</v>
      </c>
      <c r="F944" s="23">
        <v>2016</v>
      </c>
      <c r="G944" s="23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hidden="1" customHeight="1" spans="1:17">
      <c r="A945" s="23">
        <v>699</v>
      </c>
      <c r="B945" s="23" t="s">
        <v>158</v>
      </c>
      <c r="C945" s="23">
        <v>9</v>
      </c>
      <c r="D945" s="28">
        <v>42767</v>
      </c>
      <c r="E945" s="23">
        <v>1</v>
      </c>
      <c r="F945" s="23">
        <v>2017</v>
      </c>
      <c r="G945" s="23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hidden="1" customHeight="1" spans="1:17">
      <c r="A946" s="23">
        <v>699</v>
      </c>
      <c r="B946" s="23" t="s">
        <v>158</v>
      </c>
      <c r="C946" s="23">
        <v>9</v>
      </c>
      <c r="D946" s="28">
        <v>42767</v>
      </c>
      <c r="E946" s="23">
        <v>2</v>
      </c>
      <c r="F946" s="23">
        <v>2017</v>
      </c>
      <c r="G946" s="23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hidden="1" customHeight="1" spans="1:17">
      <c r="A947">
        <v>977</v>
      </c>
      <c r="B947" t="s">
        <v>220</v>
      </c>
      <c r="C947">
        <v>9</v>
      </c>
      <c r="D947" s="26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hidden="1" customHeight="1" spans="1:17">
      <c r="A948">
        <v>977</v>
      </c>
      <c r="B948" t="s">
        <v>220</v>
      </c>
      <c r="C948">
        <v>9</v>
      </c>
      <c r="D948" s="26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hidden="1" customHeight="1" spans="1:17">
      <c r="A949">
        <v>1060</v>
      </c>
      <c r="B949" t="s">
        <v>158</v>
      </c>
      <c r="C949">
        <v>9</v>
      </c>
      <c r="D949" s="26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hidden="1" customHeight="1" spans="1:17">
      <c r="A950" s="23">
        <v>184</v>
      </c>
      <c r="B950" s="23" t="s">
        <v>69</v>
      </c>
      <c r="C950" s="23">
        <v>3</v>
      </c>
      <c r="D950" s="25">
        <v>42651</v>
      </c>
      <c r="E950" s="23">
        <v>9</v>
      </c>
      <c r="F950" s="23">
        <v>2016</v>
      </c>
      <c r="G950" s="23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hidden="1" customHeight="1" spans="1:17">
      <c r="A951" s="23">
        <v>184</v>
      </c>
      <c r="B951" s="23" t="s">
        <v>69</v>
      </c>
      <c r="C951" s="23">
        <v>3</v>
      </c>
      <c r="D951" s="25">
        <v>42651</v>
      </c>
      <c r="E951" s="23">
        <v>10</v>
      </c>
      <c r="F951" s="23">
        <v>2016</v>
      </c>
      <c r="G951" s="23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hidden="1" customHeight="1" spans="1:17">
      <c r="A952" s="23">
        <v>250</v>
      </c>
      <c r="B952" s="23" t="s">
        <v>69</v>
      </c>
      <c r="C952" s="23">
        <v>3</v>
      </c>
      <c r="D952" s="26">
        <v>42610</v>
      </c>
      <c r="E952" s="23">
        <v>7</v>
      </c>
      <c r="F952" s="23">
        <v>2016</v>
      </c>
      <c r="G952" s="23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hidden="1" customHeight="1" spans="1:17">
      <c r="A953" s="23">
        <v>250</v>
      </c>
      <c r="B953" s="23" t="s">
        <v>69</v>
      </c>
      <c r="C953" s="23">
        <v>3</v>
      </c>
      <c r="D953" s="26">
        <v>42610</v>
      </c>
      <c r="E953" s="23">
        <v>8</v>
      </c>
      <c r="F953" s="23">
        <v>2016</v>
      </c>
      <c r="G953" s="23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hidden="1" customHeight="1" spans="1:17">
      <c r="A954" s="23">
        <v>266</v>
      </c>
      <c r="B954" s="23" t="s">
        <v>69</v>
      </c>
      <c r="C954">
        <v>3</v>
      </c>
      <c r="D954" s="26">
        <v>42655</v>
      </c>
      <c r="E954" s="23">
        <v>12</v>
      </c>
      <c r="F954" s="23">
        <v>2016</v>
      </c>
      <c r="G954" s="23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hidden="1" customHeight="1" spans="1:17">
      <c r="A955" s="23">
        <v>480</v>
      </c>
      <c r="B955" s="23" t="s">
        <v>69</v>
      </c>
      <c r="C955" s="23">
        <v>3</v>
      </c>
      <c r="D955" s="26">
        <v>42679</v>
      </c>
      <c r="E955" s="23">
        <v>11</v>
      </c>
      <c r="F955" s="23">
        <v>2016</v>
      </c>
      <c r="G955" s="23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hidden="1" customHeight="1" spans="1:17">
      <c r="A956" s="23">
        <v>601</v>
      </c>
      <c r="B956" s="23" t="s">
        <v>69</v>
      </c>
      <c r="C956">
        <v>3</v>
      </c>
      <c r="D956" s="26">
        <v>42743</v>
      </c>
      <c r="E956" s="23">
        <v>1</v>
      </c>
      <c r="F956" s="23">
        <v>2017</v>
      </c>
      <c r="G956" s="23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hidden="1" customHeight="1" spans="1:17">
      <c r="A957" s="23">
        <v>694</v>
      </c>
      <c r="B957" s="23" t="s">
        <v>69</v>
      </c>
      <c r="C957" s="23">
        <v>3</v>
      </c>
      <c r="D957" s="28">
        <v>42767</v>
      </c>
      <c r="E957" s="23">
        <v>2</v>
      </c>
      <c r="F957" s="23">
        <v>2017</v>
      </c>
      <c r="G957" s="23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hidden="1" customHeight="1" spans="1:17">
      <c r="A958">
        <v>849</v>
      </c>
      <c r="B958" s="23" t="s">
        <v>69</v>
      </c>
      <c r="C958" s="23">
        <v>3</v>
      </c>
      <c r="D958" s="24">
        <v>42804</v>
      </c>
      <c r="E958" s="23">
        <v>3</v>
      </c>
      <c r="F958">
        <v>2017</v>
      </c>
      <c r="G958" s="23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hidden="1" customHeight="1" spans="1:17">
      <c r="A959">
        <v>928</v>
      </c>
      <c r="B959" t="s">
        <v>69</v>
      </c>
      <c r="C959">
        <v>3</v>
      </c>
      <c r="D959" s="26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hidden="1" customHeight="1" spans="1:17">
      <c r="A960">
        <v>1015</v>
      </c>
      <c r="B960" t="s">
        <v>69</v>
      </c>
      <c r="C960">
        <v>3</v>
      </c>
      <c r="D960" s="26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hidden="1" customHeight="1" spans="1:17">
      <c r="A961" s="23">
        <v>138</v>
      </c>
      <c r="B961" s="23" t="s">
        <v>125</v>
      </c>
      <c r="C961" s="23">
        <v>7</v>
      </c>
      <c r="D961" s="24">
        <v>42630</v>
      </c>
      <c r="E961" s="23">
        <v>9</v>
      </c>
      <c r="F961" s="23">
        <v>2016</v>
      </c>
      <c r="G961" s="23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hidden="1" customHeight="1" spans="1:17">
      <c r="A962" s="23">
        <v>213</v>
      </c>
      <c r="B962" s="23" t="s">
        <v>125</v>
      </c>
      <c r="C962" s="23">
        <v>7</v>
      </c>
      <c r="D962" s="24">
        <v>42591</v>
      </c>
      <c r="E962" s="23">
        <v>7</v>
      </c>
      <c r="F962" s="23">
        <v>2016</v>
      </c>
      <c r="G962" s="23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hidden="1" customHeight="1" spans="1:17">
      <c r="A963" s="23">
        <v>213</v>
      </c>
      <c r="B963" s="23" t="s">
        <v>125</v>
      </c>
      <c r="C963" s="23">
        <v>7</v>
      </c>
      <c r="D963" s="24">
        <v>42591</v>
      </c>
      <c r="E963" s="23">
        <v>8</v>
      </c>
      <c r="F963" s="23">
        <v>2016</v>
      </c>
      <c r="G963" s="23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hidden="1" customHeight="1" spans="1:17">
      <c r="A964" s="23">
        <v>369</v>
      </c>
      <c r="B964" s="23" t="s">
        <v>125</v>
      </c>
      <c r="C964" s="23">
        <v>7</v>
      </c>
      <c r="D964" s="25">
        <v>42658</v>
      </c>
      <c r="E964" s="23">
        <v>10</v>
      </c>
      <c r="F964" s="23">
        <v>2016</v>
      </c>
      <c r="G964" s="23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hidden="1" customHeight="1" spans="1:17">
      <c r="A965" s="23">
        <v>493</v>
      </c>
      <c r="B965" s="23" t="s">
        <v>125</v>
      </c>
      <c r="C965" s="23">
        <v>7</v>
      </c>
      <c r="D965" s="26">
        <v>42679</v>
      </c>
      <c r="E965" s="23">
        <v>11</v>
      </c>
      <c r="F965" s="23">
        <v>2016</v>
      </c>
      <c r="G965" s="23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hidden="1" customHeight="1" spans="1:17">
      <c r="A966" s="23">
        <v>532</v>
      </c>
      <c r="B966" s="23" t="s">
        <v>125</v>
      </c>
      <c r="C966" s="23">
        <v>7</v>
      </c>
      <c r="D966" s="26">
        <v>42711</v>
      </c>
      <c r="E966" s="23">
        <v>12</v>
      </c>
      <c r="F966" s="23">
        <v>2016</v>
      </c>
      <c r="G966" s="23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hidden="1" customHeight="1" spans="1:17">
      <c r="A967" s="23">
        <v>609</v>
      </c>
      <c r="B967" s="23" t="s">
        <v>125</v>
      </c>
      <c r="C967">
        <v>7</v>
      </c>
      <c r="D967" s="26">
        <v>42745</v>
      </c>
      <c r="E967" s="23">
        <v>1</v>
      </c>
      <c r="F967" s="23">
        <v>2017</v>
      </c>
      <c r="G967" s="23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hidden="1" customHeight="1" spans="1:17">
      <c r="A968">
        <v>736</v>
      </c>
      <c r="B968" t="s">
        <v>125</v>
      </c>
      <c r="C968">
        <v>7</v>
      </c>
      <c r="D968" s="26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hidden="1" customHeight="1" spans="1:17">
      <c r="A969">
        <v>842</v>
      </c>
      <c r="B969" s="23" t="s">
        <v>125</v>
      </c>
      <c r="C969" s="23">
        <v>7</v>
      </c>
      <c r="D969" s="24">
        <v>42803</v>
      </c>
      <c r="E969" s="23">
        <v>3</v>
      </c>
      <c r="F969">
        <v>2017</v>
      </c>
      <c r="G969" s="23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hidden="1" customHeight="1" spans="1:17">
      <c r="A970">
        <v>967</v>
      </c>
      <c r="B970" t="s">
        <v>125</v>
      </c>
      <c r="C970">
        <v>7</v>
      </c>
      <c r="D970" s="26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hidden="1" customHeight="1" spans="1:17">
      <c r="A971">
        <v>1024</v>
      </c>
      <c r="B971" t="s">
        <v>125</v>
      </c>
      <c r="C971">
        <v>7</v>
      </c>
      <c r="D971" s="26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hidden="1" customHeight="1" spans="1:17">
      <c r="A972" s="23">
        <v>66</v>
      </c>
      <c r="B972" s="23" t="s">
        <v>45</v>
      </c>
      <c r="C972" s="23">
        <v>2</v>
      </c>
      <c r="D972" s="24">
        <v>42616</v>
      </c>
      <c r="E972" s="23">
        <v>8</v>
      </c>
      <c r="F972" s="23">
        <v>2016</v>
      </c>
      <c r="G972" s="23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hidden="1" customHeight="1" spans="1:17">
      <c r="A973" s="23">
        <v>157</v>
      </c>
      <c r="B973" s="23" t="s">
        <v>45</v>
      </c>
      <c r="C973" s="23">
        <v>2</v>
      </c>
      <c r="D973" s="24">
        <v>42637</v>
      </c>
      <c r="E973" s="23">
        <v>2</v>
      </c>
      <c r="F973" s="23">
        <v>2016</v>
      </c>
      <c r="G973" s="23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hidden="1" customHeight="1" spans="1:17">
      <c r="A974" s="23">
        <v>235</v>
      </c>
      <c r="B974" s="23" t="s">
        <v>45</v>
      </c>
      <c r="C974" s="23">
        <v>2</v>
      </c>
      <c r="D974" s="26">
        <v>42602</v>
      </c>
      <c r="E974" s="23">
        <v>7</v>
      </c>
      <c r="F974" s="23">
        <v>2016</v>
      </c>
      <c r="G974" s="23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hidden="1" customHeight="1" spans="1:17">
      <c r="A975" s="23">
        <v>257</v>
      </c>
      <c r="B975" s="23" t="s">
        <v>45</v>
      </c>
      <c r="C975">
        <v>2</v>
      </c>
      <c r="D975" s="26">
        <v>42655</v>
      </c>
      <c r="E975" s="23">
        <v>12</v>
      </c>
      <c r="F975" s="23">
        <v>2016</v>
      </c>
      <c r="G975" s="23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hidden="1" customHeight="1" spans="1:17">
      <c r="A976" s="23">
        <v>487</v>
      </c>
      <c r="B976" s="23" t="s">
        <v>45</v>
      </c>
      <c r="C976" s="23">
        <v>2</v>
      </c>
      <c r="D976" s="26">
        <v>42679</v>
      </c>
      <c r="E976" s="23">
        <v>10</v>
      </c>
      <c r="F976" s="23">
        <v>2016</v>
      </c>
      <c r="G976" s="23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hidden="1" customHeight="1" spans="1:17">
      <c r="A977" s="23">
        <v>503</v>
      </c>
      <c r="B977" s="23" t="s">
        <v>45</v>
      </c>
      <c r="C977" s="23">
        <v>2</v>
      </c>
      <c r="D977" s="26">
        <v>42693</v>
      </c>
      <c r="E977" s="23">
        <v>11</v>
      </c>
      <c r="F977" s="23">
        <v>2016</v>
      </c>
      <c r="G977" s="23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hidden="1" customHeight="1" spans="1:17">
      <c r="A978" s="1">
        <v>668</v>
      </c>
      <c r="B978" s="23" t="s">
        <v>45</v>
      </c>
      <c r="C978" s="23">
        <v>2</v>
      </c>
      <c r="D978" s="28">
        <v>42763</v>
      </c>
      <c r="E978" s="23">
        <v>1</v>
      </c>
      <c r="F978" s="23">
        <v>2017</v>
      </c>
      <c r="G978" s="23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hidden="1" customHeight="1" spans="1:17">
      <c r="A979">
        <v>906</v>
      </c>
      <c r="B979" t="s">
        <v>45</v>
      </c>
      <c r="C979">
        <v>2</v>
      </c>
      <c r="D979" s="26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hidden="1" customHeight="1" spans="1:17">
      <c r="A980">
        <v>906</v>
      </c>
      <c r="B980" t="s">
        <v>45</v>
      </c>
      <c r="C980">
        <v>2</v>
      </c>
      <c r="D980" s="26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hidden="1" customHeight="1" spans="1:17">
      <c r="A981">
        <v>1026</v>
      </c>
      <c r="B981" t="s">
        <v>45</v>
      </c>
      <c r="C981">
        <v>2</v>
      </c>
      <c r="D981" s="26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hidden="1" customHeight="1" spans="1:17">
      <c r="A982">
        <v>1026</v>
      </c>
      <c r="B982" t="s">
        <v>45</v>
      </c>
      <c r="C982">
        <v>2</v>
      </c>
      <c r="D982" s="26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hidden="1" customHeight="1" spans="1:17">
      <c r="A983">
        <v>1066</v>
      </c>
      <c r="B983" t="s">
        <v>45</v>
      </c>
      <c r="C983">
        <v>2</v>
      </c>
      <c r="D983" s="26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hidden="1" customHeight="1" spans="1:17">
      <c r="A984" s="23">
        <v>74</v>
      </c>
      <c r="B984" s="23" t="s">
        <v>10</v>
      </c>
      <c r="C984" s="23">
        <v>1</v>
      </c>
      <c r="D984" s="24">
        <v>42616</v>
      </c>
      <c r="E984" s="23">
        <v>9</v>
      </c>
      <c r="F984" s="23">
        <v>2016</v>
      </c>
      <c r="G984" s="23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hidden="1" customHeight="1" spans="1:17">
      <c r="A985" s="23">
        <v>219</v>
      </c>
      <c r="B985" s="23" t="s">
        <v>10</v>
      </c>
      <c r="C985" s="23">
        <v>1</v>
      </c>
      <c r="D985" s="26">
        <v>42595</v>
      </c>
      <c r="E985" s="23">
        <v>8</v>
      </c>
      <c r="F985" s="23">
        <v>2016</v>
      </c>
      <c r="G985" s="23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hidden="1" customHeight="1" spans="1:17">
      <c r="A986" s="23">
        <v>371</v>
      </c>
      <c r="B986" s="23" t="s">
        <v>10</v>
      </c>
      <c r="C986" s="23">
        <v>1</v>
      </c>
      <c r="D986" s="25">
        <v>42658</v>
      </c>
      <c r="E986" s="23">
        <v>10</v>
      </c>
      <c r="F986" s="23">
        <v>2016</v>
      </c>
      <c r="G986" s="23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hidden="1" customHeight="1" spans="1:17">
      <c r="A987" s="23">
        <v>568</v>
      </c>
      <c r="B987" s="23" t="s">
        <v>221</v>
      </c>
      <c r="C987">
        <v>1</v>
      </c>
      <c r="D987" s="26">
        <v>42728</v>
      </c>
      <c r="E987" s="23">
        <v>11</v>
      </c>
      <c r="F987" s="23">
        <v>2016</v>
      </c>
      <c r="G987" s="23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hidden="1" customHeight="1" spans="1:17">
      <c r="A988" s="23">
        <v>623</v>
      </c>
      <c r="B988" s="23" t="s">
        <v>221</v>
      </c>
      <c r="C988">
        <v>1</v>
      </c>
      <c r="D988" s="26">
        <v>42741</v>
      </c>
      <c r="E988" s="23">
        <v>12</v>
      </c>
      <c r="F988" s="23">
        <v>2016</v>
      </c>
      <c r="G988" s="23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hidden="1" customHeight="1" spans="1:17">
      <c r="A989" s="23">
        <v>623</v>
      </c>
      <c r="B989" s="23" t="s">
        <v>221</v>
      </c>
      <c r="C989">
        <v>1</v>
      </c>
      <c r="D989" s="26">
        <v>42741</v>
      </c>
      <c r="E989" s="23">
        <v>1</v>
      </c>
      <c r="F989" s="23">
        <v>2017</v>
      </c>
      <c r="G989" s="23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hidden="1" customHeight="1" spans="1:17">
      <c r="A990">
        <v>713</v>
      </c>
      <c r="B990" s="27" t="s">
        <v>221</v>
      </c>
      <c r="C990">
        <v>1</v>
      </c>
      <c r="D990" s="28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hidden="1" customHeight="1" spans="1:17">
      <c r="A991">
        <v>822</v>
      </c>
      <c r="B991" s="23" t="s">
        <v>10</v>
      </c>
      <c r="C991" s="23">
        <v>1</v>
      </c>
      <c r="D991" s="24">
        <v>42798</v>
      </c>
      <c r="E991" s="23">
        <v>3</v>
      </c>
      <c r="F991">
        <v>2017</v>
      </c>
      <c r="G991" s="23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hidden="1" customHeight="1" spans="1:17">
      <c r="A992">
        <v>992</v>
      </c>
      <c r="B992" s="23" t="s">
        <v>10</v>
      </c>
      <c r="C992">
        <v>1</v>
      </c>
      <c r="D992" s="26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hidden="1" customHeight="1" spans="1:17">
      <c r="A993">
        <v>1046</v>
      </c>
      <c r="B993" s="23" t="s">
        <v>10</v>
      </c>
      <c r="C993" s="23">
        <v>1</v>
      </c>
      <c r="D993" s="26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hidden="1" customHeight="1" spans="1:17">
      <c r="A994" s="23">
        <v>46</v>
      </c>
      <c r="B994" s="23" t="s">
        <v>83</v>
      </c>
      <c r="C994" s="23">
        <v>4</v>
      </c>
      <c r="D994" s="26">
        <v>42595</v>
      </c>
      <c r="E994" s="23">
        <v>8</v>
      </c>
      <c r="F994" s="23">
        <v>2016</v>
      </c>
      <c r="G994" s="23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hidden="1" customHeight="1" spans="1:17">
      <c r="A995" s="23">
        <v>132</v>
      </c>
      <c r="B995" s="23" t="s">
        <v>83</v>
      </c>
      <c r="C995" s="23">
        <v>4</v>
      </c>
      <c r="D995" s="24">
        <v>42630</v>
      </c>
      <c r="E995" s="23">
        <v>9</v>
      </c>
      <c r="F995" s="23">
        <v>2016</v>
      </c>
      <c r="G995" s="23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hidden="1" customHeight="1" spans="1:17">
      <c r="A996" s="23">
        <v>185</v>
      </c>
      <c r="B996" s="23" t="s">
        <v>83</v>
      </c>
      <c r="C996" s="23">
        <v>4</v>
      </c>
      <c r="D996" s="25">
        <v>42651</v>
      </c>
      <c r="E996" s="23">
        <v>10</v>
      </c>
      <c r="F996" s="23">
        <v>2016</v>
      </c>
      <c r="G996" s="23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hidden="1" customHeight="1" spans="1:17">
      <c r="A997" s="23">
        <v>328</v>
      </c>
      <c r="B997" s="23" t="s">
        <v>83</v>
      </c>
      <c r="C997" s="23">
        <v>4</v>
      </c>
      <c r="D997" s="24">
        <v>42574</v>
      </c>
      <c r="E997" s="23">
        <v>7</v>
      </c>
      <c r="F997" s="23">
        <v>2016</v>
      </c>
      <c r="G997" s="23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hidden="1" customHeight="1" spans="1:17">
      <c r="A998" s="23">
        <v>481</v>
      </c>
      <c r="B998" s="23" t="s">
        <v>83</v>
      </c>
      <c r="C998" s="23">
        <v>4</v>
      </c>
      <c r="D998" s="26">
        <v>42679</v>
      </c>
      <c r="E998" s="23">
        <v>11</v>
      </c>
      <c r="F998" s="23">
        <v>2016</v>
      </c>
      <c r="G998" s="23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hidden="1" customHeight="1" spans="1:17">
      <c r="A999" s="23">
        <v>602</v>
      </c>
      <c r="B999" s="23" t="s">
        <v>83</v>
      </c>
      <c r="C999">
        <v>4</v>
      </c>
      <c r="D999" s="26">
        <v>42743</v>
      </c>
      <c r="E999" s="23">
        <v>12</v>
      </c>
      <c r="F999" s="23">
        <v>2016</v>
      </c>
      <c r="G999" s="23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hidden="1" customHeight="1" spans="1:17">
      <c r="A1000" s="23">
        <v>602</v>
      </c>
      <c r="B1000" s="23" t="s">
        <v>83</v>
      </c>
      <c r="C1000">
        <v>4</v>
      </c>
      <c r="D1000" s="26">
        <v>42743</v>
      </c>
      <c r="E1000" s="23">
        <v>1</v>
      </c>
      <c r="F1000" s="23">
        <v>2017</v>
      </c>
      <c r="G1000" s="23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hidden="1" customHeight="1" spans="1:17">
      <c r="A1001">
        <v>701</v>
      </c>
      <c r="B1001" t="s">
        <v>83</v>
      </c>
      <c r="C1001">
        <v>4</v>
      </c>
      <c r="D1001" s="28">
        <v>42770</v>
      </c>
      <c r="E1001">
        <v>2</v>
      </c>
      <c r="F1001" s="23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hidden="1" customHeight="1" spans="1:17">
      <c r="A1002">
        <v>820</v>
      </c>
      <c r="B1002" s="23" t="s">
        <v>83</v>
      </c>
      <c r="C1002" s="23">
        <v>4</v>
      </c>
      <c r="D1002" s="24">
        <v>42798</v>
      </c>
      <c r="E1002" s="23">
        <v>3</v>
      </c>
      <c r="F1002">
        <v>2017</v>
      </c>
      <c r="G1002" s="23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hidden="1" customHeight="1" spans="1:17">
      <c r="A1003">
        <v>958</v>
      </c>
      <c r="B1003" s="23" t="s">
        <v>83</v>
      </c>
      <c r="C1003" s="23">
        <v>4</v>
      </c>
      <c r="D1003" s="26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hidden="1" customHeight="1" spans="1:17">
      <c r="A1004">
        <v>1052</v>
      </c>
      <c r="B1004" s="23" t="s">
        <v>83</v>
      </c>
      <c r="C1004" s="23">
        <v>4</v>
      </c>
      <c r="D1004" s="26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hidden="1" customHeight="1" spans="1:17">
      <c r="A1005" s="23">
        <v>39</v>
      </c>
      <c r="B1005" s="23" t="s">
        <v>124</v>
      </c>
      <c r="C1005" s="23">
        <v>7</v>
      </c>
      <c r="D1005" s="26">
        <v>42594</v>
      </c>
      <c r="E1005" s="23">
        <v>8</v>
      </c>
      <c r="F1005" s="23">
        <v>2016</v>
      </c>
      <c r="G1005" s="23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hidden="1" customHeight="1" spans="1:17">
      <c r="A1006" s="23">
        <v>89</v>
      </c>
      <c r="B1006" s="23" t="s">
        <v>124</v>
      </c>
      <c r="C1006" s="23">
        <v>7</v>
      </c>
      <c r="D1006" s="24">
        <v>42622</v>
      </c>
      <c r="E1006" s="23">
        <v>9</v>
      </c>
      <c r="F1006" s="23">
        <v>2016</v>
      </c>
      <c r="G1006" s="23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hidden="1" customHeight="1" spans="1:17">
      <c r="A1007" s="23">
        <v>312</v>
      </c>
      <c r="B1007" s="23" t="s">
        <v>124</v>
      </c>
      <c r="C1007" s="23">
        <v>7</v>
      </c>
      <c r="D1007" s="24">
        <v>42574</v>
      </c>
      <c r="E1007" s="23">
        <v>7</v>
      </c>
      <c r="F1007" s="23">
        <v>2016</v>
      </c>
      <c r="G1007" s="23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hidden="1" customHeight="1" spans="1:17">
      <c r="A1008" s="23">
        <v>370</v>
      </c>
      <c r="B1008" s="23" t="s">
        <v>124</v>
      </c>
      <c r="C1008" s="23">
        <v>7</v>
      </c>
      <c r="D1008" s="25">
        <v>42658</v>
      </c>
      <c r="E1008" s="23">
        <v>10</v>
      </c>
      <c r="F1008" s="23">
        <v>2016</v>
      </c>
      <c r="G1008" s="23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hidden="1" customHeight="1" spans="1:17">
      <c r="A1009" s="23">
        <v>492</v>
      </c>
      <c r="B1009" s="23" t="s">
        <v>124</v>
      </c>
      <c r="C1009" s="23">
        <v>7</v>
      </c>
      <c r="D1009" s="26">
        <v>42679</v>
      </c>
      <c r="E1009" s="23">
        <v>11</v>
      </c>
      <c r="F1009" s="23">
        <v>2016</v>
      </c>
      <c r="G1009" s="23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hidden="1" customHeight="1" spans="1:17">
      <c r="A1010" s="23">
        <v>519</v>
      </c>
      <c r="B1010" s="23" t="s">
        <v>124</v>
      </c>
      <c r="C1010" s="23">
        <v>7</v>
      </c>
      <c r="D1010" s="26">
        <v>42711</v>
      </c>
      <c r="E1010" s="23">
        <v>12</v>
      </c>
      <c r="F1010" s="23">
        <v>2016</v>
      </c>
      <c r="G1010" s="23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hidden="1" customHeight="1" spans="1:17">
      <c r="A1011">
        <v>648</v>
      </c>
      <c r="B1011" s="23" t="s">
        <v>124</v>
      </c>
      <c r="C1011" s="23">
        <v>7</v>
      </c>
      <c r="D1011" s="28">
        <v>42756</v>
      </c>
      <c r="E1011" s="23">
        <v>1</v>
      </c>
      <c r="F1011" s="23">
        <v>2017</v>
      </c>
      <c r="G1011" s="23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hidden="1" customHeight="1" spans="1:17">
      <c r="A1012">
        <v>813</v>
      </c>
      <c r="B1012" s="23" t="s">
        <v>124</v>
      </c>
      <c r="C1012" s="23">
        <v>7</v>
      </c>
      <c r="D1012" s="24">
        <v>42784</v>
      </c>
      <c r="E1012" s="23">
        <v>2</v>
      </c>
      <c r="F1012">
        <v>2017</v>
      </c>
      <c r="G1012" s="23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hidden="1" customHeight="1" spans="1:17">
      <c r="A1013">
        <v>839</v>
      </c>
      <c r="B1013" s="23" t="s">
        <v>124</v>
      </c>
      <c r="C1013" s="23">
        <v>7</v>
      </c>
      <c r="D1013" s="24">
        <v>42800</v>
      </c>
      <c r="E1013" s="23">
        <v>3</v>
      </c>
      <c r="F1013">
        <v>2017</v>
      </c>
      <c r="G1013" s="23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hidden="1" customHeight="1" spans="1:17">
      <c r="A1014">
        <v>912</v>
      </c>
      <c r="B1014" t="s">
        <v>124</v>
      </c>
      <c r="C1014">
        <v>7</v>
      </c>
      <c r="D1014" s="26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hidden="1" customHeight="1" spans="1:17">
      <c r="A1015">
        <v>1021</v>
      </c>
      <c r="B1015" t="s">
        <v>124</v>
      </c>
      <c r="C1015">
        <v>7</v>
      </c>
      <c r="D1015" s="26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hidden="1" customHeight="1" spans="1:17">
      <c r="A1016">
        <v>1101</v>
      </c>
      <c r="B1016" t="s">
        <v>124</v>
      </c>
      <c r="C1016">
        <v>7</v>
      </c>
      <c r="D1016" s="26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hidden="1" customHeight="1" spans="1:17">
      <c r="A1017" s="23">
        <v>74</v>
      </c>
      <c r="B1017" s="23" t="s">
        <v>82</v>
      </c>
      <c r="C1017" s="23">
        <v>4</v>
      </c>
      <c r="D1017" s="24">
        <v>42616</v>
      </c>
      <c r="E1017" s="23">
        <v>9</v>
      </c>
      <c r="F1017" s="23">
        <v>2016</v>
      </c>
      <c r="G1017" s="23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hidden="1" customHeight="1" spans="1:17">
      <c r="A1018" s="23">
        <v>219</v>
      </c>
      <c r="B1018" s="23" t="s">
        <v>82</v>
      </c>
      <c r="C1018" s="23">
        <v>4</v>
      </c>
      <c r="D1018" s="26">
        <v>42595</v>
      </c>
      <c r="E1018" s="23">
        <v>7</v>
      </c>
      <c r="F1018" s="23">
        <v>2016</v>
      </c>
      <c r="G1018" s="23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hidden="1" customHeight="1" spans="1:17">
      <c r="A1019" s="23">
        <v>219</v>
      </c>
      <c r="B1019" s="23" t="s">
        <v>82</v>
      </c>
      <c r="C1019" s="23">
        <v>4</v>
      </c>
      <c r="D1019" s="26">
        <v>42595</v>
      </c>
      <c r="E1019" s="23">
        <v>8</v>
      </c>
      <c r="F1019" s="23">
        <v>2016</v>
      </c>
      <c r="G1019" s="23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hidden="1" customHeight="1" spans="1:17">
      <c r="A1020" s="23">
        <v>371</v>
      </c>
      <c r="B1020" s="23" t="s">
        <v>82</v>
      </c>
      <c r="C1020" s="23">
        <v>4</v>
      </c>
      <c r="D1020" s="25">
        <v>42658</v>
      </c>
      <c r="E1020" s="23">
        <v>10</v>
      </c>
      <c r="F1020" s="23">
        <v>2016</v>
      </c>
      <c r="G1020" s="23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hidden="1" customHeight="1" spans="1:17">
      <c r="A1021" s="23">
        <v>568</v>
      </c>
      <c r="B1021" s="23" t="s">
        <v>222</v>
      </c>
      <c r="C1021">
        <v>4</v>
      </c>
      <c r="D1021" s="26">
        <v>42728</v>
      </c>
      <c r="E1021" s="23">
        <v>11</v>
      </c>
      <c r="F1021" s="23">
        <v>2016</v>
      </c>
      <c r="G1021" s="23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hidden="1" customHeight="1" spans="1:17">
      <c r="A1022" s="23">
        <v>623</v>
      </c>
      <c r="B1022" s="23" t="s">
        <v>222</v>
      </c>
      <c r="C1022">
        <v>4</v>
      </c>
      <c r="D1022" s="26">
        <v>42741</v>
      </c>
      <c r="E1022" s="23">
        <v>12</v>
      </c>
      <c r="F1022" s="23">
        <v>2016</v>
      </c>
      <c r="G1022" s="23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hidden="1" customHeight="1" spans="1:17">
      <c r="A1023" s="23">
        <v>623</v>
      </c>
      <c r="B1023" s="23" t="s">
        <v>222</v>
      </c>
      <c r="C1023">
        <v>4</v>
      </c>
      <c r="D1023" s="26">
        <v>42741</v>
      </c>
      <c r="E1023" s="23">
        <v>1</v>
      </c>
      <c r="F1023" s="23">
        <v>2017</v>
      </c>
      <c r="G1023" s="23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hidden="1" customHeight="1" spans="1:17">
      <c r="A1024">
        <v>713</v>
      </c>
      <c r="B1024" s="27" t="s">
        <v>222</v>
      </c>
      <c r="C1024">
        <v>4</v>
      </c>
      <c r="D1024" s="28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hidden="1" customHeight="1" spans="1:17">
      <c r="A1025">
        <v>822</v>
      </c>
      <c r="B1025" s="23" t="s">
        <v>82</v>
      </c>
      <c r="C1025" s="23">
        <v>4</v>
      </c>
      <c r="D1025" s="24">
        <v>42798</v>
      </c>
      <c r="E1025" s="23">
        <v>3</v>
      </c>
      <c r="F1025">
        <v>2017</v>
      </c>
      <c r="G1025" s="23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hidden="1" customHeight="1" spans="1:17">
      <c r="A1026">
        <v>992</v>
      </c>
      <c r="B1026" s="23" t="s">
        <v>82</v>
      </c>
      <c r="C1026">
        <v>4</v>
      </c>
      <c r="D1026" s="26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hidden="1" customHeight="1" spans="1:17">
      <c r="A1027">
        <v>1046</v>
      </c>
      <c r="B1027" s="23" t="s">
        <v>82</v>
      </c>
      <c r="C1027" s="23">
        <v>4</v>
      </c>
      <c r="D1027" s="26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hidden="1" customHeight="1" spans="1:17">
      <c r="A1028" s="23">
        <v>51</v>
      </c>
      <c r="B1028" s="23" t="s">
        <v>81</v>
      </c>
      <c r="C1028" s="23">
        <v>4</v>
      </c>
      <c r="D1028" s="24">
        <v>42610</v>
      </c>
      <c r="E1028" s="23">
        <v>7</v>
      </c>
      <c r="F1028" s="23">
        <v>2016</v>
      </c>
      <c r="G1028" s="23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hidden="1" customHeight="1" spans="1:17">
      <c r="A1029" s="23">
        <v>51</v>
      </c>
      <c r="B1029" s="23" t="s">
        <v>81</v>
      </c>
      <c r="C1029" s="23">
        <v>4</v>
      </c>
      <c r="D1029" s="24">
        <v>42610</v>
      </c>
      <c r="E1029" s="23">
        <v>8</v>
      </c>
      <c r="F1029" s="23">
        <v>2016</v>
      </c>
      <c r="G1029" s="23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hidden="1" customHeight="1" spans="1:17">
      <c r="A1030" s="23">
        <v>456</v>
      </c>
      <c r="B1030" s="23" t="s">
        <v>81</v>
      </c>
      <c r="C1030" s="23">
        <v>4</v>
      </c>
      <c r="D1030" s="26">
        <v>42672</v>
      </c>
      <c r="E1030" s="23">
        <v>9</v>
      </c>
      <c r="F1030" s="23">
        <v>2016</v>
      </c>
      <c r="G1030" s="23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hidden="1" customHeight="1" spans="1:17">
      <c r="A1031" s="23">
        <v>456</v>
      </c>
      <c r="B1031" s="23" t="s">
        <v>81</v>
      </c>
      <c r="C1031" s="23">
        <v>4</v>
      </c>
      <c r="D1031" s="26">
        <v>42672</v>
      </c>
      <c r="E1031" s="23">
        <v>10</v>
      </c>
      <c r="F1031" s="23">
        <v>2016</v>
      </c>
      <c r="G1031" s="23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hidden="1" customHeight="1" spans="1:17">
      <c r="A1032" s="23">
        <v>598</v>
      </c>
      <c r="B1032" s="23" t="s">
        <v>81</v>
      </c>
      <c r="C1032">
        <v>4</v>
      </c>
      <c r="D1032" s="26">
        <v>42741</v>
      </c>
      <c r="E1032" s="23">
        <v>11</v>
      </c>
      <c r="F1032" s="23">
        <v>2016</v>
      </c>
      <c r="G1032" s="23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hidden="1" customHeight="1" spans="1:17">
      <c r="A1033" s="23">
        <v>598</v>
      </c>
      <c r="B1033" s="23" t="s">
        <v>81</v>
      </c>
      <c r="C1033">
        <v>4</v>
      </c>
      <c r="D1033" s="26">
        <v>42741</v>
      </c>
      <c r="E1033" s="23">
        <v>12</v>
      </c>
      <c r="F1033" s="23">
        <v>2016</v>
      </c>
      <c r="G1033" s="23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hidden="1" customHeight="1" spans="1:17">
      <c r="A1034" s="23">
        <v>598</v>
      </c>
      <c r="B1034" s="23" t="s">
        <v>81</v>
      </c>
      <c r="C1034">
        <v>4</v>
      </c>
      <c r="D1034" s="26">
        <v>42741</v>
      </c>
      <c r="E1034" s="23">
        <v>1</v>
      </c>
      <c r="F1034" s="23">
        <v>2017</v>
      </c>
      <c r="G1034" s="23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hidden="1" customHeight="1" spans="1:17">
      <c r="A1035" s="23">
        <v>29</v>
      </c>
      <c r="B1035" s="23" t="s">
        <v>68</v>
      </c>
      <c r="C1035" s="23">
        <v>3</v>
      </c>
      <c r="D1035" s="26">
        <v>42581</v>
      </c>
      <c r="E1035" s="23">
        <v>8</v>
      </c>
      <c r="F1035" s="23">
        <v>2016</v>
      </c>
      <c r="G1035" s="23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hidden="1" customHeight="1" spans="1:17">
      <c r="A1036" s="23">
        <v>79</v>
      </c>
      <c r="B1036" s="23" t="s">
        <v>68</v>
      </c>
      <c r="C1036" s="23">
        <v>3</v>
      </c>
      <c r="D1036" s="24">
        <v>42616</v>
      </c>
      <c r="E1036" s="23">
        <v>9</v>
      </c>
      <c r="F1036" s="23">
        <v>2016</v>
      </c>
      <c r="G1036" s="23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hidden="1" customHeight="1" spans="1:17">
      <c r="A1037" s="23">
        <v>170</v>
      </c>
      <c r="B1037" s="23" t="s">
        <v>68</v>
      </c>
      <c r="C1037" s="23">
        <v>3</v>
      </c>
      <c r="D1037" s="24">
        <v>42644</v>
      </c>
      <c r="E1037" s="23">
        <v>10</v>
      </c>
      <c r="F1037" s="23">
        <v>2016</v>
      </c>
      <c r="G1037" s="23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hidden="1" customHeight="1" spans="1:17">
      <c r="A1038" s="23">
        <v>470</v>
      </c>
      <c r="B1038" s="23" t="s">
        <v>68</v>
      </c>
      <c r="C1038" s="23">
        <v>3</v>
      </c>
      <c r="D1038" s="26">
        <v>42672</v>
      </c>
      <c r="E1038" s="23">
        <v>11</v>
      </c>
      <c r="F1038" s="23">
        <v>2016</v>
      </c>
      <c r="G1038" s="23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hidden="1" customHeight="1" spans="1:17">
      <c r="A1039" s="23">
        <v>543</v>
      </c>
      <c r="B1039" s="23" t="s">
        <v>68</v>
      </c>
      <c r="C1039" s="23">
        <v>3</v>
      </c>
      <c r="D1039" s="26">
        <v>42714</v>
      </c>
      <c r="E1039" s="23">
        <v>12</v>
      </c>
      <c r="F1039" s="23">
        <v>2016</v>
      </c>
      <c r="G1039" s="23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hidden="1" customHeight="1" spans="1:17">
      <c r="A1040" s="23">
        <v>570</v>
      </c>
      <c r="B1040" s="23" t="s">
        <v>68</v>
      </c>
      <c r="C1040">
        <v>3</v>
      </c>
      <c r="D1040" s="26">
        <v>42739</v>
      </c>
      <c r="E1040" s="23">
        <v>1</v>
      </c>
      <c r="F1040" s="23">
        <v>2017</v>
      </c>
      <c r="G1040" s="23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hidden="1" customHeight="1" spans="1:17">
      <c r="A1041" s="23">
        <v>682</v>
      </c>
      <c r="B1041" s="23" t="s">
        <v>68</v>
      </c>
      <c r="C1041" s="23">
        <v>3</v>
      </c>
      <c r="D1041" s="28">
        <v>42767</v>
      </c>
      <c r="E1041" s="23">
        <v>2</v>
      </c>
      <c r="F1041" s="23">
        <v>2017</v>
      </c>
      <c r="G1041" s="23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hidden="1" customHeight="1" spans="1:17">
      <c r="A1042">
        <v>832</v>
      </c>
      <c r="B1042" s="23" t="s">
        <v>68</v>
      </c>
      <c r="C1042" s="23">
        <v>3</v>
      </c>
      <c r="D1042" s="24">
        <v>42798</v>
      </c>
      <c r="E1042" s="23">
        <v>3</v>
      </c>
      <c r="F1042">
        <v>2017</v>
      </c>
      <c r="G1042" s="23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hidden="1" customHeight="1" spans="1:17">
      <c r="A1043">
        <v>910</v>
      </c>
      <c r="B1043" t="s">
        <v>68</v>
      </c>
      <c r="C1043">
        <v>3</v>
      </c>
      <c r="D1043" s="26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hidden="1" customHeight="1" spans="1:17">
      <c r="A1044">
        <v>1005</v>
      </c>
      <c r="B1044" t="s">
        <v>68</v>
      </c>
      <c r="C1044">
        <v>3</v>
      </c>
      <c r="D1044" s="26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hidden="1" customHeight="1" spans="1:17">
      <c r="A1045">
        <v>1104</v>
      </c>
      <c r="B1045" t="s">
        <v>68</v>
      </c>
      <c r="C1045">
        <v>3</v>
      </c>
      <c r="D1045" s="26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hidden="1" customHeight="1" spans="1:17">
      <c r="A1046" s="23">
        <v>48</v>
      </c>
      <c r="B1046" s="23" t="s">
        <v>9</v>
      </c>
      <c r="C1046" s="23">
        <v>1</v>
      </c>
      <c r="D1046" s="26">
        <v>42595</v>
      </c>
      <c r="F1046" s="23">
        <v>2016</v>
      </c>
      <c r="G1046" s="23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hidden="1" customHeight="1" spans="1:17">
      <c r="A1047" s="23">
        <v>67</v>
      </c>
      <c r="B1047" s="23" t="s">
        <v>9</v>
      </c>
      <c r="C1047" s="23">
        <v>1</v>
      </c>
      <c r="D1047" s="24">
        <v>42616</v>
      </c>
      <c r="E1047" s="23">
        <v>9</v>
      </c>
      <c r="F1047" s="23">
        <v>2016</v>
      </c>
      <c r="G1047" s="23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23">
        <v>50000</v>
      </c>
      <c r="P1047" t="b">
        <f t="shared" si="112"/>
        <v>1</v>
      </c>
      <c r="Q1047" t="str">
        <f t="shared" si="113"/>
        <v>20169</v>
      </c>
    </row>
    <row r="1048" hidden="1" customHeight="1" spans="1:17">
      <c r="A1048" s="23">
        <v>186</v>
      </c>
      <c r="B1048" s="23" t="s">
        <v>9</v>
      </c>
      <c r="C1048" s="23">
        <v>1</v>
      </c>
      <c r="D1048" s="25">
        <v>42651</v>
      </c>
      <c r="E1048" s="23">
        <v>10</v>
      </c>
      <c r="F1048" s="23">
        <v>2016</v>
      </c>
      <c r="G1048" s="23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hidden="1" customHeight="1" spans="1:17">
      <c r="A1049" s="23">
        <v>475</v>
      </c>
      <c r="B1049" s="23" t="s">
        <v>9</v>
      </c>
      <c r="C1049" s="23">
        <v>1</v>
      </c>
      <c r="D1049" s="26">
        <v>42679</v>
      </c>
      <c r="E1049" s="23">
        <v>11</v>
      </c>
      <c r="F1049" s="23">
        <v>2016</v>
      </c>
      <c r="G1049" s="23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hidden="1" customHeight="1" spans="1:17">
      <c r="A1050" s="23">
        <v>557</v>
      </c>
      <c r="B1050" s="23" t="s">
        <v>9</v>
      </c>
      <c r="C1050">
        <v>1</v>
      </c>
      <c r="D1050" s="26">
        <v>42728</v>
      </c>
      <c r="E1050">
        <v>12</v>
      </c>
      <c r="F1050" s="23">
        <v>2016</v>
      </c>
      <c r="G1050" s="23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4" customFormat="1" hidden="1" customHeight="1" spans="1:17">
      <c r="A1051" s="23">
        <v>600</v>
      </c>
      <c r="B1051" s="23" t="s">
        <v>9</v>
      </c>
      <c r="C1051">
        <v>1</v>
      </c>
      <c r="D1051" s="26">
        <v>42741</v>
      </c>
      <c r="E1051" s="23">
        <v>1</v>
      </c>
      <c r="F1051" s="23">
        <v>2017</v>
      </c>
      <c r="G1051" s="23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hidden="1" customHeight="1" spans="1:17">
      <c r="A1052">
        <v>729</v>
      </c>
      <c r="B1052" t="s">
        <v>9</v>
      </c>
      <c r="C1052">
        <v>1</v>
      </c>
      <c r="D1052" s="28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4" customFormat="1" hidden="1" customHeight="1" spans="1:17">
      <c r="A1053">
        <v>850</v>
      </c>
      <c r="B1053" s="23" t="s">
        <v>9</v>
      </c>
      <c r="C1053" s="23">
        <v>1</v>
      </c>
      <c r="D1053" s="24">
        <v>42804</v>
      </c>
      <c r="E1053" s="23">
        <v>3</v>
      </c>
      <c r="F1053">
        <v>2017</v>
      </c>
      <c r="G1053" s="23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hidden="1" customHeight="1" spans="1:17">
      <c r="A1054">
        <v>929</v>
      </c>
      <c r="B1054" t="s">
        <v>9</v>
      </c>
      <c r="C1054">
        <v>1</v>
      </c>
      <c r="D1054" s="26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hidden="1" customHeight="1" spans="1:17">
      <c r="A1055">
        <v>1053</v>
      </c>
      <c r="B1055" t="s">
        <v>9</v>
      </c>
      <c r="C1055">
        <v>1</v>
      </c>
      <c r="D1055" s="26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hidden="1" customHeight="1" spans="1:17">
      <c r="A1056" s="23">
        <v>212</v>
      </c>
      <c r="B1056" s="23" t="s">
        <v>223</v>
      </c>
      <c r="C1056" s="23">
        <v>11</v>
      </c>
      <c r="D1056" s="26">
        <v>42591</v>
      </c>
      <c r="E1056" s="23">
        <v>8</v>
      </c>
      <c r="F1056" s="23">
        <v>2016</v>
      </c>
      <c r="G1056" s="23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hidden="1" customHeight="1" spans="1:17">
      <c r="A1057" s="23">
        <v>331</v>
      </c>
      <c r="B1057" s="23" t="s">
        <v>223</v>
      </c>
      <c r="C1057" s="23">
        <v>10</v>
      </c>
      <c r="D1057" s="26">
        <v>42574</v>
      </c>
      <c r="E1057" s="23">
        <v>7</v>
      </c>
      <c r="F1057" s="23">
        <v>2016</v>
      </c>
      <c r="G1057" s="23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hidden="1" customHeight="1" spans="1:17">
      <c r="A1058" s="23">
        <v>452</v>
      </c>
      <c r="B1058" s="23" t="s">
        <v>67</v>
      </c>
      <c r="C1058" s="23">
        <v>3</v>
      </c>
      <c r="D1058" s="26">
        <v>42644</v>
      </c>
      <c r="E1058" s="23">
        <v>10</v>
      </c>
      <c r="F1058" s="23">
        <v>2016</v>
      </c>
      <c r="G1058" s="23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hidden="1" customHeight="1" spans="1:17">
      <c r="A1059" s="23">
        <v>554</v>
      </c>
      <c r="B1059" s="23" t="s">
        <v>67</v>
      </c>
      <c r="C1059" s="23">
        <v>3</v>
      </c>
      <c r="D1059" s="26">
        <v>42722</v>
      </c>
      <c r="E1059" s="23">
        <v>12</v>
      </c>
      <c r="F1059" s="23">
        <v>2016</v>
      </c>
      <c r="G1059" s="23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hidden="1" customHeight="1" spans="1:17">
      <c r="A1060" s="23">
        <v>660</v>
      </c>
      <c r="B1060" s="23" t="s">
        <v>67</v>
      </c>
      <c r="C1060" s="23">
        <v>3</v>
      </c>
      <c r="D1060" s="28">
        <v>42756</v>
      </c>
      <c r="E1060" s="23">
        <v>1</v>
      </c>
      <c r="F1060" s="23">
        <v>2017</v>
      </c>
      <c r="G1060" s="23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customHeight="1" spans="1:17">
      <c r="A1061" s="23">
        <v>96</v>
      </c>
      <c r="B1061" s="23" t="s">
        <v>105</v>
      </c>
      <c r="C1061" s="23">
        <v>6</v>
      </c>
      <c r="D1061" s="24">
        <v>42622</v>
      </c>
      <c r="E1061" s="23">
        <v>9</v>
      </c>
      <c r="F1061" s="23">
        <v>2016</v>
      </c>
      <c r="G1061" s="23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customHeight="1" spans="1:17">
      <c r="A1062" s="23">
        <v>352</v>
      </c>
      <c r="B1062" s="23" t="s">
        <v>105</v>
      </c>
      <c r="C1062" s="23">
        <v>6</v>
      </c>
      <c r="D1062" s="24">
        <v>42651</v>
      </c>
      <c r="E1062" s="23">
        <v>10</v>
      </c>
      <c r="F1062" s="23">
        <v>2016</v>
      </c>
      <c r="G1062" s="23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customHeight="1" spans="1:17">
      <c r="A1063" s="23">
        <v>509</v>
      </c>
      <c r="B1063" s="23" t="s">
        <v>224</v>
      </c>
      <c r="C1063" s="23">
        <v>6</v>
      </c>
      <c r="D1063" s="26">
        <v>42693</v>
      </c>
      <c r="E1063" s="23">
        <v>11</v>
      </c>
      <c r="F1063" s="23">
        <v>2016</v>
      </c>
      <c r="G1063" s="23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customHeight="1" spans="1:17">
      <c r="A1064" s="23">
        <v>530</v>
      </c>
      <c r="B1064" s="23" t="s">
        <v>224</v>
      </c>
      <c r="C1064" s="23">
        <v>6</v>
      </c>
      <c r="D1064" s="26">
        <v>42711</v>
      </c>
      <c r="E1064" s="23">
        <v>12</v>
      </c>
      <c r="F1064" s="23">
        <v>2016</v>
      </c>
      <c r="G1064" s="23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customHeight="1" spans="1:17">
      <c r="A1065">
        <v>640</v>
      </c>
      <c r="B1065" s="23" t="s">
        <v>224</v>
      </c>
      <c r="C1065" s="23">
        <v>6</v>
      </c>
      <c r="D1065" s="28">
        <v>42756</v>
      </c>
      <c r="E1065" s="23">
        <v>1</v>
      </c>
      <c r="F1065" s="23">
        <v>2017</v>
      </c>
      <c r="G1065" s="23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customHeight="1" spans="1:17">
      <c r="A1066" s="23">
        <v>678</v>
      </c>
      <c r="B1066" s="23" t="s">
        <v>224</v>
      </c>
      <c r="C1066" s="23">
        <v>6</v>
      </c>
      <c r="D1066" s="28">
        <v>42767</v>
      </c>
      <c r="E1066" s="23">
        <v>2</v>
      </c>
      <c r="F1066" s="23">
        <v>2017</v>
      </c>
      <c r="G1066" s="23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customHeight="1" spans="1:17">
      <c r="A1067">
        <v>842</v>
      </c>
      <c r="B1067" s="23" t="s">
        <v>224</v>
      </c>
      <c r="C1067" s="23">
        <v>6</v>
      </c>
      <c r="D1067" s="24">
        <v>42803</v>
      </c>
      <c r="E1067" s="23">
        <v>3</v>
      </c>
      <c r="F1067">
        <v>2017</v>
      </c>
      <c r="G1067" s="23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hidden="1" customHeight="1" spans="1:17">
      <c r="A1068" s="23">
        <v>42</v>
      </c>
      <c r="B1068" s="23" t="s">
        <v>113</v>
      </c>
      <c r="C1068" s="23">
        <v>6</v>
      </c>
      <c r="D1068" s="26">
        <v>42595</v>
      </c>
      <c r="E1068" s="23">
        <v>6</v>
      </c>
      <c r="F1068" s="23">
        <v>2016</v>
      </c>
      <c r="G1068" s="23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hidden="1" customHeight="1" spans="1:17">
      <c r="A1069" s="23">
        <v>42</v>
      </c>
      <c r="B1069" s="23" t="s">
        <v>113</v>
      </c>
      <c r="C1069" s="23">
        <v>6</v>
      </c>
      <c r="D1069" s="26">
        <v>42595</v>
      </c>
      <c r="E1069" s="23">
        <v>8</v>
      </c>
      <c r="F1069" s="23">
        <v>2016</v>
      </c>
      <c r="G1069" s="23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hidden="1" customHeight="1" spans="1:17">
      <c r="A1070" s="23">
        <v>287</v>
      </c>
      <c r="B1070" s="23" t="s">
        <v>113</v>
      </c>
      <c r="C1070">
        <v>6</v>
      </c>
      <c r="D1070" s="28">
        <v>42721</v>
      </c>
      <c r="E1070" s="23">
        <v>12</v>
      </c>
      <c r="F1070" s="23">
        <v>2016</v>
      </c>
      <c r="G1070" s="23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hidden="1" customHeight="1" spans="1:17">
      <c r="A1071" s="23">
        <v>429</v>
      </c>
      <c r="B1071" s="23" t="s">
        <v>113</v>
      </c>
      <c r="C1071" s="23">
        <v>6</v>
      </c>
      <c r="D1071" s="26">
        <v>42686</v>
      </c>
      <c r="E1071" s="23">
        <v>9</v>
      </c>
      <c r="F1071" s="23">
        <v>2016</v>
      </c>
      <c r="G1071" s="23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hidden="1" customHeight="1" spans="1:17">
      <c r="A1072" s="23">
        <v>429</v>
      </c>
      <c r="B1072" s="23" t="s">
        <v>113</v>
      </c>
      <c r="C1072" s="23">
        <v>6</v>
      </c>
      <c r="D1072" s="26">
        <v>42686</v>
      </c>
      <c r="E1072" s="23">
        <v>10</v>
      </c>
      <c r="F1072" s="23">
        <v>2016</v>
      </c>
      <c r="G1072" s="23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hidden="1" customHeight="1" spans="1:17">
      <c r="A1073" s="23">
        <v>429</v>
      </c>
      <c r="B1073" s="23" t="s">
        <v>113</v>
      </c>
      <c r="C1073" s="23">
        <v>6</v>
      </c>
      <c r="D1073" s="26">
        <v>42686</v>
      </c>
      <c r="E1073" s="23">
        <v>11</v>
      </c>
      <c r="F1073" s="23">
        <v>2016</v>
      </c>
      <c r="G1073" s="23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hidden="1" customHeight="1" spans="1:17">
      <c r="A1074" s="23">
        <v>584</v>
      </c>
      <c r="B1074" s="23" t="s">
        <v>113</v>
      </c>
      <c r="C1074" s="23">
        <v>6</v>
      </c>
      <c r="D1074" s="26">
        <v>42756</v>
      </c>
      <c r="E1074" s="23">
        <v>1</v>
      </c>
      <c r="F1074" s="23">
        <v>2017</v>
      </c>
      <c r="G1074" s="23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hidden="1" customHeight="1" spans="1:17">
      <c r="A1075">
        <v>1063</v>
      </c>
      <c r="B1075" s="23" t="s">
        <v>113</v>
      </c>
      <c r="C1075" s="23">
        <v>6</v>
      </c>
      <c r="D1075" s="26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hidden="1" customHeight="1" spans="1:17">
      <c r="A1076">
        <v>1063</v>
      </c>
      <c r="B1076" s="23" t="s">
        <v>113</v>
      </c>
      <c r="C1076" s="23">
        <v>6</v>
      </c>
      <c r="D1076" s="26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hidden="1" customHeight="1" spans="1:17">
      <c r="A1077">
        <v>1063</v>
      </c>
      <c r="B1077" s="23" t="s">
        <v>113</v>
      </c>
      <c r="C1077" s="23">
        <v>6</v>
      </c>
      <c r="D1077" s="26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hidden="1" customHeight="1" spans="1:17">
      <c r="A1078">
        <v>1063</v>
      </c>
      <c r="B1078" s="23" t="s">
        <v>113</v>
      </c>
      <c r="C1078" s="23">
        <v>6</v>
      </c>
      <c r="D1078" s="26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hidden="1" customHeight="1" spans="1:17">
      <c r="A1079" s="23">
        <v>42</v>
      </c>
      <c r="B1079" s="23" t="s">
        <v>66</v>
      </c>
      <c r="C1079" s="23">
        <v>3</v>
      </c>
      <c r="D1079" s="26">
        <v>42595</v>
      </c>
      <c r="E1079" s="23">
        <v>6</v>
      </c>
      <c r="F1079" s="23">
        <v>2016</v>
      </c>
      <c r="G1079" s="23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hidden="1" customHeight="1" spans="1:17">
      <c r="A1080" s="23">
        <v>42</v>
      </c>
      <c r="B1080" s="23" t="s">
        <v>66</v>
      </c>
      <c r="C1080" s="23">
        <v>3</v>
      </c>
      <c r="D1080" s="26">
        <v>42595</v>
      </c>
      <c r="E1080" s="23">
        <v>7</v>
      </c>
      <c r="F1080" s="23">
        <v>2016</v>
      </c>
      <c r="G1080" s="23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hidden="1" customHeight="1" spans="1:17">
      <c r="A1081" s="23">
        <v>42</v>
      </c>
      <c r="B1081" s="23" t="s">
        <v>66</v>
      </c>
      <c r="C1081" s="23">
        <v>3</v>
      </c>
      <c r="D1081" s="26">
        <v>42595</v>
      </c>
      <c r="E1081" s="23">
        <v>8</v>
      </c>
      <c r="F1081" s="23">
        <v>2016</v>
      </c>
      <c r="G1081" s="23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hidden="1" customHeight="1" spans="1:17">
      <c r="A1082" s="23">
        <v>287</v>
      </c>
      <c r="B1082" s="23" t="s">
        <v>66</v>
      </c>
      <c r="C1082">
        <v>3</v>
      </c>
      <c r="D1082" s="28">
        <v>42721</v>
      </c>
      <c r="E1082" s="23">
        <v>12</v>
      </c>
      <c r="F1082" s="23">
        <v>2016</v>
      </c>
      <c r="G1082" s="23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hidden="1" customHeight="1" spans="1:17">
      <c r="A1083" s="23">
        <v>429</v>
      </c>
      <c r="B1083" s="23" t="s">
        <v>66</v>
      </c>
      <c r="C1083" s="23">
        <v>3</v>
      </c>
      <c r="D1083" s="26">
        <v>42686</v>
      </c>
      <c r="E1083" s="23">
        <v>9</v>
      </c>
      <c r="F1083" s="23">
        <v>2016</v>
      </c>
      <c r="G1083" s="23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hidden="1" customHeight="1" spans="1:17">
      <c r="A1084" s="23">
        <v>429</v>
      </c>
      <c r="B1084" s="23" t="s">
        <v>66</v>
      </c>
      <c r="C1084" s="23">
        <v>3</v>
      </c>
      <c r="D1084" s="26">
        <v>42686</v>
      </c>
      <c r="E1084" s="23">
        <v>10</v>
      </c>
      <c r="F1084" s="23">
        <v>2016</v>
      </c>
      <c r="G1084" s="23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hidden="1" customHeight="1" spans="1:17">
      <c r="A1085" s="23">
        <v>429</v>
      </c>
      <c r="B1085" s="23" t="s">
        <v>66</v>
      </c>
      <c r="C1085" s="23">
        <v>3</v>
      </c>
      <c r="D1085" s="26">
        <v>42686</v>
      </c>
      <c r="E1085" s="23">
        <v>11</v>
      </c>
      <c r="F1085" s="23">
        <v>2016</v>
      </c>
      <c r="G1085" s="23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hidden="1" customHeight="1" spans="1:17">
      <c r="A1086" s="23">
        <v>584</v>
      </c>
      <c r="B1086" s="23" t="s">
        <v>66</v>
      </c>
      <c r="C1086" s="23">
        <v>3</v>
      </c>
      <c r="D1086" s="26">
        <v>42756</v>
      </c>
      <c r="E1086" s="23">
        <v>1</v>
      </c>
      <c r="F1086" s="23">
        <v>2017</v>
      </c>
      <c r="G1086" s="23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hidden="1" customHeight="1" spans="1:17">
      <c r="A1087">
        <v>1063</v>
      </c>
      <c r="B1087" s="23" t="s">
        <v>66</v>
      </c>
      <c r="C1087" s="23">
        <v>3</v>
      </c>
      <c r="D1087" s="26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hidden="1" customHeight="1" spans="1:17">
      <c r="A1088">
        <v>1063</v>
      </c>
      <c r="B1088" s="23" t="s">
        <v>66</v>
      </c>
      <c r="C1088" s="23">
        <v>3</v>
      </c>
      <c r="D1088" s="26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hidden="1" customHeight="1" spans="1:17">
      <c r="A1089">
        <v>1063</v>
      </c>
      <c r="B1089" s="23" t="s">
        <v>66</v>
      </c>
      <c r="C1089" s="23">
        <v>3</v>
      </c>
      <c r="D1089" s="26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hidden="1" customHeight="1" spans="1:17">
      <c r="A1090">
        <v>1063</v>
      </c>
      <c r="B1090" s="23" t="s">
        <v>66</v>
      </c>
      <c r="C1090" s="23">
        <v>3</v>
      </c>
      <c r="D1090" s="26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hidden="1" customHeight="1" spans="1:17">
      <c r="A1091" s="23">
        <v>3</v>
      </c>
      <c r="B1091" s="23" t="s">
        <v>225</v>
      </c>
      <c r="C1091" s="23">
        <v>5</v>
      </c>
      <c r="D1091" s="26">
        <v>42579</v>
      </c>
      <c r="E1091" s="23">
        <v>7</v>
      </c>
      <c r="F1091" s="23">
        <v>2016</v>
      </c>
      <c r="G1091" s="23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hidden="1" customHeight="1" spans="1:17">
      <c r="A1092" s="23">
        <v>4</v>
      </c>
      <c r="B1092" s="23" t="s">
        <v>225</v>
      </c>
      <c r="C1092" s="23">
        <v>5</v>
      </c>
      <c r="D1092" s="26">
        <v>42579</v>
      </c>
      <c r="E1092" s="23">
        <v>9</v>
      </c>
      <c r="F1092" s="23">
        <v>2015</v>
      </c>
      <c r="G1092" s="23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hidden="1" customHeight="1" spans="1:17">
      <c r="A1093" s="23">
        <v>4</v>
      </c>
      <c r="B1093" s="23" t="s">
        <v>225</v>
      </c>
      <c r="C1093" s="23">
        <v>5</v>
      </c>
      <c r="D1093" s="26">
        <v>42579</v>
      </c>
      <c r="E1093" s="23">
        <v>10</v>
      </c>
      <c r="F1093" s="23">
        <v>2015</v>
      </c>
      <c r="G1093" s="23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hidden="1" customHeight="1" spans="1:17">
      <c r="A1094" s="23">
        <v>4</v>
      </c>
      <c r="B1094" s="23" t="s">
        <v>225</v>
      </c>
      <c r="C1094" s="23">
        <v>5</v>
      </c>
      <c r="D1094" s="26">
        <v>42579</v>
      </c>
      <c r="E1094" s="23">
        <v>11</v>
      </c>
      <c r="F1094" s="23">
        <v>2015</v>
      </c>
      <c r="G1094" s="23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hidden="1" customHeight="1" spans="1:17">
      <c r="A1095" s="23">
        <v>556</v>
      </c>
      <c r="B1095" s="23" t="s">
        <v>225</v>
      </c>
      <c r="C1095" s="23">
        <v>5</v>
      </c>
      <c r="D1095" s="26">
        <v>42728</v>
      </c>
      <c r="E1095" s="23">
        <v>12</v>
      </c>
      <c r="F1095" s="23">
        <v>2016</v>
      </c>
      <c r="G1095" s="23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hidden="1" customHeight="1" spans="1:17">
      <c r="A1096" s="23">
        <v>368</v>
      </c>
      <c r="B1096" s="23" t="s">
        <v>169</v>
      </c>
      <c r="C1096" s="23">
        <v>11</v>
      </c>
      <c r="D1096" s="25">
        <v>42658</v>
      </c>
      <c r="E1096" s="23">
        <v>7</v>
      </c>
      <c r="F1096" s="23">
        <v>2016</v>
      </c>
      <c r="G1096" s="23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hidden="1" customHeight="1" spans="1:17">
      <c r="A1097" s="23">
        <v>368</v>
      </c>
      <c r="B1097" s="23" t="s">
        <v>169</v>
      </c>
      <c r="C1097" s="23">
        <v>11</v>
      </c>
      <c r="D1097" s="25">
        <v>42658</v>
      </c>
      <c r="E1097" s="23">
        <v>8</v>
      </c>
      <c r="F1097" s="23">
        <v>2016</v>
      </c>
      <c r="G1097" s="23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hidden="1" customHeight="1" spans="1:17">
      <c r="A1098" s="23">
        <v>368</v>
      </c>
      <c r="B1098" s="23" t="s">
        <v>169</v>
      </c>
      <c r="C1098" s="23">
        <v>11</v>
      </c>
      <c r="D1098" s="25">
        <v>42658</v>
      </c>
      <c r="E1098" s="23">
        <v>9</v>
      </c>
      <c r="F1098" s="23">
        <v>2016</v>
      </c>
      <c r="G1098" s="23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hidden="1" customHeight="1" spans="1:17">
      <c r="A1099" s="23">
        <v>368</v>
      </c>
      <c r="B1099" s="23" t="s">
        <v>169</v>
      </c>
      <c r="C1099" s="23">
        <v>11</v>
      </c>
      <c r="D1099" s="25">
        <v>42658</v>
      </c>
      <c r="E1099" s="23">
        <v>10</v>
      </c>
      <c r="F1099" s="23">
        <v>2016</v>
      </c>
      <c r="G1099" s="23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hidden="1" customHeight="1" spans="1:17">
      <c r="A1100" s="23">
        <v>497</v>
      </c>
      <c r="B1100" s="23" t="s">
        <v>169</v>
      </c>
      <c r="C1100" s="23">
        <v>11</v>
      </c>
      <c r="D1100" s="26">
        <v>42679</v>
      </c>
      <c r="E1100" s="23">
        <v>11</v>
      </c>
      <c r="F1100" s="23">
        <v>2016</v>
      </c>
      <c r="G1100" s="23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hidden="1" customHeight="1" spans="1:17">
      <c r="A1101" s="23">
        <v>567</v>
      </c>
      <c r="B1101" s="23" t="s">
        <v>169</v>
      </c>
      <c r="C1101">
        <v>11</v>
      </c>
      <c r="D1101" s="26">
        <v>42728</v>
      </c>
      <c r="E1101" s="23">
        <v>12</v>
      </c>
      <c r="F1101" s="23">
        <v>2016</v>
      </c>
      <c r="G1101" s="23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hidden="1" customHeight="1" spans="1:17">
      <c r="A1102">
        <v>720</v>
      </c>
      <c r="B1102" s="23" t="s">
        <v>169</v>
      </c>
      <c r="C1102" s="23">
        <v>11</v>
      </c>
      <c r="D1102" s="28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hidden="1" customHeight="1" spans="1:17">
      <c r="A1103">
        <v>922</v>
      </c>
      <c r="B1103" s="23" t="s">
        <v>169</v>
      </c>
      <c r="C1103">
        <v>11</v>
      </c>
      <c r="D1103" s="26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hidden="1" customHeight="1" spans="1:17">
      <c r="A1104">
        <v>998</v>
      </c>
      <c r="B1104" s="23" t="s">
        <v>169</v>
      </c>
      <c r="C1104">
        <v>11</v>
      </c>
      <c r="D1104" s="26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hidden="1" customHeight="1" spans="1:17">
      <c r="A1105">
        <v>999</v>
      </c>
      <c r="B1105" s="23" t="s">
        <v>169</v>
      </c>
      <c r="C1105">
        <v>11</v>
      </c>
      <c r="D1105" s="26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hidden="1" customHeight="1" spans="1:17">
      <c r="A1106" s="23">
        <v>27</v>
      </c>
      <c r="B1106" s="23" t="s">
        <v>146</v>
      </c>
      <c r="C1106" s="23">
        <v>8</v>
      </c>
      <c r="D1106" s="26">
        <v>42581</v>
      </c>
      <c r="E1106" s="23">
        <v>5</v>
      </c>
      <c r="F1106" s="23">
        <v>2016</v>
      </c>
      <c r="G1106" s="23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hidden="1" customHeight="1" spans="1:17">
      <c r="A1107" s="23">
        <v>216</v>
      </c>
      <c r="B1107" s="23" t="s">
        <v>146</v>
      </c>
      <c r="C1107" s="23">
        <v>8</v>
      </c>
      <c r="D1107" s="24">
        <v>42591</v>
      </c>
      <c r="E1107" s="23">
        <v>7</v>
      </c>
      <c r="F1107" s="23">
        <v>2016</v>
      </c>
      <c r="G1107" s="23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hidden="1" customHeight="1" spans="1:17">
      <c r="A1108" s="23">
        <v>391</v>
      </c>
      <c r="B1108" s="23" t="s">
        <v>146</v>
      </c>
      <c r="C1108" s="23">
        <v>8</v>
      </c>
      <c r="D1108" s="25">
        <v>42658</v>
      </c>
      <c r="E1108" s="23">
        <v>8</v>
      </c>
      <c r="F1108" s="23">
        <v>2016</v>
      </c>
      <c r="G1108" s="23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hidden="1" customHeight="1" spans="1:17">
      <c r="A1109" s="23">
        <v>525</v>
      </c>
      <c r="B1109" s="23" t="s">
        <v>146</v>
      </c>
      <c r="C1109" s="23">
        <v>8</v>
      </c>
      <c r="D1109" s="26">
        <v>42711</v>
      </c>
      <c r="E1109" s="23">
        <v>9</v>
      </c>
      <c r="F1109" s="23">
        <v>2016</v>
      </c>
      <c r="G1109" s="23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hidden="1" customHeight="1" spans="1:17">
      <c r="A1110" s="23">
        <v>525</v>
      </c>
      <c r="B1110" s="23" t="s">
        <v>146</v>
      </c>
      <c r="C1110" s="23">
        <v>8</v>
      </c>
      <c r="D1110" s="26">
        <v>42711</v>
      </c>
      <c r="E1110" s="23">
        <v>10</v>
      </c>
      <c r="F1110" s="23">
        <v>2016</v>
      </c>
      <c r="G1110" s="23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hidden="1" customHeight="1" spans="1:17">
      <c r="A1111" s="23">
        <v>591</v>
      </c>
      <c r="B1111" s="23" t="s">
        <v>146</v>
      </c>
      <c r="C1111">
        <v>8</v>
      </c>
      <c r="D1111" s="26">
        <v>42756</v>
      </c>
      <c r="E1111" s="23">
        <v>11</v>
      </c>
      <c r="F1111" s="23">
        <v>2016</v>
      </c>
      <c r="G1111" s="23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hidden="1" customHeight="1" spans="1:17">
      <c r="A1112">
        <v>815</v>
      </c>
      <c r="B1112" s="23" t="s">
        <v>146</v>
      </c>
      <c r="C1112" s="23">
        <v>8</v>
      </c>
      <c r="D1112" s="24">
        <v>42798</v>
      </c>
      <c r="E1112" s="23">
        <v>12</v>
      </c>
      <c r="F1112">
        <v>2016</v>
      </c>
      <c r="G1112" s="23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hidden="1" customHeight="1" spans="1:17">
      <c r="A1113">
        <v>815</v>
      </c>
      <c r="B1113" s="23" t="s">
        <v>146</v>
      </c>
      <c r="C1113" s="23">
        <v>8</v>
      </c>
      <c r="D1113" s="24">
        <v>42798</v>
      </c>
      <c r="E1113" s="23">
        <v>1</v>
      </c>
      <c r="F1113">
        <v>2017</v>
      </c>
      <c r="G1113" s="23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hidden="1" customHeight="1" spans="1:17">
      <c r="A1114">
        <v>815</v>
      </c>
      <c r="B1114" s="23" t="s">
        <v>146</v>
      </c>
      <c r="C1114" s="23">
        <v>8</v>
      </c>
      <c r="D1114" s="24">
        <v>42798</v>
      </c>
      <c r="E1114" s="23">
        <v>2</v>
      </c>
      <c r="F1114">
        <v>2017</v>
      </c>
      <c r="G1114" s="23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hidden="1" customHeight="1" spans="1:17">
      <c r="A1115">
        <v>1051</v>
      </c>
      <c r="B1115" t="s">
        <v>146</v>
      </c>
      <c r="C1115">
        <v>8</v>
      </c>
      <c r="D1115" s="26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hidden="1" customHeight="1" spans="1:17">
      <c r="A1116">
        <v>1051</v>
      </c>
      <c r="B1116" t="s">
        <v>146</v>
      </c>
      <c r="C1116">
        <v>8</v>
      </c>
      <c r="D1116" s="26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hidden="1" customHeight="1" spans="1:17">
      <c r="A1117" s="23">
        <v>94</v>
      </c>
      <c r="B1117" s="23" t="s">
        <v>145</v>
      </c>
      <c r="C1117" s="23">
        <v>8</v>
      </c>
      <c r="D1117" s="24">
        <v>42622</v>
      </c>
      <c r="E1117" s="23">
        <v>9</v>
      </c>
      <c r="F1117" s="23">
        <v>2016</v>
      </c>
      <c r="G1117" s="23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hidden="1" customHeight="1" spans="1:17">
      <c r="A1118" s="23">
        <v>215</v>
      </c>
      <c r="B1118" s="23" t="s">
        <v>145</v>
      </c>
      <c r="C1118" s="23">
        <v>8</v>
      </c>
      <c r="D1118" s="24">
        <v>42591</v>
      </c>
      <c r="E1118" s="23">
        <v>8</v>
      </c>
      <c r="F1118" s="23">
        <v>2016</v>
      </c>
      <c r="G1118" s="23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hidden="1" customHeight="1" spans="1:17">
      <c r="A1119" s="23">
        <v>346</v>
      </c>
      <c r="B1119" s="23" t="s">
        <v>145</v>
      </c>
      <c r="C1119" s="23">
        <v>8</v>
      </c>
      <c r="D1119" s="26">
        <v>42576</v>
      </c>
      <c r="E1119" s="23">
        <v>7</v>
      </c>
      <c r="F1119" s="23">
        <v>2016</v>
      </c>
      <c r="G1119" s="23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4" customFormat="1" hidden="1" customHeight="1" spans="1:17">
      <c r="A1120" s="23">
        <v>364</v>
      </c>
      <c r="B1120" s="23" t="s">
        <v>145</v>
      </c>
      <c r="C1120" s="23">
        <v>8</v>
      </c>
      <c r="D1120" s="25">
        <v>42658</v>
      </c>
      <c r="E1120" s="23">
        <v>10</v>
      </c>
      <c r="F1120" s="23">
        <v>2016</v>
      </c>
      <c r="G1120" s="23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hidden="1" customHeight="1" spans="1:17">
      <c r="A1121" s="23">
        <v>440</v>
      </c>
      <c r="B1121" s="23" t="s">
        <v>145</v>
      </c>
      <c r="C1121" s="23">
        <v>8</v>
      </c>
      <c r="D1121" s="26">
        <v>42693</v>
      </c>
      <c r="E1121" s="23">
        <v>11</v>
      </c>
      <c r="F1121" s="23">
        <v>2016</v>
      </c>
      <c r="G1121" s="23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hidden="1" customHeight="1" spans="1:17">
      <c r="A1122" s="23">
        <v>563</v>
      </c>
      <c r="B1122" s="23" t="s">
        <v>145</v>
      </c>
      <c r="C1122" s="23">
        <v>8</v>
      </c>
      <c r="D1122" s="26">
        <v>42728</v>
      </c>
      <c r="E1122" s="23">
        <v>12</v>
      </c>
      <c r="F1122" s="23">
        <v>2016</v>
      </c>
      <c r="G1122" s="23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hidden="1" customHeight="1" spans="1:17">
      <c r="A1123">
        <v>640</v>
      </c>
      <c r="B1123" s="23" t="s">
        <v>145</v>
      </c>
      <c r="C1123" s="23">
        <v>8</v>
      </c>
      <c r="D1123" s="28">
        <v>42756</v>
      </c>
      <c r="E1123" s="23">
        <v>1</v>
      </c>
      <c r="F1123" s="23">
        <v>2017</v>
      </c>
      <c r="G1123" s="23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hidden="1" customHeight="1" spans="1:17">
      <c r="A1124">
        <v>842</v>
      </c>
      <c r="B1124" s="23" t="s">
        <v>145</v>
      </c>
      <c r="C1124" s="23">
        <v>8</v>
      </c>
      <c r="D1124" s="24">
        <v>42803</v>
      </c>
      <c r="E1124" s="23">
        <v>2</v>
      </c>
      <c r="F1124">
        <v>2017</v>
      </c>
      <c r="G1124" s="23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hidden="1" customHeight="1" spans="1:17">
      <c r="A1125">
        <v>842</v>
      </c>
      <c r="B1125" s="23" t="s">
        <v>145</v>
      </c>
      <c r="C1125" s="23">
        <v>8</v>
      </c>
      <c r="D1125" s="24">
        <v>42803</v>
      </c>
      <c r="E1125" s="23">
        <v>3</v>
      </c>
      <c r="F1125">
        <v>2017</v>
      </c>
      <c r="G1125" s="23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hidden="1" customHeight="1" spans="1:17">
      <c r="A1126">
        <v>916</v>
      </c>
      <c r="B1126" t="s">
        <v>145</v>
      </c>
      <c r="C1126">
        <v>8</v>
      </c>
      <c r="D1126" s="26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hidden="1" customHeight="1" spans="1:17">
      <c r="A1127" s="23">
        <v>11</v>
      </c>
      <c r="B1127" s="23" t="s">
        <v>123</v>
      </c>
      <c r="C1127" s="23">
        <v>7</v>
      </c>
      <c r="D1127" s="26">
        <v>42581</v>
      </c>
      <c r="E1127" s="23">
        <v>7</v>
      </c>
      <c r="F1127" s="23">
        <v>2016</v>
      </c>
      <c r="G1127" s="23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hidden="1" customHeight="1" spans="1:17">
      <c r="A1128" s="23">
        <v>61</v>
      </c>
      <c r="B1128" s="23" t="s">
        <v>123</v>
      </c>
      <c r="C1128" s="23">
        <v>7</v>
      </c>
      <c r="D1128" s="25">
        <v>42609</v>
      </c>
      <c r="E1128" s="23">
        <v>8</v>
      </c>
      <c r="F1128" s="23">
        <v>2016</v>
      </c>
      <c r="G1128" s="23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hidden="1" customHeight="1" spans="1:17">
      <c r="A1129" s="23">
        <v>146</v>
      </c>
      <c r="B1129" s="23" t="s">
        <v>123</v>
      </c>
      <c r="C1129" s="23">
        <v>7</v>
      </c>
      <c r="D1129" s="24">
        <v>42630</v>
      </c>
      <c r="E1129" s="23">
        <v>9</v>
      </c>
      <c r="F1129" s="23">
        <v>2016</v>
      </c>
      <c r="G1129" s="23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hidden="1" customHeight="1" spans="1:17">
      <c r="A1130" s="23">
        <v>353</v>
      </c>
      <c r="B1130" s="23" t="s">
        <v>123</v>
      </c>
      <c r="C1130" s="23">
        <v>7</v>
      </c>
      <c r="D1130" s="24">
        <v>42651</v>
      </c>
      <c r="E1130" s="23">
        <v>10</v>
      </c>
      <c r="F1130" s="23">
        <v>2016</v>
      </c>
      <c r="G1130" s="23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hidden="1" customHeight="1" spans="1:17">
      <c r="A1131" s="23">
        <v>414</v>
      </c>
      <c r="B1131" s="23" t="s">
        <v>123</v>
      </c>
      <c r="C1131" s="23">
        <v>7</v>
      </c>
      <c r="D1131" s="26">
        <v>42685</v>
      </c>
      <c r="E1131" s="23">
        <v>11</v>
      </c>
      <c r="F1131" s="23">
        <v>2016</v>
      </c>
      <c r="G1131" s="23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hidden="1" customHeight="1" spans="1:17">
      <c r="A1132" s="23">
        <v>528</v>
      </c>
      <c r="B1132" s="23" t="s">
        <v>123</v>
      </c>
      <c r="C1132" s="23">
        <v>7</v>
      </c>
      <c r="D1132" s="26">
        <v>42711</v>
      </c>
      <c r="E1132" s="23">
        <v>12</v>
      </c>
      <c r="F1132" s="23">
        <v>2016</v>
      </c>
      <c r="G1132" s="23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hidden="1" customHeight="1" spans="1:17">
      <c r="A1133" s="23">
        <v>624</v>
      </c>
      <c r="B1133" s="23" t="s">
        <v>123</v>
      </c>
      <c r="C1133">
        <v>7</v>
      </c>
      <c r="D1133" s="26">
        <v>42741</v>
      </c>
      <c r="E1133" s="23">
        <v>1</v>
      </c>
      <c r="F1133" s="23">
        <v>2017</v>
      </c>
      <c r="G1133" s="23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hidden="1" customHeight="1" spans="1:17">
      <c r="A1134">
        <v>802</v>
      </c>
      <c r="B1134" s="23" t="s">
        <v>123</v>
      </c>
      <c r="C1134" s="23">
        <v>7</v>
      </c>
      <c r="D1134" s="26">
        <v>42780</v>
      </c>
      <c r="E1134" s="23">
        <v>2</v>
      </c>
      <c r="F1134">
        <v>2017</v>
      </c>
      <c r="G1134" s="23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hidden="1" customHeight="1" spans="1:17">
      <c r="A1135">
        <v>880</v>
      </c>
      <c r="B1135" s="23" t="s">
        <v>123</v>
      </c>
      <c r="C1135" s="23">
        <v>7</v>
      </c>
      <c r="D1135" s="26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hidden="1" customHeight="1" spans="1:17">
      <c r="A1136">
        <v>938</v>
      </c>
      <c r="B1136" s="23" t="s">
        <v>123</v>
      </c>
      <c r="C1136" s="23">
        <v>7</v>
      </c>
      <c r="D1136" s="26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hidden="1" customHeight="1" spans="1:17">
      <c r="A1137">
        <v>1001</v>
      </c>
      <c r="B1137" t="s">
        <v>123</v>
      </c>
      <c r="C1137">
        <v>7</v>
      </c>
      <c r="D1137" s="26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hidden="1" customHeight="1" spans="1:17">
      <c r="A1138" s="23">
        <v>183</v>
      </c>
      <c r="B1138" s="23" t="s">
        <v>104</v>
      </c>
      <c r="C1138" s="23">
        <v>6</v>
      </c>
      <c r="D1138" s="25">
        <v>42651</v>
      </c>
      <c r="E1138" s="23">
        <v>10</v>
      </c>
      <c r="F1138" s="23">
        <v>2016</v>
      </c>
      <c r="G1138" s="23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hidden="1" customHeight="1" spans="1:17">
      <c r="A1139" s="23">
        <v>214</v>
      </c>
      <c r="B1139" s="23" t="s">
        <v>104</v>
      </c>
      <c r="C1139" s="23">
        <v>6</v>
      </c>
      <c r="D1139" s="24">
        <v>42591</v>
      </c>
      <c r="E1139" s="23">
        <v>9</v>
      </c>
      <c r="F1139" s="23">
        <v>2016</v>
      </c>
      <c r="G1139" s="23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hidden="1" customHeight="1" spans="1:17">
      <c r="A1140" s="23">
        <v>518</v>
      </c>
      <c r="B1140" s="23" t="s">
        <v>104</v>
      </c>
      <c r="C1140" s="23">
        <v>8</v>
      </c>
      <c r="D1140" s="26">
        <v>42711</v>
      </c>
      <c r="E1140" s="23">
        <v>12</v>
      </c>
      <c r="F1140" s="23">
        <v>2016</v>
      </c>
      <c r="G1140" s="23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hidden="1" customHeight="1" spans="1:17">
      <c r="A1141">
        <v>714</v>
      </c>
      <c r="B1141" s="27" t="s">
        <v>104</v>
      </c>
      <c r="C1141">
        <v>6</v>
      </c>
      <c r="D1141" s="28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hidden="1" customHeight="1" spans="1:17">
      <c r="A1142">
        <v>1009</v>
      </c>
      <c r="B1142" s="23" t="s">
        <v>104</v>
      </c>
      <c r="C1142">
        <v>6</v>
      </c>
      <c r="D1142" s="26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hidden="1" customHeight="1" spans="1:17">
      <c r="A1143" t="s">
        <v>188</v>
      </c>
      <c r="B1143" s="23" t="s">
        <v>104</v>
      </c>
      <c r="C1143">
        <v>6</v>
      </c>
      <c r="D1143" s="26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hidden="1" customHeight="1" spans="1:17">
      <c r="A1144" t="s">
        <v>188</v>
      </c>
      <c r="B1144" s="23" t="s">
        <v>104</v>
      </c>
      <c r="C1144">
        <v>6</v>
      </c>
      <c r="D1144" s="26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hidden="1" customHeight="1" spans="1:17">
      <c r="A1145" t="s">
        <v>188</v>
      </c>
      <c r="B1145" s="23" t="s">
        <v>104</v>
      </c>
      <c r="C1145">
        <v>6</v>
      </c>
      <c r="D1145" s="26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hidden="1" customHeight="1" spans="1:17">
      <c r="A1146">
        <v>1111</v>
      </c>
      <c r="B1146" s="23" t="s">
        <v>104</v>
      </c>
      <c r="C1146" s="23">
        <v>6</v>
      </c>
      <c r="D1146" s="26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hidden="1" customHeight="1" spans="1:17">
      <c r="A1147" s="23">
        <v>6</v>
      </c>
      <c r="B1147" s="23" t="s">
        <v>65</v>
      </c>
      <c r="C1147" s="23">
        <v>3</v>
      </c>
      <c r="D1147" s="26">
        <v>42580</v>
      </c>
      <c r="E1147" s="23">
        <v>7</v>
      </c>
      <c r="F1147" s="23">
        <v>2016</v>
      </c>
      <c r="G1147" s="23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hidden="1" customHeight="1" spans="1:17">
      <c r="A1148" s="23">
        <v>147</v>
      </c>
      <c r="B1148" s="23" t="s">
        <v>65</v>
      </c>
      <c r="C1148" s="23">
        <v>3</v>
      </c>
      <c r="D1148" s="24">
        <v>42632</v>
      </c>
      <c r="E1148" s="23">
        <v>9</v>
      </c>
      <c r="F1148" s="23">
        <v>2016</v>
      </c>
      <c r="G1148" s="23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hidden="1" customHeight="1" spans="1:17">
      <c r="A1149" s="23">
        <v>226</v>
      </c>
      <c r="B1149" s="23" t="s">
        <v>65</v>
      </c>
      <c r="C1149" s="23">
        <v>3</v>
      </c>
      <c r="D1149" s="26">
        <v>42595</v>
      </c>
      <c r="E1149" s="23">
        <v>8</v>
      </c>
      <c r="F1149" s="23">
        <v>2016</v>
      </c>
      <c r="G1149" s="23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hidden="1" customHeight="1" spans="1:17">
      <c r="A1150" s="23">
        <v>439</v>
      </c>
      <c r="B1150" s="23" t="s">
        <v>65</v>
      </c>
      <c r="C1150" s="23">
        <v>3</v>
      </c>
      <c r="D1150" s="26">
        <v>42686</v>
      </c>
      <c r="E1150" s="23">
        <v>11</v>
      </c>
      <c r="F1150" s="23">
        <v>2016</v>
      </c>
      <c r="G1150" s="23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hidden="1" customHeight="1" spans="1:17">
      <c r="A1151" s="23">
        <v>451</v>
      </c>
      <c r="B1151" s="23" t="s">
        <v>65</v>
      </c>
      <c r="C1151" s="23">
        <v>3</v>
      </c>
      <c r="D1151" s="26">
        <v>42644</v>
      </c>
      <c r="E1151" s="23">
        <v>10</v>
      </c>
      <c r="F1151" s="23">
        <v>2016</v>
      </c>
      <c r="G1151" s="23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hidden="1" customHeight="1" spans="1:17">
      <c r="A1152" s="23">
        <v>552</v>
      </c>
      <c r="B1152" s="23" t="s">
        <v>65</v>
      </c>
      <c r="C1152" s="23">
        <v>3</v>
      </c>
      <c r="D1152" s="26">
        <v>42714</v>
      </c>
      <c r="E1152" s="23">
        <v>12</v>
      </c>
      <c r="F1152" s="23">
        <v>2016</v>
      </c>
      <c r="G1152" s="23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hidden="1" customHeight="1" spans="1:17">
      <c r="A1153" s="23">
        <v>572</v>
      </c>
      <c r="B1153" s="23" t="s">
        <v>65</v>
      </c>
      <c r="C1153">
        <v>3</v>
      </c>
      <c r="D1153" s="26">
        <v>42740</v>
      </c>
      <c r="E1153" s="23">
        <v>1</v>
      </c>
      <c r="F1153" s="23">
        <v>2017</v>
      </c>
      <c r="G1153" s="23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hidden="1" customHeight="1" spans="1:17">
      <c r="A1154">
        <v>851</v>
      </c>
      <c r="B1154" s="23" t="s">
        <v>65</v>
      </c>
      <c r="C1154" s="23">
        <v>3</v>
      </c>
      <c r="D1154" s="24">
        <v>42793</v>
      </c>
      <c r="E1154" s="23">
        <v>2</v>
      </c>
      <c r="F1154">
        <v>2017</v>
      </c>
      <c r="G1154" s="23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hidden="1" customHeight="1" spans="1:17">
      <c r="A1155" s="23">
        <v>174</v>
      </c>
      <c r="B1155" s="23" t="s">
        <v>103</v>
      </c>
      <c r="C1155" s="23">
        <v>6</v>
      </c>
      <c r="D1155" s="24">
        <v>42646</v>
      </c>
      <c r="E1155" s="23">
        <v>9</v>
      </c>
      <c r="F1155" s="23">
        <v>2016</v>
      </c>
      <c r="G1155" s="23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hidden="1" customHeight="1" spans="1:17">
      <c r="A1156" s="23">
        <v>174</v>
      </c>
      <c r="B1156" s="23" t="s">
        <v>103</v>
      </c>
      <c r="C1156" s="23">
        <v>6</v>
      </c>
      <c r="D1156" s="24">
        <v>42646</v>
      </c>
      <c r="E1156" s="23">
        <v>10</v>
      </c>
      <c r="F1156" s="23">
        <v>2016</v>
      </c>
      <c r="G1156" s="23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hidden="1" customHeight="1" spans="1:17">
      <c r="A1157" s="23">
        <v>605</v>
      </c>
      <c r="B1157" s="23" t="s">
        <v>103</v>
      </c>
      <c r="C1157">
        <v>6</v>
      </c>
      <c r="D1157" s="26">
        <v>42743</v>
      </c>
      <c r="E1157" s="23">
        <v>11</v>
      </c>
      <c r="F1157" s="23">
        <v>2016</v>
      </c>
      <c r="G1157" s="23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hidden="1" customHeight="1" spans="1:17">
      <c r="A1158" s="23">
        <v>605</v>
      </c>
      <c r="B1158" s="23" t="s">
        <v>103</v>
      </c>
      <c r="C1158">
        <v>6</v>
      </c>
      <c r="D1158" s="26">
        <v>42743</v>
      </c>
      <c r="E1158" s="23">
        <v>12</v>
      </c>
      <c r="F1158" s="23">
        <v>2016</v>
      </c>
      <c r="G1158" s="23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hidden="1" customHeight="1" spans="1:17">
      <c r="A1159">
        <v>948</v>
      </c>
      <c r="B1159" t="s">
        <v>103</v>
      </c>
      <c r="C1159" s="23">
        <v>6</v>
      </c>
      <c r="D1159" s="26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hidden="1" customHeight="1" spans="1:17">
      <c r="A1160">
        <v>948</v>
      </c>
      <c r="B1160" t="s">
        <v>103</v>
      </c>
      <c r="C1160" s="23">
        <v>6</v>
      </c>
      <c r="D1160" s="26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hidden="1" customHeight="1" spans="1:17">
      <c r="A1161">
        <v>948</v>
      </c>
      <c r="B1161" t="s">
        <v>103</v>
      </c>
      <c r="C1161" s="23">
        <v>6</v>
      </c>
      <c r="D1161" s="26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hidden="1" customHeight="1" spans="1:17">
      <c r="A1162">
        <v>948</v>
      </c>
      <c r="B1162" t="s">
        <v>103</v>
      </c>
      <c r="C1162" s="23">
        <v>6</v>
      </c>
      <c r="D1162" s="26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hidden="1" customHeight="1" spans="1:17">
      <c r="A1163" s="23">
        <v>368</v>
      </c>
      <c r="B1163" s="23" t="s">
        <v>157</v>
      </c>
      <c r="C1163" s="23">
        <v>9</v>
      </c>
      <c r="D1163" s="25">
        <v>42658</v>
      </c>
      <c r="E1163" s="23">
        <v>7</v>
      </c>
      <c r="F1163" s="23">
        <v>2016</v>
      </c>
      <c r="G1163" s="23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hidden="1" customHeight="1" spans="1:17">
      <c r="A1164" s="23">
        <v>368</v>
      </c>
      <c r="B1164" s="23" t="s">
        <v>157</v>
      </c>
      <c r="C1164" s="23">
        <v>9</v>
      </c>
      <c r="D1164" s="25">
        <v>42658</v>
      </c>
      <c r="E1164" s="23">
        <v>8</v>
      </c>
      <c r="F1164" s="23">
        <v>2016</v>
      </c>
      <c r="G1164" s="23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hidden="1" customHeight="1" spans="1:17">
      <c r="A1165" s="23">
        <v>368</v>
      </c>
      <c r="B1165" s="23" t="s">
        <v>157</v>
      </c>
      <c r="C1165" s="23">
        <v>9</v>
      </c>
      <c r="D1165" s="25">
        <v>42658</v>
      </c>
      <c r="E1165" s="23">
        <v>9</v>
      </c>
      <c r="F1165" s="23">
        <v>2016</v>
      </c>
      <c r="G1165" s="23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hidden="1" customHeight="1" spans="1:17">
      <c r="A1166" s="23">
        <v>368</v>
      </c>
      <c r="B1166" s="23" t="s">
        <v>157</v>
      </c>
      <c r="C1166" s="23">
        <v>9</v>
      </c>
      <c r="D1166" s="25">
        <v>42658</v>
      </c>
      <c r="E1166" s="23">
        <v>10</v>
      </c>
      <c r="F1166" s="23">
        <v>2016</v>
      </c>
      <c r="G1166" s="23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hidden="1" customHeight="1" spans="1:17">
      <c r="A1167" s="23">
        <v>497</v>
      </c>
      <c r="B1167" s="23" t="s">
        <v>157</v>
      </c>
      <c r="C1167" s="23">
        <v>9</v>
      </c>
      <c r="D1167" s="26">
        <v>42679</v>
      </c>
      <c r="E1167" s="23">
        <v>11</v>
      </c>
      <c r="F1167" s="23">
        <v>2016</v>
      </c>
      <c r="G1167" s="23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hidden="1" customHeight="1" spans="1:17">
      <c r="A1168" s="23">
        <v>567</v>
      </c>
      <c r="B1168" s="23" t="s">
        <v>157</v>
      </c>
      <c r="C1168">
        <v>9</v>
      </c>
      <c r="D1168" s="26">
        <v>42728</v>
      </c>
      <c r="E1168" s="23">
        <v>12</v>
      </c>
      <c r="F1168" s="23">
        <v>2016</v>
      </c>
      <c r="G1168" s="23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hidden="1" customHeight="1" spans="1:17">
      <c r="A1169">
        <v>720</v>
      </c>
      <c r="B1169" s="23" t="s">
        <v>157</v>
      </c>
      <c r="C1169" s="23">
        <v>9</v>
      </c>
      <c r="D1169" s="28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hidden="1" customHeight="1" spans="1:17">
      <c r="A1170">
        <v>922</v>
      </c>
      <c r="B1170" s="23" t="s">
        <v>157</v>
      </c>
      <c r="C1170">
        <v>9</v>
      </c>
      <c r="D1170" s="26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hidden="1" customHeight="1" spans="1:17">
      <c r="A1171">
        <v>998</v>
      </c>
      <c r="B1171" s="23" t="s">
        <v>157</v>
      </c>
      <c r="C1171">
        <v>9</v>
      </c>
      <c r="D1171" s="26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hidden="1" customHeight="1" spans="1:17">
      <c r="A1172">
        <v>999</v>
      </c>
      <c r="B1172" s="23" t="s">
        <v>157</v>
      </c>
      <c r="C1172">
        <v>9</v>
      </c>
      <c r="D1172" s="26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hidden="1" customHeight="1" spans="1:17">
      <c r="A1173" s="23">
        <v>53</v>
      </c>
      <c r="B1173" s="23" t="s">
        <v>156</v>
      </c>
      <c r="C1173" s="23">
        <v>9</v>
      </c>
      <c r="D1173" s="25">
        <v>42610</v>
      </c>
      <c r="E1173" s="23">
        <v>8</v>
      </c>
      <c r="F1173" s="23">
        <v>2016</v>
      </c>
      <c r="G1173" s="23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hidden="1" customHeight="1" spans="1:17">
      <c r="A1174" s="23">
        <v>171</v>
      </c>
      <c r="B1174" s="23" t="s">
        <v>156</v>
      </c>
      <c r="C1174" s="23">
        <v>9</v>
      </c>
      <c r="D1174" s="24">
        <v>42644</v>
      </c>
      <c r="E1174" s="23">
        <v>9</v>
      </c>
      <c r="F1174" s="23">
        <v>2016</v>
      </c>
      <c r="G1174" s="23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hidden="1" customHeight="1" spans="1:17">
      <c r="A1175" s="23">
        <v>221</v>
      </c>
      <c r="B1175" s="23" t="s">
        <v>156</v>
      </c>
      <c r="C1175" s="23">
        <v>9</v>
      </c>
      <c r="D1175" s="26">
        <v>42595</v>
      </c>
      <c r="E1175" s="23">
        <v>7</v>
      </c>
      <c r="F1175" s="23">
        <v>2016</v>
      </c>
      <c r="G1175" s="23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hidden="1" customHeight="1" spans="1:17">
      <c r="A1176" s="23">
        <v>262</v>
      </c>
      <c r="B1176" s="23" t="s">
        <v>156</v>
      </c>
      <c r="C1176">
        <v>9</v>
      </c>
      <c r="D1176" s="26">
        <v>42655</v>
      </c>
      <c r="E1176" s="23">
        <v>11</v>
      </c>
      <c r="F1176" s="23">
        <v>2016</v>
      </c>
      <c r="G1176" s="23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hidden="1" customHeight="1" spans="1:17">
      <c r="A1177" s="23">
        <v>388</v>
      </c>
      <c r="B1177" s="23" t="s">
        <v>156</v>
      </c>
      <c r="C1177" s="23">
        <v>9</v>
      </c>
      <c r="D1177" s="25">
        <v>42658</v>
      </c>
      <c r="E1177" s="23">
        <v>10</v>
      </c>
      <c r="F1177" s="23">
        <v>2016</v>
      </c>
      <c r="G1177" s="23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hidden="1" customHeight="1" spans="1:17">
      <c r="A1178" s="23">
        <v>559</v>
      </c>
      <c r="B1178" s="23" t="s">
        <v>156</v>
      </c>
      <c r="C1178">
        <v>9</v>
      </c>
      <c r="D1178" s="26">
        <v>42728</v>
      </c>
      <c r="E1178" s="23">
        <v>12</v>
      </c>
      <c r="F1178" s="23">
        <v>2016</v>
      </c>
      <c r="G1178" s="23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hidden="1" customHeight="1" spans="1:17">
      <c r="A1179" s="23">
        <v>674</v>
      </c>
      <c r="B1179" s="23" t="s">
        <v>156</v>
      </c>
      <c r="C1179" s="23">
        <v>9</v>
      </c>
      <c r="D1179" s="28">
        <v>42763</v>
      </c>
      <c r="E1179" s="23">
        <v>1</v>
      </c>
      <c r="F1179" s="23">
        <v>2017</v>
      </c>
      <c r="G1179" s="23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hidden="1" customHeight="1" spans="1:17">
      <c r="A1180">
        <v>816</v>
      </c>
      <c r="B1180" s="23" t="s">
        <v>156</v>
      </c>
      <c r="C1180" s="23">
        <v>9</v>
      </c>
      <c r="D1180" s="24">
        <v>42798</v>
      </c>
      <c r="E1180" s="23">
        <v>2</v>
      </c>
      <c r="F1180" s="23">
        <v>2016</v>
      </c>
      <c r="G1180" s="23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hidden="1" customHeight="1" spans="1:17">
      <c r="A1181">
        <v>898</v>
      </c>
      <c r="B1181" t="s">
        <v>226</v>
      </c>
      <c r="C1181">
        <v>9</v>
      </c>
      <c r="D1181" s="26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hidden="1" customHeight="1" spans="1:17">
      <c r="A1182">
        <v>1018</v>
      </c>
      <c r="B1182" t="s">
        <v>156</v>
      </c>
      <c r="C1182">
        <v>9</v>
      </c>
      <c r="D1182" s="26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hidden="1" customHeight="1" spans="1:17">
      <c r="A1183">
        <v>1073</v>
      </c>
      <c r="B1183" t="s">
        <v>156</v>
      </c>
      <c r="C1183">
        <v>9</v>
      </c>
      <c r="D1183" s="26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hidden="1" customHeight="1" spans="1:17">
      <c r="A1184">
        <v>1100</v>
      </c>
      <c r="B1184" s="23" t="s">
        <v>156</v>
      </c>
      <c r="C1184" s="23">
        <v>9</v>
      </c>
      <c r="D1184" s="26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hidden="1" customHeight="1" spans="1:17">
      <c r="A1185" s="23">
        <v>133</v>
      </c>
      <c r="B1185" s="23" t="s">
        <v>122</v>
      </c>
      <c r="C1185" s="23">
        <v>7</v>
      </c>
      <c r="D1185" s="24">
        <v>42630</v>
      </c>
      <c r="E1185" s="23">
        <v>8</v>
      </c>
      <c r="F1185" s="23">
        <v>2016</v>
      </c>
      <c r="G1185" s="23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hidden="1" customHeight="1" spans="1:17">
      <c r="A1186" s="23">
        <v>221</v>
      </c>
      <c r="B1186" s="23" t="s">
        <v>122</v>
      </c>
      <c r="C1186" s="23">
        <v>7</v>
      </c>
      <c r="D1186" s="26">
        <v>42595</v>
      </c>
      <c r="E1186" s="23">
        <v>7</v>
      </c>
      <c r="F1186" s="23">
        <v>2016</v>
      </c>
      <c r="G1186" s="23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hidden="1" customHeight="1" spans="1:17">
      <c r="A1187" s="23">
        <v>262</v>
      </c>
      <c r="B1187" s="23" t="s">
        <v>122</v>
      </c>
      <c r="C1187">
        <v>7</v>
      </c>
      <c r="D1187" s="26">
        <v>42655</v>
      </c>
      <c r="E1187" s="23">
        <v>10</v>
      </c>
      <c r="F1187" s="23">
        <v>2016</v>
      </c>
      <c r="G1187" s="23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hidden="1" customHeight="1" spans="1:17">
      <c r="A1188" s="23">
        <v>262</v>
      </c>
      <c r="B1188" s="23" t="s">
        <v>122</v>
      </c>
      <c r="C1188">
        <v>7</v>
      </c>
      <c r="D1188" s="26">
        <v>42655</v>
      </c>
      <c r="E1188" s="23">
        <v>11</v>
      </c>
      <c r="F1188" s="23">
        <v>2016</v>
      </c>
      <c r="G1188" s="23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hidden="1" customHeight="1" spans="1:17">
      <c r="A1189" s="23">
        <v>388</v>
      </c>
      <c r="B1189" s="23" t="s">
        <v>122</v>
      </c>
      <c r="C1189" s="23">
        <v>7</v>
      </c>
      <c r="D1189" s="25">
        <v>42658</v>
      </c>
      <c r="E1189" s="23">
        <v>9</v>
      </c>
      <c r="F1189" s="23">
        <v>2016</v>
      </c>
      <c r="G1189" s="23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hidden="1" customHeight="1" spans="1:17">
      <c r="A1190" s="23">
        <v>674</v>
      </c>
      <c r="B1190" s="23" t="s">
        <v>122</v>
      </c>
      <c r="C1190" s="23">
        <v>7</v>
      </c>
      <c r="D1190" s="28">
        <v>42763</v>
      </c>
      <c r="E1190" s="23">
        <v>12</v>
      </c>
      <c r="F1190" s="23">
        <v>2016</v>
      </c>
      <c r="G1190" s="23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hidden="1" customHeight="1" spans="1:17">
      <c r="A1191" s="23">
        <v>674</v>
      </c>
      <c r="B1191" s="23" t="s">
        <v>122</v>
      </c>
      <c r="C1191" s="23">
        <v>7</v>
      </c>
      <c r="D1191" s="28">
        <v>42763</v>
      </c>
      <c r="E1191" s="23">
        <v>1</v>
      </c>
      <c r="F1191" s="23">
        <v>2017</v>
      </c>
      <c r="G1191" s="23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hidden="1" customHeight="1" spans="1:17">
      <c r="A1192">
        <v>816</v>
      </c>
      <c r="B1192" s="23" t="s">
        <v>122</v>
      </c>
      <c r="C1192" s="23">
        <v>7</v>
      </c>
      <c r="D1192" s="24">
        <v>42798</v>
      </c>
      <c r="E1192" s="23">
        <v>2</v>
      </c>
      <c r="F1192" s="23">
        <v>2016</v>
      </c>
      <c r="G1192" s="23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hidden="1" customHeight="1" spans="1:17">
      <c r="A1193">
        <v>1084</v>
      </c>
      <c r="B1193" s="23" t="s">
        <v>122</v>
      </c>
      <c r="C1193" s="23">
        <v>7</v>
      </c>
      <c r="D1193" s="26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hidden="1" customHeight="1" spans="1:17">
      <c r="A1194">
        <v>1084</v>
      </c>
      <c r="B1194" s="23" t="s">
        <v>122</v>
      </c>
      <c r="C1194" s="23">
        <v>7</v>
      </c>
      <c r="D1194" s="26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hidden="1" customHeight="1" spans="1:17">
      <c r="A1195" s="23">
        <v>44</v>
      </c>
      <c r="B1195" s="23" t="s">
        <v>227</v>
      </c>
      <c r="C1195" s="23">
        <v>1000</v>
      </c>
      <c r="D1195" s="26">
        <v>42595</v>
      </c>
      <c r="E1195" s="23">
        <v>5</v>
      </c>
      <c r="F1195" s="23">
        <v>2016</v>
      </c>
      <c r="G1195" s="23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hidden="1" customHeight="1" spans="1:17">
      <c r="A1196" s="23">
        <v>404</v>
      </c>
      <c r="B1196" s="23" t="s">
        <v>227</v>
      </c>
      <c r="C1196" s="23">
        <v>1000</v>
      </c>
      <c r="D1196" s="26">
        <v>42679</v>
      </c>
      <c r="E1196" s="23">
        <v>6</v>
      </c>
      <c r="F1196" s="23">
        <v>2016</v>
      </c>
      <c r="G1196" s="23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hidden="1" customHeight="1" spans="1:17">
      <c r="A1197" s="23">
        <v>130</v>
      </c>
      <c r="B1197" s="23" t="s">
        <v>102</v>
      </c>
      <c r="C1197" s="23">
        <v>6</v>
      </c>
      <c r="D1197" s="24">
        <v>42630</v>
      </c>
      <c r="E1197" s="23">
        <v>8</v>
      </c>
      <c r="F1197" s="23">
        <v>2016</v>
      </c>
      <c r="G1197" s="23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hidden="1" customHeight="1" spans="1:17">
      <c r="A1198" s="23">
        <v>159</v>
      </c>
      <c r="B1198" s="23" t="s">
        <v>102</v>
      </c>
      <c r="C1198" s="23">
        <v>6</v>
      </c>
      <c r="D1198" s="24">
        <v>42644</v>
      </c>
      <c r="E1198" s="23">
        <v>9</v>
      </c>
      <c r="F1198" s="23">
        <v>2016</v>
      </c>
      <c r="G1198" s="23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hidden="1" customHeight="1" spans="1:17">
      <c r="A1199" s="23">
        <v>275</v>
      </c>
      <c r="B1199" s="23" t="s">
        <v>102</v>
      </c>
      <c r="C1199">
        <v>6</v>
      </c>
      <c r="D1199" s="26">
        <v>42655</v>
      </c>
      <c r="E1199" s="23">
        <v>11</v>
      </c>
      <c r="F1199" s="23">
        <v>2016</v>
      </c>
      <c r="G1199" s="23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hidden="1" customHeight="1" spans="1:17">
      <c r="A1200" s="23">
        <v>309</v>
      </c>
      <c r="B1200" s="23" t="s">
        <v>102</v>
      </c>
      <c r="C1200" s="23">
        <v>6</v>
      </c>
      <c r="D1200" s="24">
        <v>42574</v>
      </c>
      <c r="E1200" s="23">
        <v>7</v>
      </c>
      <c r="F1200" s="23">
        <v>2016</v>
      </c>
      <c r="G1200" s="23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hidden="1" customHeight="1" spans="1:17">
      <c r="A1201" s="23">
        <v>365</v>
      </c>
      <c r="B1201" s="23" t="s">
        <v>102</v>
      </c>
      <c r="C1201" s="23">
        <v>6</v>
      </c>
      <c r="D1201" s="25">
        <v>42658</v>
      </c>
      <c r="E1201" s="23">
        <v>10</v>
      </c>
      <c r="F1201" s="23">
        <v>2016</v>
      </c>
      <c r="G1201" s="23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hidden="1" customHeight="1" spans="1:17">
      <c r="A1202" s="23">
        <v>670</v>
      </c>
      <c r="B1202" s="23" t="s">
        <v>102</v>
      </c>
      <c r="C1202" s="23">
        <v>6</v>
      </c>
      <c r="D1202" s="28">
        <v>42763</v>
      </c>
      <c r="E1202" s="23">
        <v>12</v>
      </c>
      <c r="F1202" s="23">
        <v>2016</v>
      </c>
      <c r="G1202" s="23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hidden="1" customHeight="1" spans="1:17">
      <c r="A1203" s="23">
        <v>670</v>
      </c>
      <c r="B1203" s="23" t="s">
        <v>102</v>
      </c>
      <c r="C1203" s="23">
        <v>6</v>
      </c>
      <c r="D1203" s="28">
        <v>42763</v>
      </c>
      <c r="E1203" s="23">
        <v>1</v>
      </c>
      <c r="F1203" s="23">
        <v>2017</v>
      </c>
      <c r="G1203" s="23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1"/>
      <c r="P1203" t="b">
        <f t="shared" si="124"/>
        <v>1</v>
      </c>
      <c r="Q1203" t="str">
        <f t="shared" si="125"/>
        <v>20171</v>
      </c>
    </row>
    <row r="1204" hidden="1" customHeight="1" spans="1:17">
      <c r="A1204">
        <v>814</v>
      </c>
      <c r="B1204" s="23" t="s">
        <v>102</v>
      </c>
      <c r="C1204" s="23">
        <v>6</v>
      </c>
      <c r="D1204" s="24">
        <v>42798</v>
      </c>
      <c r="E1204" s="23">
        <v>2</v>
      </c>
      <c r="F1204">
        <v>2017</v>
      </c>
      <c r="G1204" s="23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hidden="1" customHeight="1" spans="1:17">
      <c r="A1205">
        <v>889</v>
      </c>
      <c r="B1205" t="s">
        <v>102</v>
      </c>
      <c r="C1205">
        <v>6</v>
      </c>
      <c r="D1205" s="26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hidden="1" customHeight="1" spans="1:17">
      <c r="A1206">
        <v>1034</v>
      </c>
      <c r="B1206" t="s">
        <v>102</v>
      </c>
      <c r="C1206">
        <v>6</v>
      </c>
      <c r="D1206" s="26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hidden="1" customHeight="1" spans="1:17">
      <c r="A1207">
        <v>1034</v>
      </c>
      <c r="B1207" t="s">
        <v>102</v>
      </c>
      <c r="C1207">
        <v>6</v>
      </c>
      <c r="D1207" s="26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hidden="1" customHeight="1" spans="1:17">
      <c r="A1208">
        <v>1091</v>
      </c>
      <c r="B1208" t="s">
        <v>102</v>
      </c>
      <c r="C1208">
        <v>6</v>
      </c>
      <c r="D1208" s="26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hidden="1" customHeight="1" spans="1:17">
      <c r="A1209" s="23">
        <v>68</v>
      </c>
      <c r="B1209" s="23" t="s">
        <v>121</v>
      </c>
      <c r="C1209" s="23">
        <v>7</v>
      </c>
      <c r="D1209" s="24">
        <v>42616</v>
      </c>
      <c r="E1209" s="23">
        <v>7</v>
      </c>
      <c r="F1209" s="23">
        <v>2016</v>
      </c>
      <c r="G1209" s="23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hidden="1" customHeight="1" spans="1:17">
      <c r="A1210" s="23">
        <v>68</v>
      </c>
      <c r="B1210" s="23" t="s">
        <v>121</v>
      </c>
      <c r="C1210" s="23">
        <v>7</v>
      </c>
      <c r="D1210" s="24">
        <v>42616</v>
      </c>
      <c r="E1210" s="23">
        <v>8</v>
      </c>
      <c r="F1210" s="23">
        <v>2016</v>
      </c>
      <c r="G1210" s="23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hidden="1" customHeight="1" spans="1:17">
      <c r="A1211" s="23">
        <v>68</v>
      </c>
      <c r="B1211" s="23" t="s">
        <v>121</v>
      </c>
      <c r="C1211" s="23">
        <v>7</v>
      </c>
      <c r="D1211" s="24">
        <v>42616</v>
      </c>
      <c r="E1211" s="23">
        <v>9</v>
      </c>
      <c r="F1211" s="23">
        <v>2016</v>
      </c>
      <c r="G1211" s="23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hidden="1" customHeight="1" spans="1:17">
      <c r="A1212" s="23">
        <v>403</v>
      </c>
      <c r="B1212" s="23" t="s">
        <v>121</v>
      </c>
      <c r="C1212" s="23">
        <v>7</v>
      </c>
      <c r="D1212" s="26">
        <v>42679</v>
      </c>
      <c r="E1212" s="23">
        <v>10</v>
      </c>
      <c r="F1212" s="23">
        <v>2016</v>
      </c>
      <c r="G1212" s="23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hidden="1" customHeight="1" spans="1:17">
      <c r="A1213" s="23">
        <v>416</v>
      </c>
      <c r="B1213" s="23" t="s">
        <v>121</v>
      </c>
      <c r="C1213" s="23">
        <v>7</v>
      </c>
      <c r="D1213" s="26">
        <v>42685</v>
      </c>
      <c r="E1213" s="23">
        <v>11</v>
      </c>
      <c r="F1213" s="23">
        <v>2016</v>
      </c>
      <c r="G1213" s="23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hidden="1" customHeight="1" spans="1:17">
      <c r="A1214" s="23">
        <v>537</v>
      </c>
      <c r="B1214" s="23" t="s">
        <v>121</v>
      </c>
      <c r="C1214" s="23">
        <v>7</v>
      </c>
      <c r="D1214" s="26">
        <v>42711</v>
      </c>
      <c r="E1214" s="23">
        <v>12</v>
      </c>
      <c r="F1214" s="23">
        <v>2016</v>
      </c>
      <c r="G1214" s="23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hidden="1" customHeight="1" spans="1:17">
      <c r="A1215">
        <v>640</v>
      </c>
      <c r="B1215" s="23" t="s">
        <v>121</v>
      </c>
      <c r="C1215" s="23">
        <v>7</v>
      </c>
      <c r="D1215" s="28">
        <v>42756</v>
      </c>
      <c r="E1215" s="23">
        <v>1</v>
      </c>
      <c r="F1215" s="23">
        <v>2017</v>
      </c>
      <c r="G1215" s="23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hidden="1" customHeight="1" spans="1:17">
      <c r="A1216">
        <v>842</v>
      </c>
      <c r="B1216" s="23" t="s">
        <v>121</v>
      </c>
      <c r="C1216" s="23">
        <v>7</v>
      </c>
      <c r="D1216" s="24">
        <v>42803</v>
      </c>
      <c r="E1216" s="23">
        <v>2</v>
      </c>
      <c r="F1216">
        <v>2017</v>
      </c>
      <c r="G1216" s="23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hidden="1" customHeight="1" spans="1:17">
      <c r="A1217">
        <v>967</v>
      </c>
      <c r="B1217" t="s">
        <v>121</v>
      </c>
      <c r="C1217">
        <v>7</v>
      </c>
      <c r="D1217" s="26">
        <v>42840</v>
      </c>
      <c r="E1217">
        <v>3</v>
      </c>
      <c r="F1217">
        <v>2017</v>
      </c>
      <c r="G1217" s="23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hidden="1" customHeight="1" spans="1:17">
      <c r="A1218">
        <v>1001</v>
      </c>
      <c r="B1218" t="s">
        <v>121</v>
      </c>
      <c r="C1218">
        <v>7</v>
      </c>
      <c r="D1218" s="26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hidden="1" customHeight="1" spans="1:17">
      <c r="A1219">
        <v>1033</v>
      </c>
      <c r="B1219" t="s">
        <v>121</v>
      </c>
      <c r="C1219">
        <v>7</v>
      </c>
      <c r="D1219" s="26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hidden="1" customHeight="1" spans="1:17">
      <c r="A1220" s="23">
        <v>237</v>
      </c>
      <c r="B1220" s="23" t="s">
        <v>228</v>
      </c>
      <c r="C1220" s="23">
        <v>9</v>
      </c>
      <c r="D1220" s="26">
        <v>42602</v>
      </c>
      <c r="E1220" s="23">
        <v>7</v>
      </c>
      <c r="F1220" s="23">
        <v>2016</v>
      </c>
      <c r="G1220" s="23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hidden="1" customHeight="1" spans="1:17">
      <c r="A1221" s="23">
        <v>301</v>
      </c>
      <c r="B1221" s="23" t="s">
        <v>228</v>
      </c>
      <c r="C1221" s="23">
        <v>8</v>
      </c>
      <c r="D1221" s="24">
        <v>42570</v>
      </c>
      <c r="E1221" s="23">
        <v>3</v>
      </c>
      <c r="F1221" s="23">
        <v>2016</v>
      </c>
      <c r="G1221" s="23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hidden="1" customHeight="1" spans="1:17">
      <c r="A1222" s="23">
        <v>301</v>
      </c>
      <c r="B1222" s="23" t="s">
        <v>228</v>
      </c>
      <c r="C1222" s="23">
        <v>8</v>
      </c>
      <c r="D1222" s="24">
        <v>42570</v>
      </c>
      <c r="E1222" s="23">
        <v>4</v>
      </c>
      <c r="F1222" s="23">
        <v>2016</v>
      </c>
      <c r="G1222" s="23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hidden="1" customHeight="1" spans="1:17">
      <c r="A1223" s="23">
        <v>301</v>
      </c>
      <c r="B1223" s="23" t="s">
        <v>228</v>
      </c>
      <c r="C1223" s="23">
        <v>8</v>
      </c>
      <c r="D1223" s="24">
        <v>42570</v>
      </c>
      <c r="E1223" s="23">
        <v>5</v>
      </c>
      <c r="F1223" s="23">
        <v>2016</v>
      </c>
      <c r="G1223" s="23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hidden="1" customHeight="1" spans="1:17">
      <c r="A1224" s="23">
        <v>301</v>
      </c>
      <c r="B1224" s="23" t="s">
        <v>228</v>
      </c>
      <c r="C1224" s="23">
        <v>8</v>
      </c>
      <c r="D1224" s="24">
        <v>42570</v>
      </c>
      <c r="E1224" s="23">
        <v>6</v>
      </c>
      <c r="F1224" s="23">
        <v>2016</v>
      </c>
      <c r="G1224" s="23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23">
        <v>40000</v>
      </c>
      <c r="P1224" t="b">
        <f t="shared" si="130"/>
        <v>1</v>
      </c>
      <c r="Q1224" t="str">
        <f t="shared" si="125"/>
        <v>20167</v>
      </c>
    </row>
    <row r="1225" hidden="1" customHeight="1" spans="1:17">
      <c r="A1225">
        <v>833</v>
      </c>
      <c r="B1225" s="23" t="s">
        <v>173</v>
      </c>
      <c r="C1225" s="23">
        <v>20</v>
      </c>
      <c r="D1225" s="24">
        <v>42798</v>
      </c>
      <c r="E1225" s="23">
        <v>3</v>
      </c>
      <c r="F1225">
        <v>2017</v>
      </c>
      <c r="G1225" s="23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hidden="1" customHeight="1" spans="1:17">
      <c r="A1226">
        <v>936</v>
      </c>
      <c r="B1226" t="s">
        <v>173</v>
      </c>
      <c r="C1226">
        <v>20</v>
      </c>
      <c r="D1226" s="26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hidden="1" customHeight="1" spans="1:17">
      <c r="A1227">
        <v>1025</v>
      </c>
      <c r="B1227" s="23" t="s">
        <v>173</v>
      </c>
      <c r="C1227" s="23">
        <v>20</v>
      </c>
      <c r="D1227" s="26">
        <v>42861</v>
      </c>
      <c r="E1227" s="23">
        <v>5</v>
      </c>
      <c r="F1227">
        <v>2017</v>
      </c>
      <c r="G1227" s="23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hidden="1" customHeight="1" spans="1:17">
      <c r="A1228" s="23">
        <v>77</v>
      </c>
      <c r="B1228" s="23" t="s">
        <v>44</v>
      </c>
      <c r="C1228" s="23">
        <v>2</v>
      </c>
      <c r="D1228" s="24">
        <v>42616</v>
      </c>
      <c r="E1228" s="23">
        <v>7</v>
      </c>
      <c r="F1228" s="23">
        <v>2016</v>
      </c>
      <c r="G1228" s="23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hidden="1" customHeight="1" spans="1:17">
      <c r="A1229" s="23">
        <v>77</v>
      </c>
      <c r="B1229" s="23" t="s">
        <v>44</v>
      </c>
      <c r="C1229" s="23">
        <v>2</v>
      </c>
      <c r="D1229" s="24">
        <v>42616</v>
      </c>
      <c r="E1229" s="23">
        <v>8</v>
      </c>
      <c r="F1229" s="23">
        <v>2016</v>
      </c>
      <c r="G1229" s="23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hidden="1" customHeight="1" spans="1:17">
      <c r="A1230" s="23">
        <v>77</v>
      </c>
      <c r="B1230" s="23" t="s">
        <v>44</v>
      </c>
      <c r="C1230" s="23">
        <v>2</v>
      </c>
      <c r="D1230" s="24">
        <v>42616</v>
      </c>
      <c r="E1230" s="23">
        <v>9</v>
      </c>
      <c r="F1230" s="23">
        <v>2016</v>
      </c>
      <c r="G1230" s="23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hidden="1" customHeight="1" spans="1:17">
      <c r="A1231" s="23">
        <v>77</v>
      </c>
      <c r="B1231" s="23" t="s">
        <v>44</v>
      </c>
      <c r="C1231" s="23">
        <v>2</v>
      </c>
      <c r="D1231" s="24">
        <v>42616</v>
      </c>
      <c r="E1231" s="23">
        <v>10</v>
      </c>
      <c r="F1231" s="23">
        <v>2016</v>
      </c>
      <c r="G1231" s="23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23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hidden="1" customHeight="1" spans="1:17">
      <c r="A1232" s="23">
        <v>512</v>
      </c>
      <c r="B1232" s="23" t="s">
        <v>229</v>
      </c>
      <c r="C1232" s="23">
        <v>2</v>
      </c>
      <c r="D1232" s="26">
        <v>42694</v>
      </c>
      <c r="E1232" s="23">
        <v>11</v>
      </c>
      <c r="F1232" s="23">
        <v>2016</v>
      </c>
      <c r="G1232" s="23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hidden="1" customHeight="1" spans="1:17">
      <c r="A1233" s="23">
        <v>512</v>
      </c>
      <c r="B1233" s="23" t="s">
        <v>229</v>
      </c>
      <c r="C1233" s="23">
        <v>2</v>
      </c>
      <c r="D1233" s="26">
        <v>42694</v>
      </c>
      <c r="E1233" s="23">
        <v>12</v>
      </c>
      <c r="F1233" s="23">
        <v>2016</v>
      </c>
      <c r="G1233" s="23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hidden="1" customHeight="1" spans="1:17">
      <c r="A1234">
        <v>652</v>
      </c>
      <c r="B1234" s="23" t="s">
        <v>229</v>
      </c>
      <c r="C1234" s="23">
        <v>2</v>
      </c>
      <c r="D1234" s="28">
        <v>42756</v>
      </c>
      <c r="E1234" s="23">
        <v>1</v>
      </c>
      <c r="F1234" s="23">
        <v>2017</v>
      </c>
      <c r="G1234" s="23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hidden="1" customHeight="1" spans="1:17">
      <c r="A1235">
        <v>652</v>
      </c>
      <c r="B1235" s="23" t="s">
        <v>229</v>
      </c>
      <c r="C1235" s="23">
        <v>2</v>
      </c>
      <c r="D1235" s="28">
        <v>42756</v>
      </c>
      <c r="E1235" s="23">
        <v>2</v>
      </c>
      <c r="F1235" s="23">
        <v>2017</v>
      </c>
      <c r="G1235" s="23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hidden="1" customHeight="1" spans="1:17">
      <c r="A1236">
        <v>652</v>
      </c>
      <c r="B1236" s="23" t="s">
        <v>229</v>
      </c>
      <c r="C1236" s="23">
        <v>2</v>
      </c>
      <c r="D1236" s="28">
        <v>42756</v>
      </c>
      <c r="E1236" s="23">
        <v>3</v>
      </c>
      <c r="F1236" s="23">
        <v>2017</v>
      </c>
      <c r="G1236" s="23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hidden="1" customHeight="1" spans="1:17">
      <c r="A1237" s="23">
        <v>78</v>
      </c>
      <c r="B1237" s="23" t="s">
        <v>94</v>
      </c>
      <c r="C1237" s="23">
        <v>5</v>
      </c>
      <c r="D1237" s="24">
        <v>42616</v>
      </c>
      <c r="E1237" s="23">
        <v>7</v>
      </c>
      <c r="F1237" s="23">
        <v>2016</v>
      </c>
      <c r="G1237" s="23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hidden="1" customHeight="1" spans="1:17">
      <c r="A1238" s="23">
        <v>125</v>
      </c>
      <c r="B1238" s="23" t="s">
        <v>94</v>
      </c>
      <c r="C1238" s="23">
        <v>5</v>
      </c>
      <c r="D1238" s="24">
        <v>42630</v>
      </c>
      <c r="E1238" s="23">
        <v>8</v>
      </c>
      <c r="F1238" s="23">
        <v>2016</v>
      </c>
      <c r="G1238" s="23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hidden="1" customHeight="1" spans="1:17">
      <c r="A1239" s="23">
        <v>176</v>
      </c>
      <c r="B1239" s="23" t="s">
        <v>94</v>
      </c>
      <c r="C1239" s="23">
        <v>5</v>
      </c>
      <c r="D1239" s="24">
        <v>42648</v>
      </c>
      <c r="E1239" s="23">
        <v>9</v>
      </c>
      <c r="F1239" s="23">
        <v>2016</v>
      </c>
      <c r="G1239" s="23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hidden="1" customHeight="1" spans="1:17">
      <c r="A1240" s="23">
        <v>516</v>
      </c>
      <c r="B1240" s="23" t="s">
        <v>230</v>
      </c>
      <c r="C1240" s="23">
        <v>5</v>
      </c>
      <c r="D1240" s="26">
        <v>42711</v>
      </c>
      <c r="E1240" s="23">
        <v>10</v>
      </c>
      <c r="F1240" s="23">
        <v>2016</v>
      </c>
      <c r="G1240" s="23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hidden="1" customHeight="1" spans="1:17">
      <c r="A1241" s="23">
        <v>516</v>
      </c>
      <c r="B1241" s="23" t="s">
        <v>230</v>
      </c>
      <c r="C1241" s="23">
        <v>5</v>
      </c>
      <c r="D1241" s="26">
        <v>42711</v>
      </c>
      <c r="E1241" s="23">
        <v>11</v>
      </c>
      <c r="F1241" s="23">
        <v>2016</v>
      </c>
      <c r="G1241" s="23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hidden="1" customHeight="1" spans="1:17">
      <c r="A1242">
        <v>653</v>
      </c>
      <c r="B1242" s="23" t="s">
        <v>230</v>
      </c>
      <c r="C1242" s="23">
        <v>5</v>
      </c>
      <c r="D1242" s="28">
        <v>42756</v>
      </c>
      <c r="E1242" s="23">
        <v>12</v>
      </c>
      <c r="F1242" s="23">
        <v>2017</v>
      </c>
      <c r="G1242" s="23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hidden="1" customHeight="1" spans="1:17">
      <c r="A1243">
        <v>945</v>
      </c>
      <c r="B1243" t="s">
        <v>230</v>
      </c>
      <c r="C1243">
        <v>5</v>
      </c>
      <c r="D1243" s="26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hidden="1" customHeight="1" spans="1:17">
      <c r="A1244">
        <v>945</v>
      </c>
      <c r="B1244" t="s">
        <v>230</v>
      </c>
      <c r="C1244">
        <v>5</v>
      </c>
      <c r="D1244" s="26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hidden="1" customHeight="1" spans="1:17">
      <c r="A1245">
        <v>945</v>
      </c>
      <c r="B1245" t="s">
        <v>230</v>
      </c>
      <c r="C1245">
        <v>5</v>
      </c>
      <c r="D1245" s="26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hidden="1" customHeight="1" spans="1:17">
      <c r="A1246" s="23">
        <v>131</v>
      </c>
      <c r="B1246" s="23" t="s">
        <v>144</v>
      </c>
      <c r="C1246" s="23">
        <v>8</v>
      </c>
      <c r="D1246" s="24">
        <v>42630</v>
      </c>
      <c r="E1246" s="23">
        <v>7</v>
      </c>
      <c r="F1246" s="23">
        <v>2016</v>
      </c>
      <c r="G1246" s="23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hidden="1" customHeight="1" spans="1:17">
      <c r="A1247" s="23">
        <v>131</v>
      </c>
      <c r="B1247" s="23" t="s">
        <v>144</v>
      </c>
      <c r="C1247" s="23">
        <v>8</v>
      </c>
      <c r="D1247" s="24">
        <v>42630</v>
      </c>
      <c r="E1247" s="23">
        <v>8</v>
      </c>
      <c r="F1247" s="23">
        <v>2016</v>
      </c>
      <c r="G1247" s="23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hidden="1" customHeight="1" spans="1:17">
      <c r="A1248" s="23">
        <v>131</v>
      </c>
      <c r="B1248" s="23" t="s">
        <v>144</v>
      </c>
      <c r="C1248" s="23">
        <v>8</v>
      </c>
      <c r="D1248" s="24">
        <v>42630</v>
      </c>
      <c r="E1248" s="23">
        <v>9</v>
      </c>
      <c r="F1248" s="23">
        <v>2016</v>
      </c>
      <c r="G1248" s="23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hidden="1" customHeight="1" spans="1:17">
      <c r="A1249" s="23">
        <v>269</v>
      </c>
      <c r="B1249" s="23" t="s">
        <v>144</v>
      </c>
      <c r="C1249">
        <v>8</v>
      </c>
      <c r="D1249" s="26">
        <v>42655</v>
      </c>
      <c r="E1249" s="23">
        <v>10</v>
      </c>
      <c r="F1249" s="23">
        <v>2016</v>
      </c>
      <c r="G1249" s="23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hidden="1" customHeight="1" spans="1:17">
      <c r="A1250" s="23">
        <v>269</v>
      </c>
      <c r="B1250" s="23" t="s">
        <v>144</v>
      </c>
      <c r="C1250">
        <v>8</v>
      </c>
      <c r="D1250" s="26">
        <v>42655</v>
      </c>
      <c r="E1250" s="23">
        <v>11</v>
      </c>
      <c r="F1250" s="23">
        <v>2016</v>
      </c>
      <c r="G1250" s="23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hidden="1" customHeight="1" spans="1:17">
      <c r="A1251" s="23">
        <v>614</v>
      </c>
      <c r="B1251" s="23" t="s">
        <v>144</v>
      </c>
      <c r="C1251">
        <v>8</v>
      </c>
      <c r="D1251" s="26">
        <v>42741</v>
      </c>
      <c r="E1251" s="23">
        <v>12</v>
      </c>
      <c r="F1251" s="23">
        <v>2016</v>
      </c>
      <c r="G1251" s="23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hidden="1" customHeight="1" spans="1:17">
      <c r="A1252" s="23">
        <v>614</v>
      </c>
      <c r="B1252" s="23" t="s">
        <v>144</v>
      </c>
      <c r="C1252">
        <v>8</v>
      </c>
      <c r="D1252" s="26">
        <v>42741</v>
      </c>
      <c r="E1252" s="23">
        <v>1</v>
      </c>
      <c r="F1252" s="23">
        <v>2017</v>
      </c>
      <c r="G1252" s="23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hidden="1" customHeight="1" spans="1:17">
      <c r="A1253">
        <v>866</v>
      </c>
      <c r="B1253" s="23" t="s">
        <v>144</v>
      </c>
      <c r="C1253" s="23">
        <v>8</v>
      </c>
      <c r="D1253" s="24">
        <v>42805</v>
      </c>
      <c r="E1253" s="23">
        <v>2</v>
      </c>
      <c r="F1253" s="23">
        <v>2017</v>
      </c>
      <c r="G1253" s="23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hidden="1" customHeight="1" spans="1:17">
      <c r="A1254">
        <v>1075</v>
      </c>
      <c r="B1254" t="s">
        <v>144</v>
      </c>
      <c r="C1254">
        <v>8</v>
      </c>
      <c r="D1254" s="26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hidden="1" customHeight="1" spans="1:17">
      <c r="A1255">
        <v>1075</v>
      </c>
      <c r="B1255" t="s">
        <v>144</v>
      </c>
      <c r="C1255">
        <v>8</v>
      </c>
      <c r="D1255" s="26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hidden="1" customHeight="1" spans="1:17">
      <c r="A1256" s="23">
        <v>108</v>
      </c>
      <c r="B1256" s="23" t="s">
        <v>43</v>
      </c>
      <c r="C1256" s="23">
        <v>2</v>
      </c>
      <c r="D1256" s="24">
        <v>42623</v>
      </c>
      <c r="E1256" s="23">
        <v>9</v>
      </c>
      <c r="F1256" s="23">
        <v>2016</v>
      </c>
      <c r="G1256" s="23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hidden="1" customHeight="1" spans="1:17">
      <c r="A1257" s="23">
        <v>164</v>
      </c>
      <c r="B1257" s="23" t="s">
        <v>43</v>
      </c>
      <c r="C1257" s="23">
        <v>2</v>
      </c>
      <c r="D1257" s="24">
        <v>42644</v>
      </c>
      <c r="E1257" s="23">
        <v>10</v>
      </c>
      <c r="F1257" s="23">
        <v>2016</v>
      </c>
      <c r="G1257" s="23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hidden="1" customHeight="1" spans="1:17">
      <c r="A1258" s="23">
        <v>217</v>
      </c>
      <c r="B1258" s="23" t="s">
        <v>43</v>
      </c>
      <c r="C1258" s="23">
        <v>2</v>
      </c>
      <c r="D1258" s="24">
        <v>42591</v>
      </c>
      <c r="E1258" s="23">
        <v>7</v>
      </c>
      <c r="F1258" s="23">
        <v>2016</v>
      </c>
      <c r="G1258" s="23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hidden="1" customHeight="1" spans="1:17">
      <c r="A1259" s="23">
        <v>217</v>
      </c>
      <c r="B1259" s="23" t="s">
        <v>43</v>
      </c>
      <c r="C1259" s="23">
        <v>2</v>
      </c>
      <c r="D1259" s="24">
        <v>42591</v>
      </c>
      <c r="E1259" s="23">
        <v>8</v>
      </c>
      <c r="F1259" s="23">
        <v>2016</v>
      </c>
      <c r="G1259" s="23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hidden="1" customHeight="1" spans="1:17">
      <c r="A1260" s="23">
        <v>279</v>
      </c>
      <c r="B1260" s="23" t="s">
        <v>43</v>
      </c>
      <c r="C1260">
        <v>2</v>
      </c>
      <c r="D1260" s="26">
        <v>42655</v>
      </c>
      <c r="E1260" s="23">
        <v>11</v>
      </c>
      <c r="F1260" s="23">
        <v>2016</v>
      </c>
      <c r="G1260" s="23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hidden="1" customHeight="1" spans="1:17">
      <c r="A1261" s="23">
        <v>279</v>
      </c>
      <c r="B1261" s="23" t="s">
        <v>43</v>
      </c>
      <c r="C1261">
        <v>2</v>
      </c>
      <c r="D1261" s="26">
        <v>42655</v>
      </c>
      <c r="E1261" s="23">
        <v>12</v>
      </c>
      <c r="F1261" s="23">
        <v>2016</v>
      </c>
      <c r="G1261" s="23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hidden="1" customHeight="1" spans="1:17">
      <c r="A1262" s="23">
        <v>618</v>
      </c>
      <c r="B1262" s="23" t="s">
        <v>43</v>
      </c>
      <c r="C1262">
        <v>2</v>
      </c>
      <c r="D1262" s="26">
        <v>42741</v>
      </c>
      <c r="E1262" s="23">
        <v>1</v>
      </c>
      <c r="F1262" s="23">
        <v>2017</v>
      </c>
      <c r="G1262" s="23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hidden="1" customHeight="1" spans="1:17">
      <c r="A1263">
        <v>716</v>
      </c>
      <c r="B1263" s="23" t="s">
        <v>43</v>
      </c>
      <c r="C1263" s="23">
        <v>2</v>
      </c>
      <c r="D1263" s="28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hidden="1" customHeight="1" spans="1:17">
      <c r="A1264">
        <v>861</v>
      </c>
      <c r="B1264" s="23" t="s">
        <v>43</v>
      </c>
      <c r="C1264" s="23">
        <v>2</v>
      </c>
      <c r="D1264" s="24">
        <v>42804</v>
      </c>
      <c r="E1264" s="23">
        <v>3</v>
      </c>
      <c r="F1264" s="23">
        <v>2017</v>
      </c>
      <c r="G1264" s="23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hidden="1" customHeight="1" spans="1:17">
      <c r="A1265">
        <v>902</v>
      </c>
      <c r="B1265" s="23" t="s">
        <v>43</v>
      </c>
      <c r="C1265" s="23">
        <v>2</v>
      </c>
      <c r="D1265" s="26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hidden="1" customHeight="1" spans="1:17">
      <c r="A1266">
        <v>1097</v>
      </c>
      <c r="B1266" s="23" t="s">
        <v>43</v>
      </c>
      <c r="C1266" s="23">
        <v>2</v>
      </c>
      <c r="D1266" s="26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hidden="1" customHeight="1" spans="1:17">
      <c r="A1267">
        <v>1097</v>
      </c>
      <c r="B1267" s="23" t="s">
        <v>43</v>
      </c>
      <c r="C1267" s="23">
        <v>2</v>
      </c>
      <c r="D1267" s="26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hidden="1" customHeight="1" spans="1:17">
      <c r="A1268" s="23">
        <v>448</v>
      </c>
      <c r="B1268" s="23" t="s">
        <v>231</v>
      </c>
      <c r="C1268" s="23">
        <v>4</v>
      </c>
      <c r="D1268" s="26">
        <v>42693</v>
      </c>
      <c r="E1268" s="23">
        <v>7</v>
      </c>
      <c r="F1268" s="23">
        <v>2016</v>
      </c>
      <c r="G1268" s="23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hidden="1" customHeight="1" spans="1:17">
      <c r="A1269" s="23">
        <v>448</v>
      </c>
      <c r="B1269" s="23" t="s">
        <v>231</v>
      </c>
      <c r="C1269" s="23">
        <v>4</v>
      </c>
      <c r="D1269" s="26">
        <v>42693</v>
      </c>
      <c r="E1269" s="23">
        <v>8</v>
      </c>
      <c r="F1269" s="23">
        <v>2016</v>
      </c>
      <c r="G1269" s="23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hidden="1" customHeight="1" spans="1:17">
      <c r="A1270" s="23">
        <v>448</v>
      </c>
      <c r="B1270" s="23" t="s">
        <v>231</v>
      </c>
      <c r="C1270" s="23">
        <v>4</v>
      </c>
      <c r="D1270" s="26">
        <v>42693</v>
      </c>
      <c r="E1270" s="23">
        <v>9</v>
      </c>
      <c r="F1270" s="23">
        <v>2016</v>
      </c>
      <c r="G1270" s="23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hidden="1" customHeight="1" spans="1:17">
      <c r="A1271" s="23">
        <v>448</v>
      </c>
      <c r="B1271" s="23" t="s">
        <v>231</v>
      </c>
      <c r="C1271" s="23">
        <v>4</v>
      </c>
      <c r="D1271" s="26">
        <v>42693</v>
      </c>
      <c r="E1271" s="23">
        <v>10</v>
      </c>
      <c r="F1271" s="23">
        <v>2016</v>
      </c>
      <c r="G1271" s="23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hidden="1" customHeight="1" spans="1:17">
      <c r="A1272" s="23">
        <v>448</v>
      </c>
      <c r="B1272" s="23" t="s">
        <v>231</v>
      </c>
      <c r="C1272" s="23">
        <v>4</v>
      </c>
      <c r="D1272" s="26">
        <v>42693</v>
      </c>
      <c r="E1272" s="23">
        <v>11</v>
      </c>
      <c r="F1272" s="23">
        <v>2016</v>
      </c>
      <c r="G1272" s="23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hidden="1" customHeight="1" spans="1:17">
      <c r="A1273" s="23">
        <v>106</v>
      </c>
      <c r="B1273" s="23" t="s">
        <v>42</v>
      </c>
      <c r="C1273" s="23">
        <v>2</v>
      </c>
      <c r="D1273" s="24">
        <v>42623</v>
      </c>
      <c r="E1273" s="23">
        <v>9</v>
      </c>
      <c r="F1273" s="23">
        <v>2016</v>
      </c>
      <c r="G1273" s="23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hidden="1" customHeight="1" spans="1:17">
      <c r="A1274" s="23">
        <v>241</v>
      </c>
      <c r="B1274" s="23" t="s">
        <v>42</v>
      </c>
      <c r="C1274" s="23">
        <v>2</v>
      </c>
      <c r="D1274" s="26">
        <v>42602</v>
      </c>
      <c r="E1274" s="23">
        <v>8</v>
      </c>
      <c r="F1274" s="23">
        <v>2016</v>
      </c>
      <c r="G1274" s="23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hidden="1" customHeight="1" spans="1:17">
      <c r="A1275" s="23">
        <v>332</v>
      </c>
      <c r="B1275" s="23" t="s">
        <v>42</v>
      </c>
      <c r="C1275" s="23">
        <v>2</v>
      </c>
      <c r="D1275" s="26">
        <v>42574</v>
      </c>
      <c r="E1275" s="23">
        <v>7</v>
      </c>
      <c r="F1275" s="23">
        <v>2016</v>
      </c>
      <c r="G1275" s="23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hidden="1" customHeight="1" spans="1:17">
      <c r="A1276" s="23">
        <v>390</v>
      </c>
      <c r="B1276" s="23" t="s">
        <v>42</v>
      </c>
      <c r="C1276" s="23">
        <v>2</v>
      </c>
      <c r="D1276" s="25">
        <v>42658</v>
      </c>
      <c r="E1276" s="23">
        <v>10</v>
      </c>
      <c r="F1276" s="23">
        <v>2016</v>
      </c>
      <c r="G1276" s="23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hidden="1" customHeight="1" spans="1:17">
      <c r="A1277" s="23">
        <v>407</v>
      </c>
      <c r="B1277" s="23" t="s">
        <v>42</v>
      </c>
      <c r="C1277" s="23">
        <v>2</v>
      </c>
      <c r="D1277" s="26">
        <v>42679</v>
      </c>
      <c r="E1277" s="23">
        <v>11</v>
      </c>
      <c r="F1277" s="23">
        <v>2016</v>
      </c>
      <c r="G1277" s="23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hidden="1" customHeight="1" spans="1:17">
      <c r="A1278">
        <v>627</v>
      </c>
      <c r="B1278" s="23" t="s">
        <v>42</v>
      </c>
      <c r="C1278">
        <v>2</v>
      </c>
      <c r="D1278" s="26">
        <v>42741</v>
      </c>
      <c r="E1278" s="23">
        <v>12</v>
      </c>
      <c r="F1278" s="23">
        <v>2016</v>
      </c>
      <c r="G1278" s="23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hidden="1" customHeight="1" spans="1:17">
      <c r="A1279">
        <v>642</v>
      </c>
      <c r="B1279" s="23" t="s">
        <v>42</v>
      </c>
      <c r="C1279" s="23">
        <v>2</v>
      </c>
      <c r="D1279" s="28">
        <v>42756</v>
      </c>
      <c r="E1279" s="23">
        <v>1</v>
      </c>
      <c r="F1279" s="23">
        <v>2017</v>
      </c>
      <c r="G1279" s="23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hidden="1" customHeight="1" spans="1:17">
      <c r="A1280">
        <v>806</v>
      </c>
      <c r="B1280" s="23" t="s">
        <v>42</v>
      </c>
      <c r="C1280" s="23">
        <v>2</v>
      </c>
      <c r="D1280" s="24">
        <v>42784</v>
      </c>
      <c r="E1280" s="23">
        <v>2</v>
      </c>
      <c r="F1280">
        <v>2017</v>
      </c>
      <c r="G1280" s="23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hidden="1" customHeight="1" spans="1:17">
      <c r="A1281">
        <v>846</v>
      </c>
      <c r="B1281" s="23" t="s">
        <v>42</v>
      </c>
      <c r="C1281" s="23">
        <v>2</v>
      </c>
      <c r="D1281" s="24">
        <v>42804</v>
      </c>
      <c r="E1281" s="23">
        <v>3</v>
      </c>
      <c r="F1281">
        <v>2017</v>
      </c>
      <c r="G1281" s="23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hidden="1" customHeight="1" spans="1:17">
      <c r="A1282">
        <v>991</v>
      </c>
      <c r="B1282" t="s">
        <v>42</v>
      </c>
      <c r="C1282">
        <v>2</v>
      </c>
      <c r="D1282" s="26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hidden="1" customHeight="1" spans="1:17">
      <c r="A1283">
        <v>1068</v>
      </c>
      <c r="B1283" t="s">
        <v>42</v>
      </c>
      <c r="C1283">
        <v>2</v>
      </c>
      <c r="D1283" s="26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hidden="1" customHeight="1" spans="1:17">
      <c r="A1284" s="23">
        <v>696</v>
      </c>
      <c r="B1284" s="23" t="s">
        <v>41</v>
      </c>
      <c r="C1284" s="23">
        <v>2</v>
      </c>
      <c r="D1284" s="28">
        <v>42767</v>
      </c>
      <c r="E1284" s="23">
        <v>1</v>
      </c>
      <c r="F1284" s="23">
        <v>2017</v>
      </c>
      <c r="G1284" s="23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hidden="1" customHeight="1" spans="1:17">
      <c r="A1285">
        <v>872</v>
      </c>
      <c r="B1285" s="23" t="s">
        <v>41</v>
      </c>
      <c r="C1285" s="23">
        <v>2</v>
      </c>
      <c r="D1285" s="24">
        <v>42805</v>
      </c>
      <c r="E1285" s="23">
        <v>2</v>
      </c>
      <c r="F1285" s="23">
        <v>2017</v>
      </c>
      <c r="G1285" s="23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hidden="1" customHeight="1" spans="1:17">
      <c r="A1286">
        <v>872</v>
      </c>
      <c r="B1286" s="23" t="s">
        <v>41</v>
      </c>
      <c r="C1286" s="23">
        <v>2</v>
      </c>
      <c r="D1286" s="24">
        <v>42805</v>
      </c>
      <c r="E1286" s="23">
        <v>3</v>
      </c>
      <c r="F1286" s="23">
        <v>2017</v>
      </c>
      <c r="G1286" s="23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hidden="1" customHeight="1" spans="1:17">
      <c r="A1287">
        <v>900</v>
      </c>
      <c r="B1287" s="23" t="s">
        <v>41</v>
      </c>
      <c r="C1287">
        <v>2</v>
      </c>
      <c r="D1287" s="26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hidden="1" customHeight="1" spans="1:17">
      <c r="A1288">
        <v>1019</v>
      </c>
      <c r="B1288" t="s">
        <v>41</v>
      </c>
      <c r="C1288">
        <v>2</v>
      </c>
      <c r="D1288" s="26">
        <v>42861</v>
      </c>
      <c r="E1288">
        <v>5</v>
      </c>
      <c r="F1288">
        <v>2017</v>
      </c>
      <c r="G1288" s="23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hidden="1" customHeight="1" spans="1:17">
      <c r="A1289" s="23" t="s">
        <v>208</v>
      </c>
      <c r="B1289" s="23" t="s">
        <v>232</v>
      </c>
      <c r="C1289" s="23">
        <v>7</v>
      </c>
      <c r="D1289" s="26">
        <v>42574</v>
      </c>
      <c r="E1289" s="23">
        <v>7</v>
      </c>
      <c r="F1289" s="23">
        <v>2016</v>
      </c>
      <c r="G1289" s="23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hidden="1" customHeight="1" spans="1:17">
      <c r="A1290" s="23" t="s">
        <v>208</v>
      </c>
      <c r="B1290" s="23" t="s">
        <v>232</v>
      </c>
      <c r="C1290" s="23">
        <v>7</v>
      </c>
      <c r="D1290" s="26">
        <v>42605</v>
      </c>
      <c r="E1290" s="23">
        <v>8</v>
      </c>
      <c r="F1290" s="23">
        <v>2016</v>
      </c>
      <c r="G1290" s="23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hidden="1" customHeight="1" spans="1:17">
      <c r="A1291" s="23" t="s">
        <v>208</v>
      </c>
      <c r="B1291" s="23" t="s">
        <v>232</v>
      </c>
      <c r="C1291" s="23">
        <v>7</v>
      </c>
      <c r="D1291" s="26">
        <v>42636</v>
      </c>
      <c r="E1291" s="23">
        <v>9</v>
      </c>
      <c r="F1291" s="23">
        <v>2016</v>
      </c>
      <c r="G1291" s="23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hidden="1" customHeight="1" spans="1:17">
      <c r="A1292" s="23" t="s">
        <v>208</v>
      </c>
      <c r="B1292" s="23" t="s">
        <v>232</v>
      </c>
      <c r="C1292" s="23">
        <v>7</v>
      </c>
      <c r="D1292" s="26">
        <v>42666</v>
      </c>
      <c r="E1292" s="23">
        <v>10</v>
      </c>
      <c r="F1292" s="23">
        <v>2016</v>
      </c>
      <c r="G1292" s="23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hidden="1" customHeight="1" spans="1:17">
      <c r="A1293" s="23">
        <v>104</v>
      </c>
      <c r="B1293" s="23" t="s">
        <v>155</v>
      </c>
      <c r="C1293" s="23">
        <v>9</v>
      </c>
      <c r="D1293" s="24">
        <v>42623</v>
      </c>
      <c r="E1293" s="23">
        <v>9</v>
      </c>
      <c r="F1293" s="23">
        <v>2016</v>
      </c>
      <c r="G1293" s="23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hidden="1" customHeight="1" spans="1:17">
      <c r="A1294" s="23">
        <v>249</v>
      </c>
      <c r="B1294" s="23" t="s">
        <v>155</v>
      </c>
      <c r="C1294" s="23">
        <v>9</v>
      </c>
      <c r="D1294" s="26">
        <v>42610</v>
      </c>
      <c r="E1294" s="23">
        <v>8</v>
      </c>
      <c r="F1294" s="23">
        <v>2016</v>
      </c>
      <c r="G1294" s="23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hidden="1" customHeight="1" spans="1:17">
      <c r="A1295" s="23">
        <v>256</v>
      </c>
      <c r="B1295" s="23" t="s">
        <v>155</v>
      </c>
      <c r="C1295">
        <v>9</v>
      </c>
      <c r="D1295" s="26">
        <v>42655</v>
      </c>
      <c r="E1295" s="23">
        <v>12</v>
      </c>
      <c r="F1295" s="23">
        <v>2016</v>
      </c>
      <c r="G1295" s="23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hidden="1" customHeight="1" spans="1:17">
      <c r="A1296" s="23">
        <v>311</v>
      </c>
      <c r="B1296" s="23" t="s">
        <v>155</v>
      </c>
      <c r="C1296" s="23">
        <v>9</v>
      </c>
      <c r="D1296" s="24">
        <v>42574</v>
      </c>
      <c r="E1296" s="23">
        <v>7</v>
      </c>
      <c r="F1296" s="23">
        <v>2016</v>
      </c>
      <c r="G1296" s="23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hidden="1" customHeight="1" spans="1:17">
      <c r="A1297" s="23">
        <v>360</v>
      </c>
      <c r="B1297" s="23" t="s">
        <v>155</v>
      </c>
      <c r="C1297" s="23">
        <v>9</v>
      </c>
      <c r="D1297" s="24">
        <v>42651</v>
      </c>
      <c r="E1297" s="23">
        <v>10</v>
      </c>
      <c r="F1297" s="23">
        <v>2016</v>
      </c>
      <c r="G1297" s="23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hidden="1" customHeight="1" spans="1:17">
      <c r="A1298" s="23">
        <v>479</v>
      </c>
      <c r="B1298" s="23" t="s">
        <v>155</v>
      </c>
      <c r="C1298" s="23">
        <v>9</v>
      </c>
      <c r="D1298" s="26">
        <v>42679</v>
      </c>
      <c r="E1298" s="23">
        <v>11</v>
      </c>
      <c r="F1298" s="23">
        <v>2016</v>
      </c>
      <c r="G1298" s="23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hidden="1" customHeight="1" spans="1:17">
      <c r="A1299">
        <v>705</v>
      </c>
      <c r="B1299" t="s">
        <v>155</v>
      </c>
      <c r="C1299">
        <v>9</v>
      </c>
      <c r="D1299" s="28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hidden="1" customHeight="1" spans="1:17">
      <c r="A1300">
        <v>726</v>
      </c>
      <c r="B1300" s="23" t="s">
        <v>155</v>
      </c>
      <c r="C1300" s="23">
        <v>9</v>
      </c>
      <c r="D1300" s="28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hidden="1" customHeight="1" spans="1:17">
      <c r="A1301">
        <v>875</v>
      </c>
      <c r="B1301" s="23" t="s">
        <v>155</v>
      </c>
      <c r="C1301" s="23">
        <v>9</v>
      </c>
      <c r="D1301" s="26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hidden="1" customHeight="1" spans="1:17">
      <c r="A1302">
        <v>904</v>
      </c>
      <c r="B1302" s="23" t="s">
        <v>155</v>
      </c>
      <c r="C1302" s="23">
        <v>9</v>
      </c>
      <c r="D1302" s="26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hidden="1" customHeight="1" spans="1:17">
      <c r="A1303" s="23">
        <v>350</v>
      </c>
      <c r="B1303" s="23" t="s">
        <v>120</v>
      </c>
      <c r="C1303" s="23">
        <v>7</v>
      </c>
      <c r="D1303" s="26">
        <v>42577</v>
      </c>
      <c r="E1303" s="23">
        <v>7</v>
      </c>
      <c r="F1303" s="23">
        <v>2016</v>
      </c>
      <c r="G1303" s="23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hidden="1" customHeight="1" spans="1:17">
      <c r="A1304" s="23">
        <v>350</v>
      </c>
      <c r="B1304" s="23" t="s">
        <v>120</v>
      </c>
      <c r="C1304" s="23">
        <v>7</v>
      </c>
      <c r="D1304" s="26">
        <v>42577</v>
      </c>
      <c r="E1304" s="23">
        <v>8</v>
      </c>
      <c r="F1304" s="23">
        <v>2016</v>
      </c>
      <c r="G1304" s="23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hidden="1" customHeight="1" spans="1:17">
      <c r="A1305" s="23">
        <v>350</v>
      </c>
      <c r="B1305" s="23" t="s">
        <v>120</v>
      </c>
      <c r="C1305" s="23">
        <v>7</v>
      </c>
      <c r="D1305" s="26">
        <v>42577</v>
      </c>
      <c r="E1305" s="23">
        <v>9</v>
      </c>
      <c r="F1305" s="23">
        <v>2016</v>
      </c>
      <c r="G1305" s="23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hidden="1" customHeight="1" spans="1:17">
      <c r="A1306" s="23">
        <v>351</v>
      </c>
      <c r="B1306" s="23" t="s">
        <v>120</v>
      </c>
      <c r="C1306" s="23">
        <v>7</v>
      </c>
      <c r="D1306" s="24">
        <v>42651</v>
      </c>
      <c r="E1306" s="23">
        <v>10</v>
      </c>
      <c r="F1306" s="23">
        <v>2016</v>
      </c>
      <c r="G1306" s="23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hidden="1" customHeight="1" spans="1:17">
      <c r="A1307" s="23">
        <v>415</v>
      </c>
      <c r="B1307" s="23" t="s">
        <v>120</v>
      </c>
      <c r="C1307" s="23">
        <v>7</v>
      </c>
      <c r="D1307" s="26">
        <v>42685</v>
      </c>
      <c r="E1307" s="23">
        <v>11</v>
      </c>
      <c r="F1307" s="23">
        <v>2016</v>
      </c>
      <c r="G1307" s="23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hidden="1" customHeight="1" spans="1:17">
      <c r="A1308" s="23">
        <v>533</v>
      </c>
      <c r="B1308" s="23" t="s">
        <v>120</v>
      </c>
      <c r="C1308" s="23">
        <v>7</v>
      </c>
      <c r="D1308" s="26">
        <v>42711</v>
      </c>
      <c r="E1308" s="23">
        <v>12</v>
      </c>
      <c r="F1308" s="23">
        <v>2016</v>
      </c>
      <c r="G1308" s="23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hidden="1" customHeight="1" spans="1:17">
      <c r="A1309">
        <v>640</v>
      </c>
      <c r="B1309" s="23" t="s">
        <v>120</v>
      </c>
      <c r="C1309">
        <v>7</v>
      </c>
      <c r="D1309" s="28">
        <v>42756</v>
      </c>
      <c r="E1309" s="23">
        <v>1</v>
      </c>
      <c r="F1309" s="23">
        <v>2017</v>
      </c>
      <c r="G1309" s="23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hidden="1" customHeight="1" spans="1:17">
      <c r="A1310">
        <v>736</v>
      </c>
      <c r="B1310" t="s">
        <v>120</v>
      </c>
      <c r="C1310">
        <v>7</v>
      </c>
      <c r="D1310" s="26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hidden="1" customHeight="1" spans="1:17">
      <c r="A1311">
        <v>842</v>
      </c>
      <c r="B1311" s="23" t="s">
        <v>120</v>
      </c>
      <c r="C1311" s="23">
        <v>7</v>
      </c>
      <c r="D1311" s="24">
        <v>42803</v>
      </c>
      <c r="E1311" s="23">
        <v>3</v>
      </c>
      <c r="F1311">
        <v>2017</v>
      </c>
      <c r="G1311" s="23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hidden="1" customHeight="1" spans="1:17">
      <c r="A1312" s="23">
        <v>62</v>
      </c>
      <c r="B1312" s="23" t="s">
        <v>40</v>
      </c>
      <c r="C1312" s="23">
        <v>2</v>
      </c>
      <c r="D1312" s="24">
        <v>42616</v>
      </c>
      <c r="E1312" s="23">
        <v>4</v>
      </c>
      <c r="F1312" s="23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hidden="1" customHeight="1" spans="1:17">
      <c r="A1313" s="23">
        <v>62</v>
      </c>
      <c r="B1313" s="23" t="s">
        <v>40</v>
      </c>
      <c r="C1313" s="23">
        <v>2</v>
      </c>
      <c r="D1313" s="24">
        <v>42616</v>
      </c>
      <c r="E1313" s="23">
        <v>5</v>
      </c>
      <c r="F1313" s="23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hidden="1" customHeight="1" spans="1:17">
      <c r="A1314" s="23">
        <v>62</v>
      </c>
      <c r="B1314" s="23" t="s">
        <v>40</v>
      </c>
      <c r="C1314" s="23">
        <v>2</v>
      </c>
      <c r="D1314" s="24">
        <v>42616</v>
      </c>
      <c r="E1314" s="23">
        <v>6</v>
      </c>
      <c r="F1314" s="23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hidden="1" customHeight="1" spans="1:17">
      <c r="A1315" s="23">
        <v>62</v>
      </c>
      <c r="B1315" s="23" t="s">
        <v>40</v>
      </c>
      <c r="C1315" s="23">
        <v>2</v>
      </c>
      <c r="D1315" s="24">
        <v>42616</v>
      </c>
      <c r="E1315" s="23">
        <v>7</v>
      </c>
      <c r="F1315" s="23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hidden="1" customHeight="1" spans="1:17">
      <c r="A1316">
        <v>1076</v>
      </c>
      <c r="B1316" s="23" t="s">
        <v>40</v>
      </c>
      <c r="C1316" s="23">
        <v>2</v>
      </c>
      <c r="D1316" s="26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hidden="1" customHeight="1" spans="1:17">
      <c r="A1317">
        <v>1076</v>
      </c>
      <c r="B1317" s="23" t="s">
        <v>40</v>
      </c>
      <c r="C1317" s="23">
        <v>2</v>
      </c>
      <c r="D1317" s="26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hidden="1" customHeight="1" spans="1:17">
      <c r="A1318">
        <v>1076</v>
      </c>
      <c r="B1318" s="23" t="s">
        <v>40</v>
      </c>
      <c r="C1318" s="23">
        <v>2</v>
      </c>
      <c r="D1318" s="26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hidden="1" customHeight="1" spans="1:17">
      <c r="A1319">
        <v>1076</v>
      </c>
      <c r="B1319" s="23" t="s">
        <v>40</v>
      </c>
      <c r="C1319" s="23">
        <v>2</v>
      </c>
      <c r="D1319" s="26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hidden="1" customHeight="1" spans="1:17">
      <c r="A1320">
        <v>1076</v>
      </c>
      <c r="B1320" s="23" t="s">
        <v>40</v>
      </c>
      <c r="C1320" s="23">
        <v>2</v>
      </c>
      <c r="D1320" s="26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hidden="1" customHeight="1" spans="1:17">
      <c r="A1321">
        <v>1076</v>
      </c>
      <c r="B1321" s="23" t="s">
        <v>40</v>
      </c>
      <c r="C1321" s="23">
        <v>2</v>
      </c>
      <c r="D1321" s="26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hidden="1" customHeight="1" spans="1:17">
      <c r="A1322">
        <v>1076</v>
      </c>
      <c r="B1322" s="23" t="s">
        <v>40</v>
      </c>
      <c r="C1322" s="23">
        <v>2</v>
      </c>
      <c r="D1322" s="26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hidden="1" customHeight="1" spans="1:17">
      <c r="A1323">
        <v>1076</v>
      </c>
      <c r="B1323" s="23" t="s">
        <v>40</v>
      </c>
      <c r="C1323" s="23">
        <v>2</v>
      </c>
      <c r="D1323" s="26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hidden="1" customHeight="1" spans="1:17">
      <c r="A1324" s="23">
        <v>150</v>
      </c>
      <c r="B1324" s="23" t="s">
        <v>143</v>
      </c>
      <c r="C1324" s="23">
        <v>8</v>
      </c>
      <c r="D1324" s="24">
        <v>42637</v>
      </c>
      <c r="E1324" s="23">
        <v>9</v>
      </c>
      <c r="F1324" s="23">
        <v>2016</v>
      </c>
      <c r="G1324" s="23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hidden="1" customHeight="1" spans="1:17">
      <c r="A1325" s="23">
        <v>189</v>
      </c>
      <c r="B1325" s="23" t="s">
        <v>143</v>
      </c>
      <c r="C1325" s="23">
        <v>8</v>
      </c>
      <c r="D1325" s="25">
        <v>42651</v>
      </c>
      <c r="E1325" s="23">
        <v>10</v>
      </c>
      <c r="F1325" s="23">
        <v>2016</v>
      </c>
      <c r="G1325" s="23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hidden="1" customHeight="1" spans="1:17">
      <c r="A1326" s="23">
        <v>233</v>
      </c>
      <c r="B1326" s="23" t="s">
        <v>143</v>
      </c>
      <c r="C1326" s="23">
        <v>8</v>
      </c>
      <c r="D1326" s="26">
        <v>42602</v>
      </c>
      <c r="E1326" s="23">
        <v>7</v>
      </c>
      <c r="F1326" s="23">
        <v>2016</v>
      </c>
      <c r="G1326" s="23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hidden="1" customHeight="1" spans="1:17">
      <c r="A1327" s="23">
        <v>233</v>
      </c>
      <c r="B1327" s="23" t="s">
        <v>143</v>
      </c>
      <c r="C1327" s="23">
        <v>8</v>
      </c>
      <c r="D1327" s="26">
        <v>42602</v>
      </c>
      <c r="E1327" s="23">
        <v>8</v>
      </c>
      <c r="F1327" s="23">
        <v>2016</v>
      </c>
      <c r="G1327" s="23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hidden="1" customHeight="1" spans="1:17">
      <c r="A1328" s="23">
        <v>251</v>
      </c>
      <c r="B1328" s="23" t="s">
        <v>143</v>
      </c>
      <c r="C1328">
        <v>8</v>
      </c>
      <c r="D1328" s="26">
        <v>42655</v>
      </c>
      <c r="E1328" s="23">
        <v>12</v>
      </c>
      <c r="F1328" s="23">
        <v>2016</v>
      </c>
      <c r="G1328" s="23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hidden="1" customHeight="1" spans="1:17">
      <c r="A1329" s="23">
        <v>326</v>
      </c>
      <c r="B1329" s="23" t="s">
        <v>143</v>
      </c>
      <c r="C1329" s="23">
        <v>8</v>
      </c>
      <c r="D1329" s="24">
        <v>42574</v>
      </c>
      <c r="E1329" s="23">
        <v>6</v>
      </c>
      <c r="F1329" s="23">
        <v>2016</v>
      </c>
      <c r="G1329" s="23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hidden="1" customHeight="1" spans="1:17">
      <c r="A1330" s="23">
        <v>431</v>
      </c>
      <c r="B1330" s="23" t="s">
        <v>143</v>
      </c>
      <c r="C1330" s="23">
        <v>8</v>
      </c>
      <c r="D1330" s="26">
        <v>42686</v>
      </c>
      <c r="E1330" s="23">
        <v>11</v>
      </c>
      <c r="F1330" s="23">
        <v>2016</v>
      </c>
      <c r="G1330" s="23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hidden="1" customHeight="1" spans="1:17">
      <c r="A1331">
        <v>639</v>
      </c>
      <c r="B1331" s="23" t="s">
        <v>143</v>
      </c>
      <c r="C1331">
        <v>8</v>
      </c>
      <c r="D1331" s="28">
        <v>42756</v>
      </c>
      <c r="E1331" s="23">
        <v>1</v>
      </c>
      <c r="F1331" s="23">
        <v>2017</v>
      </c>
      <c r="G1331" s="23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hidden="1" customHeight="1" spans="1:17">
      <c r="A1332">
        <v>725</v>
      </c>
      <c r="B1332" s="23" t="s">
        <v>143</v>
      </c>
      <c r="C1332" s="23">
        <v>8</v>
      </c>
      <c r="D1332" s="28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hidden="1" customHeight="1" spans="1:17">
      <c r="A1333">
        <v>873</v>
      </c>
      <c r="B1333" s="23" t="s">
        <v>143</v>
      </c>
      <c r="C1333" s="23">
        <v>8</v>
      </c>
      <c r="D1333" s="26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hidden="1" customHeight="1" spans="1:17">
      <c r="A1334" s="23">
        <v>104</v>
      </c>
      <c r="B1334" s="23" t="s">
        <v>101</v>
      </c>
      <c r="C1334" s="23">
        <v>6</v>
      </c>
      <c r="D1334" s="24">
        <v>42623</v>
      </c>
      <c r="E1334" s="23">
        <v>9</v>
      </c>
      <c r="F1334" s="23">
        <v>2016</v>
      </c>
      <c r="G1334" s="23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hidden="1" customHeight="1" spans="1:17">
      <c r="A1335" s="23">
        <v>249</v>
      </c>
      <c r="B1335" s="23" t="s">
        <v>101</v>
      </c>
      <c r="C1335" s="23">
        <v>6</v>
      </c>
      <c r="D1335" s="26">
        <v>42610</v>
      </c>
      <c r="E1335" s="23">
        <v>8</v>
      </c>
      <c r="F1335" s="23">
        <v>2016</v>
      </c>
      <c r="G1335" s="23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hidden="1" customHeight="1" spans="1:17">
      <c r="A1336" s="23">
        <v>256</v>
      </c>
      <c r="B1336" s="23" t="s">
        <v>101</v>
      </c>
      <c r="C1336">
        <v>6</v>
      </c>
      <c r="D1336" s="26">
        <v>42655</v>
      </c>
      <c r="E1336" s="23">
        <v>12</v>
      </c>
      <c r="F1336" s="23">
        <v>2016</v>
      </c>
      <c r="G1336" s="23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hidden="1" customHeight="1" spans="1:17">
      <c r="A1337" s="23">
        <v>311</v>
      </c>
      <c r="B1337" s="23" t="s">
        <v>101</v>
      </c>
      <c r="C1337" s="23">
        <v>6</v>
      </c>
      <c r="D1337" s="24">
        <v>42574</v>
      </c>
      <c r="E1337" s="23">
        <v>7</v>
      </c>
      <c r="F1337" s="23">
        <v>2016</v>
      </c>
      <c r="G1337" s="23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hidden="1" customHeight="1" spans="1:17">
      <c r="A1338" s="23">
        <v>360</v>
      </c>
      <c r="B1338" s="23" t="s">
        <v>101</v>
      </c>
      <c r="C1338" s="23">
        <v>6</v>
      </c>
      <c r="D1338" s="24">
        <v>42651</v>
      </c>
      <c r="E1338" s="23">
        <v>10</v>
      </c>
      <c r="F1338" s="23">
        <v>2016</v>
      </c>
      <c r="G1338" s="23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hidden="1" customHeight="1" spans="1:17">
      <c r="A1339" s="23">
        <v>479</v>
      </c>
      <c r="B1339" s="23" t="s">
        <v>101</v>
      </c>
      <c r="C1339" s="23">
        <v>6</v>
      </c>
      <c r="D1339" s="26">
        <v>42679</v>
      </c>
      <c r="E1339" s="23">
        <v>11</v>
      </c>
      <c r="F1339" s="23">
        <v>2016</v>
      </c>
      <c r="G1339" s="23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hidden="1" customHeight="1" spans="1:17">
      <c r="A1340">
        <v>705</v>
      </c>
      <c r="B1340" t="s">
        <v>101</v>
      </c>
      <c r="C1340">
        <v>6</v>
      </c>
      <c r="D1340" s="28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hidden="1" customHeight="1" spans="1:17">
      <c r="A1341">
        <v>726</v>
      </c>
      <c r="B1341" s="23" t="s">
        <v>101</v>
      </c>
      <c r="C1341" s="23">
        <v>6</v>
      </c>
      <c r="D1341" s="28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hidden="1" customHeight="1" spans="1:17">
      <c r="A1342">
        <v>875</v>
      </c>
      <c r="B1342" s="23" t="s">
        <v>101</v>
      </c>
      <c r="C1342" s="23">
        <v>6</v>
      </c>
      <c r="D1342" s="26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hidden="1" customHeight="1" spans="1:17">
      <c r="A1343">
        <v>904</v>
      </c>
      <c r="B1343" s="23" t="s">
        <v>101</v>
      </c>
      <c r="C1343" s="23">
        <v>6</v>
      </c>
      <c r="D1343" s="26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hidden="1" customHeight="1" spans="1:17">
      <c r="A1344" s="23">
        <v>313</v>
      </c>
      <c r="B1344" s="23" t="s">
        <v>233</v>
      </c>
      <c r="C1344" s="23">
        <v>5</v>
      </c>
      <c r="D1344" s="24">
        <v>42574</v>
      </c>
      <c r="E1344" s="23">
        <v>10</v>
      </c>
      <c r="F1344" s="23">
        <v>2015</v>
      </c>
      <c r="G1344" s="23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hidden="1" customHeight="1" spans="1:17">
      <c r="A1345" s="23">
        <v>313</v>
      </c>
      <c r="B1345" s="23" t="s">
        <v>233</v>
      </c>
      <c r="C1345" s="23">
        <v>5</v>
      </c>
      <c r="D1345" s="24">
        <v>42574</v>
      </c>
      <c r="E1345" s="23">
        <v>11</v>
      </c>
      <c r="F1345" s="23">
        <v>2015</v>
      </c>
      <c r="G1345" s="23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hidden="1" customHeight="1" spans="1:17">
      <c r="A1346" s="23">
        <v>313</v>
      </c>
      <c r="B1346" s="23" t="s">
        <v>233</v>
      </c>
      <c r="C1346" s="23">
        <v>5</v>
      </c>
      <c r="D1346" s="24">
        <v>42574</v>
      </c>
      <c r="E1346" s="23">
        <v>12</v>
      </c>
      <c r="F1346" s="23">
        <v>2015</v>
      </c>
      <c r="G1346" s="23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hidden="1" customHeight="1" spans="1:17">
      <c r="A1347" s="23">
        <v>313</v>
      </c>
      <c r="B1347" s="23" t="s">
        <v>233</v>
      </c>
      <c r="C1347" s="23">
        <v>5</v>
      </c>
      <c r="D1347" s="24">
        <v>42574</v>
      </c>
      <c r="E1347" s="23">
        <v>1</v>
      </c>
      <c r="F1347" s="23">
        <v>2016</v>
      </c>
      <c r="G1347" s="23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hidden="1" customHeight="1" spans="1:17">
      <c r="A1348" s="23">
        <v>313</v>
      </c>
      <c r="B1348" s="23" t="s">
        <v>233</v>
      </c>
      <c r="C1348" s="23">
        <v>5</v>
      </c>
      <c r="D1348" s="24">
        <v>42574</v>
      </c>
      <c r="E1348" s="23">
        <v>2</v>
      </c>
      <c r="F1348" s="23">
        <v>2016</v>
      </c>
      <c r="G1348" s="23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hidden="1" customHeight="1" spans="1:17">
      <c r="A1349" s="23">
        <v>313</v>
      </c>
      <c r="B1349" s="23" t="s">
        <v>233</v>
      </c>
      <c r="C1349" s="23">
        <v>5</v>
      </c>
      <c r="D1349" s="24">
        <v>42574</v>
      </c>
      <c r="E1349" s="23">
        <v>3</v>
      </c>
      <c r="F1349" s="23">
        <v>2016</v>
      </c>
      <c r="G1349" s="23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hidden="1" customHeight="1" spans="1:17">
      <c r="A1350" s="23">
        <v>313</v>
      </c>
      <c r="B1350" s="23" t="s">
        <v>233</v>
      </c>
      <c r="C1350" s="23">
        <v>5</v>
      </c>
      <c r="D1350" s="24">
        <v>42574</v>
      </c>
      <c r="E1350" s="23">
        <v>4</v>
      </c>
      <c r="F1350" s="23">
        <v>2016</v>
      </c>
      <c r="G1350" s="23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hidden="1" customHeight="1" spans="1:17">
      <c r="A1351" s="23">
        <v>313</v>
      </c>
      <c r="B1351" s="23" t="s">
        <v>233</v>
      </c>
      <c r="C1351" s="23">
        <v>5</v>
      </c>
      <c r="D1351" s="24">
        <v>42574</v>
      </c>
      <c r="E1351" s="23">
        <v>5</v>
      </c>
      <c r="F1351" s="23">
        <v>2016</v>
      </c>
      <c r="G1351" s="23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hidden="1" customHeight="1" spans="1:17">
      <c r="A1352" s="23">
        <v>313</v>
      </c>
      <c r="B1352" s="23" t="s">
        <v>233</v>
      </c>
      <c r="C1352" s="23">
        <v>5</v>
      </c>
      <c r="D1352" s="24">
        <v>42574</v>
      </c>
      <c r="E1352" s="23">
        <v>6</v>
      </c>
      <c r="F1352" s="23">
        <v>2016</v>
      </c>
      <c r="G1352" s="23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hidden="1" customHeight="1" spans="1:17">
      <c r="A1353">
        <v>1023</v>
      </c>
      <c r="B1353" t="s">
        <v>119</v>
      </c>
      <c r="C1353">
        <v>7</v>
      </c>
      <c r="D1353" s="26">
        <v>42861</v>
      </c>
      <c r="E1353">
        <v>7</v>
      </c>
      <c r="F1353">
        <v>2017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hidden="1" customHeight="1" spans="1:17">
      <c r="A1354" s="23">
        <v>9</v>
      </c>
      <c r="B1354" s="23" t="s">
        <v>39</v>
      </c>
      <c r="C1354" s="23">
        <v>2</v>
      </c>
      <c r="D1354" s="26">
        <v>42581</v>
      </c>
      <c r="E1354" s="23">
        <v>7</v>
      </c>
      <c r="F1354" s="23">
        <v>2016</v>
      </c>
      <c r="G1354" s="23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hidden="1" customHeight="1" spans="1:17">
      <c r="A1355" s="23">
        <v>9</v>
      </c>
      <c r="B1355" s="23" t="s">
        <v>39</v>
      </c>
      <c r="C1355" s="23">
        <v>2</v>
      </c>
      <c r="D1355" s="26">
        <v>42581</v>
      </c>
      <c r="E1355" s="23">
        <v>8</v>
      </c>
      <c r="F1355" s="23">
        <v>2016</v>
      </c>
      <c r="G1355" s="23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hidden="1" customHeight="1" spans="1:17">
      <c r="A1356" s="23">
        <v>103</v>
      </c>
      <c r="B1356" s="23" t="s">
        <v>39</v>
      </c>
      <c r="C1356" s="23">
        <v>2</v>
      </c>
      <c r="D1356" s="24">
        <v>42623</v>
      </c>
      <c r="E1356" s="23">
        <v>9</v>
      </c>
      <c r="F1356" s="23">
        <v>2016</v>
      </c>
      <c r="G1356" s="23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23">
        <v>10000</v>
      </c>
      <c r="P1356" t="b">
        <f t="shared" si="145"/>
        <v>1</v>
      </c>
      <c r="Q1356" t="str">
        <f t="shared" si="141"/>
        <v>20169</v>
      </c>
    </row>
    <row r="1357" hidden="1" customHeight="1" spans="1:17">
      <c r="A1357" s="23">
        <v>396</v>
      </c>
      <c r="B1357" s="23" t="s">
        <v>39</v>
      </c>
      <c r="C1357" s="23">
        <v>2</v>
      </c>
      <c r="D1357" s="25">
        <v>42665</v>
      </c>
      <c r="E1357" s="23">
        <v>10</v>
      </c>
      <c r="F1357" s="23">
        <v>2016</v>
      </c>
      <c r="G1357" s="23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23">
        <v>10000</v>
      </c>
      <c r="P1357" t="b">
        <f t="shared" si="145"/>
        <v>1</v>
      </c>
      <c r="Q1357" t="str">
        <f t="shared" si="141"/>
        <v>201610</v>
      </c>
    </row>
    <row r="1358" hidden="1" customHeight="1" spans="1:17">
      <c r="A1358" s="23">
        <v>424</v>
      </c>
      <c r="B1358" s="23" t="s">
        <v>39</v>
      </c>
      <c r="C1358" s="23">
        <v>2</v>
      </c>
      <c r="D1358" s="26">
        <v>42686</v>
      </c>
      <c r="E1358" s="23">
        <v>11</v>
      </c>
      <c r="F1358" s="23">
        <v>2016</v>
      </c>
      <c r="G1358" s="23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hidden="1" customHeight="1" spans="1:17">
      <c r="A1359" s="23">
        <v>549</v>
      </c>
      <c r="B1359" s="23" t="s">
        <v>39</v>
      </c>
      <c r="C1359" s="23">
        <v>2</v>
      </c>
      <c r="D1359" s="26">
        <v>42714</v>
      </c>
      <c r="E1359" s="23">
        <v>12</v>
      </c>
      <c r="F1359" s="23">
        <v>2016</v>
      </c>
      <c r="G1359" s="23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hidden="1" customHeight="1" spans="1:17">
      <c r="A1360" s="23">
        <v>588</v>
      </c>
      <c r="B1360" s="23" t="s">
        <v>39</v>
      </c>
      <c r="C1360">
        <v>2</v>
      </c>
      <c r="D1360" s="26">
        <v>42756</v>
      </c>
      <c r="E1360" s="23">
        <v>1</v>
      </c>
      <c r="F1360" s="23">
        <v>2017</v>
      </c>
      <c r="G1360" s="23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hidden="1" customHeight="1" spans="1:17">
      <c r="A1361" s="23">
        <v>692</v>
      </c>
      <c r="B1361" s="23" t="s">
        <v>39</v>
      </c>
      <c r="C1361" s="23">
        <v>2</v>
      </c>
      <c r="D1361" s="28">
        <v>42767</v>
      </c>
      <c r="E1361" s="23">
        <v>2</v>
      </c>
      <c r="F1361" s="23">
        <v>2017</v>
      </c>
      <c r="G1361" s="23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hidden="1" customHeight="1" spans="1:17">
      <c r="A1362">
        <v>923</v>
      </c>
      <c r="B1362" t="s">
        <v>39</v>
      </c>
      <c r="C1362">
        <v>2</v>
      </c>
      <c r="D1362" s="26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hidden="1" customHeight="1" spans="1:17">
      <c r="A1363">
        <v>923</v>
      </c>
      <c r="B1363" t="s">
        <v>39</v>
      </c>
      <c r="C1363">
        <v>2</v>
      </c>
      <c r="D1363" s="26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hidden="1" customHeight="1" spans="1:17">
      <c r="A1364">
        <v>1039</v>
      </c>
      <c r="B1364" t="s">
        <v>39</v>
      </c>
      <c r="C1364">
        <v>2</v>
      </c>
      <c r="D1364" s="26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hidden="1" customHeight="1" spans="1:17">
      <c r="A1365">
        <v>1096</v>
      </c>
      <c r="B1365" t="s">
        <v>39</v>
      </c>
      <c r="C1365">
        <v>2</v>
      </c>
      <c r="D1365" s="26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hidden="1" customHeight="1" spans="1:17">
      <c r="A1366" s="23">
        <v>116</v>
      </c>
      <c r="B1366" s="23" t="s">
        <v>93</v>
      </c>
      <c r="C1366" s="23">
        <v>5</v>
      </c>
      <c r="D1366" s="24">
        <v>42628</v>
      </c>
      <c r="E1366" s="23">
        <v>8</v>
      </c>
      <c r="F1366" s="23">
        <v>2016</v>
      </c>
      <c r="G1366" s="23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hidden="1" customHeight="1" spans="1:17">
      <c r="A1367" s="23">
        <v>225</v>
      </c>
      <c r="B1367" s="23" t="s">
        <v>93</v>
      </c>
      <c r="C1367" s="23">
        <v>5</v>
      </c>
      <c r="D1367" s="26">
        <v>42595</v>
      </c>
      <c r="E1367" s="23">
        <v>7</v>
      </c>
      <c r="F1367" s="23">
        <v>2016</v>
      </c>
      <c r="G1367" s="23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hidden="1" customHeight="1" spans="1:17">
      <c r="A1368" s="23">
        <v>274</v>
      </c>
      <c r="B1368" s="23" t="s">
        <v>93</v>
      </c>
      <c r="C1368">
        <v>5</v>
      </c>
      <c r="D1368" s="26">
        <v>42655</v>
      </c>
      <c r="E1368" s="23">
        <v>12</v>
      </c>
      <c r="F1368" s="23">
        <v>2016</v>
      </c>
      <c r="G1368" s="23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hidden="1" customHeight="1" spans="1:17">
      <c r="A1369" s="23">
        <v>469</v>
      </c>
      <c r="B1369" s="23" t="s">
        <v>93</v>
      </c>
      <c r="C1369" s="23">
        <v>5</v>
      </c>
      <c r="D1369" s="26">
        <v>42672</v>
      </c>
      <c r="E1369" s="23">
        <v>9</v>
      </c>
      <c r="F1369" s="23">
        <v>2016</v>
      </c>
      <c r="G1369" s="23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hidden="1" customHeight="1" spans="1:17">
      <c r="A1370" s="23">
        <v>469</v>
      </c>
      <c r="B1370" s="23" t="s">
        <v>93</v>
      </c>
      <c r="C1370" s="23">
        <v>5</v>
      </c>
      <c r="D1370" s="26">
        <v>42672</v>
      </c>
      <c r="E1370" s="23">
        <v>10</v>
      </c>
      <c r="F1370" s="23">
        <v>2016</v>
      </c>
      <c r="G1370" s="23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hidden="1" customHeight="1" spans="1:17">
      <c r="A1371" s="23">
        <v>510</v>
      </c>
      <c r="B1371" s="23" t="s">
        <v>93</v>
      </c>
      <c r="C1371" s="23">
        <v>5</v>
      </c>
      <c r="D1371" s="26">
        <v>42693</v>
      </c>
      <c r="E1371" s="23">
        <v>11</v>
      </c>
      <c r="F1371" s="23">
        <v>2016</v>
      </c>
      <c r="G1371" s="23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hidden="1" customHeight="1" spans="1:17">
      <c r="A1372">
        <v>631</v>
      </c>
      <c r="B1372" s="23" t="s">
        <v>93</v>
      </c>
      <c r="C1372">
        <v>5</v>
      </c>
      <c r="D1372" s="26">
        <v>42741</v>
      </c>
      <c r="E1372" s="23">
        <v>1</v>
      </c>
      <c r="F1372" s="23">
        <v>2017</v>
      </c>
      <c r="G1372" s="23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hidden="1" customHeight="1" spans="1:17">
      <c r="A1373">
        <v>743</v>
      </c>
      <c r="B1373" s="23" t="s">
        <v>93</v>
      </c>
      <c r="C1373" s="23">
        <v>5</v>
      </c>
      <c r="D1373" s="24">
        <v>42777</v>
      </c>
      <c r="E1373" s="23">
        <v>2</v>
      </c>
      <c r="F1373">
        <v>2017</v>
      </c>
      <c r="G1373" s="23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hidden="1" customHeight="1" spans="1:17">
      <c r="A1374">
        <v>895</v>
      </c>
      <c r="B1374" s="23" t="s">
        <v>93</v>
      </c>
      <c r="C1374">
        <v>5</v>
      </c>
      <c r="D1374" s="26">
        <v>42819</v>
      </c>
      <c r="E1374">
        <v>3</v>
      </c>
      <c r="F1374">
        <v>2017</v>
      </c>
      <c r="G1374" s="23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hidden="1" customHeight="1" spans="1:17">
      <c r="A1375">
        <v>1042</v>
      </c>
      <c r="B1375" s="23" t="s">
        <v>93</v>
      </c>
      <c r="C1375" s="23">
        <v>5</v>
      </c>
      <c r="D1375" s="26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hidden="1" customHeight="1" spans="1:17">
      <c r="A1376" s="23">
        <v>117</v>
      </c>
      <c r="B1376" s="23" t="s">
        <v>234</v>
      </c>
      <c r="C1376" s="23">
        <v>1</v>
      </c>
      <c r="D1376" s="24">
        <v>42630</v>
      </c>
      <c r="E1376" s="23">
        <v>9</v>
      </c>
      <c r="F1376" s="23">
        <v>2016</v>
      </c>
      <c r="G1376" s="23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23">
        <v>200000</v>
      </c>
      <c r="O1376" s="23">
        <v>10000</v>
      </c>
      <c r="P1376" t="b">
        <f t="shared" si="145"/>
        <v>1</v>
      </c>
      <c r="Q1376" t="str">
        <f t="shared" si="146"/>
        <v>20169</v>
      </c>
    </row>
    <row r="1377" hidden="1" customHeight="1" spans="1:17">
      <c r="A1377" s="23">
        <v>172</v>
      </c>
      <c r="B1377" s="23" t="s">
        <v>234</v>
      </c>
      <c r="C1377" s="23">
        <v>1</v>
      </c>
      <c r="D1377" s="24">
        <v>42645</v>
      </c>
      <c r="E1377" s="23">
        <v>10</v>
      </c>
      <c r="F1377" s="23">
        <v>2016</v>
      </c>
      <c r="G1377" s="23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23">
        <v>10000</v>
      </c>
      <c r="P1377" t="b">
        <f t="shared" si="145"/>
        <v>1</v>
      </c>
      <c r="Q1377" t="str">
        <f t="shared" si="146"/>
        <v>201610</v>
      </c>
    </row>
    <row r="1378" hidden="1" customHeight="1" spans="1:17">
      <c r="A1378" s="23">
        <v>12</v>
      </c>
      <c r="B1378" s="23" t="s">
        <v>154</v>
      </c>
      <c r="C1378" s="23">
        <v>9</v>
      </c>
      <c r="D1378" s="26">
        <v>42581</v>
      </c>
      <c r="E1378" s="23">
        <v>6</v>
      </c>
      <c r="F1378" s="23">
        <v>2016</v>
      </c>
      <c r="G1378" s="23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hidden="1" customHeight="1" spans="1:17">
      <c r="A1379" s="23">
        <v>76</v>
      </c>
      <c r="B1379" s="23" t="s">
        <v>154</v>
      </c>
      <c r="C1379" s="23">
        <v>9</v>
      </c>
      <c r="D1379" s="24">
        <v>42616</v>
      </c>
      <c r="E1379" s="23">
        <v>6</v>
      </c>
      <c r="F1379" s="23">
        <v>2016</v>
      </c>
      <c r="G1379" s="23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hidden="1" customHeight="1" spans="1:17">
      <c r="A1380" s="23">
        <v>76</v>
      </c>
      <c r="B1380" s="23" t="s">
        <v>154</v>
      </c>
      <c r="C1380" s="23">
        <v>9</v>
      </c>
      <c r="D1380" s="24">
        <v>42616</v>
      </c>
      <c r="E1380" s="23">
        <v>7</v>
      </c>
      <c r="F1380" s="23">
        <v>2016</v>
      </c>
      <c r="G1380" s="23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hidden="1" customHeight="1" spans="1:17">
      <c r="A1381" s="23">
        <v>500</v>
      </c>
      <c r="B1381" s="23" t="s">
        <v>154</v>
      </c>
      <c r="C1381" s="23">
        <v>9</v>
      </c>
      <c r="D1381" s="26">
        <v>42679</v>
      </c>
      <c r="E1381" s="23">
        <v>9</v>
      </c>
      <c r="F1381" s="23">
        <v>2016</v>
      </c>
      <c r="G1381" s="23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hidden="1" customHeight="1" spans="1:17">
      <c r="A1382" s="23">
        <v>500</v>
      </c>
      <c r="B1382" s="23" t="s">
        <v>154</v>
      </c>
      <c r="C1382" s="23">
        <v>9</v>
      </c>
      <c r="D1382" s="26">
        <v>42679</v>
      </c>
      <c r="E1382" s="23">
        <v>9</v>
      </c>
      <c r="F1382" s="23">
        <v>2016</v>
      </c>
      <c r="G1382" s="23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hidden="1" customHeight="1" spans="1:17">
      <c r="A1383" s="23">
        <v>669</v>
      </c>
      <c r="B1383" s="23" t="s">
        <v>154</v>
      </c>
      <c r="C1383" s="23">
        <v>9</v>
      </c>
      <c r="D1383" s="28">
        <v>42763</v>
      </c>
      <c r="E1383" s="23">
        <v>11</v>
      </c>
      <c r="F1383" s="23">
        <v>2016</v>
      </c>
      <c r="G1383" s="23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hidden="1" customHeight="1" spans="1:17">
      <c r="A1384" s="23">
        <v>669</v>
      </c>
      <c r="B1384" s="23" t="s">
        <v>154</v>
      </c>
      <c r="C1384" s="23">
        <v>9</v>
      </c>
      <c r="D1384" s="28">
        <v>42763</v>
      </c>
      <c r="E1384" s="23">
        <v>12</v>
      </c>
      <c r="F1384" s="23">
        <v>2016</v>
      </c>
      <c r="G1384" s="23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hidden="1" customHeight="1" spans="1:17">
      <c r="A1385" s="23">
        <v>669</v>
      </c>
      <c r="B1385" s="23" t="s">
        <v>154</v>
      </c>
      <c r="C1385" s="23">
        <v>9</v>
      </c>
      <c r="D1385" s="28">
        <v>42763</v>
      </c>
      <c r="E1385" s="23">
        <v>1</v>
      </c>
      <c r="F1385" s="23">
        <v>2017</v>
      </c>
      <c r="G1385" s="23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hidden="1" customHeight="1" spans="1:17">
      <c r="A1386">
        <v>892</v>
      </c>
      <c r="B1386" t="s">
        <v>235</v>
      </c>
      <c r="C1386">
        <v>9</v>
      </c>
      <c r="D1386" s="26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hidden="1" customHeight="1" spans="1:17">
      <c r="A1387">
        <v>892</v>
      </c>
      <c r="B1387" t="s">
        <v>235</v>
      </c>
      <c r="C1387">
        <v>9</v>
      </c>
      <c r="D1387" s="26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hidden="1" customHeight="1" spans="1:17">
      <c r="A1388">
        <v>1056</v>
      </c>
      <c r="B1388" t="s">
        <v>154</v>
      </c>
      <c r="C1388">
        <v>9</v>
      </c>
      <c r="D1388" s="26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hidden="1" customHeight="1" spans="1:17">
      <c r="A1389">
        <v>1056</v>
      </c>
      <c r="B1389" t="s">
        <v>154</v>
      </c>
      <c r="C1389">
        <v>9</v>
      </c>
      <c r="D1389" s="26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hidden="1" customHeight="1" spans="1:17">
      <c r="A1390" s="23">
        <v>325</v>
      </c>
      <c r="B1390" s="23" t="s">
        <v>142</v>
      </c>
      <c r="C1390" s="23">
        <v>8</v>
      </c>
      <c r="D1390" s="24">
        <v>42574</v>
      </c>
      <c r="E1390" s="23">
        <v>7</v>
      </c>
      <c r="F1390" s="23">
        <v>2016</v>
      </c>
      <c r="G1390" s="23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hidden="1" customHeight="1" spans="1:17">
      <c r="A1391" s="23">
        <v>325</v>
      </c>
      <c r="B1391" s="23" t="s">
        <v>142</v>
      </c>
      <c r="C1391" s="23">
        <v>8</v>
      </c>
      <c r="D1391" s="24">
        <v>42574</v>
      </c>
      <c r="E1391" s="23">
        <v>8</v>
      </c>
      <c r="F1391" s="23">
        <v>2016</v>
      </c>
      <c r="G1391" s="23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hidden="1" customHeight="1" spans="1:17">
      <c r="A1392" s="23">
        <v>325</v>
      </c>
      <c r="B1392" s="23" t="s">
        <v>142</v>
      </c>
      <c r="C1392" s="23">
        <v>8</v>
      </c>
      <c r="D1392" s="24">
        <v>42574</v>
      </c>
      <c r="E1392" s="23">
        <v>9</v>
      </c>
      <c r="F1392" s="23">
        <v>2016</v>
      </c>
      <c r="G1392" s="23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hidden="1" customHeight="1" spans="1:17">
      <c r="A1393" s="23">
        <v>362</v>
      </c>
      <c r="B1393" s="23" t="s">
        <v>142</v>
      </c>
      <c r="C1393" s="23">
        <v>8</v>
      </c>
      <c r="D1393" s="25">
        <v>42658</v>
      </c>
      <c r="E1393" s="23">
        <v>10</v>
      </c>
      <c r="F1393" s="23">
        <v>2016</v>
      </c>
      <c r="G1393" s="23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hidden="1" customHeight="1" spans="1:17">
      <c r="A1394" s="23">
        <v>362</v>
      </c>
      <c r="B1394" s="23" t="s">
        <v>142</v>
      </c>
      <c r="C1394" s="23">
        <v>8</v>
      </c>
      <c r="D1394" s="25">
        <v>42658</v>
      </c>
      <c r="E1394" s="23">
        <v>11</v>
      </c>
      <c r="F1394" s="23">
        <v>2016</v>
      </c>
      <c r="G1394" s="23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hidden="1" customHeight="1" spans="1:17">
      <c r="A1395" s="23">
        <v>362</v>
      </c>
      <c r="B1395" s="23" t="s">
        <v>142</v>
      </c>
      <c r="C1395" s="23">
        <v>8</v>
      </c>
      <c r="D1395" s="25">
        <v>42658</v>
      </c>
      <c r="E1395" s="23">
        <v>12</v>
      </c>
      <c r="F1395" s="23">
        <v>2016</v>
      </c>
      <c r="G1395" s="23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hidden="1" customHeight="1" spans="1:17">
      <c r="A1396">
        <v>640</v>
      </c>
      <c r="B1396" s="23" t="s">
        <v>142</v>
      </c>
      <c r="C1396" s="23">
        <v>8</v>
      </c>
      <c r="D1396" s="28">
        <v>42756</v>
      </c>
      <c r="E1396" s="23">
        <v>1</v>
      </c>
      <c r="F1396" s="23">
        <v>2017</v>
      </c>
      <c r="G1396" s="23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hidden="1" customHeight="1" spans="1:17">
      <c r="A1397">
        <v>640</v>
      </c>
      <c r="B1397" s="23" t="s">
        <v>142</v>
      </c>
      <c r="C1397" s="23">
        <v>8</v>
      </c>
      <c r="D1397" s="28">
        <v>42756</v>
      </c>
      <c r="E1397" s="23">
        <v>2</v>
      </c>
      <c r="F1397" s="23">
        <v>2017</v>
      </c>
      <c r="G1397" s="23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hidden="1" customHeight="1" spans="1:17">
      <c r="A1398">
        <v>842</v>
      </c>
      <c r="B1398" s="23" t="s">
        <v>142</v>
      </c>
      <c r="C1398" s="23">
        <v>8</v>
      </c>
      <c r="D1398" s="24">
        <v>42803</v>
      </c>
      <c r="E1398" s="23">
        <v>3</v>
      </c>
      <c r="F1398">
        <v>2017</v>
      </c>
      <c r="G1398" s="23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hidden="1" customHeight="1" spans="1:17">
      <c r="A1399">
        <v>913</v>
      </c>
      <c r="B1399" t="s">
        <v>142</v>
      </c>
      <c r="C1399">
        <v>8</v>
      </c>
      <c r="D1399" s="26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hidden="1" customHeight="1" spans="1:17">
      <c r="A1400">
        <v>913</v>
      </c>
      <c r="B1400" t="s">
        <v>142</v>
      </c>
      <c r="C1400">
        <v>8</v>
      </c>
      <c r="D1400" s="26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hidden="1" customHeight="1" spans="1:17">
      <c r="A1401">
        <v>913</v>
      </c>
      <c r="B1401" t="s">
        <v>142</v>
      </c>
      <c r="C1401">
        <v>8</v>
      </c>
      <c r="D1401" s="26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hidden="1" customHeight="1" spans="1:17">
      <c r="A1402" s="23">
        <v>122</v>
      </c>
      <c r="B1402" s="23" t="s">
        <v>236</v>
      </c>
      <c r="C1402" s="23">
        <v>5</v>
      </c>
      <c r="D1402" s="24">
        <v>42630</v>
      </c>
      <c r="E1402" s="23">
        <v>9</v>
      </c>
      <c r="F1402" s="23">
        <v>2016</v>
      </c>
      <c r="G1402" s="23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hidden="1" customHeight="1" spans="1:17">
      <c r="A1403" s="23">
        <v>338</v>
      </c>
      <c r="B1403" s="23" t="s">
        <v>236</v>
      </c>
      <c r="C1403" s="23">
        <v>5</v>
      </c>
      <c r="D1403" s="26">
        <v>42574</v>
      </c>
      <c r="E1403" s="23">
        <v>7</v>
      </c>
      <c r="F1403" s="23">
        <v>2016</v>
      </c>
      <c r="G1403" s="23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hidden="1" customHeight="1" spans="1:17">
      <c r="A1404" s="23">
        <v>33</v>
      </c>
      <c r="B1404" s="23" t="s">
        <v>166</v>
      </c>
      <c r="C1404" s="23">
        <v>10</v>
      </c>
      <c r="D1404" s="26">
        <v>42591</v>
      </c>
      <c r="E1404" s="23">
        <v>8</v>
      </c>
      <c r="F1404" s="23">
        <v>2016</v>
      </c>
      <c r="G1404" s="23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hidden="1" customHeight="1" spans="1:17">
      <c r="A1405" s="23">
        <v>82</v>
      </c>
      <c r="B1405" s="23" t="s">
        <v>166</v>
      </c>
      <c r="C1405" s="23">
        <v>10</v>
      </c>
      <c r="D1405" s="24">
        <v>42616</v>
      </c>
      <c r="E1405" s="23">
        <v>9</v>
      </c>
      <c r="F1405" s="23">
        <v>2016</v>
      </c>
      <c r="G1405" s="23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hidden="1" customHeight="1" spans="1:17">
      <c r="A1406" s="23">
        <v>161</v>
      </c>
      <c r="B1406" s="23" t="s">
        <v>166</v>
      </c>
      <c r="C1406" s="23">
        <v>10</v>
      </c>
      <c r="D1406" s="24">
        <v>42644</v>
      </c>
      <c r="E1406" s="23">
        <v>10</v>
      </c>
      <c r="F1406" s="23">
        <v>2016</v>
      </c>
      <c r="G1406" s="23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hidden="1" customHeight="1" spans="1:17">
      <c r="A1407" s="23">
        <v>306</v>
      </c>
      <c r="B1407" s="23" t="s">
        <v>166</v>
      </c>
      <c r="C1407" s="23">
        <v>10</v>
      </c>
      <c r="D1407" s="24">
        <v>42570</v>
      </c>
      <c r="E1407" s="23">
        <v>7</v>
      </c>
      <c r="F1407" s="23">
        <v>2016</v>
      </c>
      <c r="G1407" s="23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hidden="1" customHeight="1" spans="1:17">
      <c r="A1408" s="23">
        <v>418</v>
      </c>
      <c r="B1408" s="23" t="s">
        <v>166</v>
      </c>
      <c r="C1408" s="23">
        <v>10</v>
      </c>
      <c r="D1408" s="26">
        <v>42685</v>
      </c>
      <c r="E1408" s="23">
        <v>11</v>
      </c>
      <c r="F1408" s="23">
        <v>2016</v>
      </c>
      <c r="G1408" s="23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hidden="1" customHeight="1" spans="1:17">
      <c r="A1409" s="23">
        <v>541</v>
      </c>
      <c r="B1409" s="23" t="s">
        <v>166</v>
      </c>
      <c r="C1409" s="23">
        <v>10</v>
      </c>
      <c r="D1409" s="26">
        <v>42713</v>
      </c>
      <c r="E1409" s="23">
        <v>12</v>
      </c>
      <c r="F1409" s="23">
        <v>2016</v>
      </c>
      <c r="G1409" s="23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hidden="1" customHeight="1" spans="1:17">
      <c r="A1410" s="23">
        <v>677</v>
      </c>
      <c r="B1410" s="23" t="s">
        <v>166</v>
      </c>
      <c r="C1410" s="23">
        <v>10</v>
      </c>
      <c r="D1410" s="28">
        <v>42765</v>
      </c>
      <c r="E1410" s="23">
        <v>1</v>
      </c>
      <c r="F1410" s="23">
        <v>2017</v>
      </c>
      <c r="G1410" s="23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hidden="1" customHeight="1" spans="1:17">
      <c r="A1411" s="23">
        <v>677</v>
      </c>
      <c r="B1411" s="23" t="s">
        <v>166</v>
      </c>
      <c r="C1411" s="23">
        <v>10</v>
      </c>
      <c r="D1411" s="28">
        <v>42765</v>
      </c>
      <c r="E1411" s="23">
        <v>2</v>
      </c>
      <c r="F1411" s="23">
        <v>2017</v>
      </c>
      <c r="G1411" s="23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hidden="1" customHeight="1" spans="1:17">
      <c r="A1412">
        <v>867</v>
      </c>
      <c r="B1412" s="23" t="s">
        <v>166</v>
      </c>
      <c r="C1412" s="23">
        <v>10</v>
      </c>
      <c r="D1412" s="24">
        <v>42805</v>
      </c>
      <c r="E1412" s="23">
        <v>3</v>
      </c>
      <c r="F1412" s="23">
        <v>2017</v>
      </c>
      <c r="G1412" s="23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hidden="1" customHeight="1" spans="1:17">
      <c r="A1413">
        <v>950</v>
      </c>
      <c r="B1413" t="s">
        <v>237</v>
      </c>
      <c r="C1413">
        <v>10</v>
      </c>
      <c r="D1413" s="26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hidden="1" customHeight="1" spans="1:17">
      <c r="A1414">
        <v>1106</v>
      </c>
      <c r="B1414" s="23" t="s">
        <v>166</v>
      </c>
      <c r="C1414" s="23">
        <v>10</v>
      </c>
      <c r="D1414" s="26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hidden="1" customHeight="1" spans="1:17">
      <c r="A1415" s="23">
        <v>122</v>
      </c>
      <c r="B1415" s="23" t="s">
        <v>238</v>
      </c>
      <c r="C1415" s="23">
        <v>5</v>
      </c>
      <c r="D1415" s="24">
        <v>42630</v>
      </c>
      <c r="E1415" s="23">
        <v>9</v>
      </c>
      <c r="F1415" s="23">
        <v>2016</v>
      </c>
      <c r="G1415" s="23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hidden="1" customHeight="1" spans="1:17">
      <c r="A1416" s="23">
        <v>338</v>
      </c>
      <c r="B1416" s="23" t="s">
        <v>238</v>
      </c>
      <c r="C1416" s="23">
        <v>5</v>
      </c>
      <c r="D1416" s="26">
        <v>42574</v>
      </c>
      <c r="E1416" s="23">
        <v>7</v>
      </c>
      <c r="F1416" s="23">
        <v>2016</v>
      </c>
      <c r="G1416" s="23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hidden="1" customHeight="1" spans="1:17">
      <c r="A1417" s="23">
        <v>23</v>
      </c>
      <c r="B1417" s="23" t="s">
        <v>38</v>
      </c>
      <c r="C1417" s="23">
        <v>2</v>
      </c>
      <c r="D1417" s="26">
        <v>42581</v>
      </c>
      <c r="E1417" s="23">
        <v>7</v>
      </c>
      <c r="F1417" s="23">
        <v>2016</v>
      </c>
      <c r="G1417" s="23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hidden="1" customHeight="1" spans="1:17">
      <c r="A1418" s="23">
        <v>23</v>
      </c>
      <c r="B1418" s="23" t="s">
        <v>38</v>
      </c>
      <c r="C1418" s="23">
        <v>2</v>
      </c>
      <c r="D1418" s="26">
        <v>42581</v>
      </c>
      <c r="E1418" s="23">
        <v>8</v>
      </c>
      <c r="F1418" s="23">
        <v>2016</v>
      </c>
      <c r="G1418" s="23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hidden="1" customHeight="1" spans="1:17">
      <c r="A1419" s="23">
        <v>376</v>
      </c>
      <c r="B1419" s="23" t="s">
        <v>38</v>
      </c>
      <c r="C1419" s="23">
        <v>2</v>
      </c>
      <c r="D1419" s="25">
        <v>42658</v>
      </c>
      <c r="E1419" s="23">
        <v>9</v>
      </c>
      <c r="F1419" s="23">
        <v>2016</v>
      </c>
      <c r="G1419" s="23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hidden="1" customHeight="1" spans="1:17">
      <c r="A1420" s="23">
        <v>376</v>
      </c>
      <c r="B1420" s="23" t="s">
        <v>38</v>
      </c>
      <c r="C1420" s="23">
        <v>2</v>
      </c>
      <c r="D1420" s="25">
        <v>42658</v>
      </c>
      <c r="E1420" s="23">
        <v>10</v>
      </c>
      <c r="F1420" s="23">
        <v>2016</v>
      </c>
      <c r="G1420" s="23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hidden="1" customHeight="1" spans="1:17">
      <c r="A1421" s="23">
        <v>545</v>
      </c>
      <c r="B1421" s="23" t="s">
        <v>38</v>
      </c>
      <c r="C1421" s="23">
        <v>2</v>
      </c>
      <c r="D1421" s="26">
        <v>42714</v>
      </c>
      <c r="E1421" s="23">
        <v>11</v>
      </c>
      <c r="F1421" s="23">
        <v>2016</v>
      </c>
      <c r="G1421" s="23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hidden="1" customHeight="1" spans="1:17">
      <c r="A1422" s="23">
        <v>545</v>
      </c>
      <c r="B1422" s="23" t="s">
        <v>38</v>
      </c>
      <c r="C1422" s="23">
        <v>2</v>
      </c>
      <c r="D1422" s="26">
        <v>42714</v>
      </c>
      <c r="E1422" s="23">
        <v>12</v>
      </c>
      <c r="F1422" s="23">
        <v>2016</v>
      </c>
      <c r="G1422" s="23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hidden="1" customHeight="1" spans="1:17">
      <c r="A1423">
        <v>844</v>
      </c>
      <c r="B1423" s="23" t="s">
        <v>38</v>
      </c>
      <c r="C1423" s="23">
        <v>2</v>
      </c>
      <c r="D1423" s="24">
        <v>42804</v>
      </c>
      <c r="E1423" s="23">
        <v>1</v>
      </c>
      <c r="F1423">
        <v>2017</v>
      </c>
      <c r="G1423" s="23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hidden="1" customHeight="1" spans="1:17">
      <c r="A1424">
        <v>844</v>
      </c>
      <c r="B1424" s="23" t="s">
        <v>38</v>
      </c>
      <c r="C1424" s="23">
        <v>2</v>
      </c>
      <c r="D1424" s="24">
        <v>42804</v>
      </c>
      <c r="E1424" s="23">
        <v>2</v>
      </c>
      <c r="F1424">
        <v>2017</v>
      </c>
      <c r="G1424" s="23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hidden="1" customHeight="1" spans="1:17">
      <c r="A1425">
        <v>844</v>
      </c>
      <c r="B1425" s="23" t="s">
        <v>38</v>
      </c>
      <c r="C1425" s="23">
        <v>2</v>
      </c>
      <c r="D1425" s="24">
        <v>42804</v>
      </c>
      <c r="E1425" s="23">
        <v>3</v>
      </c>
      <c r="F1425">
        <v>2017</v>
      </c>
      <c r="G1425" s="23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hidden="1" customHeight="1" spans="1:17">
      <c r="A1426">
        <v>1013</v>
      </c>
      <c r="B1426" t="s">
        <v>239</v>
      </c>
      <c r="C1426">
        <v>2</v>
      </c>
      <c r="D1426" s="26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hidden="1" customHeight="1" spans="1:17">
      <c r="A1427">
        <v>1013</v>
      </c>
      <c r="B1427" t="s">
        <v>239</v>
      </c>
      <c r="C1427">
        <v>2</v>
      </c>
      <c r="D1427" s="26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hidden="1" customHeight="1" spans="1:17">
      <c r="A1428" s="23">
        <v>128</v>
      </c>
      <c r="B1428" s="23" t="s">
        <v>92</v>
      </c>
      <c r="C1428" s="23">
        <v>5</v>
      </c>
      <c r="D1428" s="24">
        <v>42630</v>
      </c>
      <c r="E1428" s="23">
        <v>9</v>
      </c>
      <c r="F1428" s="23">
        <v>2016</v>
      </c>
      <c r="G1428" s="23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23">
        <v>50000</v>
      </c>
      <c r="P1428" t="b">
        <f t="shared" si="151"/>
        <v>1</v>
      </c>
      <c r="Q1428" t="str">
        <f t="shared" si="152"/>
        <v>20169</v>
      </c>
    </row>
    <row r="1429" hidden="1" customHeight="1" spans="1:17">
      <c r="A1429" s="23">
        <v>239</v>
      </c>
      <c r="B1429" s="23" t="s">
        <v>92</v>
      </c>
      <c r="C1429" s="23">
        <v>5</v>
      </c>
      <c r="D1429" s="26">
        <v>42602</v>
      </c>
      <c r="E1429" s="23">
        <v>8</v>
      </c>
      <c r="F1429" s="23">
        <v>2016</v>
      </c>
      <c r="G1429" s="23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hidden="1" customHeight="1" spans="1:17">
      <c r="A1430" s="23">
        <v>282</v>
      </c>
      <c r="B1430" s="23" t="s">
        <v>92</v>
      </c>
      <c r="C1430">
        <v>5</v>
      </c>
      <c r="D1430" s="26">
        <v>42655</v>
      </c>
      <c r="E1430" s="23">
        <v>11</v>
      </c>
      <c r="F1430" s="23">
        <v>2016</v>
      </c>
      <c r="G1430" s="23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hidden="1" customHeight="1" spans="1:17">
      <c r="A1431" s="23">
        <v>282</v>
      </c>
      <c r="B1431" s="23" t="s">
        <v>92</v>
      </c>
      <c r="C1431">
        <v>5</v>
      </c>
      <c r="D1431" s="26">
        <v>42655</v>
      </c>
      <c r="E1431" s="23">
        <v>12</v>
      </c>
      <c r="F1431" s="23">
        <v>2016</v>
      </c>
      <c r="G1431" s="23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hidden="1" customHeight="1" spans="1:17">
      <c r="A1432" s="23">
        <v>310</v>
      </c>
      <c r="B1432" s="23" t="s">
        <v>92</v>
      </c>
      <c r="C1432" s="23">
        <v>5</v>
      </c>
      <c r="D1432" s="24">
        <v>42574</v>
      </c>
      <c r="E1432" s="23">
        <v>7</v>
      </c>
      <c r="F1432" s="23">
        <v>2016</v>
      </c>
      <c r="G1432" s="23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23">
        <v>50000</v>
      </c>
      <c r="P1432" t="b">
        <f t="shared" si="156"/>
        <v>1</v>
      </c>
      <c r="Q1432" t="str">
        <f t="shared" si="157"/>
        <v>20167</v>
      </c>
    </row>
    <row r="1433" s="1" customFormat="1" hidden="1" customHeight="1" spans="1:17">
      <c r="A1433" s="37">
        <v>395</v>
      </c>
      <c r="B1433" s="37" t="s">
        <v>92</v>
      </c>
      <c r="C1433" s="37">
        <v>5</v>
      </c>
      <c r="D1433" s="38">
        <v>42665</v>
      </c>
      <c r="E1433" s="37">
        <v>10</v>
      </c>
      <c r="F1433" s="37">
        <v>2016</v>
      </c>
      <c r="G1433" s="37">
        <v>175000</v>
      </c>
      <c r="H1433" s="39">
        <f t="shared" si="147"/>
        <v>150000</v>
      </c>
      <c r="I1433" s="39">
        <f t="shared" si="153"/>
        <v>0</v>
      </c>
      <c r="J1433" s="39">
        <f t="shared" si="154"/>
        <v>0</v>
      </c>
      <c r="K1433" s="39">
        <f t="shared" si="155"/>
        <v>0</v>
      </c>
      <c r="L1433" s="39"/>
      <c r="M1433" s="39"/>
      <c r="N1433" s="37">
        <v>25000</v>
      </c>
      <c r="O1433" s="39">
        <v>0</v>
      </c>
      <c r="P1433" s="39" t="b">
        <f t="shared" si="156"/>
        <v>1</v>
      </c>
      <c r="Q1433" s="1" t="str">
        <f t="shared" si="157"/>
        <v>201610</v>
      </c>
    </row>
    <row r="1434" s="1" customFormat="1" hidden="1" customHeight="1" spans="1:17">
      <c r="A1434" s="37">
        <v>395</v>
      </c>
      <c r="B1434" s="37" t="s">
        <v>64</v>
      </c>
      <c r="C1434" s="37">
        <v>3</v>
      </c>
      <c r="D1434" s="38">
        <v>42665</v>
      </c>
      <c r="E1434" s="37">
        <v>10</v>
      </c>
      <c r="F1434" s="37">
        <v>2016</v>
      </c>
      <c r="G1434" s="37">
        <v>150000</v>
      </c>
      <c r="H1434" s="39">
        <f t="shared" si="147"/>
        <v>150000</v>
      </c>
      <c r="I1434" s="39">
        <f t="shared" si="153"/>
        <v>0</v>
      </c>
      <c r="J1434" s="39">
        <f t="shared" si="154"/>
        <v>0</v>
      </c>
      <c r="K1434" s="39">
        <f t="shared" si="155"/>
        <v>0</v>
      </c>
      <c r="L1434" s="39"/>
      <c r="M1434" s="39"/>
      <c r="N1434" s="37">
        <v>0</v>
      </c>
      <c r="O1434" s="39">
        <v>0</v>
      </c>
      <c r="P1434" s="39" t="b">
        <f t="shared" si="156"/>
        <v>1</v>
      </c>
      <c r="Q1434" s="1" t="str">
        <f t="shared" si="157"/>
        <v>201610</v>
      </c>
    </row>
    <row r="1435" hidden="1" customHeight="1" spans="1:17">
      <c r="A1435">
        <v>704</v>
      </c>
      <c r="B1435" t="s">
        <v>92</v>
      </c>
      <c r="C1435">
        <v>5</v>
      </c>
      <c r="D1435" s="28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hidden="1" customHeight="1" spans="1:17">
      <c r="A1436">
        <v>704</v>
      </c>
      <c r="B1436" t="s">
        <v>92</v>
      </c>
      <c r="C1436">
        <v>5</v>
      </c>
      <c r="D1436" s="28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hidden="1" customHeight="1" spans="1:17">
      <c r="A1437">
        <v>871</v>
      </c>
      <c r="B1437" s="23" t="s">
        <v>92</v>
      </c>
      <c r="C1437" s="23">
        <v>5</v>
      </c>
      <c r="D1437" s="24">
        <v>42805</v>
      </c>
      <c r="E1437" s="23">
        <v>3</v>
      </c>
      <c r="F1437" s="23">
        <v>2017</v>
      </c>
      <c r="G1437" s="23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hidden="1" customHeight="1" spans="1:17">
      <c r="A1438">
        <v>964</v>
      </c>
      <c r="B1438" s="23" t="s">
        <v>92</v>
      </c>
      <c r="C1438">
        <v>5</v>
      </c>
      <c r="D1438" s="26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4" customFormat="1" hidden="1" customHeight="1" spans="1:17">
      <c r="A1439">
        <v>1067</v>
      </c>
      <c r="B1439" t="s">
        <v>92</v>
      </c>
      <c r="C1439">
        <v>5</v>
      </c>
      <c r="D1439" s="26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4" customFormat="1" hidden="1" customHeight="1" spans="1:17">
      <c r="A1440" s="23">
        <v>49</v>
      </c>
      <c r="B1440" s="23" t="s">
        <v>100</v>
      </c>
      <c r="C1440" s="23">
        <v>6</v>
      </c>
      <c r="D1440" s="26">
        <v>42595</v>
      </c>
      <c r="E1440" s="23">
        <v>8</v>
      </c>
      <c r="F1440" s="23">
        <v>2016</v>
      </c>
      <c r="G1440" s="23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hidden="1" customHeight="1" spans="1:17">
      <c r="A1441" s="23">
        <v>105</v>
      </c>
      <c r="B1441" s="23" t="s">
        <v>100</v>
      </c>
      <c r="C1441" s="23">
        <v>6</v>
      </c>
      <c r="D1441" s="24">
        <v>42623</v>
      </c>
      <c r="E1441" s="23">
        <v>9</v>
      </c>
      <c r="F1441" s="23">
        <v>2016</v>
      </c>
      <c r="G1441" s="23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hidden="1" customHeight="1" spans="1:17">
      <c r="A1442" s="23">
        <v>295</v>
      </c>
      <c r="B1442" s="23" t="s">
        <v>100</v>
      </c>
      <c r="C1442">
        <v>6</v>
      </c>
      <c r="D1442" s="28">
        <v>42721</v>
      </c>
      <c r="E1442" s="23">
        <v>12</v>
      </c>
      <c r="F1442" s="23">
        <v>2016</v>
      </c>
      <c r="G1442" s="23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hidden="1" customHeight="1" spans="1:17">
      <c r="A1443" s="23">
        <v>359</v>
      </c>
      <c r="B1443" s="23" t="s">
        <v>100</v>
      </c>
      <c r="C1443" s="23">
        <v>6</v>
      </c>
      <c r="D1443" s="24">
        <v>42651</v>
      </c>
      <c r="E1443" s="23">
        <v>10</v>
      </c>
      <c r="F1443" s="23">
        <v>2016</v>
      </c>
      <c r="G1443" s="23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hidden="1" customHeight="1" spans="1:17">
      <c r="A1444" s="23">
        <v>502</v>
      </c>
      <c r="B1444" s="23" t="s">
        <v>100</v>
      </c>
      <c r="C1444" s="23">
        <v>6</v>
      </c>
      <c r="D1444" s="26">
        <v>42693</v>
      </c>
      <c r="E1444" s="23">
        <v>11</v>
      </c>
      <c r="F1444" s="23">
        <v>2016</v>
      </c>
      <c r="G1444" s="23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hidden="1" customHeight="1" spans="1:17">
      <c r="A1445">
        <v>630</v>
      </c>
      <c r="B1445" s="23" t="s">
        <v>100</v>
      </c>
      <c r="C1445">
        <v>6</v>
      </c>
      <c r="D1445" s="26">
        <v>42741</v>
      </c>
      <c r="E1445" s="23">
        <v>1</v>
      </c>
      <c r="F1445" s="23">
        <v>2017</v>
      </c>
      <c r="G1445" s="23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hidden="1" customHeight="1" spans="1:17">
      <c r="A1446">
        <v>805</v>
      </c>
      <c r="B1446" s="23" t="s">
        <v>100</v>
      </c>
      <c r="C1446" s="23">
        <v>6</v>
      </c>
      <c r="D1446" s="24">
        <v>42784</v>
      </c>
      <c r="E1446" s="23">
        <v>2</v>
      </c>
      <c r="F1446">
        <v>2017</v>
      </c>
      <c r="G1446" s="23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hidden="1" customHeight="1" spans="1:17">
      <c r="A1447">
        <v>876</v>
      </c>
      <c r="B1447" s="23" t="s">
        <v>100</v>
      </c>
      <c r="C1447" s="23">
        <v>6</v>
      </c>
      <c r="D1447" s="26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hidden="1" customHeight="1" spans="1:17">
      <c r="A1448">
        <v>957</v>
      </c>
      <c r="B1448" t="s">
        <v>100</v>
      </c>
      <c r="C1448">
        <v>6</v>
      </c>
      <c r="D1448" s="26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hidden="1" customHeight="1" spans="1:17">
      <c r="A1449">
        <v>1050</v>
      </c>
      <c r="B1449" t="s">
        <v>100</v>
      </c>
      <c r="C1449">
        <v>6</v>
      </c>
      <c r="D1449" s="26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hidden="1" customHeight="1" spans="1:17">
      <c r="A1450" s="23">
        <v>2</v>
      </c>
      <c r="B1450" s="23" t="s">
        <v>141</v>
      </c>
      <c r="C1450" s="23">
        <v>7</v>
      </c>
      <c r="D1450" s="26">
        <v>42578</v>
      </c>
      <c r="E1450" s="23">
        <v>6</v>
      </c>
      <c r="F1450" s="23">
        <v>2016</v>
      </c>
      <c r="G1450" s="23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hidden="1" customHeight="1" spans="1:17">
      <c r="A1451" s="23">
        <v>43</v>
      </c>
      <c r="B1451" s="23" t="s">
        <v>141</v>
      </c>
      <c r="C1451" s="23">
        <v>8</v>
      </c>
      <c r="D1451" s="26">
        <v>42595</v>
      </c>
      <c r="E1451" s="23">
        <v>7</v>
      </c>
      <c r="F1451" s="23">
        <v>2016</v>
      </c>
      <c r="G1451" s="23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hidden="1" customHeight="1" spans="1:17">
      <c r="A1452" s="23">
        <v>85</v>
      </c>
      <c r="B1452" s="23" t="s">
        <v>141</v>
      </c>
      <c r="C1452" s="23">
        <v>8</v>
      </c>
      <c r="D1452" s="24">
        <v>42617</v>
      </c>
      <c r="E1452" s="23">
        <v>8</v>
      </c>
      <c r="F1452" s="23">
        <v>2016</v>
      </c>
      <c r="G1452" s="23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hidden="1" customHeight="1" spans="1:17">
      <c r="A1453" s="23">
        <v>404</v>
      </c>
      <c r="B1453" s="23" t="s">
        <v>141</v>
      </c>
      <c r="C1453" s="23">
        <v>8</v>
      </c>
      <c r="D1453" s="26">
        <v>42679</v>
      </c>
      <c r="E1453" s="23">
        <v>10</v>
      </c>
      <c r="F1453" s="23">
        <v>2016</v>
      </c>
      <c r="G1453" s="23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hidden="1" customHeight="1" spans="1:17">
      <c r="A1454" s="23">
        <v>485</v>
      </c>
      <c r="B1454" s="23" t="s">
        <v>141</v>
      </c>
      <c r="C1454" s="23">
        <v>8</v>
      </c>
      <c r="D1454" s="26">
        <v>42679</v>
      </c>
      <c r="E1454" s="23">
        <v>9</v>
      </c>
      <c r="F1454" s="23">
        <v>2016</v>
      </c>
      <c r="G1454" s="23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hidden="1" customHeight="1" spans="1:17">
      <c r="A1455" s="23">
        <v>521</v>
      </c>
      <c r="B1455" s="23" t="s">
        <v>141</v>
      </c>
      <c r="C1455" s="23">
        <v>8</v>
      </c>
      <c r="D1455" s="26">
        <v>42711</v>
      </c>
      <c r="E1455" s="23">
        <v>11</v>
      </c>
      <c r="F1455" s="23">
        <v>2016</v>
      </c>
      <c r="G1455" s="23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hidden="1" customHeight="1" spans="1:17">
      <c r="A1456" s="23">
        <v>587</v>
      </c>
      <c r="B1456" s="23" t="s">
        <v>141</v>
      </c>
      <c r="C1456">
        <v>8</v>
      </c>
      <c r="D1456" s="26">
        <v>42756</v>
      </c>
      <c r="E1456" s="23">
        <v>12</v>
      </c>
      <c r="F1456" s="23">
        <v>2017</v>
      </c>
      <c r="G1456" s="23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hidden="1" customHeight="1" spans="1:17">
      <c r="A1457">
        <v>732</v>
      </c>
      <c r="B1457" s="23" t="s">
        <v>141</v>
      </c>
      <c r="C1457">
        <v>8</v>
      </c>
      <c r="D1457" s="28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hidden="1" customHeight="1" spans="1:17">
      <c r="A1458">
        <v>972</v>
      </c>
      <c r="B1458" t="s">
        <v>141</v>
      </c>
      <c r="C1458">
        <v>8</v>
      </c>
      <c r="D1458" s="26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hidden="1" customHeight="1" spans="1:17">
      <c r="A1459">
        <v>976</v>
      </c>
      <c r="B1459" t="s">
        <v>141</v>
      </c>
      <c r="C1459">
        <v>8</v>
      </c>
      <c r="D1459" s="26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hidden="1" customHeight="1" spans="1:17">
      <c r="A1460">
        <v>976</v>
      </c>
      <c r="B1460" t="s">
        <v>141</v>
      </c>
      <c r="C1460">
        <v>8</v>
      </c>
      <c r="D1460" s="26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hidden="1" customHeight="1" spans="1:17">
      <c r="A1461">
        <v>1007</v>
      </c>
      <c r="B1461" t="s">
        <v>141</v>
      </c>
      <c r="C1461">
        <v>8</v>
      </c>
      <c r="D1461" s="26">
        <v>42858</v>
      </c>
      <c r="E1461">
        <v>4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hidden="1" customHeight="1" spans="1:17">
      <c r="A1462">
        <v>1088</v>
      </c>
      <c r="B1462" t="s">
        <v>141</v>
      </c>
      <c r="C1462">
        <v>8</v>
      </c>
      <c r="D1462" s="26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hidden="1" customHeight="1" spans="1:17">
      <c r="A1463" s="23">
        <v>139</v>
      </c>
      <c r="B1463" s="23" t="s">
        <v>165</v>
      </c>
      <c r="C1463" s="23">
        <v>10</v>
      </c>
      <c r="D1463" s="24">
        <v>42630</v>
      </c>
      <c r="E1463" s="23">
        <v>9</v>
      </c>
      <c r="F1463" s="23">
        <v>2016</v>
      </c>
      <c r="G1463" s="23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hidden="1" customHeight="1" spans="1:17">
      <c r="A1464" s="23">
        <v>384</v>
      </c>
      <c r="B1464" s="23" t="s">
        <v>165</v>
      </c>
      <c r="C1464" s="23">
        <v>10</v>
      </c>
      <c r="D1464" s="25">
        <v>42658</v>
      </c>
      <c r="E1464" s="23">
        <v>10</v>
      </c>
      <c r="F1464" s="23">
        <v>2016</v>
      </c>
      <c r="G1464" s="23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hidden="1" customHeight="1" spans="1:17">
      <c r="A1465" s="23">
        <v>542</v>
      </c>
      <c r="B1465" s="23" t="s">
        <v>165</v>
      </c>
      <c r="C1465">
        <v>10</v>
      </c>
      <c r="D1465" s="26">
        <v>42713</v>
      </c>
      <c r="E1465">
        <v>11</v>
      </c>
      <c r="F1465" s="23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hidden="1" customHeight="1" spans="1:17">
      <c r="A1466" s="23">
        <v>678</v>
      </c>
      <c r="B1466" s="23" t="s">
        <v>165</v>
      </c>
      <c r="C1466">
        <v>10</v>
      </c>
      <c r="D1466" s="28">
        <v>42767</v>
      </c>
      <c r="E1466">
        <v>12</v>
      </c>
      <c r="F1466" s="23">
        <v>2016</v>
      </c>
      <c r="G1466" s="23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hidden="1" customHeight="1" spans="1:17">
      <c r="A1467" s="23">
        <v>678</v>
      </c>
      <c r="B1467" s="23" t="s">
        <v>165</v>
      </c>
      <c r="C1467">
        <v>10</v>
      </c>
      <c r="D1467" s="28">
        <v>42767</v>
      </c>
      <c r="E1467">
        <v>1</v>
      </c>
      <c r="F1467" s="23">
        <v>2017</v>
      </c>
      <c r="G1467" s="23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hidden="1" customHeight="1" spans="1:17">
      <c r="A1468">
        <v>842</v>
      </c>
      <c r="B1468" s="23" t="s">
        <v>165</v>
      </c>
      <c r="C1468" s="23">
        <v>10</v>
      </c>
      <c r="D1468" s="24">
        <v>42803</v>
      </c>
      <c r="E1468">
        <v>2</v>
      </c>
      <c r="F1468">
        <v>2017</v>
      </c>
      <c r="G1468" s="23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hidden="1" customHeight="1" spans="1:17">
      <c r="A1469">
        <v>842</v>
      </c>
      <c r="B1469" s="23" t="s">
        <v>165</v>
      </c>
      <c r="C1469" s="23">
        <v>10</v>
      </c>
      <c r="D1469" s="24">
        <v>42803</v>
      </c>
      <c r="E1469">
        <v>3</v>
      </c>
      <c r="F1469">
        <v>2017</v>
      </c>
      <c r="G1469" s="23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hidden="1" customHeight="1" spans="1:17">
      <c r="A1470">
        <v>1024</v>
      </c>
      <c r="B1470" t="s">
        <v>165</v>
      </c>
      <c r="C1470">
        <v>10</v>
      </c>
      <c r="D1470" s="26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hidden="1" customHeight="1" spans="1:17">
      <c r="A1471" s="23">
        <v>106</v>
      </c>
      <c r="B1471" s="23" t="s">
        <v>118</v>
      </c>
      <c r="C1471" s="23">
        <v>7</v>
      </c>
      <c r="D1471" s="24">
        <v>42623</v>
      </c>
      <c r="E1471" s="23">
        <v>9</v>
      </c>
      <c r="F1471" s="23">
        <v>2016</v>
      </c>
      <c r="G1471" s="23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hidden="1" customHeight="1" spans="1:17">
      <c r="A1472" s="23">
        <v>241</v>
      </c>
      <c r="B1472" s="23" t="s">
        <v>118</v>
      </c>
      <c r="C1472" s="23">
        <v>7</v>
      </c>
      <c r="D1472" s="26">
        <v>42602</v>
      </c>
      <c r="E1472" s="23">
        <v>8</v>
      </c>
      <c r="F1472" s="23">
        <v>2016</v>
      </c>
      <c r="G1472" s="23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hidden="1" customHeight="1" spans="1:17">
      <c r="A1473" s="23">
        <v>289</v>
      </c>
      <c r="B1473" s="23" t="s">
        <v>118</v>
      </c>
      <c r="C1473">
        <v>7</v>
      </c>
      <c r="D1473" s="28">
        <v>42721</v>
      </c>
      <c r="E1473" s="23">
        <v>12</v>
      </c>
      <c r="F1473" s="23">
        <v>2016</v>
      </c>
      <c r="G1473" s="23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hidden="1" customHeight="1" spans="1:17">
      <c r="A1474" s="23">
        <v>332</v>
      </c>
      <c r="B1474" s="23" t="s">
        <v>118</v>
      </c>
      <c r="C1474" s="23">
        <v>7</v>
      </c>
      <c r="D1474" s="26">
        <v>42574</v>
      </c>
      <c r="E1474" s="23">
        <v>7</v>
      </c>
      <c r="F1474" s="23">
        <v>2016</v>
      </c>
      <c r="G1474" s="23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hidden="1" customHeight="1" spans="1:17">
      <c r="A1475" s="23">
        <v>390</v>
      </c>
      <c r="B1475" s="23" t="s">
        <v>118</v>
      </c>
      <c r="C1475" s="23">
        <v>7</v>
      </c>
      <c r="D1475" s="25">
        <v>42658</v>
      </c>
      <c r="E1475" s="23">
        <v>10</v>
      </c>
      <c r="F1475" s="23">
        <v>2016</v>
      </c>
      <c r="G1475" s="23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hidden="1" customHeight="1" spans="1:17">
      <c r="A1476" s="23">
        <v>407</v>
      </c>
      <c r="B1476" s="23" t="s">
        <v>118</v>
      </c>
      <c r="C1476" s="23">
        <v>7</v>
      </c>
      <c r="D1476" s="26">
        <v>42679</v>
      </c>
      <c r="E1476" s="23">
        <v>11</v>
      </c>
      <c r="F1476" s="23">
        <v>2016</v>
      </c>
      <c r="G1476" s="23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hidden="1" customHeight="1" spans="1:17">
      <c r="A1477">
        <v>642</v>
      </c>
      <c r="B1477" s="23" t="s">
        <v>118</v>
      </c>
      <c r="C1477" s="23">
        <v>7</v>
      </c>
      <c r="D1477" s="28">
        <v>42756</v>
      </c>
      <c r="E1477" s="23">
        <v>1</v>
      </c>
      <c r="F1477" s="23">
        <v>2017</v>
      </c>
      <c r="G1477" s="23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hidden="1" customHeight="1" spans="1:17">
      <c r="A1478">
        <v>818</v>
      </c>
      <c r="B1478" s="23" t="s">
        <v>118</v>
      </c>
      <c r="C1478" s="23">
        <v>7</v>
      </c>
      <c r="D1478" s="24">
        <v>42798</v>
      </c>
      <c r="E1478" s="23">
        <v>2</v>
      </c>
      <c r="F1478">
        <v>2017</v>
      </c>
      <c r="G1478" s="23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hidden="1" customHeight="1" spans="1:17">
      <c r="A1479">
        <v>818</v>
      </c>
      <c r="B1479" s="23" t="s">
        <v>118</v>
      </c>
      <c r="C1479" s="23">
        <v>7</v>
      </c>
      <c r="D1479" s="24">
        <v>42798</v>
      </c>
      <c r="E1479" s="23">
        <v>3</v>
      </c>
      <c r="F1479">
        <v>2017</v>
      </c>
      <c r="G1479" s="23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hidden="1" customHeight="1" spans="1:17">
      <c r="A1480">
        <v>1041</v>
      </c>
      <c r="B1480" t="s">
        <v>118</v>
      </c>
      <c r="C1480">
        <v>7</v>
      </c>
      <c r="D1480" s="26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hidden="1" customHeight="1" spans="1:17">
      <c r="A1481">
        <v>1090</v>
      </c>
      <c r="B1481" t="s">
        <v>118</v>
      </c>
      <c r="C1481">
        <v>7</v>
      </c>
      <c r="D1481" s="26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hidden="1" customHeight="1" spans="1:17">
      <c r="A1482" s="23">
        <v>199</v>
      </c>
      <c r="B1482" s="23" t="s">
        <v>240</v>
      </c>
      <c r="C1482" s="23">
        <v>0</v>
      </c>
      <c r="D1482" s="25">
        <v>42651</v>
      </c>
      <c r="E1482" s="23">
        <v>0</v>
      </c>
      <c r="F1482" s="23">
        <v>2016</v>
      </c>
      <c r="G1482" s="23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hidden="1" customHeight="1" spans="1:17">
      <c r="A1483" s="23">
        <v>116</v>
      </c>
      <c r="B1483" s="23" t="s">
        <v>37</v>
      </c>
      <c r="C1483" s="23">
        <v>2</v>
      </c>
      <c r="D1483" s="24">
        <v>42628</v>
      </c>
      <c r="E1483" s="23">
        <v>8</v>
      </c>
      <c r="F1483" s="23">
        <v>2016</v>
      </c>
      <c r="G1483" s="23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hidden="1" customHeight="1" spans="1:17">
      <c r="A1484" s="23">
        <v>225</v>
      </c>
      <c r="B1484" s="23" t="s">
        <v>37</v>
      </c>
      <c r="C1484" s="23">
        <v>2</v>
      </c>
      <c r="D1484" s="26">
        <v>42595</v>
      </c>
      <c r="E1484" s="23">
        <v>7</v>
      </c>
      <c r="F1484" s="23">
        <v>2016</v>
      </c>
      <c r="G1484" s="23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hidden="1" customHeight="1" spans="1:17">
      <c r="A1485" s="23">
        <v>274</v>
      </c>
      <c r="B1485" s="23" t="s">
        <v>37</v>
      </c>
      <c r="C1485">
        <v>2</v>
      </c>
      <c r="D1485" s="26">
        <v>42655</v>
      </c>
      <c r="E1485" s="23">
        <v>12</v>
      </c>
      <c r="F1485" s="23">
        <v>2016</v>
      </c>
      <c r="G1485" s="23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hidden="1" customHeight="1" spans="1:17">
      <c r="A1486" s="23">
        <v>469</v>
      </c>
      <c r="B1486" s="23" t="s">
        <v>37</v>
      </c>
      <c r="C1486" s="23">
        <v>2</v>
      </c>
      <c r="D1486" s="26">
        <v>42672</v>
      </c>
      <c r="E1486" s="23">
        <v>9</v>
      </c>
      <c r="F1486" s="23">
        <v>2016</v>
      </c>
      <c r="G1486" s="23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hidden="1" customHeight="1" spans="1:17">
      <c r="A1487" s="23">
        <v>469</v>
      </c>
      <c r="B1487" s="23" t="s">
        <v>37</v>
      </c>
      <c r="C1487" s="23">
        <v>2</v>
      </c>
      <c r="D1487" s="26">
        <v>42672</v>
      </c>
      <c r="E1487" s="23">
        <v>10</v>
      </c>
      <c r="F1487" s="23">
        <v>2016</v>
      </c>
      <c r="G1487" s="23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hidden="1" customHeight="1" spans="1:17">
      <c r="A1488" s="23">
        <v>510</v>
      </c>
      <c r="B1488" s="23" t="s">
        <v>37</v>
      </c>
      <c r="C1488" s="23">
        <v>2</v>
      </c>
      <c r="D1488" s="26">
        <v>42693</v>
      </c>
      <c r="E1488" s="23">
        <v>11</v>
      </c>
      <c r="F1488" s="23">
        <v>2016</v>
      </c>
      <c r="G1488" s="23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hidden="1" customHeight="1" spans="1:17">
      <c r="A1489">
        <v>631</v>
      </c>
      <c r="B1489" s="23" t="s">
        <v>37</v>
      </c>
      <c r="C1489">
        <v>2</v>
      </c>
      <c r="D1489" s="26">
        <v>42741</v>
      </c>
      <c r="E1489" s="23">
        <v>1</v>
      </c>
      <c r="F1489" s="23">
        <v>2017</v>
      </c>
      <c r="G1489" s="23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hidden="1" customHeight="1" spans="1:17">
      <c r="A1490">
        <v>743</v>
      </c>
      <c r="B1490" s="23" t="s">
        <v>37</v>
      </c>
      <c r="C1490" s="23">
        <v>2</v>
      </c>
      <c r="D1490" s="24">
        <v>42777</v>
      </c>
      <c r="E1490" s="23">
        <v>2</v>
      </c>
      <c r="F1490">
        <v>2017</v>
      </c>
      <c r="G1490" s="23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hidden="1" customHeight="1" spans="1:17">
      <c r="A1491">
        <v>895</v>
      </c>
      <c r="B1491" s="23" t="s">
        <v>37</v>
      </c>
      <c r="C1491">
        <v>2</v>
      </c>
      <c r="D1491" s="26">
        <v>42819</v>
      </c>
      <c r="E1491">
        <v>3</v>
      </c>
      <c r="F1491">
        <v>2017</v>
      </c>
      <c r="G1491" s="23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hidden="1" customHeight="1" spans="1:17">
      <c r="A1492">
        <v>1042</v>
      </c>
      <c r="B1492" s="23" t="s">
        <v>37</v>
      </c>
      <c r="C1492" s="23">
        <v>2</v>
      </c>
      <c r="D1492" s="26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hidden="1" customHeight="1" spans="1:17">
      <c r="A1493" s="23">
        <v>157</v>
      </c>
      <c r="B1493" s="23" t="s">
        <v>117</v>
      </c>
      <c r="C1493" s="23">
        <v>7</v>
      </c>
      <c r="D1493" s="24">
        <v>42637</v>
      </c>
      <c r="E1493" s="23">
        <v>8</v>
      </c>
      <c r="F1493" s="23">
        <v>2016</v>
      </c>
      <c r="G1493" s="23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hidden="1" customHeight="1" spans="1:17">
      <c r="A1494" s="23">
        <v>235</v>
      </c>
      <c r="B1494" s="23" t="s">
        <v>117</v>
      </c>
      <c r="C1494" s="23">
        <v>7</v>
      </c>
      <c r="D1494" s="26">
        <v>42602</v>
      </c>
      <c r="E1494" s="23">
        <v>7</v>
      </c>
      <c r="F1494" s="23">
        <v>2016</v>
      </c>
      <c r="G1494" s="23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hidden="1" customHeight="1" spans="1:17">
      <c r="A1495" s="23">
        <v>293</v>
      </c>
      <c r="B1495" s="23" t="s">
        <v>117</v>
      </c>
      <c r="C1495" s="23">
        <v>7</v>
      </c>
      <c r="D1495" s="28">
        <v>42721</v>
      </c>
      <c r="E1495" s="23">
        <v>10</v>
      </c>
      <c r="F1495" s="23">
        <v>2016</v>
      </c>
      <c r="G1495" s="23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hidden="1" customHeight="1" spans="1:17">
      <c r="A1496" s="23">
        <v>461</v>
      </c>
      <c r="B1496" s="23" t="s">
        <v>117</v>
      </c>
      <c r="C1496" s="23">
        <v>7</v>
      </c>
      <c r="D1496" s="26">
        <v>42672</v>
      </c>
      <c r="E1496" s="23">
        <v>9</v>
      </c>
      <c r="F1496" s="23">
        <v>2016</v>
      </c>
      <c r="G1496" s="23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hidden="1" customHeight="1" spans="1:17">
      <c r="A1497">
        <v>709</v>
      </c>
      <c r="B1497" t="s">
        <v>117</v>
      </c>
      <c r="C1497">
        <v>7</v>
      </c>
      <c r="D1497" s="28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hidden="1" customHeight="1" spans="1:17">
      <c r="A1498">
        <v>896</v>
      </c>
      <c r="B1498" t="s">
        <v>117</v>
      </c>
      <c r="C1498">
        <v>7</v>
      </c>
      <c r="D1498" s="26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hidden="1" customHeight="1" spans="1:17">
      <c r="A1499">
        <v>896</v>
      </c>
      <c r="B1499" t="s">
        <v>117</v>
      </c>
      <c r="C1499">
        <v>7</v>
      </c>
      <c r="D1499" s="26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hidden="1" customHeight="1" spans="1:17">
      <c r="A1500">
        <v>1026</v>
      </c>
      <c r="B1500" t="s">
        <v>117</v>
      </c>
      <c r="C1500">
        <v>7</v>
      </c>
      <c r="D1500" s="26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hidden="1" customHeight="1" spans="1:17">
      <c r="A1501">
        <v>1026</v>
      </c>
      <c r="B1501" t="s">
        <v>117</v>
      </c>
      <c r="C1501">
        <v>7</v>
      </c>
      <c r="D1501" s="26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hidden="1" customHeight="1" spans="1:17">
      <c r="A1502">
        <v>1066</v>
      </c>
      <c r="B1502" t="s">
        <v>117</v>
      </c>
      <c r="C1502">
        <v>7</v>
      </c>
      <c r="D1502" s="26">
        <v>42875</v>
      </c>
      <c r="E1502">
        <v>6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hidden="1" customHeight="1" spans="1:17">
      <c r="A1503">
        <v>1078</v>
      </c>
      <c r="B1503" t="s">
        <v>117</v>
      </c>
      <c r="C1503">
        <v>7</v>
      </c>
      <c r="D1503" s="26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hidden="1" customHeight="1" spans="1:17">
      <c r="A1504" s="23">
        <v>22</v>
      </c>
      <c r="B1504" s="23" t="s">
        <v>36</v>
      </c>
      <c r="C1504" s="23">
        <v>2</v>
      </c>
      <c r="D1504" s="26">
        <v>42581</v>
      </c>
      <c r="E1504" s="23">
        <v>7</v>
      </c>
      <c r="F1504" s="23">
        <v>2016</v>
      </c>
      <c r="G1504" s="23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hidden="1" customHeight="1" spans="1:17">
      <c r="A1505" s="23">
        <v>22</v>
      </c>
      <c r="B1505" s="23" t="s">
        <v>36</v>
      </c>
      <c r="C1505" s="23">
        <v>2</v>
      </c>
      <c r="D1505" s="26">
        <v>42581</v>
      </c>
      <c r="E1505" s="23">
        <v>8</v>
      </c>
      <c r="F1505" s="23">
        <v>2016</v>
      </c>
      <c r="G1505" s="23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hidden="1" customHeight="1" spans="1:17">
      <c r="A1506" s="23">
        <v>126</v>
      </c>
      <c r="B1506" s="23" t="s">
        <v>36</v>
      </c>
      <c r="C1506" s="23">
        <v>2</v>
      </c>
      <c r="D1506" s="24">
        <v>42630</v>
      </c>
      <c r="E1506" s="23">
        <v>9</v>
      </c>
      <c r="F1506" s="23">
        <v>2016</v>
      </c>
      <c r="G1506" s="23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23">
        <v>10000</v>
      </c>
      <c r="P1506" t="b">
        <f t="shared" si="168"/>
        <v>1</v>
      </c>
      <c r="Q1506" t="str">
        <f t="shared" si="164"/>
        <v>20169</v>
      </c>
    </row>
    <row r="1507" hidden="1" customHeight="1" spans="1:17">
      <c r="A1507" s="23">
        <v>297</v>
      </c>
      <c r="B1507" s="23" t="s">
        <v>36</v>
      </c>
      <c r="C1507">
        <v>2</v>
      </c>
      <c r="D1507" s="28">
        <v>42721</v>
      </c>
      <c r="E1507" s="23">
        <v>12</v>
      </c>
      <c r="F1507" s="23">
        <v>2016</v>
      </c>
      <c r="G1507" s="23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hidden="1" customHeight="1" spans="1:17">
      <c r="A1508" s="23">
        <v>354</v>
      </c>
      <c r="B1508" s="23" t="s">
        <v>36</v>
      </c>
      <c r="C1508" s="23">
        <v>2</v>
      </c>
      <c r="D1508" s="24">
        <v>42651</v>
      </c>
      <c r="E1508" s="23">
        <v>10</v>
      </c>
      <c r="F1508" s="23">
        <v>2016</v>
      </c>
      <c r="G1508" s="23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23">
        <v>10000</v>
      </c>
      <c r="P1508" t="b">
        <f t="shared" si="168"/>
        <v>1</v>
      </c>
      <c r="Q1508" t="str">
        <f t="shared" si="164"/>
        <v>201610</v>
      </c>
    </row>
    <row r="1509" hidden="1" customHeight="1" spans="1:17">
      <c r="A1509" s="23">
        <v>488</v>
      </c>
      <c r="B1509" s="23" t="s">
        <v>36</v>
      </c>
      <c r="C1509" s="23">
        <v>2</v>
      </c>
      <c r="D1509" s="26">
        <v>42679</v>
      </c>
      <c r="E1509" s="23">
        <v>11</v>
      </c>
      <c r="F1509" s="23">
        <v>2016</v>
      </c>
      <c r="G1509" s="23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hidden="1" customHeight="1" spans="1:17">
      <c r="A1510" s="23">
        <v>597</v>
      </c>
      <c r="B1510" s="23" t="s">
        <v>36</v>
      </c>
      <c r="C1510">
        <v>2</v>
      </c>
      <c r="D1510" s="26">
        <v>42756</v>
      </c>
      <c r="E1510" s="23">
        <v>1</v>
      </c>
      <c r="F1510" s="23">
        <v>2017</v>
      </c>
      <c r="G1510" s="23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hidden="1" customHeight="1" spans="1:17">
      <c r="A1511">
        <v>1085</v>
      </c>
      <c r="B1511" s="23" t="s">
        <v>36</v>
      </c>
      <c r="C1511" s="23">
        <v>2</v>
      </c>
      <c r="D1511" s="26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hidden="1" customHeight="1" spans="1:17">
      <c r="A1512">
        <v>1086</v>
      </c>
      <c r="B1512" s="23" t="s">
        <v>36</v>
      </c>
      <c r="C1512" s="23">
        <v>2</v>
      </c>
      <c r="D1512" s="26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hidden="1" customHeight="1" spans="1:17">
      <c r="A1513" s="23">
        <v>10</v>
      </c>
      <c r="B1513" s="23" t="s">
        <v>80</v>
      </c>
      <c r="C1513" s="23">
        <v>4</v>
      </c>
      <c r="D1513" s="26">
        <v>42581</v>
      </c>
      <c r="E1513" s="23">
        <v>7</v>
      </c>
      <c r="F1513" s="23">
        <v>2016</v>
      </c>
      <c r="G1513" s="23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hidden="1" customHeight="1" spans="1:17">
      <c r="A1514" s="23">
        <v>10</v>
      </c>
      <c r="B1514" s="23" t="s">
        <v>80</v>
      </c>
      <c r="C1514" s="23">
        <v>4</v>
      </c>
      <c r="D1514" s="26">
        <v>42581</v>
      </c>
      <c r="E1514" s="23">
        <v>8</v>
      </c>
      <c r="F1514" s="23">
        <v>2016</v>
      </c>
      <c r="G1514" s="23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hidden="1" customHeight="1" spans="1:17">
      <c r="A1515" s="23">
        <v>135</v>
      </c>
      <c r="B1515" s="23" t="s">
        <v>80</v>
      </c>
      <c r="C1515" s="23">
        <v>4</v>
      </c>
      <c r="D1515" s="24">
        <v>42630</v>
      </c>
      <c r="E1515" s="23">
        <v>9</v>
      </c>
      <c r="F1515" s="23">
        <v>2016</v>
      </c>
      <c r="G1515" s="23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23">
        <v>50000</v>
      </c>
      <c r="P1515" t="b">
        <f t="shared" si="168"/>
        <v>1</v>
      </c>
      <c r="Q1515" t="str">
        <f t="shared" si="170"/>
        <v>20169</v>
      </c>
    </row>
    <row r="1516" hidden="1" customHeight="1" spans="1:17">
      <c r="A1516" s="23">
        <v>374</v>
      </c>
      <c r="B1516" s="23" t="s">
        <v>80</v>
      </c>
      <c r="C1516" s="23">
        <v>4</v>
      </c>
      <c r="D1516" s="25">
        <v>42658</v>
      </c>
      <c r="E1516" s="23">
        <v>10</v>
      </c>
      <c r="F1516" s="23">
        <v>2016</v>
      </c>
      <c r="G1516" s="23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23">
        <v>30000</v>
      </c>
      <c r="P1516" t="b">
        <f t="shared" si="168"/>
        <v>1</v>
      </c>
      <c r="Q1516" t="str">
        <f t="shared" si="170"/>
        <v>201610</v>
      </c>
    </row>
    <row r="1517" hidden="1" customHeight="1" spans="1:17">
      <c r="A1517" s="23">
        <v>401</v>
      </c>
      <c r="B1517" s="23" t="s">
        <v>80</v>
      </c>
      <c r="C1517" s="23">
        <v>4</v>
      </c>
      <c r="D1517" s="26">
        <v>42679</v>
      </c>
      <c r="E1517" s="23">
        <v>11</v>
      </c>
      <c r="F1517" s="23">
        <v>2016</v>
      </c>
      <c r="G1517" s="23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hidden="1" customHeight="1" spans="1:17">
      <c r="A1518" s="23">
        <v>560</v>
      </c>
      <c r="B1518" s="23" t="s">
        <v>80</v>
      </c>
      <c r="C1518">
        <v>4</v>
      </c>
      <c r="D1518" s="26">
        <v>42728</v>
      </c>
      <c r="E1518">
        <v>12</v>
      </c>
      <c r="F1518" s="23">
        <v>2016</v>
      </c>
      <c r="G1518" s="23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hidden="1" customHeight="1" spans="1:17">
      <c r="A1519" s="23">
        <v>666</v>
      </c>
      <c r="B1519" s="23" t="s">
        <v>80</v>
      </c>
      <c r="C1519" s="23">
        <v>4</v>
      </c>
      <c r="D1519" s="28">
        <v>42763</v>
      </c>
      <c r="E1519" s="23">
        <v>1</v>
      </c>
      <c r="F1519" s="23">
        <v>2017</v>
      </c>
      <c r="G1519" s="23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hidden="1" customHeight="1" spans="1:17">
      <c r="A1520">
        <v>744</v>
      </c>
      <c r="B1520" s="23" t="s">
        <v>80</v>
      </c>
      <c r="C1520" s="23">
        <v>4</v>
      </c>
      <c r="D1520" s="24">
        <v>42777</v>
      </c>
      <c r="E1520" s="23">
        <v>2</v>
      </c>
      <c r="F1520">
        <v>2017</v>
      </c>
      <c r="G1520" s="23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hidden="1" customHeight="1" spans="1:17">
      <c r="A1521">
        <v>886</v>
      </c>
      <c r="B1521" t="s">
        <v>80</v>
      </c>
      <c r="C1521">
        <v>4</v>
      </c>
      <c r="D1521" s="26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hidden="1" customHeight="1" spans="1:17">
      <c r="A1522">
        <v>963</v>
      </c>
      <c r="B1522" t="s">
        <v>80</v>
      </c>
      <c r="C1522">
        <v>4</v>
      </c>
      <c r="D1522" s="26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hidden="1" customHeight="1" spans="1:17">
      <c r="A1523" s="23">
        <v>83</v>
      </c>
      <c r="B1523" s="23" t="s">
        <v>116</v>
      </c>
      <c r="C1523" s="23">
        <v>7</v>
      </c>
      <c r="D1523" s="24">
        <v>42616</v>
      </c>
      <c r="E1523" s="23">
        <v>9</v>
      </c>
      <c r="F1523" s="23">
        <v>2016</v>
      </c>
      <c r="G1523" s="23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hidden="1" customHeight="1" spans="1:17">
      <c r="A1524" s="23">
        <v>213</v>
      </c>
      <c r="B1524" s="23" t="s">
        <v>116</v>
      </c>
      <c r="C1524" s="23">
        <v>7</v>
      </c>
      <c r="D1524" s="26">
        <v>42591</v>
      </c>
      <c r="E1524" s="23">
        <v>8</v>
      </c>
      <c r="F1524" s="23">
        <v>2016</v>
      </c>
      <c r="G1524" s="23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hidden="1" customHeight="1" spans="1:17">
      <c r="A1525" s="23">
        <v>322</v>
      </c>
      <c r="B1525" s="23" t="s">
        <v>116</v>
      </c>
      <c r="C1525" s="23">
        <v>7</v>
      </c>
      <c r="D1525" s="24">
        <v>42574</v>
      </c>
      <c r="E1525" s="23">
        <v>7</v>
      </c>
      <c r="F1525" s="23">
        <v>2016</v>
      </c>
      <c r="G1525" s="23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hidden="1" customHeight="1" spans="1:17">
      <c r="A1526" s="23">
        <v>363</v>
      </c>
      <c r="B1526" s="23" t="s">
        <v>116</v>
      </c>
      <c r="C1526" s="23">
        <v>7</v>
      </c>
      <c r="D1526" s="25">
        <v>42658</v>
      </c>
      <c r="E1526" s="23">
        <v>10</v>
      </c>
      <c r="F1526" s="23">
        <v>2016</v>
      </c>
      <c r="G1526" s="23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hidden="1" customHeight="1" spans="1:17">
      <c r="A1527" s="23">
        <v>506</v>
      </c>
      <c r="B1527" s="23" t="s">
        <v>116</v>
      </c>
      <c r="C1527" s="23">
        <v>7</v>
      </c>
      <c r="D1527" s="26">
        <v>42693</v>
      </c>
      <c r="E1527" s="23">
        <v>11</v>
      </c>
      <c r="F1527" s="23">
        <v>2016</v>
      </c>
      <c r="G1527" s="23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hidden="1" customHeight="1" spans="1:17">
      <c r="A1528" s="23">
        <v>527</v>
      </c>
      <c r="B1528" s="23" t="s">
        <v>116</v>
      </c>
      <c r="C1528" s="23">
        <v>7</v>
      </c>
      <c r="D1528" s="26">
        <v>42711</v>
      </c>
      <c r="E1528" s="23">
        <v>12</v>
      </c>
      <c r="F1528" s="23">
        <v>2016</v>
      </c>
      <c r="G1528" s="23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hidden="1" customHeight="1" spans="1:17">
      <c r="A1529">
        <v>640</v>
      </c>
      <c r="B1529" s="23" t="s">
        <v>116</v>
      </c>
      <c r="C1529" s="23">
        <v>7</v>
      </c>
      <c r="D1529" s="28">
        <v>42756</v>
      </c>
      <c r="E1529" s="23">
        <v>1</v>
      </c>
      <c r="F1529" s="23">
        <v>2017</v>
      </c>
      <c r="G1529" s="23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hidden="1" customHeight="1" spans="1:17">
      <c r="A1530" s="23">
        <v>678</v>
      </c>
      <c r="B1530" s="23" t="s">
        <v>116</v>
      </c>
      <c r="C1530" s="23">
        <v>7</v>
      </c>
      <c r="D1530" s="28">
        <v>42767</v>
      </c>
      <c r="E1530" s="23">
        <v>2</v>
      </c>
      <c r="F1530" s="23">
        <v>2017</v>
      </c>
      <c r="G1530" s="23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hidden="1" customHeight="1" spans="1:17">
      <c r="A1531">
        <v>842</v>
      </c>
      <c r="B1531" s="23" t="s">
        <v>116</v>
      </c>
      <c r="C1531" s="23">
        <v>7</v>
      </c>
      <c r="D1531" s="24">
        <v>42803</v>
      </c>
      <c r="E1531" s="23">
        <v>3</v>
      </c>
      <c r="F1531">
        <v>2017</v>
      </c>
      <c r="G1531" s="23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hidden="1" customHeight="1" spans="1:17">
      <c r="A1532">
        <v>1001</v>
      </c>
      <c r="B1532" t="s">
        <v>116</v>
      </c>
      <c r="C1532">
        <v>7</v>
      </c>
      <c r="D1532" s="26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hidden="1" customHeight="1" spans="1:17">
      <c r="A1533">
        <v>1001</v>
      </c>
      <c r="B1533" t="s">
        <v>116</v>
      </c>
      <c r="C1533">
        <v>7</v>
      </c>
      <c r="D1533" s="26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hidden="1" customHeight="1" spans="1:17">
      <c r="A1534" s="23">
        <v>128</v>
      </c>
      <c r="B1534" s="23" t="s">
        <v>64</v>
      </c>
      <c r="C1534" s="23">
        <v>3</v>
      </c>
      <c r="D1534" s="24">
        <v>42630</v>
      </c>
      <c r="E1534" s="23">
        <v>9</v>
      </c>
      <c r="F1534" s="23">
        <v>2016</v>
      </c>
      <c r="G1534" s="23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hidden="1" customHeight="1" spans="1:17">
      <c r="A1535" s="23">
        <v>282</v>
      </c>
      <c r="B1535" s="23" t="s">
        <v>64</v>
      </c>
      <c r="C1535">
        <v>3</v>
      </c>
      <c r="D1535" s="26">
        <v>42655</v>
      </c>
      <c r="E1535" s="23">
        <v>11</v>
      </c>
      <c r="F1535" s="23">
        <v>2016</v>
      </c>
      <c r="G1535" s="23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hidden="1" customHeight="1" spans="1:17">
      <c r="A1536" s="23">
        <v>282</v>
      </c>
      <c r="B1536" s="23" t="s">
        <v>64</v>
      </c>
      <c r="C1536">
        <v>3</v>
      </c>
      <c r="D1536" s="26">
        <v>42655</v>
      </c>
      <c r="E1536" s="23">
        <v>12</v>
      </c>
      <c r="F1536" s="23">
        <v>2016</v>
      </c>
      <c r="G1536" s="23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hidden="1" customHeight="1" spans="1:17">
      <c r="A1537">
        <v>704</v>
      </c>
      <c r="B1537" t="s">
        <v>64</v>
      </c>
      <c r="C1537">
        <v>3</v>
      </c>
      <c r="D1537" s="28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hidden="1" customHeight="1" spans="1:17">
      <c r="A1538">
        <v>704</v>
      </c>
      <c r="B1538" t="s">
        <v>64</v>
      </c>
      <c r="C1538">
        <v>3</v>
      </c>
      <c r="D1538" s="28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hidden="1" customHeight="1" spans="1:17">
      <c r="A1539">
        <v>871</v>
      </c>
      <c r="B1539" s="23" t="s">
        <v>64</v>
      </c>
      <c r="C1539" s="23">
        <v>3</v>
      </c>
      <c r="D1539" s="24">
        <v>42805</v>
      </c>
      <c r="E1539" s="23">
        <v>3</v>
      </c>
      <c r="F1539" s="23">
        <v>2017</v>
      </c>
      <c r="G1539" s="23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hidden="1" customHeight="1" spans="1:17">
      <c r="A1540">
        <v>964</v>
      </c>
      <c r="B1540" s="23" t="s">
        <v>64</v>
      </c>
      <c r="C1540">
        <v>3</v>
      </c>
      <c r="D1540" s="26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hidden="1" customHeight="1" spans="1:17">
      <c r="A1541">
        <v>1067</v>
      </c>
      <c r="B1541" t="s">
        <v>64</v>
      </c>
      <c r="C1541">
        <v>3</v>
      </c>
      <c r="D1541" s="26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hidden="1" customHeight="1" spans="1:17">
      <c r="A1542" s="23">
        <v>3</v>
      </c>
      <c r="B1542" s="23" t="s">
        <v>241</v>
      </c>
      <c r="C1542" s="23">
        <v>2</v>
      </c>
      <c r="D1542" s="26">
        <v>42579</v>
      </c>
      <c r="E1542" s="23">
        <v>7</v>
      </c>
      <c r="F1542" s="23">
        <v>2016</v>
      </c>
      <c r="G1542" s="23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hidden="1" customHeight="1" spans="1:17">
      <c r="A1543" s="23">
        <v>556</v>
      </c>
      <c r="B1543" s="23" t="s">
        <v>241</v>
      </c>
      <c r="C1543">
        <v>2</v>
      </c>
      <c r="D1543" s="26">
        <v>42728</v>
      </c>
      <c r="E1543">
        <v>8</v>
      </c>
      <c r="F1543" s="23">
        <v>2016</v>
      </c>
      <c r="G1543" s="23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hidden="1" customHeight="1" spans="1:17">
      <c r="A1544" s="23">
        <v>556</v>
      </c>
      <c r="B1544" s="23" t="s">
        <v>241</v>
      </c>
      <c r="C1544">
        <v>2</v>
      </c>
      <c r="D1544" s="26">
        <v>42728</v>
      </c>
      <c r="E1544">
        <v>9</v>
      </c>
      <c r="F1544" s="23">
        <v>2016</v>
      </c>
      <c r="G1544" s="23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hidden="1" customHeight="1" spans="1:17">
      <c r="A1545" s="23">
        <v>556</v>
      </c>
      <c r="B1545" s="23" t="s">
        <v>241</v>
      </c>
      <c r="C1545">
        <v>2</v>
      </c>
      <c r="D1545" s="26">
        <v>42728</v>
      </c>
      <c r="E1545">
        <v>10</v>
      </c>
      <c r="F1545" s="23">
        <v>2016</v>
      </c>
      <c r="G1545" s="23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hidden="1" customHeight="1" spans="1:17">
      <c r="A1546" s="23">
        <v>556</v>
      </c>
      <c r="B1546" s="23" t="s">
        <v>241</v>
      </c>
      <c r="C1546">
        <v>2</v>
      </c>
      <c r="D1546" s="26">
        <v>42728</v>
      </c>
      <c r="E1546">
        <v>11</v>
      </c>
      <c r="F1546" s="23">
        <v>2016</v>
      </c>
      <c r="G1546" s="23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hidden="1" customHeight="1" spans="1:17">
      <c r="A1547" s="23">
        <v>556</v>
      </c>
      <c r="B1547" s="23" t="s">
        <v>241</v>
      </c>
      <c r="C1547">
        <v>2</v>
      </c>
      <c r="D1547" s="26">
        <v>42728</v>
      </c>
      <c r="E1547">
        <v>12</v>
      </c>
      <c r="F1547" s="23">
        <v>2016</v>
      </c>
      <c r="G1547" s="23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hidden="1" customHeight="1" spans="1:17">
      <c r="A1548" s="23">
        <v>132</v>
      </c>
      <c r="B1548" s="23" t="s">
        <v>8</v>
      </c>
      <c r="C1548" s="23">
        <v>1</v>
      </c>
      <c r="D1548" s="24">
        <v>42630</v>
      </c>
      <c r="E1548" s="23">
        <v>9</v>
      </c>
      <c r="F1548" s="23">
        <v>2016</v>
      </c>
      <c r="G1548" s="23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hidden="1" customHeight="1" spans="1:17">
      <c r="A1549" s="23">
        <v>185</v>
      </c>
      <c r="B1549" s="23" t="s">
        <v>8</v>
      </c>
      <c r="C1549" s="23">
        <v>1</v>
      </c>
      <c r="D1549" s="25">
        <v>42651</v>
      </c>
      <c r="E1549" s="23">
        <v>10</v>
      </c>
      <c r="F1549" s="23">
        <v>2016</v>
      </c>
      <c r="G1549" s="23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hidden="1" customHeight="1" spans="1:17">
      <c r="A1550" s="23">
        <v>481</v>
      </c>
      <c r="B1550" s="23" t="s">
        <v>8</v>
      </c>
      <c r="C1550" s="23">
        <v>1</v>
      </c>
      <c r="D1550" s="26">
        <v>42679</v>
      </c>
      <c r="E1550" s="23">
        <v>11</v>
      </c>
      <c r="F1550" s="23">
        <v>2016</v>
      </c>
      <c r="G1550" s="23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hidden="1" customHeight="1" spans="1:17">
      <c r="A1551" s="23">
        <v>602</v>
      </c>
      <c r="B1551" s="23" t="s">
        <v>8</v>
      </c>
      <c r="C1551">
        <v>1</v>
      </c>
      <c r="D1551" s="26">
        <v>42743</v>
      </c>
      <c r="E1551" s="23">
        <v>12</v>
      </c>
      <c r="F1551" s="23">
        <v>2016</v>
      </c>
      <c r="G1551" s="23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hidden="1" customHeight="1" spans="1:17">
      <c r="A1552" s="23">
        <v>602</v>
      </c>
      <c r="B1552" s="23" t="s">
        <v>8</v>
      </c>
      <c r="C1552">
        <v>1</v>
      </c>
      <c r="D1552" s="26">
        <v>42743</v>
      </c>
      <c r="E1552" s="23">
        <v>1</v>
      </c>
      <c r="F1552" s="23">
        <v>2017</v>
      </c>
      <c r="G1552" s="23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hidden="1" customHeight="1" spans="1:17">
      <c r="A1553">
        <v>701</v>
      </c>
      <c r="B1553" s="23" t="s">
        <v>8</v>
      </c>
      <c r="C1553">
        <v>1</v>
      </c>
      <c r="D1553" s="28">
        <v>42770</v>
      </c>
      <c r="E1553">
        <v>2</v>
      </c>
      <c r="F1553" s="23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4" customFormat="1" hidden="1" customHeight="1" spans="1:17">
      <c r="A1554">
        <v>820</v>
      </c>
      <c r="B1554" s="23" t="s">
        <v>8</v>
      </c>
      <c r="C1554" s="23">
        <v>1</v>
      </c>
      <c r="D1554" s="24">
        <v>42798</v>
      </c>
      <c r="E1554" s="23">
        <v>3</v>
      </c>
      <c r="F1554">
        <v>2017</v>
      </c>
      <c r="G1554" s="23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hidden="1" customHeight="1" spans="1:17">
      <c r="A1555">
        <v>958</v>
      </c>
      <c r="B1555" s="23" t="s">
        <v>8</v>
      </c>
      <c r="C1555" s="23">
        <v>1</v>
      </c>
      <c r="D1555" s="26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hidden="1" customHeight="1" spans="1:17">
      <c r="A1556">
        <v>1052</v>
      </c>
      <c r="B1556" s="23" t="s">
        <v>8</v>
      </c>
      <c r="C1556" s="23">
        <v>1</v>
      </c>
      <c r="D1556" s="26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hidden="1" customHeight="1" spans="1:17">
      <c r="A1557" s="23">
        <v>124</v>
      </c>
      <c r="B1557" s="23" t="s">
        <v>35</v>
      </c>
      <c r="C1557" s="23">
        <v>2</v>
      </c>
      <c r="D1557" s="24">
        <v>42630</v>
      </c>
      <c r="E1557" s="23">
        <v>9</v>
      </c>
      <c r="F1557" s="23">
        <v>2016</v>
      </c>
      <c r="G1557" s="23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hidden="1" customHeight="1" spans="1:17">
      <c r="A1558" s="23">
        <v>223</v>
      </c>
      <c r="B1558" s="23" t="s">
        <v>35</v>
      </c>
      <c r="C1558" s="23">
        <v>2</v>
      </c>
      <c r="D1558" s="26">
        <v>42595</v>
      </c>
      <c r="E1558" s="23">
        <v>7</v>
      </c>
      <c r="F1558" s="23">
        <v>2016</v>
      </c>
      <c r="G1558" s="23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hidden="1" customHeight="1" spans="1:17">
      <c r="A1559" s="23">
        <v>223</v>
      </c>
      <c r="B1559" s="23" t="s">
        <v>35</v>
      </c>
      <c r="C1559" s="23">
        <v>2</v>
      </c>
      <c r="D1559" s="26">
        <v>42595</v>
      </c>
      <c r="E1559" s="23">
        <v>8</v>
      </c>
      <c r="F1559" s="23">
        <v>2016</v>
      </c>
      <c r="G1559" s="23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hidden="1" customHeight="1" spans="1:17">
      <c r="A1560" s="23">
        <v>285</v>
      </c>
      <c r="B1560" s="23" t="s">
        <v>35</v>
      </c>
      <c r="C1560">
        <v>2</v>
      </c>
      <c r="D1560" s="28">
        <v>42721</v>
      </c>
      <c r="E1560" s="23">
        <v>12</v>
      </c>
      <c r="F1560" s="23">
        <v>2016</v>
      </c>
      <c r="G1560" s="23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hidden="1" customHeight="1" spans="1:17">
      <c r="A1561" s="23">
        <v>357</v>
      </c>
      <c r="B1561" s="23" t="s">
        <v>35</v>
      </c>
      <c r="C1561" s="23">
        <v>2</v>
      </c>
      <c r="D1561" s="24">
        <v>42651</v>
      </c>
      <c r="E1561" s="23">
        <v>10</v>
      </c>
      <c r="F1561" s="23">
        <v>2016</v>
      </c>
      <c r="G1561" s="23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hidden="1" customHeight="1" spans="1:17">
      <c r="A1562" s="23">
        <v>402</v>
      </c>
      <c r="B1562" s="23" t="s">
        <v>35</v>
      </c>
      <c r="C1562" s="23">
        <v>2</v>
      </c>
      <c r="D1562" s="26">
        <v>42679</v>
      </c>
      <c r="E1562" s="23">
        <v>11</v>
      </c>
      <c r="F1562" s="23">
        <v>2016</v>
      </c>
      <c r="G1562" s="23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hidden="1" customHeight="1" spans="1:17">
      <c r="A1563">
        <v>628</v>
      </c>
      <c r="B1563" s="23" t="s">
        <v>35</v>
      </c>
      <c r="C1563">
        <v>2</v>
      </c>
      <c r="D1563" s="26">
        <v>42741</v>
      </c>
      <c r="E1563" s="23">
        <v>1</v>
      </c>
      <c r="F1563" s="23">
        <v>2017</v>
      </c>
      <c r="G1563" s="23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hidden="1" customHeight="1" spans="1:17">
      <c r="A1564" s="23">
        <v>691</v>
      </c>
      <c r="B1564" s="23" t="s">
        <v>35</v>
      </c>
      <c r="C1564" s="23">
        <v>2</v>
      </c>
      <c r="D1564" s="28">
        <v>42767</v>
      </c>
      <c r="E1564" s="23">
        <v>2</v>
      </c>
      <c r="F1564" s="23">
        <v>2017</v>
      </c>
      <c r="G1564" s="23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hidden="1" customHeight="1" spans="1:17">
      <c r="A1565">
        <v>864</v>
      </c>
      <c r="B1565" s="23" t="s">
        <v>35</v>
      </c>
      <c r="C1565" s="23">
        <v>2</v>
      </c>
      <c r="D1565" s="24">
        <v>42805</v>
      </c>
      <c r="E1565" s="23">
        <v>3</v>
      </c>
      <c r="F1565" s="23">
        <v>2017</v>
      </c>
      <c r="G1565" s="23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hidden="1" customHeight="1" spans="1:17">
      <c r="A1566">
        <v>941</v>
      </c>
      <c r="B1566" s="23" t="s">
        <v>35</v>
      </c>
      <c r="C1566" s="23">
        <v>2</v>
      </c>
      <c r="D1566" s="26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hidden="1" customHeight="1" spans="1:17">
      <c r="A1567">
        <v>1010</v>
      </c>
      <c r="B1567" s="23" t="s">
        <v>35</v>
      </c>
      <c r="C1567" s="23">
        <v>2</v>
      </c>
      <c r="D1567" s="26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hidden="1" customHeight="1" spans="1:17">
      <c r="A1568">
        <v>1080</v>
      </c>
      <c r="B1568" s="23" t="s">
        <v>35</v>
      </c>
      <c r="C1568" s="23">
        <v>2</v>
      </c>
      <c r="D1568" s="26">
        <v>42887</v>
      </c>
      <c r="E1568" s="23">
        <v>6</v>
      </c>
      <c r="F1568">
        <v>2017</v>
      </c>
      <c r="G1568" s="23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hidden="1" customHeight="1" spans="1:17">
      <c r="A1569" s="23">
        <v>154</v>
      </c>
      <c r="B1569" s="23" t="s">
        <v>63</v>
      </c>
      <c r="C1569" s="23">
        <v>2</v>
      </c>
      <c r="D1569" s="24">
        <v>42637</v>
      </c>
      <c r="E1569" s="23">
        <v>6</v>
      </c>
      <c r="F1569" s="23">
        <v>2016</v>
      </c>
      <c r="G1569" s="23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hidden="1" customHeight="1" spans="1:17">
      <c r="A1570" s="23">
        <v>154</v>
      </c>
      <c r="B1570" s="23" t="s">
        <v>63</v>
      </c>
      <c r="C1570" s="23">
        <v>3</v>
      </c>
      <c r="D1570" s="24">
        <v>42637</v>
      </c>
      <c r="E1570" s="23">
        <v>7</v>
      </c>
      <c r="F1570" s="23">
        <v>2016</v>
      </c>
      <c r="G1570" s="23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hidden="1" customHeight="1" spans="1:17">
      <c r="A1571" s="23">
        <v>154</v>
      </c>
      <c r="B1571" s="23" t="s">
        <v>63</v>
      </c>
      <c r="C1571" s="23">
        <v>3</v>
      </c>
      <c r="D1571" s="24">
        <v>42637</v>
      </c>
      <c r="E1571" s="23">
        <v>8</v>
      </c>
      <c r="F1571" s="23">
        <v>2016</v>
      </c>
      <c r="G1571" s="23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hidden="1" customHeight="1" spans="1:17">
      <c r="A1572" s="23">
        <v>154</v>
      </c>
      <c r="B1572" s="23" t="s">
        <v>63</v>
      </c>
      <c r="C1572" s="23">
        <v>3</v>
      </c>
      <c r="D1572" s="24">
        <v>42637</v>
      </c>
      <c r="E1572" s="23">
        <v>9</v>
      </c>
      <c r="F1572" s="23">
        <v>2016</v>
      </c>
      <c r="G1572" s="23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hidden="1" customHeight="1" spans="1:17">
      <c r="A1573" s="23">
        <v>261</v>
      </c>
      <c r="B1573" s="23" t="s">
        <v>63</v>
      </c>
      <c r="C1573">
        <v>3</v>
      </c>
      <c r="D1573" s="26">
        <v>42655</v>
      </c>
      <c r="E1573" s="23">
        <v>12</v>
      </c>
      <c r="F1573" s="23">
        <v>2016</v>
      </c>
      <c r="G1573" s="23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hidden="1" customHeight="1" spans="1:17">
      <c r="A1574" s="23">
        <v>378</v>
      </c>
      <c r="B1574" s="23" t="s">
        <v>63</v>
      </c>
      <c r="C1574" s="23">
        <v>3</v>
      </c>
      <c r="D1574" s="25">
        <v>42658</v>
      </c>
      <c r="E1574" s="23">
        <v>10</v>
      </c>
      <c r="F1574" s="23">
        <v>2016</v>
      </c>
      <c r="G1574" s="23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hidden="1" customHeight="1" spans="1:17">
      <c r="A1575" s="23">
        <v>430</v>
      </c>
      <c r="B1575" s="23" t="s">
        <v>63</v>
      </c>
      <c r="C1575" s="23">
        <v>3</v>
      </c>
      <c r="D1575" s="26">
        <v>42686</v>
      </c>
      <c r="E1575" s="23">
        <v>11</v>
      </c>
      <c r="F1575" s="23">
        <v>2016</v>
      </c>
      <c r="G1575" s="23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hidden="1" customHeight="1" spans="1:17">
      <c r="A1576">
        <v>828</v>
      </c>
      <c r="B1576" s="23" t="s">
        <v>63</v>
      </c>
      <c r="C1576">
        <v>3</v>
      </c>
      <c r="D1576" s="24">
        <v>42798</v>
      </c>
      <c r="E1576" s="23">
        <v>1</v>
      </c>
      <c r="F1576">
        <v>2017</v>
      </c>
      <c r="G1576" s="23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hidden="1" customHeight="1" spans="1:17">
      <c r="A1577">
        <v>828</v>
      </c>
      <c r="B1577" s="23" t="s">
        <v>63</v>
      </c>
      <c r="C1577">
        <v>3</v>
      </c>
      <c r="D1577" s="24">
        <v>42798</v>
      </c>
      <c r="E1577" s="23">
        <v>2</v>
      </c>
      <c r="F1577">
        <v>2017</v>
      </c>
      <c r="G1577" s="23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hidden="1" customHeight="1" spans="1:17">
      <c r="A1578">
        <v>828</v>
      </c>
      <c r="B1578" s="23" t="s">
        <v>63</v>
      </c>
      <c r="C1578">
        <v>3</v>
      </c>
      <c r="D1578" s="24">
        <v>42798</v>
      </c>
      <c r="E1578" s="23">
        <v>3</v>
      </c>
      <c r="F1578">
        <v>2017</v>
      </c>
      <c r="G1578" s="23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hidden="1" customHeight="1" spans="1:17">
      <c r="A1579">
        <v>1099</v>
      </c>
      <c r="B1579" s="23" t="s">
        <v>63</v>
      </c>
      <c r="C1579" s="23">
        <v>3</v>
      </c>
      <c r="D1579" s="26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hidden="1" customHeight="1" spans="1:17">
      <c r="A1580">
        <v>1099</v>
      </c>
      <c r="B1580" s="23" t="s">
        <v>63</v>
      </c>
      <c r="C1580" s="23">
        <v>3</v>
      </c>
      <c r="D1580" s="26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hidden="1" customHeight="1" spans="1:17">
      <c r="A1581">
        <v>1099</v>
      </c>
      <c r="B1581" s="23" t="s">
        <v>63</v>
      </c>
      <c r="C1581" s="23">
        <v>3</v>
      </c>
      <c r="D1581" s="26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hidden="1" customHeight="1" spans="1:17">
      <c r="A1582" s="23">
        <v>26</v>
      </c>
      <c r="B1582" s="23" t="s">
        <v>242</v>
      </c>
      <c r="C1582" s="23">
        <v>5</v>
      </c>
      <c r="D1582" s="26">
        <v>42581</v>
      </c>
      <c r="E1582" s="23">
        <v>7</v>
      </c>
      <c r="F1582" s="23">
        <v>2016</v>
      </c>
      <c r="G1582" s="23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hidden="1" customHeight="1" spans="1:17">
      <c r="A1583" s="23">
        <v>19</v>
      </c>
      <c r="B1583" s="23" t="s">
        <v>7</v>
      </c>
      <c r="C1583" s="23">
        <v>1</v>
      </c>
      <c r="D1583" s="26">
        <v>42581</v>
      </c>
      <c r="E1583" s="23">
        <v>9</v>
      </c>
      <c r="F1583" s="23">
        <v>2016</v>
      </c>
      <c r="G1583" s="23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hidden="1" customHeight="1" spans="1:17">
      <c r="A1584" s="23">
        <v>196</v>
      </c>
      <c r="B1584" s="23" t="s">
        <v>7</v>
      </c>
      <c r="C1584" s="23">
        <v>1</v>
      </c>
      <c r="D1584" s="25">
        <v>42651</v>
      </c>
      <c r="E1584" s="23">
        <v>10</v>
      </c>
      <c r="F1584" s="23">
        <v>2016</v>
      </c>
      <c r="G1584" s="23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hidden="1" customHeight="1" spans="1:17">
      <c r="A1585" s="23">
        <v>263</v>
      </c>
      <c r="B1585" s="23" t="s">
        <v>7</v>
      </c>
      <c r="C1585">
        <v>1</v>
      </c>
      <c r="D1585" s="26">
        <v>42655</v>
      </c>
      <c r="E1585" s="23">
        <v>11</v>
      </c>
      <c r="F1585" s="23">
        <v>2016</v>
      </c>
      <c r="G1585" s="23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hidden="1" customHeight="1" spans="1:17">
      <c r="A1586" s="23">
        <v>263</v>
      </c>
      <c r="B1586" s="23" t="s">
        <v>7</v>
      </c>
      <c r="C1586">
        <v>1</v>
      </c>
      <c r="D1586" s="26">
        <v>42655</v>
      </c>
      <c r="E1586" s="23">
        <v>12</v>
      </c>
      <c r="F1586" s="23">
        <v>2016</v>
      </c>
      <c r="G1586" s="23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hidden="1" customHeight="1" spans="1:17">
      <c r="A1587">
        <v>708</v>
      </c>
      <c r="B1587" t="s">
        <v>7</v>
      </c>
      <c r="C1587">
        <v>1</v>
      </c>
      <c r="D1587" s="28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hidden="1" customHeight="1" spans="1:17">
      <c r="A1588">
        <v>708</v>
      </c>
      <c r="B1588" t="s">
        <v>7</v>
      </c>
      <c r="C1588">
        <v>1</v>
      </c>
      <c r="D1588" s="28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hidden="1" customHeight="1" spans="1:17">
      <c r="A1589">
        <v>819</v>
      </c>
      <c r="B1589" s="23" t="s">
        <v>7</v>
      </c>
      <c r="C1589" s="23">
        <v>1</v>
      </c>
      <c r="D1589" s="24">
        <v>42798</v>
      </c>
      <c r="E1589" s="23">
        <v>3</v>
      </c>
      <c r="F1589">
        <v>2017</v>
      </c>
      <c r="G1589" s="23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hidden="1" customHeight="1" spans="1:17">
      <c r="A1590">
        <v>997</v>
      </c>
      <c r="B1590" t="s">
        <v>7</v>
      </c>
      <c r="C1590">
        <v>1</v>
      </c>
      <c r="D1590" s="26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hidden="1" customHeight="1" spans="1:17">
      <c r="A1591" s="23">
        <v>28</v>
      </c>
      <c r="B1591" s="23" t="s">
        <v>79</v>
      </c>
      <c r="C1591" s="23">
        <v>4</v>
      </c>
      <c r="D1591" s="26">
        <v>42581</v>
      </c>
      <c r="E1591" s="23">
        <v>7</v>
      </c>
      <c r="F1591" s="23">
        <v>2016</v>
      </c>
      <c r="G1591" s="23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hidden="1" customHeight="1" spans="1:17">
      <c r="A1592" s="23">
        <v>28</v>
      </c>
      <c r="B1592" s="23" t="s">
        <v>79</v>
      </c>
      <c r="C1592" s="23">
        <v>4</v>
      </c>
      <c r="D1592" s="26">
        <v>42581</v>
      </c>
      <c r="E1592" s="23">
        <v>8</v>
      </c>
      <c r="F1592" s="23">
        <v>2016</v>
      </c>
      <c r="G1592" s="23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hidden="1" customHeight="1" spans="1:17">
      <c r="A1593" s="23">
        <v>28</v>
      </c>
      <c r="B1593" s="23" t="s">
        <v>79</v>
      </c>
      <c r="C1593" s="23">
        <v>4</v>
      </c>
      <c r="D1593" s="26">
        <v>42581</v>
      </c>
      <c r="E1593" s="23">
        <v>9</v>
      </c>
      <c r="F1593" s="23">
        <v>2016</v>
      </c>
      <c r="G1593" s="23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hidden="1" customHeight="1" spans="1:17">
      <c r="A1594" s="23">
        <v>28</v>
      </c>
      <c r="B1594" s="23" t="s">
        <v>79</v>
      </c>
      <c r="C1594" s="23">
        <v>4</v>
      </c>
      <c r="D1594" s="26">
        <v>42581</v>
      </c>
      <c r="E1594" s="23">
        <v>10</v>
      </c>
      <c r="F1594" s="23">
        <v>2016</v>
      </c>
      <c r="G1594" s="23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hidden="1" customHeight="1" spans="1:17">
      <c r="A1595" s="23">
        <v>28</v>
      </c>
      <c r="B1595" s="23" t="s">
        <v>79</v>
      </c>
      <c r="C1595" s="23">
        <v>4</v>
      </c>
      <c r="D1595" s="26">
        <v>42581</v>
      </c>
      <c r="E1595" s="23">
        <v>11</v>
      </c>
      <c r="F1595" s="23">
        <v>2016</v>
      </c>
      <c r="G1595" s="23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hidden="1" customHeight="1" spans="1:17">
      <c r="A1596" s="23">
        <v>420</v>
      </c>
      <c r="B1596" s="23" t="s">
        <v>79</v>
      </c>
      <c r="C1596" s="23">
        <v>4</v>
      </c>
      <c r="D1596" s="26">
        <v>42686</v>
      </c>
      <c r="E1596" s="23">
        <v>12</v>
      </c>
      <c r="F1596" s="23">
        <v>2016</v>
      </c>
      <c r="G1596" s="23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hidden="1" customHeight="1" spans="1:17">
      <c r="A1597" s="23">
        <v>658</v>
      </c>
      <c r="B1597" s="23" t="s">
        <v>79</v>
      </c>
      <c r="C1597" s="23">
        <v>4</v>
      </c>
      <c r="D1597" s="28">
        <v>42756</v>
      </c>
      <c r="E1597" s="23">
        <v>1</v>
      </c>
      <c r="F1597" s="23">
        <v>2017</v>
      </c>
      <c r="G1597" s="23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hidden="1" customHeight="1" spans="1:17">
      <c r="A1598" s="23">
        <v>658</v>
      </c>
      <c r="B1598" s="23" t="s">
        <v>79</v>
      </c>
      <c r="C1598" s="23">
        <v>4</v>
      </c>
      <c r="D1598" s="28">
        <v>42756</v>
      </c>
      <c r="E1598" s="23">
        <v>2</v>
      </c>
      <c r="F1598" s="23">
        <v>2017</v>
      </c>
      <c r="G1598" s="23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hidden="1" customHeight="1" spans="1:17">
      <c r="A1599" s="23">
        <v>658</v>
      </c>
      <c r="B1599" s="23" t="s">
        <v>79</v>
      </c>
      <c r="C1599" s="23">
        <v>4</v>
      </c>
      <c r="D1599" s="28">
        <v>42756</v>
      </c>
      <c r="E1599" s="23">
        <v>3</v>
      </c>
      <c r="F1599" s="23">
        <v>2017</v>
      </c>
      <c r="G1599" s="23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hidden="1" customHeight="1" spans="1:17">
      <c r="A1600">
        <v>971</v>
      </c>
      <c r="B1600" t="s">
        <v>243</v>
      </c>
      <c r="C1600">
        <v>4</v>
      </c>
      <c r="D1600" s="26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hidden="1" customHeight="1" spans="1:17">
      <c r="A1601">
        <v>971</v>
      </c>
      <c r="B1601" t="s">
        <v>243</v>
      </c>
      <c r="C1601">
        <v>4</v>
      </c>
      <c r="D1601" s="26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hidden="1" customHeight="1" spans="1:17">
      <c r="A1602" s="23">
        <v>57</v>
      </c>
      <c r="B1602" s="23" t="s">
        <v>34</v>
      </c>
      <c r="C1602" s="23">
        <v>2</v>
      </c>
      <c r="D1602" s="25">
        <v>42609</v>
      </c>
      <c r="E1602" s="23">
        <v>7</v>
      </c>
      <c r="F1602" s="23">
        <v>2016</v>
      </c>
      <c r="G1602" s="23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hidden="1" customHeight="1" spans="1:17">
      <c r="A1603" s="23">
        <v>57</v>
      </c>
      <c r="B1603" s="23" t="s">
        <v>34</v>
      </c>
      <c r="C1603" s="23">
        <v>2</v>
      </c>
      <c r="D1603" s="25">
        <v>42609</v>
      </c>
      <c r="E1603" s="23">
        <v>8</v>
      </c>
      <c r="F1603" s="23">
        <v>2016</v>
      </c>
      <c r="G1603" s="23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hidden="1" customHeight="1" spans="1:17">
      <c r="A1604" s="23">
        <v>259</v>
      </c>
      <c r="B1604" s="23" t="s">
        <v>34</v>
      </c>
      <c r="C1604">
        <v>2</v>
      </c>
      <c r="D1604" s="26">
        <v>42655</v>
      </c>
      <c r="E1604" s="23">
        <v>11</v>
      </c>
      <c r="F1604" s="23">
        <v>2016</v>
      </c>
      <c r="G1604" s="23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hidden="1" customHeight="1" spans="1:17">
      <c r="A1605" s="23">
        <v>259</v>
      </c>
      <c r="B1605" s="23" t="s">
        <v>34</v>
      </c>
      <c r="C1605">
        <v>2</v>
      </c>
      <c r="D1605" s="26">
        <v>42655</v>
      </c>
      <c r="E1605" s="23">
        <v>12</v>
      </c>
      <c r="F1605" s="23">
        <v>2016</v>
      </c>
      <c r="G1605" s="23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hidden="1" customHeight="1" spans="1:17">
      <c r="A1606" s="23">
        <v>459</v>
      </c>
      <c r="B1606" s="23" t="s">
        <v>34</v>
      </c>
      <c r="C1606" s="23">
        <v>2</v>
      </c>
      <c r="D1606" s="26">
        <v>42672</v>
      </c>
      <c r="E1606" s="23">
        <v>9</v>
      </c>
      <c r="F1606" s="23">
        <v>2016</v>
      </c>
      <c r="G1606" s="23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hidden="1" customHeight="1" spans="1:17">
      <c r="A1607" s="23">
        <v>459</v>
      </c>
      <c r="B1607" s="23" t="s">
        <v>34</v>
      </c>
      <c r="C1607" s="23">
        <v>2</v>
      </c>
      <c r="D1607" s="26">
        <v>42672</v>
      </c>
      <c r="E1607" s="23">
        <v>10</v>
      </c>
      <c r="F1607" s="23">
        <v>2016</v>
      </c>
      <c r="G1607" s="23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hidden="1" customHeight="1" spans="1:17">
      <c r="A1608">
        <v>717</v>
      </c>
      <c r="B1608" s="27" t="s">
        <v>34</v>
      </c>
      <c r="C1608">
        <v>2</v>
      </c>
      <c r="D1608" s="28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hidden="1" customHeight="1" spans="1:17">
      <c r="A1609">
        <v>717</v>
      </c>
      <c r="B1609" s="27" t="s">
        <v>34</v>
      </c>
      <c r="C1609">
        <v>2</v>
      </c>
      <c r="D1609" s="28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hidden="1" customHeight="1" spans="1:17">
      <c r="A1610">
        <v>901</v>
      </c>
      <c r="B1610" t="s">
        <v>34</v>
      </c>
      <c r="C1610">
        <v>2</v>
      </c>
      <c r="D1610" s="26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hidden="1" customHeight="1" spans="1:17">
      <c r="A1611">
        <v>901</v>
      </c>
      <c r="B1611" t="s">
        <v>34</v>
      </c>
      <c r="C1611">
        <v>2</v>
      </c>
      <c r="D1611" s="26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hidden="1" customHeight="1" spans="1:17">
      <c r="A1612" s="23">
        <v>344</v>
      </c>
      <c r="B1612" s="23" t="s">
        <v>62</v>
      </c>
      <c r="C1612" s="23">
        <v>3</v>
      </c>
      <c r="D1612" s="26">
        <v>42576</v>
      </c>
      <c r="E1612" s="23">
        <v>7</v>
      </c>
      <c r="F1612" s="23">
        <v>2016</v>
      </c>
      <c r="G1612" s="23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hidden="1" customHeight="1" spans="1:17">
      <c r="A1613" s="23">
        <v>489</v>
      </c>
      <c r="B1613" s="23" t="s">
        <v>62</v>
      </c>
      <c r="C1613" s="23">
        <v>3</v>
      </c>
      <c r="D1613" s="26">
        <v>42679</v>
      </c>
      <c r="E1613" s="23">
        <v>9</v>
      </c>
      <c r="F1613" s="23">
        <v>2016</v>
      </c>
      <c r="G1613" s="23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hidden="1" customHeight="1" spans="1:17">
      <c r="A1614" s="23">
        <v>489</v>
      </c>
      <c r="B1614" s="23" t="s">
        <v>62</v>
      </c>
      <c r="C1614" s="23">
        <v>3</v>
      </c>
      <c r="D1614" s="26">
        <v>42679</v>
      </c>
      <c r="E1614" s="23">
        <v>10</v>
      </c>
      <c r="F1614" s="23">
        <v>2016</v>
      </c>
      <c r="G1614" s="23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hidden="1" customHeight="1" spans="1:17">
      <c r="A1615" s="23">
        <v>489</v>
      </c>
      <c r="B1615" s="23" t="s">
        <v>62</v>
      </c>
      <c r="C1615" s="23">
        <v>3</v>
      </c>
      <c r="D1615" s="26">
        <v>42679</v>
      </c>
      <c r="E1615" s="23">
        <v>11</v>
      </c>
      <c r="F1615" s="23">
        <v>2016</v>
      </c>
      <c r="G1615" s="23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hidden="1" customHeight="1" spans="1:17">
      <c r="A1616" s="23">
        <v>622</v>
      </c>
      <c r="B1616" s="23" t="s">
        <v>62</v>
      </c>
      <c r="C1616">
        <v>3</v>
      </c>
      <c r="D1616" s="26">
        <v>42741</v>
      </c>
      <c r="E1616" s="23">
        <v>8</v>
      </c>
      <c r="F1616" s="23">
        <v>2016</v>
      </c>
      <c r="G1616" s="23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hidden="1" customHeight="1" spans="1:17">
      <c r="A1617" s="23">
        <v>622</v>
      </c>
      <c r="B1617" s="23" t="s">
        <v>62</v>
      </c>
      <c r="C1617">
        <v>3</v>
      </c>
      <c r="D1617" s="26">
        <v>42741</v>
      </c>
      <c r="E1617" s="23">
        <v>12</v>
      </c>
      <c r="F1617" s="23">
        <v>2016</v>
      </c>
      <c r="G1617" s="23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hidden="1" customHeight="1" spans="1:17">
      <c r="A1618" s="23">
        <v>622</v>
      </c>
      <c r="B1618" s="23" t="s">
        <v>62</v>
      </c>
      <c r="C1618">
        <v>3</v>
      </c>
      <c r="D1618" s="26">
        <v>42741</v>
      </c>
      <c r="E1618" s="23">
        <v>1</v>
      </c>
      <c r="F1618" s="23">
        <v>2017</v>
      </c>
      <c r="G1618" s="23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hidden="1" customHeight="1" spans="1:17">
      <c r="A1619">
        <v>882</v>
      </c>
      <c r="B1619" t="s">
        <v>62</v>
      </c>
      <c r="C1619">
        <v>3</v>
      </c>
      <c r="D1619" s="26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hidden="1" customHeight="1" spans="1:17">
      <c r="A1620">
        <v>882</v>
      </c>
      <c r="B1620" t="s">
        <v>62</v>
      </c>
      <c r="C1620">
        <v>3</v>
      </c>
      <c r="D1620" s="26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hidden="1" customHeight="1" spans="1:17">
      <c r="A1621">
        <v>952</v>
      </c>
      <c r="B1621" t="s">
        <v>62</v>
      </c>
      <c r="C1621">
        <v>3</v>
      </c>
      <c r="D1621" s="26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hidden="1" customHeight="1" spans="1:17">
      <c r="A1622">
        <v>1003</v>
      </c>
      <c r="B1622" t="s">
        <v>62</v>
      </c>
      <c r="C1622">
        <v>3</v>
      </c>
      <c r="D1622" s="26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hidden="1" customHeight="1" spans="1:17">
      <c r="A1623" s="23">
        <v>63</v>
      </c>
      <c r="B1623" s="23" t="s">
        <v>61</v>
      </c>
      <c r="C1623" s="23">
        <v>3</v>
      </c>
      <c r="D1623" s="24">
        <v>42616</v>
      </c>
      <c r="E1623" s="23">
        <v>7</v>
      </c>
      <c r="F1623" s="23">
        <v>2016</v>
      </c>
      <c r="G1623" s="23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hidden="1" customHeight="1" spans="1:17">
      <c r="A1624" s="23">
        <v>63</v>
      </c>
      <c r="B1624" s="23" t="s">
        <v>61</v>
      </c>
      <c r="C1624" s="23">
        <v>3</v>
      </c>
      <c r="D1624" s="24">
        <v>42616</v>
      </c>
      <c r="E1624" s="23">
        <v>8</v>
      </c>
      <c r="F1624" s="23">
        <v>2016</v>
      </c>
      <c r="G1624" s="23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hidden="1" customHeight="1" spans="1:17">
      <c r="A1625" s="23">
        <v>63</v>
      </c>
      <c r="B1625" s="23" t="s">
        <v>61</v>
      </c>
      <c r="C1625" s="23">
        <v>3</v>
      </c>
      <c r="D1625" s="24">
        <v>42616</v>
      </c>
      <c r="E1625" s="23">
        <v>9</v>
      </c>
      <c r="F1625" s="23">
        <v>2016</v>
      </c>
      <c r="G1625" s="23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23">
        <v>10000</v>
      </c>
      <c r="P1625" t="b">
        <f t="shared" si="180"/>
        <v>1</v>
      </c>
      <c r="Q1625" t="str">
        <f t="shared" si="181"/>
        <v>20169</v>
      </c>
    </row>
    <row r="1626" hidden="1" customHeight="1" spans="1:17">
      <c r="A1626" s="23">
        <v>375</v>
      </c>
      <c r="B1626" s="23" t="s">
        <v>61</v>
      </c>
      <c r="C1626" s="23">
        <v>3</v>
      </c>
      <c r="D1626" s="25">
        <v>42658</v>
      </c>
      <c r="E1626" s="23">
        <v>10</v>
      </c>
      <c r="F1626" s="23">
        <v>2016</v>
      </c>
      <c r="G1626" s="23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hidden="1" customHeight="1" spans="1:17">
      <c r="A1627" s="23">
        <v>548</v>
      </c>
      <c r="B1627" s="23" t="s">
        <v>61</v>
      </c>
      <c r="C1627" s="23">
        <v>3</v>
      </c>
      <c r="D1627" s="26">
        <v>42714</v>
      </c>
      <c r="E1627" s="23">
        <v>11</v>
      </c>
      <c r="F1627" s="23">
        <v>2016</v>
      </c>
      <c r="G1627" s="23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hidden="1" customHeight="1" spans="1:17">
      <c r="A1628">
        <v>656</v>
      </c>
      <c r="B1628" s="23" t="s">
        <v>61</v>
      </c>
      <c r="C1628" s="23">
        <v>3</v>
      </c>
      <c r="D1628" s="28">
        <v>42756</v>
      </c>
      <c r="E1628" s="23">
        <v>12</v>
      </c>
      <c r="F1628" s="23">
        <v>2017</v>
      </c>
      <c r="G1628" s="23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hidden="1" customHeight="1" spans="1:17">
      <c r="A1629">
        <v>656</v>
      </c>
      <c r="B1629" s="23" t="s">
        <v>61</v>
      </c>
      <c r="C1629" s="23">
        <v>3</v>
      </c>
      <c r="D1629" s="28">
        <v>42756</v>
      </c>
      <c r="E1629" s="23">
        <v>1</v>
      </c>
      <c r="F1629" s="23">
        <v>2017</v>
      </c>
      <c r="G1629" s="23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hidden="1" customHeight="1" spans="1:17">
      <c r="A1630">
        <v>724</v>
      </c>
      <c r="B1630" s="23" t="s">
        <v>61</v>
      </c>
      <c r="C1630" s="23">
        <v>3</v>
      </c>
      <c r="D1630" s="28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hidden="1" customHeight="1" spans="1:17">
      <c r="A1631">
        <v>926</v>
      </c>
      <c r="B1631" s="23" t="s">
        <v>61</v>
      </c>
      <c r="C1631">
        <v>3</v>
      </c>
      <c r="D1631" s="26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hidden="1" customHeight="1" spans="1:17">
      <c r="A1632">
        <v>926</v>
      </c>
      <c r="B1632" s="23" t="s">
        <v>61</v>
      </c>
      <c r="C1632">
        <v>3</v>
      </c>
      <c r="D1632" s="26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hidden="1" customHeight="1" spans="1:17">
      <c r="A1633">
        <v>1043</v>
      </c>
      <c r="B1633" s="23" t="s">
        <v>61</v>
      </c>
      <c r="C1633" s="23">
        <v>3</v>
      </c>
      <c r="D1633" s="26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hidden="1" customHeight="1" spans="1:17">
      <c r="A1634" s="23">
        <v>95</v>
      </c>
      <c r="B1634" s="23" t="s">
        <v>115</v>
      </c>
      <c r="C1634" s="23">
        <v>7</v>
      </c>
      <c r="D1634" s="24">
        <v>42622</v>
      </c>
      <c r="E1634" s="23">
        <v>9</v>
      </c>
      <c r="F1634" s="23">
        <v>2016</v>
      </c>
      <c r="G1634" s="23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hidden="1" customHeight="1" spans="1:17">
      <c r="A1635" s="23">
        <v>191</v>
      </c>
      <c r="B1635" s="23" t="s">
        <v>115</v>
      </c>
      <c r="C1635" s="23">
        <v>7</v>
      </c>
      <c r="D1635" s="25">
        <v>42651</v>
      </c>
      <c r="E1635" s="23">
        <v>10</v>
      </c>
      <c r="F1635" s="23">
        <v>2016</v>
      </c>
      <c r="G1635" s="23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hidden="1" customHeight="1" spans="1:17">
      <c r="A1636" s="23">
        <v>213</v>
      </c>
      <c r="B1636" s="23" t="s">
        <v>115</v>
      </c>
      <c r="C1636" s="23">
        <v>7</v>
      </c>
      <c r="D1636" s="26">
        <v>42591</v>
      </c>
      <c r="E1636" s="23">
        <v>8</v>
      </c>
      <c r="F1636" s="23">
        <v>2016</v>
      </c>
      <c r="G1636" s="23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hidden="1" customHeight="1" spans="1:17">
      <c r="A1637" s="23">
        <v>341</v>
      </c>
      <c r="B1637" s="23" t="s">
        <v>115</v>
      </c>
      <c r="C1637" s="23">
        <v>7</v>
      </c>
      <c r="D1637" s="26">
        <v>42574</v>
      </c>
      <c r="E1637" s="23">
        <v>7</v>
      </c>
      <c r="F1637" s="23">
        <v>2015</v>
      </c>
      <c r="G1637" s="23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hidden="1" customHeight="1" spans="1:17">
      <c r="A1638" s="23">
        <v>495</v>
      </c>
      <c r="B1638" s="23" t="s">
        <v>115</v>
      </c>
      <c r="C1638" s="23">
        <v>7</v>
      </c>
      <c r="D1638" s="26">
        <v>42679</v>
      </c>
      <c r="E1638" s="23">
        <v>11</v>
      </c>
      <c r="F1638" s="23">
        <v>2016</v>
      </c>
      <c r="G1638" s="23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hidden="1" customHeight="1" spans="1:17">
      <c r="A1639" s="23">
        <v>517</v>
      </c>
      <c r="B1639" s="23" t="s">
        <v>115</v>
      </c>
      <c r="C1639" s="23">
        <v>7</v>
      </c>
      <c r="D1639" s="26">
        <v>42711</v>
      </c>
      <c r="E1639" s="23">
        <v>12</v>
      </c>
      <c r="F1639" s="23">
        <v>2016</v>
      </c>
      <c r="G1639" s="23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hidden="1" customHeight="1" spans="1:17">
      <c r="A1640" s="23">
        <v>609</v>
      </c>
      <c r="B1640" s="23" t="s">
        <v>115</v>
      </c>
      <c r="C1640">
        <v>7</v>
      </c>
      <c r="D1640" s="26">
        <v>42745</v>
      </c>
      <c r="E1640" s="23">
        <v>1</v>
      </c>
      <c r="F1640" s="23">
        <v>2017</v>
      </c>
      <c r="G1640" s="23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hidden="1" customHeight="1" spans="1:17">
      <c r="A1641">
        <v>736</v>
      </c>
      <c r="B1641" s="27" t="s">
        <v>115</v>
      </c>
      <c r="C1641">
        <v>7</v>
      </c>
      <c r="D1641" s="26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hidden="1" customHeight="1" spans="1:17">
      <c r="A1642">
        <v>842</v>
      </c>
      <c r="B1642" s="23" t="s">
        <v>115</v>
      </c>
      <c r="C1642" s="23">
        <v>7</v>
      </c>
      <c r="D1642" s="24">
        <v>42803</v>
      </c>
      <c r="E1642" s="23">
        <v>3</v>
      </c>
      <c r="F1642">
        <v>2017</v>
      </c>
      <c r="G1642" s="23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hidden="1" customHeight="1" spans="1:17">
      <c r="A1643" s="14">
        <v>966</v>
      </c>
      <c r="B1643" s="14" t="s">
        <v>115</v>
      </c>
      <c r="C1643" s="14">
        <v>7</v>
      </c>
      <c r="D1643" s="41">
        <v>42840</v>
      </c>
      <c r="E1643" s="14">
        <v>4</v>
      </c>
      <c r="F1643" s="14">
        <v>2017</v>
      </c>
      <c r="G1643" s="14">
        <v>425000</v>
      </c>
      <c r="H1643" s="14">
        <f t="shared" si="182"/>
        <v>150000</v>
      </c>
      <c r="I1643" s="14">
        <f t="shared" si="177"/>
        <v>260000</v>
      </c>
      <c r="J1643" s="14">
        <f t="shared" si="178"/>
        <v>5000</v>
      </c>
      <c r="K1643" s="14">
        <f t="shared" si="179"/>
        <v>10000</v>
      </c>
      <c r="L1643" s="14"/>
      <c r="M1643" s="14"/>
      <c r="N1643" s="14"/>
      <c r="O1643" s="14"/>
      <c r="P1643" s="14" t="b">
        <f t="shared" si="180"/>
        <v>1</v>
      </c>
      <c r="Q1643" s="14" t="str">
        <f t="shared" si="181"/>
        <v>20174</v>
      </c>
    </row>
    <row r="1644" hidden="1" customHeight="1" spans="1:17">
      <c r="A1644">
        <v>1024</v>
      </c>
      <c r="B1644" t="s">
        <v>115</v>
      </c>
      <c r="C1644">
        <v>7</v>
      </c>
      <c r="D1644" s="26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hidden="1" customHeight="1" spans="1:17">
      <c r="A1645" s="23">
        <v>517</v>
      </c>
      <c r="B1645" s="23" t="s">
        <v>98</v>
      </c>
      <c r="C1645" s="23">
        <v>6</v>
      </c>
      <c r="D1645" s="26">
        <v>42711</v>
      </c>
      <c r="E1645" s="23">
        <v>9</v>
      </c>
      <c r="F1645" s="23">
        <v>2017</v>
      </c>
      <c r="G1645" s="23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hidden="1" customHeight="1" spans="1:17">
      <c r="A1646">
        <v>640</v>
      </c>
      <c r="B1646" s="23" t="s">
        <v>98</v>
      </c>
      <c r="C1646">
        <v>6</v>
      </c>
      <c r="D1646" s="28">
        <v>42756</v>
      </c>
      <c r="E1646">
        <v>10</v>
      </c>
      <c r="F1646" s="23">
        <v>2017</v>
      </c>
      <c r="G1646" s="23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hidden="1" customHeight="1" spans="1:17">
      <c r="A1647">
        <v>801</v>
      </c>
      <c r="B1647" s="23" t="s">
        <v>98</v>
      </c>
      <c r="C1647" s="23">
        <v>6</v>
      </c>
      <c r="D1647" s="26">
        <v>42780</v>
      </c>
      <c r="E1647" s="23">
        <v>11</v>
      </c>
      <c r="F1647">
        <v>2017</v>
      </c>
      <c r="G1647" s="23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hidden="1" customHeight="1" spans="1:17">
      <c r="A1648">
        <v>965</v>
      </c>
      <c r="B1648" t="s">
        <v>98</v>
      </c>
      <c r="C1648">
        <v>6</v>
      </c>
      <c r="D1648" s="26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hidden="1" customHeight="1" spans="1:17">
      <c r="A1649">
        <v>965</v>
      </c>
      <c r="B1649" t="s">
        <v>98</v>
      </c>
      <c r="C1649">
        <v>6</v>
      </c>
      <c r="D1649" s="26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hidden="1" customHeight="1" spans="1:17">
      <c r="A1650">
        <v>965</v>
      </c>
      <c r="B1650" t="s">
        <v>98</v>
      </c>
      <c r="C1650">
        <v>6</v>
      </c>
      <c r="D1650" s="26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hidden="1" customHeight="1" spans="1:17">
      <c r="A1651">
        <v>996</v>
      </c>
      <c r="B1651" t="s">
        <v>98</v>
      </c>
      <c r="C1651">
        <v>6</v>
      </c>
      <c r="D1651" s="26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hidden="1" customHeight="1" spans="1:17">
      <c r="A1652">
        <v>996</v>
      </c>
      <c r="B1652" t="s">
        <v>98</v>
      </c>
      <c r="C1652">
        <v>6</v>
      </c>
      <c r="D1652" s="26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hidden="1" customHeight="1" spans="1:17">
      <c r="A1653" s="23">
        <v>329</v>
      </c>
      <c r="B1653" s="23" t="s">
        <v>140</v>
      </c>
      <c r="C1653" s="23">
        <v>8</v>
      </c>
      <c r="D1653" s="24">
        <v>42574</v>
      </c>
      <c r="E1653" s="23">
        <v>7</v>
      </c>
      <c r="F1653" s="23">
        <v>2016</v>
      </c>
      <c r="G1653" s="23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hidden="1" customHeight="1" spans="1:17">
      <c r="A1654" s="23">
        <v>329</v>
      </c>
      <c r="B1654" s="23" t="s">
        <v>140</v>
      </c>
      <c r="C1654" s="23">
        <v>8</v>
      </c>
      <c r="D1654" s="24">
        <v>42574</v>
      </c>
      <c r="E1654" s="23">
        <v>8</v>
      </c>
      <c r="F1654" s="23">
        <v>2016</v>
      </c>
      <c r="G1654" s="23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hidden="1" customHeight="1" spans="1:17">
      <c r="A1655" s="23">
        <v>468</v>
      </c>
      <c r="B1655" s="23" t="s">
        <v>140</v>
      </c>
      <c r="C1655" s="23">
        <v>8</v>
      </c>
      <c r="D1655" s="26">
        <v>42672</v>
      </c>
      <c r="E1655" s="23">
        <v>9</v>
      </c>
      <c r="F1655" s="23">
        <v>2016</v>
      </c>
      <c r="G1655" s="23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hidden="1" customHeight="1" spans="1:17">
      <c r="A1656" s="23">
        <v>468</v>
      </c>
      <c r="B1656" s="23" t="s">
        <v>140</v>
      </c>
      <c r="C1656" s="23">
        <v>8</v>
      </c>
      <c r="D1656" s="26">
        <v>42672</v>
      </c>
      <c r="E1656" s="23">
        <v>10</v>
      </c>
      <c r="F1656" s="23">
        <v>2016</v>
      </c>
      <c r="G1656" s="23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hidden="1" customHeight="1" spans="1:17">
      <c r="A1657" s="23">
        <v>511</v>
      </c>
      <c r="B1657" s="23" t="s">
        <v>140</v>
      </c>
      <c r="C1657" s="23">
        <v>8</v>
      </c>
      <c r="D1657" s="26">
        <v>42693</v>
      </c>
      <c r="E1657" s="23">
        <v>11</v>
      </c>
      <c r="F1657" s="23">
        <v>2016</v>
      </c>
      <c r="G1657" s="23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hidden="1" customHeight="1" spans="1:17">
      <c r="A1658" s="23">
        <v>511</v>
      </c>
      <c r="B1658" s="23" t="s">
        <v>140</v>
      </c>
      <c r="C1658" s="23">
        <v>8</v>
      </c>
      <c r="D1658" s="26">
        <v>42693</v>
      </c>
      <c r="E1658" s="23">
        <v>12</v>
      </c>
      <c r="F1658" s="23">
        <v>2016</v>
      </c>
      <c r="G1658" s="23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hidden="1" customHeight="1" spans="1:17">
      <c r="A1659" s="23">
        <v>590</v>
      </c>
      <c r="B1659" s="23" t="s">
        <v>140</v>
      </c>
      <c r="C1659">
        <v>8</v>
      </c>
      <c r="D1659" s="26">
        <v>42756</v>
      </c>
      <c r="E1659" s="23">
        <v>1</v>
      </c>
      <c r="F1659" s="23">
        <v>2017</v>
      </c>
      <c r="G1659" s="23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hidden="1" customHeight="1" spans="1:17">
      <c r="A1660">
        <v>909</v>
      </c>
      <c r="B1660" t="s">
        <v>140</v>
      </c>
      <c r="C1660">
        <v>8</v>
      </c>
      <c r="D1660" s="26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hidden="1" customHeight="1" spans="1:17">
      <c r="A1661">
        <v>909</v>
      </c>
      <c r="B1661" t="s">
        <v>140</v>
      </c>
      <c r="C1661">
        <v>8</v>
      </c>
      <c r="D1661" s="26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hidden="1" customHeight="1" spans="1:17">
      <c r="A1662">
        <v>909</v>
      </c>
      <c r="B1662" t="s">
        <v>140</v>
      </c>
      <c r="C1662">
        <v>8</v>
      </c>
      <c r="D1662" s="26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hidden="1" customHeight="1" spans="1:17">
      <c r="A1663" s="23">
        <v>30</v>
      </c>
      <c r="B1663" s="23" t="s">
        <v>33</v>
      </c>
      <c r="C1663" s="23">
        <v>2</v>
      </c>
      <c r="D1663" s="26">
        <v>42581</v>
      </c>
      <c r="E1663" s="23">
        <v>7</v>
      </c>
      <c r="F1663" s="23">
        <v>2016</v>
      </c>
      <c r="G1663" s="23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hidden="1" customHeight="1" spans="1:17">
      <c r="A1664" s="23">
        <v>30</v>
      </c>
      <c r="B1664" s="23" t="s">
        <v>33</v>
      </c>
      <c r="C1664" s="23">
        <v>2</v>
      </c>
      <c r="D1664" s="26">
        <v>42581</v>
      </c>
      <c r="E1664" s="23">
        <v>8</v>
      </c>
      <c r="F1664" s="23">
        <v>2016</v>
      </c>
      <c r="G1664" s="23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hidden="1" customHeight="1" spans="1:17">
      <c r="A1665" s="23">
        <v>148</v>
      </c>
      <c r="B1665" s="23" t="s">
        <v>33</v>
      </c>
      <c r="C1665" s="23">
        <v>2</v>
      </c>
      <c r="D1665" s="24">
        <v>42634</v>
      </c>
      <c r="E1665" s="23">
        <v>9</v>
      </c>
      <c r="F1665" s="23">
        <v>2016</v>
      </c>
      <c r="G1665" s="23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hidden="1" customHeight="1" spans="1:17">
      <c r="A1666" s="23">
        <v>148</v>
      </c>
      <c r="B1666" s="23" t="s">
        <v>33</v>
      </c>
      <c r="C1666" s="23">
        <v>2</v>
      </c>
      <c r="D1666" s="24">
        <v>42634</v>
      </c>
      <c r="E1666" s="23">
        <v>10</v>
      </c>
      <c r="F1666" s="23">
        <v>2016</v>
      </c>
      <c r="G1666" s="23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hidden="1" customHeight="1" spans="1:17">
      <c r="A1667" s="23">
        <v>291</v>
      </c>
      <c r="B1667" s="23" t="s">
        <v>33</v>
      </c>
      <c r="C1667">
        <v>2</v>
      </c>
      <c r="D1667" s="28">
        <v>42721</v>
      </c>
      <c r="E1667" s="23">
        <v>11</v>
      </c>
      <c r="F1667" s="23">
        <v>2016</v>
      </c>
      <c r="G1667" s="23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hidden="1" customHeight="1" spans="1:17">
      <c r="A1668" s="23">
        <v>291</v>
      </c>
      <c r="B1668" s="23" t="s">
        <v>33</v>
      </c>
      <c r="C1668">
        <v>2</v>
      </c>
      <c r="D1668" s="28">
        <v>42721</v>
      </c>
      <c r="E1668" s="23">
        <v>12</v>
      </c>
      <c r="F1668" s="23">
        <v>2016</v>
      </c>
      <c r="G1668" s="23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hidden="1" customHeight="1" spans="1:17">
      <c r="A1669" s="23">
        <v>291</v>
      </c>
      <c r="B1669" s="23" t="s">
        <v>33</v>
      </c>
      <c r="C1669">
        <v>2</v>
      </c>
      <c r="D1669" s="28">
        <v>42721</v>
      </c>
      <c r="E1669" s="23">
        <v>1</v>
      </c>
      <c r="F1669" s="23">
        <v>2017</v>
      </c>
      <c r="G1669" s="23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hidden="1" customHeight="1" spans="1:17">
      <c r="A1670">
        <v>947</v>
      </c>
      <c r="B1670" t="s">
        <v>33</v>
      </c>
      <c r="C1670">
        <v>2</v>
      </c>
      <c r="D1670" s="26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hidden="1" customHeight="1" spans="1:17">
      <c r="A1671">
        <v>947</v>
      </c>
      <c r="B1671" t="s">
        <v>33</v>
      </c>
      <c r="C1671">
        <v>2</v>
      </c>
      <c r="D1671" s="26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hidden="1" customHeight="1" spans="1:17">
      <c r="A1672">
        <v>947</v>
      </c>
      <c r="B1672" t="s">
        <v>33</v>
      </c>
      <c r="C1672">
        <v>2</v>
      </c>
      <c r="D1672" s="26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hidden="1" customHeight="1" spans="1:17">
      <c r="A1673">
        <v>1061</v>
      </c>
      <c r="B1673" t="s">
        <v>33</v>
      </c>
      <c r="C1673">
        <v>2</v>
      </c>
      <c r="D1673" s="26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hidden="1" customHeight="1" spans="1:17">
      <c r="A1674">
        <v>1061</v>
      </c>
      <c r="B1674" t="s">
        <v>33</v>
      </c>
      <c r="C1674">
        <v>2</v>
      </c>
      <c r="D1674" s="26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hidden="1" customHeight="1" spans="1:17">
      <c r="A1675" s="23">
        <v>99</v>
      </c>
      <c r="B1675" s="23" t="s">
        <v>32</v>
      </c>
      <c r="C1675" s="23">
        <v>2</v>
      </c>
      <c r="D1675" s="24">
        <v>42623</v>
      </c>
      <c r="E1675" s="23">
        <v>9</v>
      </c>
      <c r="F1675" s="23">
        <v>2016</v>
      </c>
      <c r="G1675" s="23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hidden="1" customHeight="1" spans="1:17">
      <c r="A1676" s="23">
        <v>197</v>
      </c>
      <c r="B1676" s="23" t="s">
        <v>32</v>
      </c>
      <c r="C1676" s="23">
        <v>2</v>
      </c>
      <c r="D1676" s="25">
        <v>42651</v>
      </c>
      <c r="E1676" s="23">
        <v>10</v>
      </c>
      <c r="F1676" s="23">
        <v>2016</v>
      </c>
      <c r="G1676" s="23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hidden="1" customHeight="1" spans="1:17">
      <c r="A1677" s="23">
        <v>246</v>
      </c>
      <c r="B1677" s="23" t="s">
        <v>32</v>
      </c>
      <c r="C1677" s="23">
        <v>2</v>
      </c>
      <c r="D1677" s="26">
        <v>42610</v>
      </c>
      <c r="E1677" s="23">
        <v>7</v>
      </c>
      <c r="F1677" s="23">
        <v>2016</v>
      </c>
      <c r="G1677" s="23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hidden="1" customHeight="1" spans="1:17">
      <c r="A1678" s="23">
        <v>246</v>
      </c>
      <c r="B1678" s="23" t="s">
        <v>32</v>
      </c>
      <c r="C1678" s="23">
        <v>2</v>
      </c>
      <c r="D1678" s="26">
        <v>42610</v>
      </c>
      <c r="E1678" s="23">
        <v>8</v>
      </c>
      <c r="F1678" s="23">
        <v>2016</v>
      </c>
      <c r="G1678" s="23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hidden="1" customHeight="1" spans="1:17">
      <c r="A1679" s="23">
        <v>450</v>
      </c>
      <c r="B1679" s="23" t="s">
        <v>32</v>
      </c>
      <c r="C1679" s="23">
        <v>2</v>
      </c>
      <c r="D1679" s="26">
        <v>42693</v>
      </c>
      <c r="E1679" s="23">
        <v>11</v>
      </c>
      <c r="F1679" s="23">
        <v>2016</v>
      </c>
      <c r="G1679" s="23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hidden="1" customHeight="1" spans="1:17">
      <c r="A1680" s="23">
        <v>517</v>
      </c>
      <c r="B1680" s="23" t="s">
        <v>32</v>
      </c>
      <c r="C1680" s="23">
        <v>2</v>
      </c>
      <c r="D1680" s="26">
        <v>42711</v>
      </c>
      <c r="E1680" s="23">
        <v>12</v>
      </c>
      <c r="F1680" s="23">
        <v>2016</v>
      </c>
      <c r="G1680" s="23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hidden="1" customHeight="1" spans="1:17">
      <c r="A1681" s="23">
        <v>619</v>
      </c>
      <c r="B1681" s="23" t="s">
        <v>32</v>
      </c>
      <c r="C1681">
        <v>2</v>
      </c>
      <c r="D1681" s="26">
        <v>42741</v>
      </c>
      <c r="E1681" s="23">
        <v>1</v>
      </c>
      <c r="F1681" s="23">
        <v>2017</v>
      </c>
      <c r="G1681" s="23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hidden="1" customHeight="1" spans="1:17">
      <c r="A1682">
        <v>746</v>
      </c>
      <c r="B1682" s="23" t="s">
        <v>32</v>
      </c>
      <c r="C1682" s="23">
        <v>2</v>
      </c>
      <c r="D1682" s="24">
        <v>42777</v>
      </c>
      <c r="E1682" s="23">
        <v>2</v>
      </c>
      <c r="F1682">
        <v>2017</v>
      </c>
      <c r="G1682" s="23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hidden="1" customHeight="1" spans="1:17">
      <c r="A1683">
        <v>823</v>
      </c>
      <c r="B1683" s="23" t="s">
        <v>32</v>
      </c>
      <c r="C1683" s="23">
        <v>2</v>
      </c>
      <c r="D1683" s="24">
        <v>42798</v>
      </c>
      <c r="E1683" s="23">
        <v>3</v>
      </c>
      <c r="F1683">
        <v>2017</v>
      </c>
      <c r="G1683" s="23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hidden="1" customHeight="1" spans="1:17">
      <c r="A1684">
        <v>954</v>
      </c>
      <c r="B1684" t="s">
        <v>32</v>
      </c>
      <c r="C1684">
        <v>2</v>
      </c>
      <c r="D1684" s="26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hidden="1" customHeight="1" spans="1:17">
      <c r="A1685">
        <v>954</v>
      </c>
      <c r="B1685" t="s">
        <v>32</v>
      </c>
      <c r="C1685">
        <v>2</v>
      </c>
      <c r="D1685" s="26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hidden="1" customHeight="1" spans="1:17">
      <c r="A1686">
        <v>1024</v>
      </c>
      <c r="B1686" t="s">
        <v>32</v>
      </c>
      <c r="C1686">
        <v>2</v>
      </c>
      <c r="D1686" s="26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hidden="1" customHeight="1" spans="1:17">
      <c r="A1687" t="s">
        <v>188</v>
      </c>
      <c r="B1687" s="23" t="s">
        <v>234</v>
      </c>
      <c r="C1687" s="23">
        <v>1</v>
      </c>
      <c r="D1687" s="24">
        <v>42677</v>
      </c>
      <c r="E1687" s="23">
        <v>11</v>
      </c>
      <c r="F1687" s="23">
        <v>2016</v>
      </c>
      <c r="G1687" s="23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hidden="1" customHeight="1" spans="1:17">
      <c r="A1688" t="s">
        <v>188</v>
      </c>
      <c r="B1688" s="23" t="s">
        <v>234</v>
      </c>
      <c r="C1688" s="23">
        <v>1</v>
      </c>
      <c r="D1688" s="24">
        <v>2</v>
      </c>
      <c r="E1688" s="23">
        <v>12</v>
      </c>
      <c r="F1688" s="23">
        <v>2016</v>
      </c>
      <c r="G1688" s="23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hidden="1" customHeight="1" spans="1:17">
      <c r="A1689" t="s">
        <v>188</v>
      </c>
      <c r="B1689" s="23" t="s">
        <v>234</v>
      </c>
      <c r="C1689" s="23">
        <v>1</v>
      </c>
      <c r="D1689" s="24">
        <v>42709</v>
      </c>
      <c r="E1689" s="23">
        <v>1</v>
      </c>
      <c r="F1689" s="23">
        <v>2016</v>
      </c>
      <c r="G1689" s="23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hidden="1" customHeight="1" spans="1:17">
      <c r="A1690" t="s">
        <v>188</v>
      </c>
      <c r="B1690" s="23" t="s">
        <v>234</v>
      </c>
      <c r="C1690" s="23">
        <v>1</v>
      </c>
      <c r="D1690" s="24">
        <v>42741</v>
      </c>
      <c r="E1690" s="23">
        <v>2</v>
      </c>
      <c r="F1690" s="23">
        <v>2016</v>
      </c>
      <c r="G1690" s="23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hidden="1" customHeight="1" spans="1:17">
      <c r="A1691" t="s">
        <v>188</v>
      </c>
      <c r="B1691" s="23" t="s">
        <v>234</v>
      </c>
      <c r="C1691" s="23">
        <v>1</v>
      </c>
      <c r="D1691" s="24">
        <v>42772</v>
      </c>
      <c r="E1691" s="23">
        <v>3</v>
      </c>
      <c r="F1691" s="23">
        <v>2016</v>
      </c>
      <c r="G1691" s="23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hidden="1" customHeight="1" spans="1:17">
      <c r="A1692" t="s">
        <v>188</v>
      </c>
      <c r="B1692" s="23" t="s">
        <v>234</v>
      </c>
      <c r="C1692" s="23">
        <v>1</v>
      </c>
      <c r="D1692" s="24">
        <v>42800</v>
      </c>
      <c r="E1692" s="23">
        <v>4</v>
      </c>
      <c r="F1692" s="23">
        <v>2016</v>
      </c>
      <c r="G1692" s="23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hidden="1" customHeight="1" spans="1:17">
      <c r="A1693" t="s">
        <v>188</v>
      </c>
      <c r="B1693" s="23" t="s">
        <v>234</v>
      </c>
      <c r="C1693" s="23">
        <v>1</v>
      </c>
      <c r="D1693" s="24">
        <v>42831</v>
      </c>
      <c r="E1693" s="23">
        <v>5</v>
      </c>
      <c r="F1693" s="23">
        <v>2016</v>
      </c>
      <c r="G1693" s="23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hidden="1" customHeight="1" spans="1:17">
      <c r="A1694" t="s">
        <v>188</v>
      </c>
      <c r="B1694" s="23" t="s">
        <v>234</v>
      </c>
      <c r="C1694" s="23">
        <v>1</v>
      </c>
      <c r="D1694" s="24">
        <v>42861</v>
      </c>
      <c r="E1694" s="23">
        <v>6</v>
      </c>
      <c r="F1694" s="23">
        <v>2016</v>
      </c>
      <c r="G1694" s="23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hidden="1" customHeight="1" spans="1:17">
      <c r="A1695">
        <v>1113</v>
      </c>
      <c r="B1695" s="23" t="s">
        <v>15</v>
      </c>
      <c r="C1695" s="23">
        <v>1</v>
      </c>
      <c r="D1695" s="26">
        <v>42891</v>
      </c>
      <c r="E1695">
        <v>2</v>
      </c>
      <c r="F1695">
        <v>2017</v>
      </c>
      <c r="G1695">
        <v>200000</v>
      </c>
      <c r="H1695">
        <f t="shared" ref="H1695:H1713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hidden="1" customHeight="1" spans="1:17">
      <c r="A1696">
        <v>1113</v>
      </c>
      <c r="B1696" s="23" t="s">
        <v>15</v>
      </c>
      <c r="C1696" s="23">
        <v>1</v>
      </c>
      <c r="D1696" s="26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hidden="1" customHeight="1" spans="1:17">
      <c r="A1697">
        <v>1113</v>
      </c>
      <c r="B1697" s="23" t="s">
        <v>15</v>
      </c>
      <c r="C1697" s="23">
        <v>1</v>
      </c>
      <c r="D1697" s="26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hidden="1" customHeight="1" spans="1:17">
      <c r="A1698">
        <v>1113</v>
      </c>
      <c r="B1698" s="23" t="s">
        <v>15</v>
      </c>
      <c r="C1698" s="23">
        <v>1</v>
      </c>
      <c r="D1698" s="26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hidden="1" customHeight="1" spans="1:17">
      <c r="A1699">
        <v>1113</v>
      </c>
      <c r="B1699" s="23" t="s">
        <v>15</v>
      </c>
      <c r="C1699" s="23">
        <v>1</v>
      </c>
      <c r="D1699" s="26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hidden="1" customHeight="1" spans="1:17">
      <c r="A1700" t="s">
        <v>244</v>
      </c>
      <c r="B1700" t="s">
        <v>245</v>
      </c>
      <c r="C1700">
        <v>2</v>
      </c>
      <c r="D1700" s="26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hidden="1" customHeight="1" spans="1:17">
      <c r="A1701" t="s">
        <v>244</v>
      </c>
      <c r="B1701" t="s">
        <v>246</v>
      </c>
      <c r="C1701">
        <v>3</v>
      </c>
      <c r="D1701" s="26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hidden="1" customHeight="1" spans="1:17">
      <c r="A1702" t="s">
        <v>244</v>
      </c>
      <c r="B1702" t="s">
        <v>247</v>
      </c>
      <c r="C1702">
        <v>3</v>
      </c>
      <c r="D1702" s="26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hidden="1" customHeight="1" spans="1:17">
      <c r="A1703" t="s">
        <v>244</v>
      </c>
      <c r="B1703" t="s">
        <v>248</v>
      </c>
      <c r="C1703">
        <v>4</v>
      </c>
      <c r="D1703" s="26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hidden="1" customHeight="1" spans="1:17">
      <c r="A1704" t="s">
        <v>188</v>
      </c>
      <c r="B1704" s="23" t="s">
        <v>19</v>
      </c>
      <c r="C1704" s="23">
        <v>5</v>
      </c>
      <c r="D1704" s="24">
        <v>42644</v>
      </c>
      <c r="E1704" s="23">
        <v>8</v>
      </c>
      <c r="F1704" s="23">
        <v>2016</v>
      </c>
      <c r="G1704" s="23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hidden="1" customHeight="1" spans="1:17">
      <c r="A1705" t="s">
        <v>188</v>
      </c>
      <c r="B1705" s="23" t="s">
        <v>19</v>
      </c>
      <c r="C1705" s="23">
        <v>5</v>
      </c>
      <c r="D1705" s="24">
        <v>42677</v>
      </c>
      <c r="E1705" s="23">
        <v>10</v>
      </c>
      <c r="F1705" s="23">
        <v>2016</v>
      </c>
      <c r="G1705" s="23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hidden="1" customHeight="1" spans="1:17">
      <c r="A1706" t="s">
        <v>188</v>
      </c>
      <c r="B1706" s="23" t="s">
        <v>19</v>
      </c>
      <c r="C1706" s="23">
        <v>5</v>
      </c>
      <c r="D1706" s="24">
        <v>2</v>
      </c>
      <c r="E1706" s="23">
        <v>11</v>
      </c>
      <c r="F1706" s="23">
        <v>2016</v>
      </c>
      <c r="G1706" s="23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hidden="1" customHeight="1" spans="1:17">
      <c r="A1707" t="s">
        <v>188</v>
      </c>
      <c r="B1707" s="23" t="s">
        <v>19</v>
      </c>
      <c r="C1707" s="23">
        <v>5</v>
      </c>
      <c r="D1707" s="24">
        <v>42709</v>
      </c>
      <c r="E1707" s="23">
        <v>12</v>
      </c>
      <c r="F1707" s="23">
        <v>2016</v>
      </c>
      <c r="G1707" s="23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hidden="1" customHeight="1" spans="1:17">
      <c r="A1708" t="s">
        <v>188</v>
      </c>
      <c r="B1708" s="23" t="s">
        <v>19</v>
      </c>
      <c r="C1708" s="23">
        <v>5</v>
      </c>
      <c r="D1708" s="24">
        <v>42741</v>
      </c>
      <c r="E1708" s="23">
        <v>1</v>
      </c>
      <c r="F1708" s="23">
        <v>2017</v>
      </c>
      <c r="G1708" s="23">
        <v>160000</v>
      </c>
      <c r="H1708">
        <f t="shared" si="193"/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hidden="1" customHeight="1" spans="1:17">
      <c r="A1709" t="s">
        <v>188</v>
      </c>
      <c r="B1709" s="23" t="s">
        <v>19</v>
      </c>
      <c r="C1709" s="23">
        <v>5</v>
      </c>
      <c r="D1709" s="24">
        <v>42772</v>
      </c>
      <c r="E1709" s="23">
        <v>2</v>
      </c>
      <c r="F1709" s="23">
        <v>2017</v>
      </c>
      <c r="G1709" s="23">
        <v>160000</v>
      </c>
      <c r="H1709">
        <f t="shared" si="193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hidden="1" customHeight="1" spans="1:17">
      <c r="A1710" t="s">
        <v>188</v>
      </c>
      <c r="B1710" s="23" t="s">
        <v>19</v>
      </c>
      <c r="C1710" s="23">
        <v>5</v>
      </c>
      <c r="D1710" s="24">
        <v>42800</v>
      </c>
      <c r="E1710" s="23">
        <v>3</v>
      </c>
      <c r="F1710" s="23">
        <v>2017</v>
      </c>
      <c r="G1710" s="23">
        <v>160000</v>
      </c>
      <c r="H1710">
        <f t="shared" si="193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hidden="1" customHeight="1" spans="1:17">
      <c r="A1711" t="s">
        <v>188</v>
      </c>
      <c r="B1711" s="23" t="s">
        <v>19</v>
      </c>
      <c r="C1711" s="23">
        <v>5</v>
      </c>
      <c r="D1711" s="24">
        <v>42831</v>
      </c>
      <c r="E1711" s="23">
        <v>4</v>
      </c>
      <c r="F1711" s="23">
        <v>2017</v>
      </c>
      <c r="G1711" s="23">
        <v>160000</v>
      </c>
      <c r="H1711">
        <f t="shared" si="193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hidden="1" customHeight="1" spans="1:17">
      <c r="A1712" t="s">
        <v>188</v>
      </c>
      <c r="B1712" s="23" t="s">
        <v>19</v>
      </c>
      <c r="C1712" s="23">
        <v>5</v>
      </c>
      <c r="D1712" s="24">
        <v>42861</v>
      </c>
      <c r="E1712" s="23">
        <v>5</v>
      </c>
      <c r="F1712" s="23">
        <v>2017</v>
      </c>
      <c r="G1712" s="23">
        <v>160000</v>
      </c>
      <c r="H1712">
        <f t="shared" si="193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hidden="1" customHeight="1" spans="1:17">
      <c r="A1713" t="s">
        <v>188</v>
      </c>
      <c r="B1713" s="23" t="s">
        <v>19</v>
      </c>
      <c r="C1713" s="23">
        <v>5</v>
      </c>
      <c r="D1713" s="24">
        <v>42861</v>
      </c>
      <c r="E1713" s="23">
        <v>6</v>
      </c>
      <c r="F1713" s="23">
        <v>2017</v>
      </c>
      <c r="G1713" s="23">
        <v>160000</v>
      </c>
      <c r="H1713">
        <f t="shared" si="193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hidden="1" customHeight="1" spans="1:17">
      <c r="A1714">
        <v>1115</v>
      </c>
      <c r="B1714" t="s">
        <v>111</v>
      </c>
      <c r="C1714">
        <v>6</v>
      </c>
      <c r="D1714" s="24">
        <v>42891</v>
      </c>
      <c r="E1714">
        <v>6</v>
      </c>
      <c r="F1714" s="23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hidden="1" customHeight="1" spans="1:17">
      <c r="A1715">
        <v>1116</v>
      </c>
      <c r="B1715" t="s">
        <v>65</v>
      </c>
      <c r="C1715">
        <v>3</v>
      </c>
      <c r="D1715" s="24">
        <v>42893</v>
      </c>
      <c r="E1715">
        <v>3</v>
      </c>
      <c r="F1715" s="23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hidden="1" customHeight="1" spans="1:17">
      <c r="A1716">
        <v>1116</v>
      </c>
      <c r="B1716" t="s">
        <v>65</v>
      </c>
      <c r="C1716">
        <v>3</v>
      </c>
      <c r="D1716" s="24">
        <v>42893</v>
      </c>
      <c r="E1716">
        <v>4</v>
      </c>
      <c r="F1716" s="23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hidden="1" customHeight="1" spans="1:17">
      <c r="A1717">
        <v>1116</v>
      </c>
      <c r="B1717" t="s">
        <v>65</v>
      </c>
      <c r="C1717">
        <v>3</v>
      </c>
      <c r="D1717" s="24">
        <v>42893</v>
      </c>
      <c r="E1717">
        <v>5</v>
      </c>
      <c r="F1717" s="23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hidden="1" customHeight="1" spans="1:17">
      <c r="A1718">
        <v>1117</v>
      </c>
      <c r="B1718" t="s">
        <v>130</v>
      </c>
      <c r="C1718">
        <v>7</v>
      </c>
      <c r="D1718" s="24">
        <v>42893</v>
      </c>
      <c r="E1718">
        <v>6</v>
      </c>
      <c r="F1718" s="23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hidden="1" customHeight="1" spans="1:17">
      <c r="A1719">
        <v>1124</v>
      </c>
      <c r="B1719" t="s">
        <v>44</v>
      </c>
      <c r="C1719">
        <v>2</v>
      </c>
      <c r="D1719" s="24">
        <v>42984</v>
      </c>
      <c r="E1719" s="23">
        <v>4</v>
      </c>
      <c r="F1719" s="23">
        <v>2017</v>
      </c>
      <c r="G1719" s="23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hidden="1" customHeight="1" spans="1:17">
      <c r="A1720">
        <v>1124</v>
      </c>
      <c r="B1720" t="s">
        <v>44</v>
      </c>
      <c r="C1720">
        <v>2</v>
      </c>
      <c r="D1720" s="24">
        <v>42984</v>
      </c>
      <c r="E1720" s="23">
        <v>5</v>
      </c>
      <c r="F1720" s="23">
        <v>2017</v>
      </c>
      <c r="G1720" s="23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hidden="1" customHeight="1" spans="1:17">
      <c r="A1721">
        <v>1124</v>
      </c>
      <c r="B1721" t="s">
        <v>44</v>
      </c>
      <c r="C1721">
        <v>2</v>
      </c>
      <c r="D1721" s="24">
        <v>42984</v>
      </c>
      <c r="E1721" s="23">
        <v>6</v>
      </c>
      <c r="F1721" s="23">
        <v>2017</v>
      </c>
      <c r="G1721" s="23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hidden="1" customHeight="1" spans="1:17">
      <c r="A1722">
        <v>1117</v>
      </c>
      <c r="B1722" t="s">
        <v>56</v>
      </c>
      <c r="C1722">
        <v>2</v>
      </c>
      <c r="D1722" s="24">
        <v>42893</v>
      </c>
      <c r="E1722">
        <v>6</v>
      </c>
      <c r="F1722" s="23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hidden="1" customHeight="1" spans="1:17">
      <c r="A1723">
        <v>1119</v>
      </c>
      <c r="B1723" t="s">
        <v>166</v>
      </c>
      <c r="C1723">
        <v>10</v>
      </c>
      <c r="D1723" s="24">
        <v>42893</v>
      </c>
      <c r="E1723">
        <v>6</v>
      </c>
      <c r="F1723" s="23">
        <v>2017</v>
      </c>
      <c r="G1723">
        <v>425000</v>
      </c>
      <c r="H1723">
        <f t="shared" si="195"/>
        <v>150000</v>
      </c>
      <c r="I1723">
        <f t="shared" si="188"/>
        <v>260000</v>
      </c>
      <c r="J1723">
        <f t="shared" si="189"/>
        <v>5000</v>
      </c>
      <c r="K1723">
        <f t="shared" si="190"/>
        <v>10000</v>
      </c>
      <c r="P1723" t="b">
        <f t="shared" si="191"/>
        <v>1</v>
      </c>
      <c r="Q1723" t="str">
        <f t="shared" si="192"/>
        <v>20176</v>
      </c>
    </row>
    <row r="1724" hidden="1" customHeight="1" spans="1:17">
      <c r="A1724">
        <v>1120</v>
      </c>
      <c r="B1724" t="s">
        <v>137</v>
      </c>
      <c r="C1724">
        <v>7</v>
      </c>
      <c r="D1724" s="24">
        <v>42893</v>
      </c>
      <c r="E1724">
        <v>6</v>
      </c>
      <c r="F1724" s="23">
        <v>2017</v>
      </c>
      <c r="G1724">
        <v>425000</v>
      </c>
      <c r="H1724">
        <f t="shared" si="195"/>
        <v>150000</v>
      </c>
      <c r="I1724">
        <f t="shared" si="188"/>
        <v>260000</v>
      </c>
      <c r="J1724">
        <f t="shared" si="189"/>
        <v>5000</v>
      </c>
      <c r="K1724">
        <f t="shared" si="190"/>
        <v>10000</v>
      </c>
      <c r="P1724" t="b">
        <f t="shared" si="191"/>
        <v>1</v>
      </c>
      <c r="Q1724" t="str">
        <f t="shared" si="192"/>
        <v>20176</v>
      </c>
    </row>
    <row r="1725" hidden="1" customHeight="1" spans="1:17">
      <c r="A1725">
        <v>1121</v>
      </c>
      <c r="B1725" t="s">
        <v>155</v>
      </c>
      <c r="C1725">
        <v>9</v>
      </c>
      <c r="D1725" s="24">
        <v>42894</v>
      </c>
      <c r="E1725">
        <v>5</v>
      </c>
      <c r="F1725" s="23">
        <v>2017</v>
      </c>
      <c r="G1725">
        <v>425000</v>
      </c>
      <c r="H1725">
        <f t="shared" si="195"/>
        <v>150000</v>
      </c>
      <c r="I1725">
        <f t="shared" si="188"/>
        <v>260000</v>
      </c>
      <c r="J1725">
        <f t="shared" si="189"/>
        <v>5000</v>
      </c>
      <c r="K1725">
        <f t="shared" si="190"/>
        <v>10000</v>
      </c>
      <c r="P1725" t="b">
        <f t="shared" si="191"/>
        <v>1</v>
      </c>
      <c r="Q1725" t="str">
        <f t="shared" si="192"/>
        <v>20176</v>
      </c>
    </row>
    <row r="1726" hidden="1" customHeight="1" spans="1:17">
      <c r="A1726">
        <v>1121</v>
      </c>
      <c r="B1726" t="s">
        <v>155</v>
      </c>
      <c r="C1726">
        <v>9</v>
      </c>
      <c r="D1726" s="24">
        <v>42894</v>
      </c>
      <c r="E1726">
        <v>6</v>
      </c>
      <c r="F1726" s="23">
        <v>2017</v>
      </c>
      <c r="G1726">
        <v>425000</v>
      </c>
      <c r="H1726">
        <f t="shared" si="195"/>
        <v>150000</v>
      </c>
      <c r="I1726">
        <f t="shared" si="188"/>
        <v>260000</v>
      </c>
      <c r="J1726">
        <f t="shared" si="189"/>
        <v>5000</v>
      </c>
      <c r="K1726">
        <f t="shared" si="190"/>
        <v>10000</v>
      </c>
      <c r="P1726" t="b">
        <f t="shared" si="191"/>
        <v>1</v>
      </c>
      <c r="Q1726" t="str">
        <f t="shared" si="192"/>
        <v>20176</v>
      </c>
    </row>
    <row r="1727" hidden="1" customHeight="1" spans="1:17">
      <c r="A1727">
        <v>1121</v>
      </c>
      <c r="B1727" t="s">
        <v>101</v>
      </c>
      <c r="C1727">
        <v>6</v>
      </c>
      <c r="D1727" s="24">
        <v>42894</v>
      </c>
      <c r="E1727">
        <v>5</v>
      </c>
      <c r="F1727" s="23">
        <v>2017</v>
      </c>
      <c r="G1727">
        <v>425000</v>
      </c>
      <c r="H1727">
        <f t="shared" si="195"/>
        <v>150000</v>
      </c>
      <c r="I1727">
        <f t="shared" si="188"/>
        <v>260000</v>
      </c>
      <c r="J1727">
        <f t="shared" si="189"/>
        <v>5000</v>
      </c>
      <c r="K1727">
        <f t="shared" si="190"/>
        <v>10000</v>
      </c>
      <c r="P1727" t="b">
        <f t="shared" si="191"/>
        <v>1</v>
      </c>
      <c r="Q1727" t="str">
        <f t="shared" si="192"/>
        <v>20176</v>
      </c>
    </row>
    <row r="1728" hidden="1" customHeight="1" spans="1:17">
      <c r="A1728">
        <v>1121</v>
      </c>
      <c r="B1728" t="s">
        <v>101</v>
      </c>
      <c r="C1728">
        <v>6</v>
      </c>
      <c r="D1728" s="24">
        <v>42894</v>
      </c>
      <c r="E1728">
        <v>6</v>
      </c>
      <c r="F1728" s="23">
        <v>2017</v>
      </c>
      <c r="G1728">
        <v>425000</v>
      </c>
      <c r="H1728">
        <f t="shared" si="195"/>
        <v>150000</v>
      </c>
      <c r="I1728">
        <f t="shared" si="188"/>
        <v>260000</v>
      </c>
      <c r="J1728">
        <f t="shared" si="189"/>
        <v>5000</v>
      </c>
      <c r="K1728">
        <f t="shared" si="190"/>
        <v>10000</v>
      </c>
      <c r="P1728" t="b">
        <f t="shared" si="191"/>
        <v>1</v>
      </c>
      <c r="Q1728" t="str">
        <f t="shared" si="192"/>
        <v>20176</v>
      </c>
    </row>
    <row r="1729" hidden="1" customHeight="1" spans="1:17">
      <c r="A1729">
        <v>1121</v>
      </c>
      <c r="B1729" t="s">
        <v>89</v>
      </c>
      <c r="C1729">
        <v>4</v>
      </c>
      <c r="D1729" s="24">
        <v>42894</v>
      </c>
      <c r="E1729">
        <v>5</v>
      </c>
      <c r="F1729" s="23">
        <v>2017</v>
      </c>
      <c r="G1729">
        <v>125000</v>
      </c>
      <c r="H1729">
        <f t="shared" si="195"/>
        <v>125000</v>
      </c>
      <c r="I1729">
        <f t="shared" si="188"/>
        <v>0</v>
      </c>
      <c r="J1729">
        <f t="shared" si="189"/>
        <v>0</v>
      </c>
      <c r="K1729">
        <f t="shared" si="190"/>
        <v>0</v>
      </c>
      <c r="P1729" t="b">
        <f t="shared" si="191"/>
        <v>1</v>
      </c>
      <c r="Q1729" t="str">
        <f t="shared" si="192"/>
        <v>20176</v>
      </c>
    </row>
    <row r="1730" hidden="1" customHeight="1" spans="1:17">
      <c r="A1730">
        <v>1121</v>
      </c>
      <c r="B1730" t="s">
        <v>89</v>
      </c>
      <c r="C1730">
        <v>4</v>
      </c>
      <c r="D1730" s="24">
        <v>42894</v>
      </c>
      <c r="E1730">
        <v>6</v>
      </c>
      <c r="F1730" s="23">
        <v>2017</v>
      </c>
      <c r="G1730">
        <v>125000</v>
      </c>
      <c r="H1730">
        <f t="shared" si="195"/>
        <v>125000</v>
      </c>
      <c r="I1730">
        <f t="shared" si="188"/>
        <v>0</v>
      </c>
      <c r="J1730">
        <f t="shared" si="189"/>
        <v>0</v>
      </c>
      <c r="K1730">
        <f t="shared" si="190"/>
        <v>0</v>
      </c>
      <c r="P1730" t="b">
        <f t="shared" si="191"/>
        <v>1</v>
      </c>
      <c r="Q1730" t="str">
        <f t="shared" si="192"/>
        <v>20176</v>
      </c>
    </row>
    <row r="1731" hidden="1" customHeight="1" spans="1:17">
      <c r="A1731">
        <v>1122</v>
      </c>
      <c r="B1731" t="s">
        <v>99</v>
      </c>
      <c r="C1731">
        <v>6</v>
      </c>
      <c r="D1731" s="24">
        <v>42894</v>
      </c>
      <c r="E1731">
        <v>4</v>
      </c>
      <c r="F1731" s="23">
        <v>2017</v>
      </c>
      <c r="G1731">
        <v>500000</v>
      </c>
      <c r="H1731">
        <f t="shared" si="195"/>
        <v>150000</v>
      </c>
      <c r="I1731">
        <f t="shared" si="188"/>
        <v>260000</v>
      </c>
      <c r="J1731">
        <f t="shared" si="189"/>
        <v>5000</v>
      </c>
      <c r="K1731">
        <f t="shared" si="190"/>
        <v>10000</v>
      </c>
      <c r="O1731">
        <v>75000</v>
      </c>
      <c r="P1731" t="b">
        <f t="shared" si="191"/>
        <v>1</v>
      </c>
      <c r="Q1731" t="str">
        <f t="shared" si="192"/>
        <v>20176</v>
      </c>
    </row>
    <row r="1732" hidden="1" customHeight="1" spans="1:17">
      <c r="A1732">
        <v>1122</v>
      </c>
      <c r="B1732" t="s">
        <v>99</v>
      </c>
      <c r="C1732">
        <v>6</v>
      </c>
      <c r="D1732" s="24">
        <v>42894</v>
      </c>
      <c r="E1732">
        <v>5</v>
      </c>
      <c r="F1732" s="23">
        <v>2017</v>
      </c>
      <c r="G1732">
        <v>500000</v>
      </c>
      <c r="H1732">
        <f t="shared" si="195"/>
        <v>150000</v>
      </c>
      <c r="I1732">
        <f t="shared" si="188"/>
        <v>260000</v>
      </c>
      <c r="J1732">
        <f t="shared" si="189"/>
        <v>5000</v>
      </c>
      <c r="K1732">
        <f t="shared" si="190"/>
        <v>10000</v>
      </c>
      <c r="O1732">
        <v>75000</v>
      </c>
      <c r="P1732" t="b">
        <f t="shared" si="191"/>
        <v>1</v>
      </c>
      <c r="Q1732" t="str">
        <f t="shared" si="192"/>
        <v>20176</v>
      </c>
    </row>
    <row r="1733" hidden="1" customHeight="1" spans="1:17">
      <c r="A1733">
        <v>1122</v>
      </c>
      <c r="B1733" t="s">
        <v>99</v>
      </c>
      <c r="C1733">
        <v>6</v>
      </c>
      <c r="D1733" s="24">
        <v>42894</v>
      </c>
      <c r="E1733">
        <v>6</v>
      </c>
      <c r="F1733" s="23">
        <v>2017</v>
      </c>
      <c r="G1733">
        <v>500000</v>
      </c>
      <c r="H1733">
        <f t="shared" si="195"/>
        <v>150000</v>
      </c>
      <c r="I1733">
        <f t="shared" si="188"/>
        <v>260000</v>
      </c>
      <c r="J1733">
        <f t="shared" si="189"/>
        <v>5000</v>
      </c>
      <c r="K1733">
        <f t="shared" si="190"/>
        <v>10000</v>
      </c>
      <c r="O1733">
        <v>75000</v>
      </c>
      <c r="P1733" t="b">
        <f t="shared" si="191"/>
        <v>1</v>
      </c>
      <c r="Q1733" t="str">
        <f t="shared" si="192"/>
        <v>20176</v>
      </c>
    </row>
    <row r="1734" hidden="1" customHeight="1" spans="1:17">
      <c r="A1734">
        <v>1122</v>
      </c>
      <c r="B1734" t="s">
        <v>99</v>
      </c>
      <c r="C1734">
        <v>6</v>
      </c>
      <c r="D1734" s="24">
        <v>42894</v>
      </c>
      <c r="E1734">
        <v>7</v>
      </c>
      <c r="F1734" s="23">
        <v>2017</v>
      </c>
      <c r="G1734">
        <v>500000</v>
      </c>
      <c r="H1734">
        <f t="shared" si="195"/>
        <v>150000</v>
      </c>
      <c r="I1734">
        <f t="shared" si="188"/>
        <v>260000</v>
      </c>
      <c r="J1734">
        <f t="shared" si="189"/>
        <v>5000</v>
      </c>
      <c r="K1734">
        <f t="shared" si="190"/>
        <v>10000</v>
      </c>
      <c r="O1734">
        <v>75000</v>
      </c>
      <c r="P1734" t="b">
        <f t="shared" si="191"/>
        <v>1</v>
      </c>
      <c r="Q1734" t="str">
        <f t="shared" si="192"/>
        <v>20176</v>
      </c>
    </row>
    <row r="1735" hidden="1" customHeight="1" spans="1:17">
      <c r="A1735">
        <v>1112</v>
      </c>
      <c r="B1735" t="s">
        <v>103</v>
      </c>
      <c r="C1735">
        <v>6</v>
      </c>
      <c r="D1735" s="24">
        <v>42890</v>
      </c>
      <c r="E1735">
        <v>5</v>
      </c>
      <c r="F1735" s="23">
        <v>2017</v>
      </c>
      <c r="G1735">
        <v>350000</v>
      </c>
      <c r="H1735">
        <f t="shared" si="195"/>
        <v>150000</v>
      </c>
      <c r="I1735">
        <f t="shared" si="188"/>
        <v>185000</v>
      </c>
      <c r="J1735">
        <f t="shared" si="189"/>
        <v>5000</v>
      </c>
      <c r="K1735">
        <f t="shared" si="190"/>
        <v>10000</v>
      </c>
      <c r="P1735" t="b">
        <f t="shared" si="191"/>
        <v>1</v>
      </c>
      <c r="Q1735" t="str">
        <f t="shared" si="192"/>
        <v>20176</v>
      </c>
    </row>
    <row r="1736" hidden="1" customHeight="1" spans="1:17">
      <c r="A1736">
        <v>1112</v>
      </c>
      <c r="B1736" t="s">
        <v>103</v>
      </c>
      <c r="C1736">
        <v>6</v>
      </c>
      <c r="D1736" s="24">
        <v>42890</v>
      </c>
      <c r="E1736">
        <v>6</v>
      </c>
      <c r="F1736" s="23">
        <v>2017</v>
      </c>
      <c r="G1736">
        <v>350000</v>
      </c>
      <c r="H1736">
        <f t="shared" si="195"/>
        <v>150000</v>
      </c>
      <c r="I1736">
        <f t="shared" si="188"/>
        <v>185000</v>
      </c>
      <c r="J1736">
        <f t="shared" si="189"/>
        <v>5000</v>
      </c>
      <c r="K1736">
        <f t="shared" si="190"/>
        <v>10000</v>
      </c>
      <c r="P1736" t="b">
        <f t="shared" si="191"/>
        <v>1</v>
      </c>
      <c r="Q1736" t="str">
        <f t="shared" si="192"/>
        <v>20176</v>
      </c>
    </row>
    <row r="1737" hidden="1" customHeight="1" spans="1:17">
      <c r="A1737">
        <v>1123</v>
      </c>
      <c r="B1737" t="s">
        <v>106</v>
      </c>
      <c r="C1737">
        <v>6</v>
      </c>
      <c r="D1737" s="24">
        <v>42888</v>
      </c>
      <c r="E1737">
        <v>6</v>
      </c>
      <c r="F1737" s="23">
        <v>2017</v>
      </c>
      <c r="G1737">
        <v>425000</v>
      </c>
      <c r="H1737">
        <f t="shared" si="195"/>
        <v>150000</v>
      </c>
      <c r="I1737">
        <f t="shared" si="188"/>
        <v>260000</v>
      </c>
      <c r="J1737">
        <f t="shared" si="189"/>
        <v>5000</v>
      </c>
      <c r="K1737">
        <f t="shared" si="190"/>
        <v>10000</v>
      </c>
      <c r="P1737" t="b">
        <f t="shared" si="191"/>
        <v>1</v>
      </c>
      <c r="Q1737" t="str">
        <f t="shared" si="192"/>
        <v>20176</v>
      </c>
    </row>
    <row r="1738" hidden="1" customHeight="1" spans="1:17">
      <c r="A1738">
        <v>1123</v>
      </c>
      <c r="B1738" t="s">
        <v>249</v>
      </c>
      <c r="C1738">
        <v>9</v>
      </c>
      <c r="D1738" s="24">
        <v>42888</v>
      </c>
      <c r="E1738">
        <v>6</v>
      </c>
      <c r="F1738" s="23">
        <v>2017</v>
      </c>
      <c r="G1738">
        <v>425000</v>
      </c>
      <c r="H1738">
        <f t="shared" si="195"/>
        <v>150000</v>
      </c>
      <c r="I1738">
        <f t="shared" si="188"/>
        <v>260000</v>
      </c>
      <c r="J1738">
        <f t="shared" si="189"/>
        <v>5000</v>
      </c>
      <c r="K1738">
        <f t="shared" si="190"/>
        <v>10000</v>
      </c>
      <c r="P1738" t="b">
        <f t="shared" si="191"/>
        <v>1</v>
      </c>
      <c r="Q1738" t="str">
        <f t="shared" si="192"/>
        <v>20176</v>
      </c>
    </row>
    <row r="1739" hidden="1" customHeight="1" spans="1:17">
      <c r="A1739">
        <v>1125</v>
      </c>
      <c r="B1739" t="s">
        <v>34</v>
      </c>
      <c r="C1739">
        <v>2</v>
      </c>
      <c r="D1739" s="24">
        <v>42895</v>
      </c>
      <c r="E1739">
        <v>5</v>
      </c>
      <c r="F1739" s="23">
        <v>2017</v>
      </c>
      <c r="G1739">
        <v>150000</v>
      </c>
      <c r="H1739">
        <f t="shared" si="195"/>
        <v>150000</v>
      </c>
      <c r="I1739">
        <f t="shared" si="188"/>
        <v>0</v>
      </c>
      <c r="J1739">
        <f t="shared" si="189"/>
        <v>0</v>
      </c>
      <c r="K1739">
        <f t="shared" si="190"/>
        <v>0</v>
      </c>
      <c r="P1739" t="b">
        <f t="shared" si="191"/>
        <v>1</v>
      </c>
      <c r="Q1739" t="str">
        <f t="shared" si="192"/>
        <v>20176</v>
      </c>
    </row>
    <row r="1740" hidden="1" customHeight="1" spans="1:17">
      <c r="A1740">
        <v>1125</v>
      </c>
      <c r="B1740" t="s">
        <v>34</v>
      </c>
      <c r="C1740">
        <v>2</v>
      </c>
      <c r="D1740" s="24">
        <v>42895</v>
      </c>
      <c r="E1740">
        <v>6</v>
      </c>
      <c r="F1740" s="23">
        <v>2017</v>
      </c>
      <c r="G1740">
        <v>150000</v>
      </c>
      <c r="H1740">
        <f t="shared" si="195"/>
        <v>150000</v>
      </c>
      <c r="I1740">
        <f t="shared" si="188"/>
        <v>0</v>
      </c>
      <c r="J1740">
        <f t="shared" si="189"/>
        <v>0</v>
      </c>
      <c r="K1740">
        <f t="shared" si="190"/>
        <v>0</v>
      </c>
      <c r="P1740" t="b">
        <f t="shared" si="191"/>
        <v>1</v>
      </c>
      <c r="Q1740" t="str">
        <f t="shared" si="192"/>
        <v>20176</v>
      </c>
    </row>
    <row r="1741" hidden="1" customHeight="1" spans="1:17">
      <c r="A1741">
        <v>1126</v>
      </c>
      <c r="B1741" t="s">
        <v>250</v>
      </c>
      <c r="C1741">
        <v>1</v>
      </c>
      <c r="D1741" s="24">
        <v>42894</v>
      </c>
      <c r="E1741">
        <v>5</v>
      </c>
      <c r="F1741" s="23">
        <v>2017</v>
      </c>
      <c r="G1741">
        <v>150000</v>
      </c>
      <c r="H1741">
        <f t="shared" si="195"/>
        <v>150000</v>
      </c>
      <c r="I1741">
        <f t="shared" si="188"/>
        <v>0</v>
      </c>
      <c r="J1741">
        <f t="shared" si="189"/>
        <v>0</v>
      </c>
      <c r="K1741">
        <f t="shared" si="190"/>
        <v>0</v>
      </c>
      <c r="P1741" t="b">
        <f t="shared" si="191"/>
        <v>1</v>
      </c>
      <c r="Q1741" t="str">
        <f t="shared" si="192"/>
        <v>20176</v>
      </c>
    </row>
    <row r="1742" hidden="1" customHeight="1" spans="1:17">
      <c r="A1742">
        <v>1126</v>
      </c>
      <c r="B1742" t="s">
        <v>250</v>
      </c>
      <c r="C1742">
        <v>1</v>
      </c>
      <c r="D1742" s="24">
        <v>42894</v>
      </c>
      <c r="E1742">
        <v>6</v>
      </c>
      <c r="F1742" s="23">
        <v>2017</v>
      </c>
      <c r="G1742">
        <v>150000</v>
      </c>
      <c r="H1742">
        <f t="shared" si="195"/>
        <v>150000</v>
      </c>
      <c r="I1742">
        <f t="shared" si="188"/>
        <v>0</v>
      </c>
      <c r="J1742">
        <f t="shared" si="189"/>
        <v>0</v>
      </c>
      <c r="K1742">
        <f t="shared" si="190"/>
        <v>0</v>
      </c>
      <c r="P1742" t="b">
        <f t="shared" si="191"/>
        <v>1</v>
      </c>
      <c r="Q1742" t="str">
        <f t="shared" si="192"/>
        <v>20176</v>
      </c>
    </row>
    <row r="1743" hidden="1" customHeight="1" spans="1:17">
      <c r="A1743">
        <v>1129</v>
      </c>
      <c r="B1743" t="s">
        <v>67</v>
      </c>
      <c r="C1743">
        <v>3</v>
      </c>
      <c r="D1743" s="26">
        <v>42896</v>
      </c>
      <c r="E1743">
        <v>2</v>
      </c>
      <c r="F1743">
        <v>2017</v>
      </c>
      <c r="G1743">
        <v>150000</v>
      </c>
      <c r="H1743">
        <f t="shared" si="195"/>
        <v>150000</v>
      </c>
      <c r="I1743">
        <f t="shared" si="188"/>
        <v>0</v>
      </c>
      <c r="J1743">
        <f t="shared" si="189"/>
        <v>0</v>
      </c>
      <c r="K1743">
        <f t="shared" si="190"/>
        <v>0</v>
      </c>
      <c r="P1743" t="b">
        <f t="shared" si="191"/>
        <v>1</v>
      </c>
      <c r="Q1743" t="str">
        <f t="shared" si="192"/>
        <v>20176</v>
      </c>
    </row>
    <row r="1744" hidden="1" customHeight="1" spans="1:17">
      <c r="A1744">
        <v>1129</v>
      </c>
      <c r="B1744" t="s">
        <v>67</v>
      </c>
      <c r="C1744">
        <v>3</v>
      </c>
      <c r="D1744" s="26">
        <v>42896</v>
      </c>
      <c r="E1744">
        <v>3</v>
      </c>
      <c r="F1744">
        <v>2017</v>
      </c>
      <c r="G1744">
        <v>150000</v>
      </c>
      <c r="H1744">
        <f t="shared" si="195"/>
        <v>150000</v>
      </c>
      <c r="I1744">
        <f t="shared" si="188"/>
        <v>0</v>
      </c>
      <c r="J1744">
        <f t="shared" si="189"/>
        <v>0</v>
      </c>
      <c r="K1744">
        <f t="shared" si="190"/>
        <v>0</v>
      </c>
      <c r="P1744" t="b">
        <f t="shared" si="191"/>
        <v>1</v>
      </c>
      <c r="Q1744" t="str">
        <f t="shared" si="192"/>
        <v>20176</v>
      </c>
    </row>
    <row r="1745" hidden="1" customHeight="1" spans="1:17">
      <c r="A1745">
        <v>1129</v>
      </c>
      <c r="B1745" t="s">
        <v>67</v>
      </c>
      <c r="C1745">
        <v>3</v>
      </c>
      <c r="D1745" s="26">
        <v>42896</v>
      </c>
      <c r="E1745">
        <v>4</v>
      </c>
      <c r="F1745">
        <v>2017</v>
      </c>
      <c r="G1745">
        <v>150000</v>
      </c>
      <c r="H1745">
        <f t="shared" si="195"/>
        <v>150000</v>
      </c>
      <c r="I1745">
        <f t="shared" si="188"/>
        <v>0</v>
      </c>
      <c r="J1745">
        <f t="shared" si="189"/>
        <v>0</v>
      </c>
      <c r="K1745">
        <f t="shared" si="190"/>
        <v>0</v>
      </c>
      <c r="P1745" t="b">
        <f t="shared" si="191"/>
        <v>1</v>
      </c>
      <c r="Q1745" t="str">
        <f t="shared" si="192"/>
        <v>20176</v>
      </c>
    </row>
    <row r="1746" hidden="1" customHeight="1" spans="1:17">
      <c r="A1746">
        <v>1129</v>
      </c>
      <c r="B1746" t="s">
        <v>67</v>
      </c>
      <c r="C1746">
        <v>3</v>
      </c>
      <c r="D1746" s="26">
        <v>42896</v>
      </c>
      <c r="E1746">
        <v>5</v>
      </c>
      <c r="F1746">
        <v>2017</v>
      </c>
      <c r="G1746">
        <v>150000</v>
      </c>
      <c r="H1746">
        <f t="shared" si="195"/>
        <v>150000</v>
      </c>
      <c r="I1746">
        <f t="shared" si="188"/>
        <v>0</v>
      </c>
      <c r="J1746">
        <f t="shared" si="189"/>
        <v>0</v>
      </c>
      <c r="K1746">
        <f t="shared" si="190"/>
        <v>0</v>
      </c>
      <c r="P1746" t="b">
        <f t="shared" si="191"/>
        <v>1</v>
      </c>
      <c r="Q1746" t="str">
        <f t="shared" si="192"/>
        <v>20176</v>
      </c>
    </row>
    <row r="1747" hidden="1" customHeight="1" spans="1:17">
      <c r="A1747">
        <v>1127</v>
      </c>
      <c r="B1747" t="s">
        <v>69</v>
      </c>
      <c r="C1747">
        <v>3</v>
      </c>
      <c r="D1747" s="26">
        <v>42896</v>
      </c>
      <c r="E1747">
        <v>6</v>
      </c>
      <c r="F1747">
        <v>2017</v>
      </c>
      <c r="G1747">
        <v>150000</v>
      </c>
      <c r="H1747">
        <f t="shared" si="195"/>
        <v>150000</v>
      </c>
      <c r="I1747">
        <f t="shared" si="188"/>
        <v>0</v>
      </c>
      <c r="J1747">
        <f t="shared" si="189"/>
        <v>0</v>
      </c>
      <c r="K1747">
        <f t="shared" si="190"/>
        <v>0</v>
      </c>
      <c r="P1747" t="b">
        <f t="shared" si="191"/>
        <v>1</v>
      </c>
      <c r="Q1747" t="str">
        <f t="shared" si="192"/>
        <v>20176</v>
      </c>
    </row>
    <row r="1748" hidden="1" customHeight="1" spans="1:17">
      <c r="A1748" t="s">
        <v>244</v>
      </c>
      <c r="B1748" t="s">
        <v>251</v>
      </c>
      <c r="C1748">
        <v>4</v>
      </c>
      <c r="H1748">
        <f t="shared" si="195"/>
        <v>0</v>
      </c>
      <c r="I1748">
        <f t="shared" si="188"/>
        <v>0</v>
      </c>
      <c r="J1748">
        <f t="shared" si="189"/>
        <v>0</v>
      </c>
      <c r="K1748">
        <f t="shared" si="190"/>
        <v>0</v>
      </c>
      <c r="P1748" t="b">
        <f t="shared" si="191"/>
        <v>1</v>
      </c>
      <c r="Q1748" t="str">
        <f t="shared" si="192"/>
        <v>19001</v>
      </c>
    </row>
    <row r="1749" hidden="1" customHeight="1" spans="1:17">
      <c r="A1749">
        <v>1128</v>
      </c>
      <c r="B1749" t="s">
        <v>95</v>
      </c>
      <c r="C1749">
        <v>5</v>
      </c>
      <c r="D1749" s="26">
        <v>42896</v>
      </c>
      <c r="E1749">
        <v>3</v>
      </c>
      <c r="F1749">
        <v>2017</v>
      </c>
      <c r="G1749">
        <v>150000</v>
      </c>
      <c r="H1749">
        <f t="shared" si="195"/>
        <v>150000</v>
      </c>
      <c r="I1749">
        <f t="shared" si="188"/>
        <v>0</v>
      </c>
      <c r="J1749">
        <f t="shared" si="189"/>
        <v>0</v>
      </c>
      <c r="K1749">
        <f t="shared" si="190"/>
        <v>0</v>
      </c>
      <c r="P1749" t="b">
        <f t="shared" si="191"/>
        <v>1</v>
      </c>
      <c r="Q1749" t="str">
        <f t="shared" si="192"/>
        <v>20176</v>
      </c>
    </row>
    <row r="1750" hidden="1" customHeight="1" spans="1:17">
      <c r="A1750">
        <v>1128</v>
      </c>
      <c r="B1750" t="s">
        <v>95</v>
      </c>
      <c r="C1750">
        <v>5</v>
      </c>
      <c r="D1750" s="26">
        <v>42896</v>
      </c>
      <c r="E1750">
        <v>4</v>
      </c>
      <c r="F1750">
        <v>2017</v>
      </c>
      <c r="G1750">
        <v>150000</v>
      </c>
      <c r="H1750">
        <f t="shared" si="195"/>
        <v>150000</v>
      </c>
      <c r="I1750">
        <f t="shared" si="188"/>
        <v>0</v>
      </c>
      <c r="J1750">
        <f t="shared" si="189"/>
        <v>0</v>
      </c>
      <c r="K1750">
        <f t="shared" si="190"/>
        <v>0</v>
      </c>
      <c r="P1750" t="b">
        <f t="shared" si="191"/>
        <v>1</v>
      </c>
      <c r="Q1750" t="str">
        <f t="shared" si="192"/>
        <v>20176</v>
      </c>
    </row>
    <row r="1751" hidden="1" customHeight="1" spans="8:17">
      <c r="H1751">
        <f t="shared" si="195"/>
        <v>0</v>
      </c>
      <c r="I1751">
        <f t="shared" ref="I1751:I1753" si="196">IF(C1751&lt;6,0,G1751-H1751-SUM(J1751:O1751))</f>
        <v>0</v>
      </c>
      <c r="J1751">
        <f t="shared" ref="J1751:J1753" si="197">IF(C1751&lt;6,0,5000)</f>
        <v>0</v>
      </c>
      <c r="K1751">
        <f t="shared" ref="K1751:K1753" si="198">IF(C1751&lt;6,0,10000)</f>
        <v>0</v>
      </c>
      <c r="P1751" t="b">
        <f t="shared" ref="P1751:P1753" si="199">G1751=SUM(H1751:O1751)</f>
        <v>1</v>
      </c>
      <c r="Q1751" t="str">
        <f t="shared" ref="Q1751:Q1753" si="200">CONCATENATE(YEAR(D1751),MONTH(D1751))</f>
        <v>19001</v>
      </c>
    </row>
    <row r="1752" hidden="1" customHeight="1" spans="8:17">
      <c r="H1752">
        <f t="shared" si="195"/>
        <v>0</v>
      </c>
      <c r="I1752">
        <f t="shared" si="196"/>
        <v>0</v>
      </c>
      <c r="J1752">
        <f t="shared" si="197"/>
        <v>0</v>
      </c>
      <c r="K1752">
        <f t="shared" si="198"/>
        <v>0</v>
      </c>
      <c r="P1752" t="b">
        <f t="shared" si="199"/>
        <v>1</v>
      </c>
      <c r="Q1752" t="str">
        <f t="shared" si="200"/>
        <v>19001</v>
      </c>
    </row>
    <row r="1753" hidden="1" customHeight="1" spans="8:17">
      <c r="H1753">
        <f t="shared" si="195"/>
        <v>0</v>
      </c>
      <c r="I1753">
        <f t="shared" si="196"/>
        <v>0</v>
      </c>
      <c r="J1753">
        <f t="shared" si="197"/>
        <v>0</v>
      </c>
      <c r="K1753">
        <f t="shared" si="198"/>
        <v>0</v>
      </c>
      <c r="P1753" t="b">
        <f t="shared" si="199"/>
        <v>1</v>
      </c>
      <c r="Q1753" t="str">
        <f t="shared" si="200"/>
        <v>19001</v>
      </c>
    </row>
    <row r="1754" hidden="1" customHeight="1" spans="8:17">
      <c r="H1754">
        <f t="shared" si="195"/>
        <v>0</v>
      </c>
      <c r="I1754">
        <f t="shared" ref="I1754:I1772" si="201">IF(C1754&lt;6,0,G1754-H1754-SUM(J1754:O1754))</f>
        <v>0</v>
      </c>
      <c r="J1754">
        <f t="shared" ref="J1754:J1772" si="202">IF(C1754&lt;6,0,5000)</f>
        <v>0</v>
      </c>
      <c r="K1754">
        <f t="shared" ref="K1754:K1772" si="203">IF(C1754&lt;6,0,10000)</f>
        <v>0</v>
      </c>
      <c r="P1754" t="b">
        <f t="shared" ref="P1754:P1772" si="204">G1754=SUM(H1754:O1754)</f>
        <v>1</v>
      </c>
      <c r="Q1754" t="str">
        <f t="shared" ref="Q1754:Q1772" si="205">CONCATENATE(YEAR(D1754),MONTH(D1754))</f>
        <v>19001</v>
      </c>
    </row>
    <row r="1755" hidden="1" customHeight="1" spans="8:17">
      <c r="H1755">
        <f t="shared" si="195"/>
        <v>0</v>
      </c>
      <c r="I1755">
        <f t="shared" si="201"/>
        <v>0</v>
      </c>
      <c r="J1755">
        <f t="shared" si="202"/>
        <v>0</v>
      </c>
      <c r="K1755">
        <f t="shared" si="203"/>
        <v>0</v>
      </c>
      <c r="P1755" t="b">
        <f t="shared" si="204"/>
        <v>1</v>
      </c>
      <c r="Q1755" t="str">
        <f t="shared" si="205"/>
        <v>19001</v>
      </c>
    </row>
    <row r="1756" hidden="1" customHeight="1" spans="8:17">
      <c r="H1756">
        <f t="shared" si="195"/>
        <v>0</v>
      </c>
      <c r="I1756">
        <f t="shared" si="201"/>
        <v>0</v>
      </c>
      <c r="J1756">
        <f t="shared" si="202"/>
        <v>0</v>
      </c>
      <c r="K1756">
        <f t="shared" si="203"/>
        <v>0</v>
      </c>
      <c r="P1756" t="b">
        <f t="shared" si="204"/>
        <v>1</v>
      </c>
      <c r="Q1756" t="str">
        <f t="shared" si="205"/>
        <v>19001</v>
      </c>
    </row>
    <row r="1757" hidden="1" customHeight="1" spans="8:17">
      <c r="H1757">
        <f t="shared" si="195"/>
        <v>0</v>
      </c>
      <c r="I1757">
        <f t="shared" si="201"/>
        <v>0</v>
      </c>
      <c r="J1757">
        <f t="shared" si="202"/>
        <v>0</v>
      </c>
      <c r="K1757">
        <f t="shared" si="203"/>
        <v>0</v>
      </c>
      <c r="P1757" t="b">
        <f t="shared" si="204"/>
        <v>1</v>
      </c>
      <c r="Q1757" t="str">
        <f t="shared" si="205"/>
        <v>19001</v>
      </c>
    </row>
    <row r="1758" hidden="1" customHeight="1" spans="8:17">
      <c r="H1758">
        <f t="shared" si="195"/>
        <v>0</v>
      </c>
      <c r="I1758">
        <f t="shared" si="201"/>
        <v>0</v>
      </c>
      <c r="J1758">
        <f t="shared" si="202"/>
        <v>0</v>
      </c>
      <c r="K1758">
        <f t="shared" si="203"/>
        <v>0</v>
      </c>
      <c r="P1758" t="b">
        <f t="shared" si="204"/>
        <v>1</v>
      </c>
      <c r="Q1758" t="str">
        <f t="shared" si="205"/>
        <v>19001</v>
      </c>
    </row>
    <row r="1759" hidden="1" customHeight="1" spans="8:17">
      <c r="H1759">
        <f t="shared" si="195"/>
        <v>0</v>
      </c>
      <c r="I1759">
        <f t="shared" si="201"/>
        <v>0</v>
      </c>
      <c r="J1759">
        <f t="shared" si="202"/>
        <v>0</v>
      </c>
      <c r="K1759">
        <f t="shared" si="203"/>
        <v>0</v>
      </c>
      <c r="P1759" t="b">
        <f t="shared" si="204"/>
        <v>1</v>
      </c>
      <c r="Q1759" t="str">
        <f t="shared" si="205"/>
        <v>19001</v>
      </c>
    </row>
    <row r="1760" hidden="1" customHeight="1" spans="8:17">
      <c r="H1760">
        <f t="shared" si="195"/>
        <v>0</v>
      </c>
      <c r="I1760">
        <f t="shared" si="201"/>
        <v>0</v>
      </c>
      <c r="J1760">
        <f t="shared" si="202"/>
        <v>0</v>
      </c>
      <c r="K1760">
        <f t="shared" si="203"/>
        <v>0</v>
      </c>
      <c r="P1760" t="b">
        <f t="shared" si="204"/>
        <v>1</v>
      </c>
      <c r="Q1760" t="str">
        <f t="shared" si="205"/>
        <v>19001</v>
      </c>
    </row>
    <row r="1761" hidden="1" customHeight="1" spans="8:17">
      <c r="H1761">
        <f t="shared" si="195"/>
        <v>0</v>
      </c>
      <c r="I1761">
        <f t="shared" si="201"/>
        <v>0</v>
      </c>
      <c r="J1761">
        <f t="shared" si="202"/>
        <v>0</v>
      </c>
      <c r="K1761">
        <f t="shared" si="203"/>
        <v>0</v>
      </c>
      <c r="P1761" t="b">
        <f t="shared" si="204"/>
        <v>1</v>
      </c>
      <c r="Q1761" t="str">
        <f t="shared" si="205"/>
        <v>19001</v>
      </c>
    </row>
    <row r="1762" hidden="1" customHeight="1" spans="8:17">
      <c r="H1762">
        <f t="shared" si="195"/>
        <v>0</v>
      </c>
      <c r="I1762">
        <f t="shared" si="201"/>
        <v>0</v>
      </c>
      <c r="J1762">
        <f t="shared" si="202"/>
        <v>0</v>
      </c>
      <c r="K1762">
        <f t="shared" si="203"/>
        <v>0</v>
      </c>
      <c r="P1762" t="b">
        <f t="shared" si="204"/>
        <v>1</v>
      </c>
      <c r="Q1762" t="str">
        <f t="shared" si="205"/>
        <v>19001</v>
      </c>
    </row>
    <row r="1763" hidden="1" customHeight="1" spans="8:17">
      <c r="H1763">
        <f t="shared" si="195"/>
        <v>0</v>
      </c>
      <c r="I1763">
        <f t="shared" si="201"/>
        <v>0</v>
      </c>
      <c r="J1763">
        <f t="shared" si="202"/>
        <v>0</v>
      </c>
      <c r="K1763">
        <f t="shared" si="203"/>
        <v>0</v>
      </c>
      <c r="P1763" t="b">
        <f t="shared" si="204"/>
        <v>1</v>
      </c>
      <c r="Q1763" t="str">
        <f t="shared" si="205"/>
        <v>19001</v>
      </c>
    </row>
    <row r="1764" hidden="1" customHeight="1" spans="8:17">
      <c r="H1764">
        <f t="shared" si="195"/>
        <v>0</v>
      </c>
      <c r="I1764">
        <f t="shared" si="201"/>
        <v>0</v>
      </c>
      <c r="J1764">
        <f t="shared" si="202"/>
        <v>0</v>
      </c>
      <c r="K1764">
        <f t="shared" si="203"/>
        <v>0</v>
      </c>
      <c r="P1764" t="b">
        <f t="shared" si="204"/>
        <v>1</v>
      </c>
      <c r="Q1764" t="str">
        <f t="shared" si="205"/>
        <v>19001</v>
      </c>
    </row>
    <row r="1765" hidden="1" customHeight="1" spans="8:17">
      <c r="H1765">
        <f t="shared" si="195"/>
        <v>0</v>
      </c>
      <c r="I1765">
        <f t="shared" si="201"/>
        <v>0</v>
      </c>
      <c r="J1765">
        <f t="shared" si="202"/>
        <v>0</v>
      </c>
      <c r="K1765">
        <f t="shared" si="203"/>
        <v>0</v>
      </c>
      <c r="P1765" t="b">
        <f t="shared" si="204"/>
        <v>1</v>
      </c>
      <c r="Q1765" t="str">
        <f t="shared" si="205"/>
        <v>19001</v>
      </c>
    </row>
    <row r="1766" hidden="1" customHeight="1" spans="8:17">
      <c r="H1766">
        <f t="shared" si="195"/>
        <v>0</v>
      </c>
      <c r="I1766">
        <f t="shared" si="201"/>
        <v>0</v>
      </c>
      <c r="J1766">
        <f t="shared" si="202"/>
        <v>0</v>
      </c>
      <c r="K1766">
        <f t="shared" si="203"/>
        <v>0</v>
      </c>
      <c r="P1766" t="b">
        <f t="shared" si="204"/>
        <v>1</v>
      </c>
      <c r="Q1766" t="str">
        <f t="shared" si="205"/>
        <v>19001</v>
      </c>
    </row>
    <row r="1767" hidden="1" customHeight="1" spans="8:17">
      <c r="H1767">
        <f t="shared" si="195"/>
        <v>0</v>
      </c>
      <c r="I1767">
        <f t="shared" si="201"/>
        <v>0</v>
      </c>
      <c r="J1767">
        <f t="shared" si="202"/>
        <v>0</v>
      </c>
      <c r="K1767">
        <f t="shared" si="203"/>
        <v>0</v>
      </c>
      <c r="P1767" t="b">
        <f t="shared" si="204"/>
        <v>1</v>
      </c>
      <c r="Q1767" t="str">
        <f t="shared" si="205"/>
        <v>19001</v>
      </c>
    </row>
    <row r="1768" hidden="1" customHeight="1" spans="8:17">
      <c r="H1768">
        <f t="shared" si="195"/>
        <v>0</v>
      </c>
      <c r="I1768">
        <f t="shared" si="201"/>
        <v>0</v>
      </c>
      <c r="J1768">
        <f t="shared" si="202"/>
        <v>0</v>
      </c>
      <c r="K1768">
        <f t="shared" si="203"/>
        <v>0</v>
      </c>
      <c r="P1768" t="b">
        <f t="shared" si="204"/>
        <v>1</v>
      </c>
      <c r="Q1768" t="str">
        <f t="shared" si="205"/>
        <v>19001</v>
      </c>
    </row>
    <row r="1769" hidden="1" customHeight="1" spans="8:17">
      <c r="H1769">
        <f t="shared" si="195"/>
        <v>0</v>
      </c>
      <c r="I1769">
        <f t="shared" si="201"/>
        <v>0</v>
      </c>
      <c r="J1769">
        <f t="shared" si="202"/>
        <v>0</v>
      </c>
      <c r="K1769">
        <f t="shared" si="203"/>
        <v>0</v>
      </c>
      <c r="P1769" t="b">
        <f t="shared" si="204"/>
        <v>1</v>
      </c>
      <c r="Q1769" t="str">
        <f t="shared" si="205"/>
        <v>19001</v>
      </c>
    </row>
    <row r="1770" hidden="1" customHeight="1" spans="8:17">
      <c r="H1770">
        <f t="shared" si="195"/>
        <v>0</v>
      </c>
      <c r="I1770">
        <f t="shared" si="201"/>
        <v>0</v>
      </c>
      <c r="J1770">
        <f t="shared" si="202"/>
        <v>0</v>
      </c>
      <c r="K1770">
        <f t="shared" si="203"/>
        <v>0</v>
      </c>
      <c r="P1770" t="b">
        <f t="shared" si="204"/>
        <v>1</v>
      </c>
      <c r="Q1770" t="str">
        <f t="shared" si="205"/>
        <v>19001</v>
      </c>
    </row>
    <row r="1771" hidden="1" customHeight="1" spans="8:17">
      <c r="H1771">
        <f t="shared" si="195"/>
        <v>0</v>
      </c>
      <c r="I1771">
        <f t="shared" si="201"/>
        <v>0</v>
      </c>
      <c r="J1771">
        <f t="shared" si="202"/>
        <v>0</v>
      </c>
      <c r="K1771">
        <f t="shared" si="203"/>
        <v>0</v>
      </c>
      <c r="P1771" t="b">
        <f t="shared" si="204"/>
        <v>1</v>
      </c>
      <c r="Q1771" t="str">
        <f t="shared" si="205"/>
        <v>19001</v>
      </c>
    </row>
    <row r="1772" hidden="1" customHeight="1" spans="8:17">
      <c r="H1772">
        <f t="shared" si="195"/>
        <v>0</v>
      </c>
      <c r="I1772">
        <f t="shared" si="201"/>
        <v>0</v>
      </c>
      <c r="J1772">
        <f t="shared" si="202"/>
        <v>0</v>
      </c>
      <c r="K1772">
        <f t="shared" si="203"/>
        <v>0</v>
      </c>
      <c r="P1772" t="b">
        <f t="shared" si="204"/>
        <v>1</v>
      </c>
      <c r="Q1772" t="str">
        <f t="shared" si="205"/>
        <v>19001</v>
      </c>
    </row>
  </sheetData>
  <autoFilter ref="A1:Q1772">
    <filterColumn colId="1">
      <customFilters>
        <customFilter operator="equal" val="Fikri m sidiq"/>
      </customFilters>
    </filterColumn>
    <sortState ref="A1:Q1772">
      <sortCondition ref="B1" descending="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5"/>
  <sheetViews>
    <sheetView tabSelected="1" workbookViewId="0">
      <pane xSplit="2" ySplit="1" topLeftCell="C94" activePane="bottomRight" state="frozen"/>
      <selection/>
      <selection pane="topRight"/>
      <selection pane="bottomLeft"/>
      <selection pane="bottomRight" activeCell="A111" sqref="A111:A112"/>
    </sheetView>
  </sheetViews>
  <sheetFormatPr defaultColWidth="9.14285714285714" defaultRowHeight="12.75" outlineLevelCol="7"/>
  <cols>
    <col min="1" max="1" width="30.8571428571429" style="1" customWidth="1"/>
    <col min="2" max="2" width="6.57142857142857" style="1" customWidth="1"/>
    <col min="3" max="3" width="10.8571428571429" style="1" customWidth="1"/>
    <col min="4" max="4" width="10.8571428571429" style="2" customWidth="1"/>
    <col min="5" max="5" width="11" style="2" customWidth="1"/>
    <col min="6" max="6" width="12.1428571428571" style="2" customWidth="1"/>
    <col min="7" max="7" width="20.4285714285714" style="1" customWidth="1"/>
    <col min="8" max="8" width="12.1428571428571" style="1"/>
    <col min="9" max="16384" width="9.14285714285714" style="1"/>
  </cols>
  <sheetData>
    <row r="1" ht="30" customHeight="1" spans="1:8">
      <c r="A1" s="3" t="s">
        <v>6</v>
      </c>
      <c r="B1" s="3" t="s">
        <v>5</v>
      </c>
      <c r="C1" s="3" t="s">
        <v>252</v>
      </c>
      <c r="D1" s="4" t="s">
        <v>253</v>
      </c>
      <c r="E1" s="4" t="s">
        <v>254</v>
      </c>
      <c r="F1" s="5" t="s">
        <v>255</v>
      </c>
      <c r="G1" s="6" t="s">
        <v>256</v>
      </c>
      <c r="H1" s="7">
        <f>SUM(E2:E185)</f>
        <v>34915000</v>
      </c>
    </row>
    <row r="2" spans="1:5">
      <c r="A2" s="8" t="s">
        <v>257</v>
      </c>
      <c r="B2" s="8">
        <v>1</v>
      </c>
      <c r="C2" s="9">
        <v>0</v>
      </c>
      <c r="D2" s="10"/>
      <c r="E2" s="10">
        <f>C2*D2</f>
        <v>0</v>
      </c>
    </row>
    <row r="3" spans="1:5">
      <c r="A3" s="11" t="s">
        <v>7</v>
      </c>
      <c r="B3" s="8">
        <v>1</v>
      </c>
      <c r="C3" s="9">
        <v>150000</v>
      </c>
      <c r="D3" s="10">
        <v>0</v>
      </c>
      <c r="E3" s="10">
        <f>C3*D3</f>
        <v>0</v>
      </c>
    </row>
    <row r="4" spans="1:5">
      <c r="A4" s="11" t="s">
        <v>8</v>
      </c>
      <c r="B4" s="8">
        <v>1</v>
      </c>
      <c r="C4" s="9">
        <v>150000</v>
      </c>
      <c r="D4" s="10">
        <v>1</v>
      </c>
      <c r="E4" s="10">
        <f>C4*D4</f>
        <v>150000</v>
      </c>
    </row>
    <row r="5" spans="1:5">
      <c r="A5" s="11" t="s">
        <v>234</v>
      </c>
      <c r="B5" s="8">
        <v>1</v>
      </c>
      <c r="C5" s="9">
        <v>150000</v>
      </c>
      <c r="D5" s="10">
        <v>0</v>
      </c>
      <c r="E5" s="10">
        <f>C5*D5</f>
        <v>0</v>
      </c>
    </row>
    <row r="6" spans="1:5">
      <c r="A6" s="11" t="s">
        <v>9</v>
      </c>
      <c r="B6" s="8">
        <v>1</v>
      </c>
      <c r="C6" s="9">
        <v>200000</v>
      </c>
      <c r="D6" s="10">
        <v>1</v>
      </c>
      <c r="E6" s="10">
        <f>C6*D6</f>
        <v>200000</v>
      </c>
    </row>
    <row r="7" spans="1:5">
      <c r="A7" s="11" t="s">
        <v>10</v>
      </c>
      <c r="B7" s="8">
        <v>1</v>
      </c>
      <c r="C7" s="9">
        <v>150000</v>
      </c>
      <c r="D7" s="10">
        <v>1</v>
      </c>
      <c r="E7" s="10">
        <f>C7*D7</f>
        <v>150000</v>
      </c>
    </row>
    <row r="8" spans="1:5">
      <c r="A8" s="11" t="s">
        <v>11</v>
      </c>
      <c r="B8" s="8">
        <v>1</v>
      </c>
      <c r="C8" s="9">
        <v>150000</v>
      </c>
      <c r="D8" s="10">
        <v>0</v>
      </c>
      <c r="E8" s="10">
        <f>C8*D8</f>
        <v>0</v>
      </c>
    </row>
    <row r="9" spans="1:5">
      <c r="A9" s="8" t="s">
        <v>12</v>
      </c>
      <c r="B9" s="8">
        <v>1</v>
      </c>
      <c r="C9" s="9">
        <v>150000</v>
      </c>
      <c r="D9" s="10">
        <v>0</v>
      </c>
      <c r="E9" s="10">
        <f>C9*D9</f>
        <v>0</v>
      </c>
    </row>
    <row r="10" spans="1:5">
      <c r="A10" s="8" t="s">
        <v>13</v>
      </c>
      <c r="B10" s="8">
        <v>1</v>
      </c>
      <c r="C10" s="9">
        <v>150000</v>
      </c>
      <c r="D10" s="10">
        <v>0</v>
      </c>
      <c r="E10" s="10">
        <f>C10*D10</f>
        <v>0</v>
      </c>
    </row>
    <row r="11" spans="1:5">
      <c r="A11" s="8" t="s">
        <v>14</v>
      </c>
      <c r="B11" s="8">
        <v>1</v>
      </c>
      <c r="C11" s="9">
        <v>150000</v>
      </c>
      <c r="D11" s="10">
        <v>2</v>
      </c>
      <c r="E11" s="10">
        <f>C11*D11</f>
        <v>300000</v>
      </c>
    </row>
    <row r="12" spans="1:5">
      <c r="A12" s="8" t="s">
        <v>258</v>
      </c>
      <c r="B12" s="8">
        <v>1</v>
      </c>
      <c r="C12" s="9">
        <v>150000</v>
      </c>
      <c r="D12" s="10">
        <v>1</v>
      </c>
      <c r="E12" s="10">
        <f>C12*D12</f>
        <v>150000</v>
      </c>
    </row>
    <row r="13" spans="1:5">
      <c r="A13" s="11" t="s">
        <v>15</v>
      </c>
      <c r="B13" s="8">
        <v>1</v>
      </c>
      <c r="C13" s="9">
        <v>150000</v>
      </c>
      <c r="D13" s="10">
        <v>0</v>
      </c>
      <c r="E13" s="10">
        <f>C13*D13</f>
        <v>0</v>
      </c>
    </row>
    <row r="14" spans="1:5">
      <c r="A14" s="8" t="s">
        <v>16</v>
      </c>
      <c r="B14" s="8">
        <v>1</v>
      </c>
      <c r="C14" s="9">
        <v>150000</v>
      </c>
      <c r="D14" s="10">
        <v>1</v>
      </c>
      <c r="E14" s="10">
        <f>C14*D14</f>
        <v>150000</v>
      </c>
    </row>
    <row r="15" spans="1:5">
      <c r="A15" s="11" t="s">
        <v>17</v>
      </c>
      <c r="B15" s="8">
        <v>1</v>
      </c>
      <c r="C15" s="9">
        <v>150000</v>
      </c>
      <c r="D15" s="10">
        <v>2</v>
      </c>
      <c r="E15" s="10">
        <f>C15*D15</f>
        <v>300000</v>
      </c>
    </row>
    <row r="16" spans="1:5">
      <c r="A16" s="11" t="s">
        <v>20</v>
      </c>
      <c r="B16" s="8">
        <v>1</v>
      </c>
      <c r="C16" s="9">
        <v>150000</v>
      </c>
      <c r="D16" s="10">
        <v>1</v>
      </c>
      <c r="E16" s="10">
        <f>C16*D16</f>
        <v>150000</v>
      </c>
    </row>
    <row r="17" spans="1:5">
      <c r="A17" s="11" t="s">
        <v>21</v>
      </c>
      <c r="B17" s="8">
        <v>1</v>
      </c>
      <c r="C17" s="9">
        <v>150000</v>
      </c>
      <c r="D17" s="10">
        <v>2</v>
      </c>
      <c r="E17" s="10">
        <f>C17*D17</f>
        <v>300000</v>
      </c>
    </row>
    <row r="18" spans="1:5">
      <c r="A18" s="8" t="s">
        <v>259</v>
      </c>
      <c r="B18" s="8">
        <v>1</v>
      </c>
      <c r="C18" s="9">
        <v>150000</v>
      </c>
      <c r="D18" s="10">
        <v>3</v>
      </c>
      <c r="E18" s="10">
        <f>C18*D18</f>
        <v>450000</v>
      </c>
    </row>
    <row r="19" spans="1:5">
      <c r="A19" s="11" t="s">
        <v>22</v>
      </c>
      <c r="B19" s="8">
        <v>1</v>
      </c>
      <c r="C19" s="9">
        <v>150000</v>
      </c>
      <c r="D19" s="10">
        <v>0</v>
      </c>
      <c r="E19" s="10">
        <f>C19*D19</f>
        <v>0</v>
      </c>
    </row>
    <row r="20" spans="1:5">
      <c r="A20" s="8" t="s">
        <v>260</v>
      </c>
      <c r="B20" s="8">
        <v>1</v>
      </c>
      <c r="C20" s="9">
        <v>0</v>
      </c>
      <c r="D20" s="10">
        <v>0</v>
      </c>
      <c r="E20" s="10">
        <f>C20*D20</f>
        <v>0</v>
      </c>
    </row>
    <row r="21" spans="1:5">
      <c r="A21" s="11" t="s">
        <v>24</v>
      </c>
      <c r="B21" s="8">
        <v>1</v>
      </c>
      <c r="C21" s="9">
        <v>150000</v>
      </c>
      <c r="D21" s="10">
        <v>0</v>
      </c>
      <c r="E21" s="10">
        <f>C21*D21</f>
        <v>0</v>
      </c>
    </row>
    <row r="22" spans="1:5">
      <c r="A22" s="11" t="s">
        <v>25</v>
      </c>
      <c r="B22" s="8">
        <v>1</v>
      </c>
      <c r="C22" s="9">
        <v>150000</v>
      </c>
      <c r="D22" s="10">
        <v>0</v>
      </c>
      <c r="E22" s="10">
        <f>C22*D22</f>
        <v>0</v>
      </c>
    </row>
    <row r="23" spans="1:5">
      <c r="A23" s="11" t="s">
        <v>26</v>
      </c>
      <c r="B23" s="8">
        <v>1</v>
      </c>
      <c r="C23" s="9">
        <v>150000</v>
      </c>
      <c r="D23" s="10">
        <v>2</v>
      </c>
      <c r="E23" s="10">
        <f>C23*D23</f>
        <v>300000</v>
      </c>
    </row>
    <row r="24" spans="1:5">
      <c r="A24" s="11" t="s">
        <v>27</v>
      </c>
      <c r="B24" s="8">
        <v>1</v>
      </c>
      <c r="C24" s="9">
        <v>150000</v>
      </c>
      <c r="D24" s="10">
        <v>2</v>
      </c>
      <c r="E24" s="10">
        <f>C24*D24</f>
        <v>300000</v>
      </c>
    </row>
    <row r="25" spans="1:5">
      <c r="A25" s="11" t="s">
        <v>29</v>
      </c>
      <c r="B25" s="8">
        <v>1</v>
      </c>
      <c r="C25" s="9">
        <v>350000</v>
      </c>
      <c r="D25" s="10">
        <v>1</v>
      </c>
      <c r="E25" s="10">
        <f>C25*D25</f>
        <v>350000</v>
      </c>
    </row>
    <row r="26" spans="1:5">
      <c r="A26" s="11" t="s">
        <v>30</v>
      </c>
      <c r="B26" s="8">
        <v>1</v>
      </c>
      <c r="C26" s="9">
        <v>150000</v>
      </c>
      <c r="D26" s="10">
        <v>3</v>
      </c>
      <c r="E26" s="10">
        <f>C26*D26</f>
        <v>450000</v>
      </c>
    </row>
    <row r="27" spans="1:5">
      <c r="A27" s="12" t="s">
        <v>261</v>
      </c>
      <c r="B27" s="8">
        <v>2</v>
      </c>
      <c r="C27" s="9">
        <v>150000</v>
      </c>
      <c r="D27" s="10">
        <v>0</v>
      </c>
      <c r="E27" s="10">
        <f>C27*D27</f>
        <v>0</v>
      </c>
    </row>
    <row r="28" spans="1:5">
      <c r="A28" s="12" t="s">
        <v>262</v>
      </c>
      <c r="B28" s="8">
        <v>2</v>
      </c>
      <c r="C28" s="9">
        <v>150000</v>
      </c>
      <c r="D28" s="10">
        <v>0</v>
      </c>
      <c r="E28" s="10">
        <f>C28*D28</f>
        <v>0</v>
      </c>
    </row>
    <row r="29" spans="1:5">
      <c r="A29" s="12" t="s">
        <v>34</v>
      </c>
      <c r="B29" s="8">
        <v>2</v>
      </c>
      <c r="C29" s="9">
        <v>150000</v>
      </c>
      <c r="D29" s="10">
        <v>0</v>
      </c>
      <c r="E29" s="10">
        <f>C29*D29</f>
        <v>0</v>
      </c>
    </row>
    <row r="30" spans="1:5">
      <c r="A30" s="12" t="s">
        <v>35</v>
      </c>
      <c r="B30" s="8">
        <v>2</v>
      </c>
      <c r="C30" s="9">
        <v>150000</v>
      </c>
      <c r="D30" s="10">
        <v>0</v>
      </c>
      <c r="E30" s="10"/>
    </row>
    <row r="31" spans="1:5">
      <c r="A31" s="12" t="s">
        <v>246</v>
      </c>
      <c r="B31" s="8">
        <v>2</v>
      </c>
      <c r="C31" s="9">
        <v>150000</v>
      </c>
      <c r="D31" s="10">
        <v>6</v>
      </c>
      <c r="E31" s="10">
        <f t="shared" ref="E31:E66" si="0">C31*D31</f>
        <v>900000</v>
      </c>
    </row>
    <row r="32" spans="1:5">
      <c r="A32" s="12" t="s">
        <v>36</v>
      </c>
      <c r="B32" s="8">
        <v>2</v>
      </c>
      <c r="C32" s="9">
        <v>160000</v>
      </c>
      <c r="D32" s="10">
        <v>0</v>
      </c>
      <c r="E32" s="10">
        <f t="shared" si="0"/>
        <v>0</v>
      </c>
    </row>
    <row r="33" spans="1:5">
      <c r="A33" s="12" t="s">
        <v>263</v>
      </c>
      <c r="B33" s="8">
        <v>2</v>
      </c>
      <c r="C33" s="9">
        <v>150000</v>
      </c>
      <c r="D33" s="10">
        <v>2</v>
      </c>
      <c r="E33" s="10">
        <f t="shared" si="0"/>
        <v>300000</v>
      </c>
    </row>
    <row r="34" spans="1:5">
      <c r="A34" s="12" t="s">
        <v>264</v>
      </c>
      <c r="B34" s="8">
        <v>2</v>
      </c>
      <c r="C34" s="9">
        <v>150000</v>
      </c>
      <c r="D34" s="10">
        <v>1</v>
      </c>
      <c r="E34" s="10">
        <f t="shared" si="0"/>
        <v>150000</v>
      </c>
    </row>
    <row r="35" spans="1:5">
      <c r="A35" s="12" t="s">
        <v>265</v>
      </c>
      <c r="B35" s="8">
        <v>2</v>
      </c>
      <c r="C35" s="9">
        <v>150000</v>
      </c>
      <c r="D35" s="10">
        <v>0</v>
      </c>
      <c r="E35" s="10">
        <f t="shared" si="0"/>
        <v>0</v>
      </c>
    </row>
    <row r="36" spans="1:5">
      <c r="A36" s="12" t="s">
        <v>266</v>
      </c>
      <c r="B36" s="8">
        <v>2</v>
      </c>
      <c r="C36" s="9">
        <v>75000</v>
      </c>
      <c r="D36" s="10">
        <v>3</v>
      </c>
      <c r="E36" s="10">
        <f t="shared" si="0"/>
        <v>225000</v>
      </c>
    </row>
    <row r="37" spans="1:5">
      <c r="A37" s="12" t="s">
        <v>41</v>
      </c>
      <c r="B37" s="8">
        <v>2</v>
      </c>
      <c r="C37" s="9">
        <v>200000</v>
      </c>
      <c r="D37" s="10">
        <v>1</v>
      </c>
      <c r="E37" s="10">
        <f t="shared" si="0"/>
        <v>200000</v>
      </c>
    </row>
    <row r="38" spans="1:5">
      <c r="A38" s="12" t="s">
        <v>42</v>
      </c>
      <c r="B38" s="8">
        <v>2</v>
      </c>
      <c r="C38" s="9">
        <v>120000</v>
      </c>
      <c r="D38" s="10">
        <v>1</v>
      </c>
      <c r="E38" s="10">
        <f t="shared" si="0"/>
        <v>120000</v>
      </c>
    </row>
    <row r="39" spans="1:5">
      <c r="A39" s="12" t="s">
        <v>267</v>
      </c>
      <c r="B39" s="8">
        <v>2</v>
      </c>
      <c r="C39" s="9">
        <v>100000</v>
      </c>
      <c r="D39" s="10">
        <v>0</v>
      </c>
      <c r="E39" s="10">
        <f t="shared" si="0"/>
        <v>0</v>
      </c>
    </row>
    <row r="40" spans="1:5">
      <c r="A40" s="12" t="s">
        <v>44</v>
      </c>
      <c r="B40" s="8">
        <v>2</v>
      </c>
      <c r="C40" s="9">
        <v>150000</v>
      </c>
      <c r="D40" s="10">
        <v>0</v>
      </c>
      <c r="E40" s="10">
        <f t="shared" si="0"/>
        <v>0</v>
      </c>
    </row>
    <row r="41" spans="1:5">
      <c r="A41" s="12" t="s">
        <v>268</v>
      </c>
      <c r="B41" s="8">
        <v>2</v>
      </c>
      <c r="C41" s="9">
        <v>150000</v>
      </c>
      <c r="D41" s="10">
        <v>12</v>
      </c>
      <c r="E41" s="10">
        <f t="shared" si="0"/>
        <v>1800000</v>
      </c>
    </row>
    <row r="42" spans="1:5">
      <c r="A42" s="12" t="s">
        <v>269</v>
      </c>
      <c r="B42" s="8">
        <v>2</v>
      </c>
      <c r="C42" s="9">
        <v>150000</v>
      </c>
      <c r="D42" s="10">
        <v>0</v>
      </c>
      <c r="E42" s="10">
        <f t="shared" ref="E42:E45" si="1">C42*D42</f>
        <v>0</v>
      </c>
    </row>
    <row r="43" spans="1:5">
      <c r="A43" s="12" t="s">
        <v>46</v>
      </c>
      <c r="B43" s="8">
        <v>2</v>
      </c>
      <c r="C43" s="9">
        <v>75000</v>
      </c>
      <c r="D43" s="10">
        <v>1</v>
      </c>
      <c r="E43" s="10">
        <f t="shared" si="1"/>
        <v>75000</v>
      </c>
    </row>
    <row r="44" spans="1:5">
      <c r="A44" s="12" t="s">
        <v>270</v>
      </c>
      <c r="B44" s="8">
        <v>2</v>
      </c>
      <c r="C44" s="9">
        <v>150000</v>
      </c>
      <c r="D44" s="10">
        <v>2</v>
      </c>
      <c r="E44" s="10">
        <f t="shared" si="1"/>
        <v>300000</v>
      </c>
    </row>
    <row r="45" spans="1:5">
      <c r="A45" s="12" t="s">
        <v>48</v>
      </c>
      <c r="B45" s="8">
        <v>2</v>
      </c>
      <c r="C45" s="9">
        <v>100000</v>
      </c>
      <c r="D45" s="10">
        <v>1</v>
      </c>
      <c r="E45" s="10">
        <f t="shared" si="1"/>
        <v>100000</v>
      </c>
    </row>
    <row r="46" spans="1:5">
      <c r="A46" s="12" t="s">
        <v>49</v>
      </c>
      <c r="B46" s="8">
        <v>2</v>
      </c>
      <c r="C46" s="9">
        <v>75000</v>
      </c>
      <c r="D46" s="10">
        <v>1</v>
      </c>
      <c r="E46" s="10">
        <f t="shared" ref="E46:E51" si="2">C46*D46</f>
        <v>75000</v>
      </c>
    </row>
    <row r="47" spans="1:5">
      <c r="A47" s="12" t="s">
        <v>50</v>
      </c>
      <c r="B47" s="8">
        <v>2</v>
      </c>
      <c r="C47" s="9">
        <v>150000</v>
      </c>
      <c r="D47" s="10">
        <v>1</v>
      </c>
      <c r="E47" s="10">
        <f t="shared" si="2"/>
        <v>150000</v>
      </c>
    </row>
    <row r="48" spans="1:5">
      <c r="A48" s="12" t="s">
        <v>245</v>
      </c>
      <c r="B48" s="8">
        <v>2</v>
      </c>
      <c r="C48" s="9">
        <v>50000</v>
      </c>
      <c r="D48" s="10">
        <v>12</v>
      </c>
      <c r="E48" s="10">
        <f t="shared" si="2"/>
        <v>600000</v>
      </c>
    </row>
    <row r="49" spans="1:5">
      <c r="A49" s="12" t="s">
        <v>214</v>
      </c>
      <c r="B49" s="8">
        <v>2</v>
      </c>
      <c r="C49" s="9">
        <v>150000</v>
      </c>
      <c r="D49" s="10">
        <v>6</v>
      </c>
      <c r="E49" s="10">
        <f t="shared" si="2"/>
        <v>900000</v>
      </c>
    </row>
    <row r="50" spans="1:5">
      <c r="A50" s="12" t="s">
        <v>210</v>
      </c>
      <c r="B50" s="8">
        <v>2</v>
      </c>
      <c r="C50" s="9">
        <v>150000</v>
      </c>
      <c r="D50" s="10">
        <v>8</v>
      </c>
      <c r="E50" s="10">
        <f t="shared" si="2"/>
        <v>1200000</v>
      </c>
    </row>
    <row r="51" spans="1:5">
      <c r="A51" s="12" t="s">
        <v>51</v>
      </c>
      <c r="B51" s="8">
        <v>2</v>
      </c>
      <c r="C51" s="9">
        <v>150000</v>
      </c>
      <c r="D51" s="10">
        <v>8</v>
      </c>
      <c r="E51" s="10">
        <f t="shared" si="2"/>
        <v>1200000</v>
      </c>
    </row>
    <row r="52" spans="1:5">
      <c r="A52" s="12" t="s">
        <v>271</v>
      </c>
      <c r="B52" s="8">
        <v>2</v>
      </c>
      <c r="C52" s="9">
        <v>120000</v>
      </c>
      <c r="D52" s="10">
        <v>6</v>
      </c>
      <c r="E52" s="10">
        <f t="shared" ref="E52:E62" si="3">C52*D52</f>
        <v>720000</v>
      </c>
    </row>
    <row r="53" spans="1:5">
      <c r="A53" s="12" t="s">
        <v>272</v>
      </c>
      <c r="B53" s="8">
        <v>2</v>
      </c>
      <c r="C53" s="9">
        <v>100000</v>
      </c>
      <c r="D53" s="10">
        <v>7</v>
      </c>
      <c r="E53" s="10">
        <f t="shared" si="3"/>
        <v>700000</v>
      </c>
    </row>
    <row r="54" spans="1:5">
      <c r="A54" s="12" t="s">
        <v>273</v>
      </c>
      <c r="B54" s="8">
        <v>2</v>
      </c>
      <c r="C54" s="9">
        <v>150000</v>
      </c>
      <c r="D54" s="10">
        <v>0</v>
      </c>
      <c r="E54" s="10">
        <f t="shared" si="3"/>
        <v>0</v>
      </c>
    </row>
    <row r="55" spans="1:5">
      <c r="A55" s="12" t="s">
        <v>57</v>
      </c>
      <c r="B55" s="8">
        <v>2</v>
      </c>
      <c r="C55" s="9">
        <v>150000</v>
      </c>
      <c r="D55" s="10">
        <v>1</v>
      </c>
      <c r="E55" s="10">
        <f t="shared" si="3"/>
        <v>150000</v>
      </c>
    </row>
    <row r="56" spans="1:5">
      <c r="A56" s="12" t="s">
        <v>191</v>
      </c>
      <c r="B56" s="8">
        <v>2</v>
      </c>
      <c r="C56" s="9">
        <v>150000</v>
      </c>
      <c r="D56" s="10">
        <v>8</v>
      </c>
      <c r="E56" s="10">
        <f t="shared" si="3"/>
        <v>1200000</v>
      </c>
    </row>
    <row r="57" spans="1:5">
      <c r="A57" s="12" t="s">
        <v>274</v>
      </c>
      <c r="B57" s="8">
        <v>2</v>
      </c>
      <c r="C57" s="9">
        <v>150000</v>
      </c>
      <c r="D57" s="10">
        <v>0</v>
      </c>
      <c r="E57" s="10">
        <f t="shared" si="3"/>
        <v>0</v>
      </c>
    </row>
    <row r="58" spans="1:5">
      <c r="A58" s="12" t="s">
        <v>52</v>
      </c>
      <c r="B58" s="8">
        <v>2</v>
      </c>
      <c r="C58" s="9">
        <v>150000</v>
      </c>
      <c r="D58" s="10">
        <v>2</v>
      </c>
      <c r="E58" s="10">
        <f t="shared" si="3"/>
        <v>300000</v>
      </c>
    </row>
    <row r="59" spans="1:5">
      <c r="A59" s="12" t="s">
        <v>53</v>
      </c>
      <c r="B59" s="8">
        <v>2</v>
      </c>
      <c r="C59" s="9">
        <v>120000</v>
      </c>
      <c r="D59" s="10">
        <v>3</v>
      </c>
      <c r="E59" s="10">
        <f t="shared" si="3"/>
        <v>360000</v>
      </c>
    </row>
    <row r="60" spans="1:5">
      <c r="A60" s="12" t="s">
        <v>54</v>
      </c>
      <c r="B60" s="8">
        <v>2</v>
      </c>
      <c r="C60" s="9">
        <v>150000</v>
      </c>
      <c r="D60" s="10">
        <v>1</v>
      </c>
      <c r="E60" s="10">
        <f t="shared" si="3"/>
        <v>150000</v>
      </c>
    </row>
    <row r="61" spans="1:5">
      <c r="A61" s="12" t="s">
        <v>55</v>
      </c>
      <c r="B61" s="8">
        <v>2</v>
      </c>
      <c r="C61" s="9">
        <v>150000</v>
      </c>
      <c r="D61" s="10">
        <v>2</v>
      </c>
      <c r="E61" s="10">
        <f t="shared" si="3"/>
        <v>300000</v>
      </c>
    </row>
    <row r="62" spans="1:5">
      <c r="A62" s="12" t="s">
        <v>58</v>
      </c>
      <c r="B62" s="8">
        <v>2</v>
      </c>
      <c r="C62" s="9">
        <v>150000</v>
      </c>
      <c r="D62" s="10">
        <v>1</v>
      </c>
      <c r="E62" s="10">
        <f t="shared" si="3"/>
        <v>150000</v>
      </c>
    </row>
    <row r="63" spans="1:5">
      <c r="A63" s="13" t="s">
        <v>275</v>
      </c>
      <c r="B63" s="8">
        <v>3</v>
      </c>
      <c r="C63" s="9">
        <v>150000</v>
      </c>
      <c r="D63" s="10">
        <v>1</v>
      </c>
      <c r="E63" s="10">
        <f>C63*D63</f>
        <v>150000</v>
      </c>
    </row>
    <row r="64" spans="1:5">
      <c r="A64" s="13" t="s">
        <v>276</v>
      </c>
      <c r="B64" s="8">
        <v>3</v>
      </c>
      <c r="C64" s="9">
        <v>150000</v>
      </c>
      <c r="D64" s="10">
        <v>1</v>
      </c>
      <c r="E64" s="10">
        <f>C64*D64</f>
        <v>150000</v>
      </c>
    </row>
    <row r="65" spans="1:5">
      <c r="A65" s="13" t="s">
        <v>277</v>
      </c>
      <c r="B65" s="8">
        <v>3</v>
      </c>
      <c r="C65" s="9">
        <v>150000</v>
      </c>
      <c r="D65" s="10">
        <v>0</v>
      </c>
      <c r="E65" s="10">
        <f>C65*D65</f>
        <v>0</v>
      </c>
    </row>
    <row r="66" spans="1:5">
      <c r="A66" s="13" t="s">
        <v>278</v>
      </c>
      <c r="B66" s="8">
        <v>3</v>
      </c>
      <c r="C66" s="9">
        <v>150000</v>
      </c>
      <c r="D66" s="10">
        <v>1</v>
      </c>
      <c r="E66" s="10">
        <f>C66*D66</f>
        <v>150000</v>
      </c>
    </row>
    <row r="67" spans="1:5">
      <c r="A67" s="13" t="s">
        <v>65</v>
      </c>
      <c r="B67" s="8">
        <v>3</v>
      </c>
      <c r="C67" s="9">
        <v>150000</v>
      </c>
      <c r="D67" s="10">
        <v>1</v>
      </c>
      <c r="E67" s="10">
        <f t="shared" ref="E67:E73" si="4">C67*D67</f>
        <v>150000</v>
      </c>
    </row>
    <row r="68" spans="1:5">
      <c r="A68" s="13" t="s">
        <v>66</v>
      </c>
      <c r="B68" s="8">
        <v>3</v>
      </c>
      <c r="C68" s="9">
        <v>150000</v>
      </c>
      <c r="D68" s="10">
        <v>1</v>
      </c>
      <c r="E68" s="10">
        <f t="shared" si="4"/>
        <v>150000</v>
      </c>
    </row>
    <row r="69" spans="1:5">
      <c r="A69" s="13" t="s">
        <v>279</v>
      </c>
      <c r="B69" s="8">
        <v>3</v>
      </c>
      <c r="C69" s="9">
        <v>150000</v>
      </c>
      <c r="D69" s="10">
        <v>1</v>
      </c>
      <c r="E69" s="10">
        <f t="shared" si="4"/>
        <v>150000</v>
      </c>
    </row>
    <row r="70" spans="1:5">
      <c r="A70" s="13" t="s">
        <v>280</v>
      </c>
      <c r="B70" s="8">
        <v>3</v>
      </c>
      <c r="C70" s="9">
        <v>150000</v>
      </c>
      <c r="D70" s="10">
        <v>0</v>
      </c>
      <c r="E70" s="10">
        <f t="shared" si="4"/>
        <v>0</v>
      </c>
    </row>
    <row r="71" spans="1:5">
      <c r="A71" s="13" t="s">
        <v>281</v>
      </c>
      <c r="B71" s="8">
        <v>3</v>
      </c>
      <c r="C71" s="9">
        <v>150000</v>
      </c>
      <c r="D71" s="10">
        <v>0</v>
      </c>
      <c r="E71" s="10">
        <f t="shared" si="4"/>
        <v>0</v>
      </c>
    </row>
    <row r="72" spans="1:5">
      <c r="A72" s="13" t="s">
        <v>282</v>
      </c>
      <c r="B72" s="8">
        <v>3</v>
      </c>
      <c r="C72" s="9">
        <v>150000</v>
      </c>
      <c r="D72" s="10">
        <v>0</v>
      </c>
      <c r="E72" s="10">
        <f t="shared" si="4"/>
        <v>0</v>
      </c>
    </row>
    <row r="73" spans="1:5">
      <c r="A73" s="14" t="s">
        <v>247</v>
      </c>
      <c r="B73" s="8">
        <v>3</v>
      </c>
      <c r="C73" s="9">
        <v>150000</v>
      </c>
      <c r="D73" s="10">
        <v>12</v>
      </c>
      <c r="E73" s="10">
        <f t="shared" si="4"/>
        <v>1800000</v>
      </c>
    </row>
    <row r="74" spans="1:5">
      <c r="A74" s="13" t="s">
        <v>71</v>
      </c>
      <c r="B74" s="8">
        <v>3</v>
      </c>
      <c r="C74" s="9">
        <v>120000</v>
      </c>
      <c r="D74" s="10">
        <v>2</v>
      </c>
      <c r="E74" s="10">
        <f>C74*D74</f>
        <v>240000</v>
      </c>
    </row>
    <row r="75" spans="1:5">
      <c r="A75" s="13" t="s">
        <v>283</v>
      </c>
      <c r="B75" s="8">
        <v>3</v>
      </c>
      <c r="C75" s="9">
        <v>150000</v>
      </c>
      <c r="D75" s="10">
        <v>1</v>
      </c>
      <c r="E75" s="10">
        <f>C75*D75</f>
        <v>150000</v>
      </c>
    </row>
    <row r="76" spans="1:5">
      <c r="A76" s="13" t="s">
        <v>284</v>
      </c>
      <c r="B76" s="8">
        <v>3</v>
      </c>
      <c r="C76" s="9">
        <v>150000</v>
      </c>
      <c r="D76" s="10">
        <v>0</v>
      </c>
      <c r="E76" s="10">
        <f>C76*D76</f>
        <v>0</v>
      </c>
    </row>
    <row r="77" spans="1:5">
      <c r="A77" s="13" t="s">
        <v>285</v>
      </c>
      <c r="B77" s="8">
        <v>3</v>
      </c>
      <c r="C77" s="9">
        <v>150000</v>
      </c>
      <c r="D77" s="10">
        <v>1</v>
      </c>
      <c r="E77" s="10">
        <f>C77*D77</f>
        <v>150000</v>
      </c>
    </row>
    <row r="78" spans="1:5">
      <c r="A78" s="13" t="s">
        <v>75</v>
      </c>
      <c r="B78" s="8">
        <v>3</v>
      </c>
      <c r="C78" s="9">
        <v>150000</v>
      </c>
      <c r="D78" s="10">
        <v>1</v>
      </c>
      <c r="E78" s="10">
        <f>C78*D78</f>
        <v>150000</v>
      </c>
    </row>
    <row r="79" spans="1:5">
      <c r="A79" s="13" t="s">
        <v>76</v>
      </c>
      <c r="B79" s="8">
        <v>3</v>
      </c>
      <c r="C79" s="9">
        <v>100000</v>
      </c>
      <c r="D79" s="10">
        <v>0</v>
      </c>
      <c r="E79" s="10">
        <f>C79*D79</f>
        <v>0</v>
      </c>
    </row>
    <row r="80" spans="1:5">
      <c r="A80" s="13" t="s">
        <v>77</v>
      </c>
      <c r="B80" s="8">
        <v>3</v>
      </c>
      <c r="C80" s="9">
        <v>100000</v>
      </c>
      <c r="D80" s="10">
        <v>4</v>
      </c>
      <c r="E80" s="10">
        <f>C80*D80</f>
        <v>400000</v>
      </c>
    </row>
    <row r="81" spans="1:5">
      <c r="A81" s="15" t="s">
        <v>79</v>
      </c>
      <c r="B81" s="8">
        <v>4</v>
      </c>
      <c r="C81" s="9">
        <v>150000</v>
      </c>
      <c r="D81" s="10">
        <v>1</v>
      </c>
      <c r="E81" s="10">
        <f>C81*D81</f>
        <v>150000</v>
      </c>
    </row>
    <row r="82" spans="1:5">
      <c r="A82" s="16" t="s">
        <v>80</v>
      </c>
      <c r="B82" s="8">
        <v>4</v>
      </c>
      <c r="C82" s="9">
        <v>150000</v>
      </c>
      <c r="D82" s="10">
        <v>2</v>
      </c>
      <c r="E82" s="10">
        <f>C82*D82</f>
        <v>300000</v>
      </c>
    </row>
    <row r="83" spans="1:5">
      <c r="A83" s="16" t="s">
        <v>286</v>
      </c>
      <c r="B83" s="8">
        <v>4</v>
      </c>
      <c r="C83" s="9">
        <v>150000</v>
      </c>
      <c r="D83" s="10">
        <v>1</v>
      </c>
      <c r="E83" s="10">
        <f>C83*D83</f>
        <v>150000</v>
      </c>
    </row>
    <row r="84" ht="25.5" spans="1:6">
      <c r="A84" s="16" t="s">
        <v>251</v>
      </c>
      <c r="B84" s="8">
        <v>4</v>
      </c>
      <c r="C84" s="9">
        <v>150000</v>
      </c>
      <c r="D84" s="10">
        <f>12+5</f>
        <v>17</v>
      </c>
      <c r="E84" s="10">
        <f>C84*D84</f>
        <v>2550000</v>
      </c>
      <c r="F84" s="2" t="s">
        <v>287</v>
      </c>
    </row>
    <row r="85" spans="1:5">
      <c r="A85" s="16" t="s">
        <v>268</v>
      </c>
      <c r="B85" s="8">
        <v>4</v>
      </c>
      <c r="C85" s="9">
        <v>150000</v>
      </c>
      <c r="D85" s="10">
        <v>5</v>
      </c>
      <c r="E85" s="10">
        <f>C85*D85</f>
        <v>750000</v>
      </c>
    </row>
    <row r="86" spans="1:5">
      <c r="A86" s="17" t="s">
        <v>83</v>
      </c>
      <c r="B86" s="8">
        <v>4</v>
      </c>
      <c r="C86" s="9">
        <v>150000</v>
      </c>
      <c r="D86" s="10">
        <v>1</v>
      </c>
      <c r="E86" s="10">
        <f>C86*D86</f>
        <v>150000</v>
      </c>
    </row>
    <row r="87" spans="1:5">
      <c r="A87" s="16" t="s">
        <v>84</v>
      </c>
      <c r="B87" s="8">
        <v>4</v>
      </c>
      <c r="C87" s="9">
        <v>150000</v>
      </c>
      <c r="D87" s="10">
        <v>1</v>
      </c>
      <c r="E87" s="10">
        <f>C87*D87</f>
        <v>150000</v>
      </c>
    </row>
    <row r="88" spans="1:5">
      <c r="A88" s="16" t="s">
        <v>288</v>
      </c>
      <c r="B88" s="8">
        <v>4</v>
      </c>
      <c r="C88" s="9">
        <v>120000</v>
      </c>
      <c r="D88" s="10">
        <v>0</v>
      </c>
      <c r="E88" s="10">
        <f>C88*D88</f>
        <v>0</v>
      </c>
    </row>
    <row r="89" spans="1:5">
      <c r="A89" s="16" t="s">
        <v>85</v>
      </c>
      <c r="B89" s="8">
        <v>4</v>
      </c>
      <c r="C89" s="9">
        <v>150000</v>
      </c>
      <c r="D89" s="10">
        <v>1</v>
      </c>
      <c r="E89" s="10">
        <f>C89*D89</f>
        <v>150000</v>
      </c>
    </row>
    <row r="90" spans="1:5">
      <c r="A90" s="16" t="s">
        <v>86</v>
      </c>
      <c r="B90" s="8">
        <v>4</v>
      </c>
      <c r="C90" s="9">
        <v>150000</v>
      </c>
      <c r="D90" s="10">
        <v>0</v>
      </c>
      <c r="E90" s="10">
        <f>C90*D90</f>
        <v>0</v>
      </c>
    </row>
    <row r="91" spans="1:5">
      <c r="A91" s="16" t="s">
        <v>88</v>
      </c>
      <c r="B91" s="8">
        <v>4</v>
      </c>
      <c r="C91" s="9">
        <v>150000</v>
      </c>
      <c r="D91" s="10">
        <v>1</v>
      </c>
      <c r="E91" s="10">
        <f>C91*D91</f>
        <v>150000</v>
      </c>
    </row>
    <row r="92" spans="1:5">
      <c r="A92" s="16" t="s">
        <v>289</v>
      </c>
      <c r="B92" s="8">
        <v>4</v>
      </c>
      <c r="C92" s="9">
        <v>125000</v>
      </c>
      <c r="D92" s="10">
        <v>0</v>
      </c>
      <c r="E92" s="10">
        <f>C92*D92</f>
        <v>0</v>
      </c>
    </row>
    <row r="93" spans="1:5">
      <c r="A93" s="16" t="s">
        <v>290</v>
      </c>
      <c r="B93" s="8">
        <v>4</v>
      </c>
      <c r="C93" s="9">
        <v>150000</v>
      </c>
      <c r="D93" s="10">
        <v>3</v>
      </c>
      <c r="E93" s="10">
        <f>C93*D93</f>
        <v>450000</v>
      </c>
    </row>
    <row r="94" spans="1:5">
      <c r="A94" s="18" t="s">
        <v>291</v>
      </c>
      <c r="B94" s="8">
        <v>5</v>
      </c>
      <c r="C94" s="9">
        <v>150000</v>
      </c>
      <c r="D94" s="10">
        <v>1</v>
      </c>
      <c r="E94" s="10">
        <f>C94*D94</f>
        <v>150000</v>
      </c>
    </row>
    <row r="95" ht="25.5" spans="1:6">
      <c r="A95" s="18" t="s">
        <v>292</v>
      </c>
      <c r="B95" s="8">
        <v>5</v>
      </c>
      <c r="C95" s="9">
        <v>150000</v>
      </c>
      <c r="D95" s="10">
        <v>17</v>
      </c>
      <c r="E95" s="10">
        <f>C95*D95</f>
        <v>2550000</v>
      </c>
      <c r="F95" s="2" t="s">
        <v>293</v>
      </c>
    </row>
    <row r="96" spans="1:5">
      <c r="A96" s="18" t="s">
        <v>294</v>
      </c>
      <c r="B96" s="8">
        <v>5</v>
      </c>
      <c r="C96" s="9">
        <v>100000</v>
      </c>
      <c r="D96" s="10">
        <v>2</v>
      </c>
      <c r="E96" s="10">
        <f>C96*D96</f>
        <v>200000</v>
      </c>
    </row>
    <row r="97" spans="1:5">
      <c r="A97" s="18" t="s">
        <v>295</v>
      </c>
      <c r="B97" s="8">
        <v>5</v>
      </c>
      <c r="C97" s="9">
        <v>150000</v>
      </c>
      <c r="D97" s="10">
        <v>12</v>
      </c>
      <c r="E97" s="10">
        <f>C97*D97</f>
        <v>1800000</v>
      </c>
    </row>
    <row r="98" spans="1:5">
      <c r="A98" s="18" t="s">
        <v>296</v>
      </c>
      <c r="B98" s="8">
        <v>5</v>
      </c>
      <c r="C98" s="9">
        <v>150000</v>
      </c>
      <c r="D98" s="10">
        <v>11</v>
      </c>
      <c r="E98" s="10">
        <f>C98*D98</f>
        <v>1650000</v>
      </c>
    </row>
    <row r="99" spans="1:5">
      <c r="A99" s="18" t="s">
        <v>297</v>
      </c>
      <c r="B99" s="8">
        <v>5</v>
      </c>
      <c r="C99" s="9">
        <v>150000</v>
      </c>
      <c r="D99" s="10">
        <v>2</v>
      </c>
      <c r="E99" s="10">
        <f>C99*D99</f>
        <v>300000</v>
      </c>
    </row>
    <row r="100" spans="1:5">
      <c r="A100" s="18" t="s">
        <v>298</v>
      </c>
      <c r="B100" s="8">
        <v>5</v>
      </c>
      <c r="C100" s="9">
        <v>150000</v>
      </c>
      <c r="D100" s="10">
        <v>0</v>
      </c>
      <c r="E100" s="10">
        <f>C100*D100</f>
        <v>0</v>
      </c>
    </row>
    <row r="101" spans="1:5">
      <c r="A101" s="18" t="s">
        <v>299</v>
      </c>
      <c r="B101" s="8">
        <v>5</v>
      </c>
      <c r="C101" s="9">
        <v>150000</v>
      </c>
      <c r="D101" s="10">
        <v>1</v>
      </c>
      <c r="E101" s="10">
        <f>C101*D101</f>
        <v>150000</v>
      </c>
    </row>
    <row r="102" spans="1:5">
      <c r="A102" s="18" t="s">
        <v>300</v>
      </c>
      <c r="B102" s="8">
        <v>5</v>
      </c>
      <c r="C102" s="9">
        <v>150000</v>
      </c>
      <c r="D102" s="10">
        <v>3</v>
      </c>
      <c r="E102" s="10">
        <f>C102*D102</f>
        <v>450000</v>
      </c>
    </row>
    <row r="103" spans="1:5">
      <c r="A103" s="19" t="s">
        <v>98</v>
      </c>
      <c r="B103" s="8">
        <v>6</v>
      </c>
      <c r="C103" s="9">
        <v>425000</v>
      </c>
      <c r="D103" s="10">
        <v>2</v>
      </c>
      <c r="E103" s="10">
        <f>C103*D103</f>
        <v>850000</v>
      </c>
    </row>
    <row r="104" spans="1:5">
      <c r="A104" s="20" t="s">
        <v>99</v>
      </c>
      <c r="B104" s="8">
        <v>6</v>
      </c>
      <c r="C104" s="9">
        <v>425000</v>
      </c>
      <c r="D104" s="10">
        <v>0</v>
      </c>
      <c r="E104" s="10">
        <f>C104*D104</f>
        <v>0</v>
      </c>
    </row>
    <row r="105" spans="1:5">
      <c r="A105" s="20" t="s">
        <v>113</v>
      </c>
      <c r="B105" s="8">
        <v>6</v>
      </c>
      <c r="C105" s="9">
        <v>425000</v>
      </c>
      <c r="D105" s="10">
        <v>1</v>
      </c>
      <c r="E105" s="10">
        <f>C105*D105</f>
        <v>425000</v>
      </c>
    </row>
    <row r="106" spans="1:5">
      <c r="A106" s="20" t="s">
        <v>301</v>
      </c>
      <c r="B106" s="8">
        <v>6</v>
      </c>
      <c r="C106" s="9">
        <v>350000</v>
      </c>
      <c r="D106" s="10">
        <v>1</v>
      </c>
      <c r="E106" s="10">
        <f>C106*D106</f>
        <v>350000</v>
      </c>
    </row>
    <row r="107" spans="1:5">
      <c r="A107" s="20" t="s">
        <v>302</v>
      </c>
      <c r="B107" s="8">
        <v>6</v>
      </c>
      <c r="C107" s="9">
        <v>425000</v>
      </c>
      <c r="D107" s="10">
        <v>0</v>
      </c>
      <c r="E107" s="10">
        <f>C107*D107</f>
        <v>0</v>
      </c>
    </row>
    <row r="108" spans="1:5">
      <c r="A108" s="20" t="s">
        <v>102</v>
      </c>
      <c r="B108" s="8">
        <v>6</v>
      </c>
      <c r="C108" s="9">
        <v>425000</v>
      </c>
      <c r="D108" s="10">
        <v>0</v>
      </c>
      <c r="E108" s="10">
        <f t="shared" ref="E108:E126" si="5">C108*D108</f>
        <v>0</v>
      </c>
    </row>
    <row r="109" spans="1:5">
      <c r="A109" s="20" t="s">
        <v>103</v>
      </c>
      <c r="B109" s="8">
        <v>6</v>
      </c>
      <c r="C109" s="9">
        <v>425000</v>
      </c>
      <c r="D109" s="10">
        <v>0</v>
      </c>
      <c r="E109" s="10">
        <f t="shared" si="5"/>
        <v>0</v>
      </c>
    </row>
    <row r="110" spans="1:5">
      <c r="A110" s="20" t="s">
        <v>104</v>
      </c>
      <c r="B110" s="8">
        <v>6</v>
      </c>
      <c r="C110" s="9">
        <v>425000</v>
      </c>
      <c r="D110" s="10">
        <v>0</v>
      </c>
      <c r="E110" s="10">
        <f t="shared" si="5"/>
        <v>0</v>
      </c>
    </row>
    <row r="111" spans="1:5">
      <c r="A111" s="20" t="s">
        <v>303</v>
      </c>
      <c r="B111" s="8">
        <v>6</v>
      </c>
      <c r="C111" s="9">
        <v>425000</v>
      </c>
      <c r="D111" s="10">
        <v>3</v>
      </c>
      <c r="E111" s="10">
        <f t="shared" si="5"/>
        <v>1275000</v>
      </c>
    </row>
    <row r="112" spans="1:5">
      <c r="A112" s="20" t="s">
        <v>270</v>
      </c>
      <c r="B112" s="8">
        <v>6</v>
      </c>
      <c r="C112" s="9">
        <v>425000</v>
      </c>
      <c r="D112" s="10"/>
      <c r="E112" s="10">
        <f t="shared" si="5"/>
        <v>0</v>
      </c>
    </row>
    <row r="113" spans="1:5">
      <c r="A113" s="8" t="s">
        <v>304</v>
      </c>
      <c r="B113" s="8">
        <v>6</v>
      </c>
      <c r="C113" s="9">
        <v>425000</v>
      </c>
      <c r="D113" s="10"/>
      <c r="E113" s="10">
        <f t="shared" si="5"/>
        <v>0</v>
      </c>
    </row>
    <row r="114" spans="1:5">
      <c r="A114" s="8" t="s">
        <v>305</v>
      </c>
      <c r="B114" s="8">
        <v>6</v>
      </c>
      <c r="C114" s="9">
        <v>425000</v>
      </c>
      <c r="D114" s="10"/>
      <c r="E114" s="10">
        <f t="shared" si="5"/>
        <v>0</v>
      </c>
    </row>
    <row r="115" spans="1:5">
      <c r="A115" s="8" t="s">
        <v>306</v>
      </c>
      <c r="B115" s="8">
        <v>6</v>
      </c>
      <c r="C115" s="9">
        <v>425000</v>
      </c>
      <c r="D115" s="10"/>
      <c r="E115" s="10">
        <f t="shared" si="5"/>
        <v>0</v>
      </c>
    </row>
    <row r="116" spans="1:5">
      <c r="A116" s="8" t="s">
        <v>307</v>
      </c>
      <c r="B116" s="8">
        <v>6</v>
      </c>
      <c r="C116" s="9">
        <v>425000</v>
      </c>
      <c r="D116" s="10"/>
      <c r="E116" s="10">
        <f t="shared" si="5"/>
        <v>0</v>
      </c>
    </row>
    <row r="117" spans="1:5">
      <c r="A117" s="8" t="s">
        <v>308</v>
      </c>
      <c r="B117" s="8">
        <v>6</v>
      </c>
      <c r="C117" s="9">
        <v>425000</v>
      </c>
      <c r="D117" s="10"/>
      <c r="E117" s="10">
        <f t="shared" si="5"/>
        <v>0</v>
      </c>
    </row>
    <row r="118" spans="1:5">
      <c r="A118" s="8" t="s">
        <v>108</v>
      </c>
      <c r="B118" s="8">
        <v>6</v>
      </c>
      <c r="C118" s="9">
        <v>425000</v>
      </c>
      <c r="D118" s="10"/>
      <c r="E118" s="10">
        <f t="shared" si="5"/>
        <v>0</v>
      </c>
    </row>
    <row r="119" spans="1:5">
      <c r="A119" s="8" t="s">
        <v>309</v>
      </c>
      <c r="B119" s="8">
        <v>6</v>
      </c>
      <c r="C119" s="9">
        <v>425000</v>
      </c>
      <c r="D119" s="10"/>
      <c r="E119" s="10">
        <f t="shared" si="5"/>
        <v>0</v>
      </c>
    </row>
    <row r="120" spans="1:5">
      <c r="A120" s="8" t="s">
        <v>310</v>
      </c>
      <c r="B120" s="8">
        <v>6</v>
      </c>
      <c r="C120" s="9">
        <v>425000</v>
      </c>
      <c r="D120" s="10"/>
      <c r="E120" s="10">
        <f t="shared" si="5"/>
        <v>0</v>
      </c>
    </row>
    <row r="121" spans="1:5">
      <c r="A121" s="8" t="s">
        <v>311</v>
      </c>
      <c r="B121" s="8">
        <v>6</v>
      </c>
      <c r="C121" s="9">
        <v>425000</v>
      </c>
      <c r="D121" s="10"/>
      <c r="E121" s="10">
        <f t="shared" si="5"/>
        <v>0</v>
      </c>
    </row>
    <row r="122" spans="1:5">
      <c r="A122" s="8" t="s">
        <v>115</v>
      </c>
      <c r="B122" s="8">
        <v>7</v>
      </c>
      <c r="C122" s="9">
        <v>425000</v>
      </c>
      <c r="D122" s="10"/>
      <c r="E122" s="10">
        <f t="shared" si="5"/>
        <v>0</v>
      </c>
    </row>
    <row r="123" spans="1:5">
      <c r="A123" s="8" t="s">
        <v>312</v>
      </c>
      <c r="B123" s="8">
        <v>7</v>
      </c>
      <c r="C123" s="9">
        <v>425000</v>
      </c>
      <c r="D123" s="10"/>
      <c r="E123" s="10">
        <f t="shared" si="5"/>
        <v>0</v>
      </c>
    </row>
    <row r="124" spans="1:5">
      <c r="A124" s="8" t="s">
        <v>116</v>
      </c>
      <c r="B124" s="8">
        <v>7</v>
      </c>
      <c r="C124" s="9">
        <v>425000</v>
      </c>
      <c r="D124" s="10"/>
      <c r="E124" s="10">
        <f t="shared" si="5"/>
        <v>0</v>
      </c>
    </row>
    <row r="125" spans="1:5">
      <c r="A125" s="8" t="s">
        <v>313</v>
      </c>
      <c r="B125" s="8">
        <v>7</v>
      </c>
      <c r="C125" s="9">
        <v>425000</v>
      </c>
      <c r="D125" s="10"/>
      <c r="E125" s="10">
        <f t="shared" si="5"/>
        <v>0</v>
      </c>
    </row>
    <row r="126" spans="1:5">
      <c r="A126" s="8" t="s">
        <v>314</v>
      </c>
      <c r="B126" s="8">
        <v>7</v>
      </c>
      <c r="C126" s="9">
        <v>425000</v>
      </c>
      <c r="D126" s="10"/>
      <c r="E126" s="10">
        <f t="shared" si="5"/>
        <v>0</v>
      </c>
    </row>
    <row r="127" spans="1:5">
      <c r="A127" s="8" t="s">
        <v>119</v>
      </c>
      <c r="B127" s="8">
        <v>7</v>
      </c>
      <c r="C127" s="9">
        <v>425000</v>
      </c>
      <c r="D127" s="10"/>
      <c r="E127" s="10">
        <f t="shared" ref="E127:E185" si="6">C127*D127</f>
        <v>0</v>
      </c>
    </row>
    <row r="128" spans="1:5">
      <c r="A128" s="8" t="s">
        <v>143</v>
      </c>
      <c r="B128" s="8">
        <v>7</v>
      </c>
      <c r="C128" s="9">
        <v>425000</v>
      </c>
      <c r="D128" s="10"/>
      <c r="E128" s="10">
        <f t="shared" si="6"/>
        <v>0</v>
      </c>
    </row>
    <row r="129" spans="1:5">
      <c r="A129" s="8" t="s">
        <v>120</v>
      </c>
      <c r="B129" s="8">
        <v>7</v>
      </c>
      <c r="C129" s="9">
        <v>425000</v>
      </c>
      <c r="D129" s="10"/>
      <c r="E129" s="10">
        <f t="shared" si="6"/>
        <v>0</v>
      </c>
    </row>
    <row r="130" spans="1:5">
      <c r="A130" s="8" t="s">
        <v>315</v>
      </c>
      <c r="B130" s="8">
        <v>7</v>
      </c>
      <c r="C130" s="9">
        <v>425000</v>
      </c>
      <c r="D130" s="10"/>
      <c r="E130" s="10">
        <f t="shared" si="6"/>
        <v>0</v>
      </c>
    </row>
    <row r="131" spans="1:5">
      <c r="A131" s="8" t="s">
        <v>316</v>
      </c>
      <c r="B131" s="8">
        <v>7</v>
      </c>
      <c r="C131" s="9">
        <v>425000</v>
      </c>
      <c r="D131" s="10"/>
      <c r="E131" s="10">
        <f t="shared" si="6"/>
        <v>0</v>
      </c>
    </row>
    <row r="132" spans="1:5">
      <c r="A132" s="8" t="s">
        <v>125</v>
      </c>
      <c r="B132" s="8">
        <v>7</v>
      </c>
      <c r="C132" s="9">
        <v>425000</v>
      </c>
      <c r="D132" s="10"/>
      <c r="E132" s="10">
        <f t="shared" si="6"/>
        <v>0</v>
      </c>
    </row>
    <row r="133" spans="1:5">
      <c r="A133" s="8" t="s">
        <v>317</v>
      </c>
      <c r="B133" s="8">
        <v>7</v>
      </c>
      <c r="C133" s="9">
        <v>425000</v>
      </c>
      <c r="D133" s="10"/>
      <c r="E133" s="10">
        <f t="shared" si="6"/>
        <v>0</v>
      </c>
    </row>
    <row r="134" spans="1:5">
      <c r="A134" s="8" t="s">
        <v>318</v>
      </c>
      <c r="B134" s="8">
        <v>7</v>
      </c>
      <c r="C134" s="9">
        <v>425000</v>
      </c>
      <c r="D134" s="10"/>
      <c r="E134" s="10">
        <f t="shared" si="6"/>
        <v>0</v>
      </c>
    </row>
    <row r="135" spans="1:5">
      <c r="A135" s="8" t="s">
        <v>319</v>
      </c>
      <c r="B135" s="8">
        <v>7</v>
      </c>
      <c r="C135" s="9">
        <v>425000</v>
      </c>
      <c r="D135" s="10"/>
      <c r="E135" s="10">
        <f t="shared" si="6"/>
        <v>0</v>
      </c>
    </row>
    <row r="136" spans="1:5">
      <c r="A136" s="8" t="s">
        <v>320</v>
      </c>
      <c r="B136" s="8">
        <v>7</v>
      </c>
      <c r="C136" s="9">
        <v>425000</v>
      </c>
      <c r="D136" s="10"/>
      <c r="E136" s="10">
        <f t="shared" si="6"/>
        <v>0</v>
      </c>
    </row>
    <row r="137" spans="1:5">
      <c r="A137" s="8" t="s">
        <v>321</v>
      </c>
      <c r="B137" s="8">
        <v>7</v>
      </c>
      <c r="C137" s="9">
        <v>425000</v>
      </c>
      <c r="D137" s="10"/>
      <c r="E137" s="10">
        <f t="shared" si="6"/>
        <v>0</v>
      </c>
    </row>
    <row r="138" spans="1:5">
      <c r="A138" s="8" t="s">
        <v>322</v>
      </c>
      <c r="B138" s="8">
        <v>7</v>
      </c>
      <c r="C138" s="9">
        <v>425000</v>
      </c>
      <c r="D138" s="10"/>
      <c r="E138" s="10">
        <f t="shared" si="6"/>
        <v>0</v>
      </c>
    </row>
    <row r="139" spans="1:5">
      <c r="A139" s="8" t="s">
        <v>323</v>
      </c>
      <c r="B139" s="8">
        <v>7</v>
      </c>
      <c r="C139" s="9">
        <v>425000</v>
      </c>
      <c r="D139" s="10"/>
      <c r="E139" s="10">
        <f t="shared" si="6"/>
        <v>0</v>
      </c>
    </row>
    <row r="140" spans="1:5">
      <c r="A140" s="8" t="s">
        <v>324</v>
      </c>
      <c r="B140" s="8">
        <v>7</v>
      </c>
      <c r="C140" s="9">
        <v>425000</v>
      </c>
      <c r="D140" s="10"/>
      <c r="E140" s="10">
        <f t="shared" si="6"/>
        <v>0</v>
      </c>
    </row>
    <row r="141" spans="1:5">
      <c r="A141" s="8" t="s">
        <v>325</v>
      </c>
      <c r="B141" s="8">
        <v>7</v>
      </c>
      <c r="C141" s="9">
        <v>425000</v>
      </c>
      <c r="D141" s="10"/>
      <c r="E141" s="10">
        <f t="shared" si="6"/>
        <v>0</v>
      </c>
    </row>
    <row r="142" spans="1:5">
      <c r="A142" s="8" t="s">
        <v>134</v>
      </c>
      <c r="B142" s="8">
        <v>7</v>
      </c>
      <c r="C142" s="9">
        <v>425000</v>
      </c>
      <c r="D142" s="10"/>
      <c r="E142" s="10">
        <f t="shared" si="6"/>
        <v>0</v>
      </c>
    </row>
    <row r="143" spans="1:5">
      <c r="A143" s="8" t="s">
        <v>135</v>
      </c>
      <c r="B143" s="8">
        <v>7</v>
      </c>
      <c r="C143" s="9">
        <v>425000</v>
      </c>
      <c r="D143" s="10"/>
      <c r="E143" s="10">
        <f t="shared" si="6"/>
        <v>0</v>
      </c>
    </row>
    <row r="144" spans="1:5">
      <c r="A144" s="8" t="s">
        <v>136</v>
      </c>
      <c r="B144" s="8">
        <v>7</v>
      </c>
      <c r="C144" s="9">
        <v>425000</v>
      </c>
      <c r="D144" s="10"/>
      <c r="E144" s="10">
        <f t="shared" si="6"/>
        <v>0</v>
      </c>
    </row>
    <row r="145" spans="1:5">
      <c r="A145" s="8" t="s">
        <v>326</v>
      </c>
      <c r="B145" s="8">
        <v>7</v>
      </c>
      <c r="C145" s="9">
        <v>425000</v>
      </c>
      <c r="D145" s="10"/>
      <c r="E145" s="10">
        <f t="shared" si="6"/>
        <v>0</v>
      </c>
    </row>
    <row r="146" spans="1:5">
      <c r="A146" s="8" t="s">
        <v>327</v>
      </c>
      <c r="B146" s="8">
        <v>7</v>
      </c>
      <c r="C146" s="9">
        <v>425000</v>
      </c>
      <c r="D146" s="10"/>
      <c r="E146" s="10">
        <f t="shared" si="6"/>
        <v>0</v>
      </c>
    </row>
    <row r="147" spans="1:5">
      <c r="A147" s="8" t="s">
        <v>138</v>
      </c>
      <c r="B147" s="8">
        <v>7</v>
      </c>
      <c r="C147" s="9">
        <v>425000</v>
      </c>
      <c r="D147" s="10"/>
      <c r="E147" s="10">
        <f t="shared" si="6"/>
        <v>0</v>
      </c>
    </row>
    <row r="148" spans="1:5">
      <c r="A148" s="8" t="s">
        <v>140</v>
      </c>
      <c r="B148" s="8">
        <v>8</v>
      </c>
      <c r="C148" s="9">
        <v>425000</v>
      </c>
      <c r="D148" s="10"/>
      <c r="E148" s="10">
        <f t="shared" si="6"/>
        <v>0</v>
      </c>
    </row>
    <row r="149" spans="1:5">
      <c r="A149" s="8" t="s">
        <v>141</v>
      </c>
      <c r="B149" s="8">
        <v>8</v>
      </c>
      <c r="C149" s="9">
        <v>425000</v>
      </c>
      <c r="D149" s="10"/>
      <c r="E149" s="10">
        <f t="shared" si="6"/>
        <v>0</v>
      </c>
    </row>
    <row r="150" spans="1:5">
      <c r="A150" s="8" t="s">
        <v>142</v>
      </c>
      <c r="B150" s="8">
        <v>8</v>
      </c>
      <c r="C150" s="9">
        <v>425000</v>
      </c>
      <c r="D150" s="10"/>
      <c r="E150" s="10">
        <f t="shared" si="6"/>
        <v>0</v>
      </c>
    </row>
    <row r="151" spans="1:5">
      <c r="A151" s="8" t="s">
        <v>328</v>
      </c>
      <c r="B151" s="8">
        <v>8</v>
      </c>
      <c r="C151" s="9">
        <v>425000</v>
      </c>
      <c r="D151" s="10"/>
      <c r="E151" s="10">
        <f t="shared" si="6"/>
        <v>0</v>
      </c>
    </row>
    <row r="152" spans="1:5">
      <c r="A152" s="8" t="s">
        <v>329</v>
      </c>
      <c r="B152" s="8">
        <v>8</v>
      </c>
      <c r="C152" s="9">
        <v>425000</v>
      </c>
      <c r="D152" s="10"/>
      <c r="E152" s="10">
        <f t="shared" si="6"/>
        <v>0</v>
      </c>
    </row>
    <row r="153" spans="1:5">
      <c r="A153" s="8" t="s">
        <v>330</v>
      </c>
      <c r="B153" s="8">
        <v>8</v>
      </c>
      <c r="C153" s="9">
        <v>425000</v>
      </c>
      <c r="D153" s="10"/>
      <c r="E153" s="10">
        <f t="shared" si="6"/>
        <v>0</v>
      </c>
    </row>
    <row r="154" spans="1:5">
      <c r="A154" s="8" t="s">
        <v>331</v>
      </c>
      <c r="B154" s="8">
        <v>8</v>
      </c>
      <c r="C154" s="9">
        <v>425000</v>
      </c>
      <c r="D154" s="10"/>
      <c r="E154" s="10">
        <f t="shared" si="6"/>
        <v>0</v>
      </c>
    </row>
    <row r="155" spans="1:5">
      <c r="A155" s="8" t="s">
        <v>332</v>
      </c>
      <c r="B155" s="8">
        <v>8</v>
      </c>
      <c r="C155" s="9">
        <v>425000</v>
      </c>
      <c r="D155" s="10"/>
      <c r="E155" s="10">
        <f t="shared" si="6"/>
        <v>0</v>
      </c>
    </row>
    <row r="156" spans="1:5">
      <c r="A156" s="8" t="s">
        <v>333</v>
      </c>
      <c r="B156" s="8">
        <v>8</v>
      </c>
      <c r="C156" s="9">
        <v>425000</v>
      </c>
      <c r="D156" s="10"/>
      <c r="E156" s="10">
        <f t="shared" si="6"/>
        <v>0</v>
      </c>
    </row>
    <row r="157" spans="1:5">
      <c r="A157" s="8" t="s">
        <v>334</v>
      </c>
      <c r="B157" s="8">
        <v>8</v>
      </c>
      <c r="C157" s="9">
        <v>425000</v>
      </c>
      <c r="D157" s="10"/>
      <c r="E157" s="10">
        <f t="shared" si="6"/>
        <v>0</v>
      </c>
    </row>
    <row r="158" spans="1:5">
      <c r="A158" s="8" t="s">
        <v>335</v>
      </c>
      <c r="B158" s="8">
        <v>8</v>
      </c>
      <c r="C158" s="9">
        <v>425000</v>
      </c>
      <c r="D158" s="10"/>
      <c r="E158" s="10">
        <f t="shared" si="6"/>
        <v>0</v>
      </c>
    </row>
    <row r="159" spans="1:5">
      <c r="A159" s="8" t="s">
        <v>336</v>
      </c>
      <c r="B159" s="8">
        <v>8</v>
      </c>
      <c r="C159" s="9">
        <v>425000</v>
      </c>
      <c r="D159" s="10"/>
      <c r="E159" s="10">
        <f t="shared" si="6"/>
        <v>0</v>
      </c>
    </row>
    <row r="160" spans="1:5">
      <c r="A160" s="8" t="s">
        <v>209</v>
      </c>
      <c r="B160" s="8">
        <v>8</v>
      </c>
      <c r="C160" s="9">
        <v>425000</v>
      </c>
      <c r="D160" s="10"/>
      <c r="E160" s="10">
        <f t="shared" si="6"/>
        <v>0</v>
      </c>
    </row>
    <row r="161" spans="1:5">
      <c r="A161" s="8" t="s">
        <v>337</v>
      </c>
      <c r="B161" s="8">
        <v>8</v>
      </c>
      <c r="C161" s="9">
        <v>425000</v>
      </c>
      <c r="D161" s="10"/>
      <c r="E161" s="10">
        <f t="shared" si="6"/>
        <v>0</v>
      </c>
    </row>
    <row r="162" spans="1:5">
      <c r="A162" s="8" t="s">
        <v>150</v>
      </c>
      <c r="B162" s="8">
        <v>8</v>
      </c>
      <c r="C162" s="9">
        <v>425000</v>
      </c>
      <c r="D162" s="10"/>
      <c r="E162" s="10">
        <f t="shared" si="6"/>
        <v>0</v>
      </c>
    </row>
    <row r="163" spans="1:5">
      <c r="A163" s="8" t="s">
        <v>338</v>
      </c>
      <c r="B163" s="8">
        <v>8</v>
      </c>
      <c r="C163" s="9">
        <v>425000</v>
      </c>
      <c r="D163" s="10"/>
      <c r="E163" s="10">
        <f t="shared" si="6"/>
        <v>0</v>
      </c>
    </row>
    <row r="164" spans="1:5">
      <c r="A164" s="8" t="s">
        <v>152</v>
      </c>
      <c r="B164" s="8">
        <v>8</v>
      </c>
      <c r="C164" s="9">
        <v>425000</v>
      </c>
      <c r="D164" s="10"/>
      <c r="E164" s="10">
        <f t="shared" si="6"/>
        <v>0</v>
      </c>
    </row>
    <row r="165" spans="1:5">
      <c r="A165" s="8" t="s">
        <v>339</v>
      </c>
      <c r="B165" s="8">
        <v>9</v>
      </c>
      <c r="C165" s="9">
        <v>425000</v>
      </c>
      <c r="D165" s="10"/>
      <c r="E165" s="10">
        <f t="shared" si="6"/>
        <v>0</v>
      </c>
    </row>
    <row r="166" spans="1:5">
      <c r="A166" s="8" t="s">
        <v>340</v>
      </c>
      <c r="B166" s="8">
        <v>9</v>
      </c>
      <c r="C166" s="9">
        <v>425000</v>
      </c>
      <c r="D166" s="10"/>
      <c r="E166" s="10">
        <f t="shared" si="6"/>
        <v>0</v>
      </c>
    </row>
    <row r="167" spans="1:5">
      <c r="A167" s="8" t="s">
        <v>341</v>
      </c>
      <c r="B167" s="8">
        <v>9</v>
      </c>
      <c r="C167" s="9">
        <v>425000</v>
      </c>
      <c r="D167" s="10"/>
      <c r="E167" s="10">
        <f t="shared" si="6"/>
        <v>0</v>
      </c>
    </row>
    <row r="168" spans="1:5">
      <c r="A168" s="8" t="s">
        <v>342</v>
      </c>
      <c r="B168" s="8">
        <v>9</v>
      </c>
      <c r="C168" s="9">
        <v>425000</v>
      </c>
      <c r="D168" s="10"/>
      <c r="E168" s="10">
        <f t="shared" si="6"/>
        <v>0</v>
      </c>
    </row>
    <row r="169" spans="1:5">
      <c r="A169" s="8" t="s">
        <v>343</v>
      </c>
      <c r="B169" s="8">
        <v>9</v>
      </c>
      <c r="C169" s="9">
        <v>425000</v>
      </c>
      <c r="D169" s="10"/>
      <c r="E169" s="10">
        <f t="shared" si="6"/>
        <v>0</v>
      </c>
    </row>
    <row r="170" spans="1:5">
      <c r="A170" s="8" t="s">
        <v>344</v>
      </c>
      <c r="B170" s="8">
        <v>9</v>
      </c>
      <c r="C170" s="9">
        <v>425000</v>
      </c>
      <c r="D170" s="10"/>
      <c r="E170" s="10">
        <f t="shared" si="6"/>
        <v>0</v>
      </c>
    </row>
    <row r="171" spans="1:5">
      <c r="A171" s="8" t="s">
        <v>345</v>
      </c>
      <c r="B171" s="8">
        <v>9</v>
      </c>
      <c r="C171" s="9">
        <v>425000</v>
      </c>
      <c r="D171" s="10"/>
      <c r="E171" s="10">
        <f t="shared" si="6"/>
        <v>0</v>
      </c>
    </row>
    <row r="172" spans="1:5">
      <c r="A172" s="8" t="s">
        <v>346</v>
      </c>
      <c r="B172" s="8">
        <v>9</v>
      </c>
      <c r="C172" s="9">
        <v>425000</v>
      </c>
      <c r="D172" s="10"/>
      <c r="E172" s="10">
        <f t="shared" si="6"/>
        <v>0</v>
      </c>
    </row>
    <row r="173" spans="1:5">
      <c r="A173" s="8" t="s">
        <v>347</v>
      </c>
      <c r="B173" s="8">
        <v>9</v>
      </c>
      <c r="C173" s="9">
        <v>425000</v>
      </c>
      <c r="D173" s="10"/>
      <c r="E173" s="10">
        <f t="shared" si="6"/>
        <v>0</v>
      </c>
    </row>
    <row r="174" spans="1:5">
      <c r="A174" s="8" t="s">
        <v>348</v>
      </c>
      <c r="B174" s="8">
        <v>9</v>
      </c>
      <c r="C174" s="9">
        <v>425000</v>
      </c>
      <c r="D174" s="10"/>
      <c r="E174" s="10">
        <f t="shared" si="6"/>
        <v>0</v>
      </c>
    </row>
    <row r="175" spans="1:5">
      <c r="A175" s="8" t="s">
        <v>349</v>
      </c>
      <c r="B175" s="8">
        <v>9</v>
      </c>
      <c r="C175" s="9">
        <v>425000</v>
      </c>
      <c r="D175" s="10"/>
      <c r="E175" s="10">
        <f t="shared" si="6"/>
        <v>0</v>
      </c>
    </row>
    <row r="176" spans="1:5">
      <c r="A176" s="8" t="s">
        <v>350</v>
      </c>
      <c r="B176" s="8">
        <v>9</v>
      </c>
      <c r="C176" s="9">
        <v>425000</v>
      </c>
      <c r="D176" s="10"/>
      <c r="E176" s="10">
        <f t="shared" si="6"/>
        <v>0</v>
      </c>
    </row>
    <row r="177" spans="1:5">
      <c r="A177" s="8" t="s">
        <v>351</v>
      </c>
      <c r="B177" s="8">
        <v>10</v>
      </c>
      <c r="C177" s="9">
        <v>425000</v>
      </c>
      <c r="D177" s="10"/>
      <c r="E177" s="10">
        <f t="shared" si="6"/>
        <v>0</v>
      </c>
    </row>
    <row r="178" spans="1:5">
      <c r="A178" s="8" t="s">
        <v>352</v>
      </c>
      <c r="B178" s="8">
        <v>10</v>
      </c>
      <c r="C178" s="9">
        <v>425000</v>
      </c>
      <c r="D178" s="10"/>
      <c r="E178" s="10">
        <f t="shared" si="6"/>
        <v>0</v>
      </c>
    </row>
    <row r="179" spans="1:5">
      <c r="A179" s="8" t="s">
        <v>353</v>
      </c>
      <c r="B179" s="8">
        <v>10</v>
      </c>
      <c r="C179" s="9">
        <v>425000</v>
      </c>
      <c r="D179" s="10"/>
      <c r="E179" s="10">
        <f t="shared" si="6"/>
        <v>0</v>
      </c>
    </row>
    <row r="180" spans="1:5">
      <c r="A180" s="8" t="s">
        <v>354</v>
      </c>
      <c r="B180" s="8">
        <v>10</v>
      </c>
      <c r="C180" s="9">
        <v>425000</v>
      </c>
      <c r="D180" s="10"/>
      <c r="E180" s="10">
        <f t="shared" si="6"/>
        <v>0</v>
      </c>
    </row>
    <row r="181" spans="1:5">
      <c r="A181" s="8" t="s">
        <v>355</v>
      </c>
      <c r="B181" s="8">
        <v>10</v>
      </c>
      <c r="C181" s="9">
        <v>425000</v>
      </c>
      <c r="D181" s="10"/>
      <c r="E181" s="10">
        <f t="shared" si="6"/>
        <v>0</v>
      </c>
    </row>
    <row r="182" spans="1:5">
      <c r="A182" s="8" t="s">
        <v>356</v>
      </c>
      <c r="B182" s="8">
        <v>11</v>
      </c>
      <c r="C182" s="9">
        <v>425000</v>
      </c>
      <c r="D182" s="10"/>
      <c r="E182" s="10">
        <f t="shared" si="6"/>
        <v>0</v>
      </c>
    </row>
    <row r="183" spans="1:5">
      <c r="A183" s="8" t="s">
        <v>357</v>
      </c>
      <c r="B183" s="8">
        <v>11</v>
      </c>
      <c r="C183" s="9">
        <v>425000</v>
      </c>
      <c r="D183" s="10"/>
      <c r="E183" s="10">
        <f t="shared" si="6"/>
        <v>0</v>
      </c>
    </row>
    <row r="184" spans="1:5">
      <c r="A184" s="8" t="s">
        <v>358</v>
      </c>
      <c r="B184" s="8">
        <v>11</v>
      </c>
      <c r="C184" s="9">
        <v>425000</v>
      </c>
      <c r="D184" s="10"/>
      <c r="E184" s="10">
        <f t="shared" si="6"/>
        <v>0</v>
      </c>
    </row>
    <row r="185" spans="1:5">
      <c r="A185" s="8" t="s">
        <v>359</v>
      </c>
      <c r="B185" s="8">
        <v>11</v>
      </c>
      <c r="C185" s="9">
        <v>425000</v>
      </c>
      <c r="D185" s="10"/>
      <c r="E185" s="10">
        <f t="shared" si="6"/>
        <v>0</v>
      </c>
    </row>
  </sheetData>
  <autoFilter ref="A1:E185"/>
  <sortState ref="A2:E188">
    <sortCondition ref="B2:B188"/>
    <sortCondition ref="A2:A188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2017-06-09T15:06:30Z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