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SevenSpade\Downloads\"/>
    </mc:Choice>
  </mc:AlternateContent>
  <bookViews>
    <workbookView xWindow="0" yWindow="0" windowWidth="15345" windowHeight="541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67" i="1" l="1"/>
  <c r="D66" i="1"/>
  <c r="E66" i="1" s="1"/>
  <c r="D65" i="1"/>
  <c r="E65" i="1" s="1"/>
  <c r="E64" i="1"/>
  <c r="D64" i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E50" i="1"/>
  <c r="D50" i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E42" i="1"/>
  <c r="D42" i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E34" i="1"/>
  <c r="D34" i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E22" i="1"/>
  <c r="D22" i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E8" i="1"/>
  <c r="D8" i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E67" i="1" l="1"/>
  <c r="E68" i="1" s="1"/>
</calcChain>
</file>

<file path=xl/sharedStrings.xml><?xml version="1.0" encoding="utf-8"?>
<sst xmlns="http://schemas.openxmlformats.org/spreadsheetml/2006/main" count="149" uniqueCount="81">
  <si>
    <t>MATA KULIAH</t>
  </si>
  <si>
    <t>SKS</t>
  </si>
  <si>
    <t>NILAI</t>
  </si>
  <si>
    <t>VALUE NILAI</t>
  </si>
  <si>
    <t>KONVERSI</t>
  </si>
  <si>
    <t>DATA NILAI</t>
  </si>
  <si>
    <t>Algoritma dan Pemrograman 1</t>
  </si>
  <si>
    <t>B+</t>
  </si>
  <si>
    <t>A</t>
  </si>
  <si>
    <t>Audit Sistem Informasi</t>
  </si>
  <si>
    <t>B</t>
  </si>
  <si>
    <t>A-</t>
  </si>
  <si>
    <t>Algoritma dan Pemrograman 2</t>
  </si>
  <si>
    <t>A/B</t>
  </si>
  <si>
    <t>Aljabar Linier dan Matriks</t>
  </si>
  <si>
    <t>Bahasa Inggris</t>
  </si>
  <si>
    <t>Basisdata</t>
  </si>
  <si>
    <t>B-</t>
  </si>
  <si>
    <t>BTAQ &amp; PI</t>
  </si>
  <si>
    <t>B/C</t>
  </si>
  <si>
    <t>Data Mining</t>
  </si>
  <si>
    <t>C+</t>
  </si>
  <si>
    <t>x</t>
  </si>
  <si>
    <t>C</t>
  </si>
  <si>
    <t>Etika Profesi</t>
  </si>
  <si>
    <t>C-</t>
  </si>
  <si>
    <t>Grafika Komputer</t>
  </si>
  <si>
    <t>Ibadah &amp; Akhlak</t>
  </si>
  <si>
    <t>Interaksi Manusia dan Komputer</t>
  </si>
  <si>
    <t>Jaringan Komputer</t>
  </si>
  <si>
    <t>Kalkulus</t>
  </si>
  <si>
    <t>Kecerdasan Buatan</t>
  </si>
  <si>
    <t>Kerja Praktek</t>
  </si>
  <si>
    <t>Kewirausahaan</t>
  </si>
  <si>
    <t>Kuliah Kerja Nyata Reguler 1</t>
  </si>
  <si>
    <t>Layanan Web</t>
  </si>
  <si>
    <t>LKID</t>
  </si>
  <si>
    <t>Logika Matematika</t>
  </si>
  <si>
    <t>Manajemen Jaringan Komputer</t>
  </si>
  <si>
    <t>Manajemen Proses Bisnis</t>
  </si>
  <si>
    <t>Manajemen Teknologi Informasi</t>
  </si>
  <si>
    <t>Matematika Diskret</t>
  </si>
  <si>
    <t>Metode Numerik</t>
  </si>
  <si>
    <t>Metodologi Penelitian</t>
  </si>
  <si>
    <t>Muamalah</t>
  </si>
  <si>
    <t>Multimedia</t>
  </si>
  <si>
    <t>Orentasi Dasar Islam</t>
  </si>
  <si>
    <t>Organisasi &amp; Arsitektur Komputer</t>
  </si>
  <si>
    <t>Pemrograman Berorientasi Obyek</t>
  </si>
  <si>
    <t>Pemrograman Web</t>
  </si>
  <si>
    <t>Pendidikan Agama</t>
  </si>
  <si>
    <t>Pendidikan Kewarganegaraan</t>
  </si>
  <si>
    <t>Pendidikan Pancasila</t>
  </si>
  <si>
    <t>Pengamanan Sistem Komputer</t>
  </si>
  <si>
    <t>Pengantar Teknologi Informasi</t>
  </si>
  <si>
    <t>Peradaban dan Pemikiran Islam</t>
  </si>
  <si>
    <t>Pr. Algoritma dan Pemrograman 1</t>
  </si>
  <si>
    <t>Prakt. Pemrograman Berorientasi Obyek</t>
  </si>
  <si>
    <t>Prakt. Pemrograman Web</t>
  </si>
  <si>
    <t>Praktikum Basisdata</t>
  </si>
  <si>
    <t>Praktikum Jaringan Komputer</t>
  </si>
  <si>
    <t>Praktikum Sistem Operasi</t>
  </si>
  <si>
    <t>Praktikum Struktur Data</t>
  </si>
  <si>
    <t>Rekayasa Perangkat Lunak</t>
  </si>
  <si>
    <t>Rekayasa Web</t>
  </si>
  <si>
    <t>Riset Operasi</t>
  </si>
  <si>
    <t>Sistem Informasi</t>
  </si>
  <si>
    <t>Sistem Informasi Geografis</t>
  </si>
  <si>
    <t>Sistem Manajemen Basis Data</t>
  </si>
  <si>
    <t>Sistem Operasi</t>
  </si>
  <si>
    <t>Sistem Tersebar</t>
  </si>
  <si>
    <t>Sosio Teknologi Informasi</t>
  </si>
  <si>
    <t>Statistika dan Probabilitas</t>
  </si>
  <si>
    <t>Struktur Data</t>
  </si>
  <si>
    <t>Students' Soft Skills Development</t>
  </si>
  <si>
    <t>Studi Kepemimpinan Islam</t>
  </si>
  <si>
    <t>Teori Bahasa dan Otomata</t>
  </si>
  <si>
    <t>Tugas Akhir</t>
  </si>
  <si>
    <t>Computer Forensics</t>
  </si>
  <si>
    <t>Cyber Law</t>
  </si>
  <si>
    <t>Sistem Pendukung Keputusan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</si>
</sst>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* #,##0.00_-;\-* #,##0.00_-;_-* &quot;-&quot;??_-;_-@_-"/>
  </numFmts>
  <fonts count="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9"/>
      <color rgb="FF333333"/>
      <name val="Verdana"/>
      <charset val="134"/>
    </font>
    <font>
      <sz val="11"/>
      <color theme="1"/>
      <name val="Calibri"/>
      <charset val="134"/>
      <scheme val="minor"/>
    </font>
    <font>
      <sz val="9"/>
      <name val="Verdana"/>
      <family val="2"/>
    </font>
    <font>
      <sz val="11"/>
      <name val="Calibri"/>
      <family val="2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166" fontId="3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166" fontId="0" fillId="0" borderId="0" xfId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vertical="center" indent="1"/>
    </xf>
    <xf numFmtId="166" fontId="1" fillId="0" borderId="2" xfId="1" applyFont="1" applyFill="1" applyBorder="1" applyAlignment="1">
      <alignment horizontal="left" vertical="center" indent="1"/>
    </xf>
    <xf numFmtId="166" fontId="1" fillId="0" borderId="3" xfId="1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top" wrapText="1" indent="1"/>
    </xf>
    <xf numFmtId="0" fontId="2" fillId="0" borderId="5" xfId="0" applyFont="1" applyFill="1" applyBorder="1" applyAlignment="1">
      <alignment horizontal="left" vertical="top" wrapText="1" indent="1"/>
    </xf>
    <xf numFmtId="166" fontId="0" fillId="0" borderId="5" xfId="1" applyFill="1" applyBorder="1" applyAlignment="1">
      <alignment horizontal="left" vertical="center" indent="1"/>
    </xf>
    <xf numFmtId="166" fontId="0" fillId="0" borderId="6" xfId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top" wrapText="1" indent="1"/>
    </xf>
    <xf numFmtId="0" fontId="2" fillId="2" borderId="5" xfId="0" applyFont="1" applyFill="1" applyBorder="1" applyAlignment="1">
      <alignment horizontal="left" vertical="top" wrapText="1" indent="1"/>
    </xf>
    <xf numFmtId="166" fontId="0" fillId="2" borderId="5" xfId="1" applyFill="1" applyBorder="1" applyAlignment="1">
      <alignment horizontal="left" vertical="center" indent="1"/>
    </xf>
    <xf numFmtId="166" fontId="0" fillId="2" borderId="6" xfId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top" wrapText="1" indent="1"/>
    </xf>
    <xf numFmtId="0" fontId="2" fillId="3" borderId="5" xfId="0" applyFont="1" applyFill="1" applyBorder="1" applyAlignment="1">
      <alignment horizontal="left" vertical="top" wrapText="1" indent="1"/>
    </xf>
    <xf numFmtId="166" fontId="0" fillId="3" borderId="5" xfId="1" applyFill="1" applyBorder="1" applyAlignment="1">
      <alignment horizontal="left" vertical="center" indent="1"/>
    </xf>
    <xf numFmtId="166" fontId="0" fillId="3" borderId="6" xfId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6" fontId="0" fillId="0" borderId="6" xfId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166" fontId="0" fillId="0" borderId="8" xfId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left" vertical="center" indent="1"/>
    </xf>
    <xf numFmtId="166" fontId="0" fillId="0" borderId="9" xfId="1" applyFill="1" applyBorder="1" applyAlignment="1">
      <alignment horizontal="left" vertical="center" indent="1"/>
    </xf>
    <xf numFmtId="166" fontId="0" fillId="0" borderId="8" xfId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2" fillId="4" borderId="4" xfId="0" applyFont="1" applyFill="1" applyBorder="1" applyAlignment="1">
      <alignment horizontal="left" vertical="top" wrapText="1" indent="1"/>
    </xf>
    <xf numFmtId="0" fontId="2" fillId="4" borderId="5" xfId="0" applyFont="1" applyFill="1" applyBorder="1" applyAlignment="1">
      <alignment horizontal="left" vertical="top" wrapText="1" indent="1"/>
    </xf>
    <xf numFmtId="166" fontId="0" fillId="4" borderId="5" xfId="1" applyFont="1" applyFill="1" applyBorder="1" applyAlignment="1">
      <alignment horizontal="left" vertical="center" indent="1"/>
    </xf>
    <xf numFmtId="166" fontId="0" fillId="4" borderId="6" xfId="1" applyFont="1" applyFill="1" applyBorder="1" applyAlignment="1">
      <alignment horizontal="left" vertical="center" indent="1"/>
    </xf>
    <xf numFmtId="166" fontId="0" fillId="2" borderId="5" xfId="1" applyFont="1" applyFill="1" applyBorder="1" applyAlignment="1">
      <alignment horizontal="left" vertical="center" indent="1"/>
    </xf>
    <xf numFmtId="166" fontId="0" fillId="2" borderId="6" xfId="1" applyFont="1" applyFill="1" applyBorder="1" applyAlignment="1">
      <alignment horizontal="left" vertical="center" indent="1"/>
    </xf>
    <xf numFmtId="166" fontId="0" fillId="3" borderId="5" xfId="1" applyFont="1" applyFill="1" applyBorder="1" applyAlignment="1">
      <alignment horizontal="left" vertical="center" indent="1"/>
    </xf>
    <xf numFmtId="166" fontId="0" fillId="3" borderId="6" xfId="1" applyFont="1" applyFill="1" applyBorder="1" applyAlignment="1">
      <alignment horizontal="left" vertical="center" indent="1"/>
    </xf>
    <xf numFmtId="166" fontId="0" fillId="3" borderId="0" xfId="1" applyFont="1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166" fontId="0" fillId="5" borderId="6" xfId="1" applyFont="1" applyFill="1" applyBorder="1" applyAlignment="1">
      <alignment horizontal="left" vertical="center" indent="1"/>
    </xf>
    <xf numFmtId="166" fontId="0" fillId="5" borderId="0" xfId="1" applyFont="1" applyFill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2" fillId="6" borderId="4" xfId="0" applyFont="1" applyFill="1" applyBorder="1" applyAlignment="1">
      <alignment horizontal="left" vertical="top" wrapText="1" indent="1"/>
    </xf>
    <xf numFmtId="0" fontId="2" fillId="6" borderId="5" xfId="0" applyFont="1" applyFill="1" applyBorder="1" applyAlignment="1">
      <alignment horizontal="left" vertical="top" wrapText="1" indent="1"/>
    </xf>
    <xf numFmtId="166" fontId="0" fillId="6" borderId="5" xfId="1" applyFont="1" applyFill="1" applyBorder="1" applyAlignment="1">
      <alignment horizontal="left" vertical="center" indent="1"/>
    </xf>
    <xf numFmtId="166" fontId="0" fillId="6" borderId="6" xfId="1" applyFont="1" applyFill="1" applyBorder="1" applyAlignment="1">
      <alignment horizontal="left" vertical="center" indent="1"/>
    </xf>
    <xf numFmtId="166" fontId="0" fillId="6" borderId="0" xfId="1" applyFont="1" applyFill="1" applyAlignment="1">
      <alignment horizontal="left" vertical="center" indent="1"/>
    </xf>
    <xf numFmtId="0" fontId="0" fillId="6" borderId="0" xfId="0" applyFill="1" applyAlignment="1">
      <alignment horizontal="left" vertical="center" indent="1"/>
    </xf>
    <xf numFmtId="0" fontId="4" fillId="2" borderId="4" xfId="0" applyFont="1" applyFill="1" applyBorder="1" applyAlignment="1">
      <alignment horizontal="left" vertical="top" wrapText="1" indent="1"/>
    </xf>
    <xf numFmtId="0" fontId="4" fillId="2" borderId="5" xfId="0" applyFont="1" applyFill="1" applyBorder="1" applyAlignment="1">
      <alignment horizontal="left" vertical="top" wrapText="1" indent="1"/>
    </xf>
    <xf numFmtId="166" fontId="5" fillId="2" borderId="5" xfId="1" applyFont="1" applyFill="1" applyBorder="1" applyAlignment="1">
      <alignment horizontal="left" vertical="center" indent="1"/>
    </xf>
    <xf numFmtId="166" fontId="5" fillId="2" borderId="6" xfId="1" applyFont="1" applyFill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top" wrapText="1" indent="1"/>
    </xf>
    <xf numFmtId="0" fontId="6" fillId="0" borderId="5" xfId="0" applyFont="1" applyFill="1" applyBorder="1" applyAlignment="1">
      <alignment horizontal="left" vertical="top" wrapText="1" indent="1"/>
    </xf>
  </cellXfs>
  <cellStyles count="2">
    <cellStyle name="Comma" xfId="1" builtinId="3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A57" workbookViewId="0">
      <selection activeCell="C62" sqref="C62"/>
    </sheetView>
  </sheetViews>
  <sheetFormatPr defaultColWidth="9.140625" defaultRowHeight="15"/>
  <cols>
    <col min="1" max="1" width="36.42578125" style="1" customWidth="1"/>
    <col min="2" max="2" width="11.28515625" style="1" customWidth="1"/>
    <col min="3" max="3" width="12" style="1" customWidth="1"/>
    <col min="4" max="4" width="19" style="2" customWidth="1"/>
    <col min="5" max="5" width="15.5703125" style="2" customWidth="1"/>
    <col min="6" max="8" width="15.5703125" style="1" customWidth="1"/>
    <col min="9" max="9" width="9.140625" style="1"/>
    <col min="10" max="10" width="9.140625" style="2"/>
    <col min="11" max="16384" width="9.140625" style="1"/>
  </cols>
  <sheetData>
    <row r="1" spans="1:10" ht="21.6" customHeight="1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I1" s="29" t="s">
        <v>5</v>
      </c>
      <c r="J1" s="30"/>
    </row>
    <row r="2" spans="1:10" ht="21.6" customHeight="1">
      <c r="A2" s="7" t="s">
        <v>6</v>
      </c>
      <c r="B2" s="8">
        <v>3</v>
      </c>
      <c r="C2" s="8" t="s">
        <v>7</v>
      </c>
      <c r="D2" s="9">
        <f t="shared" ref="D2:D24" si="0">VLOOKUP(C2,$I$2:$J$11,2,FALSE)</f>
        <v>3.25</v>
      </c>
      <c r="E2" s="10">
        <f t="shared" ref="E2:E22" si="1">(D2*B2)</f>
        <v>9.75</v>
      </c>
      <c r="F2" s="2"/>
      <c r="G2" s="2"/>
      <c r="H2" s="2"/>
      <c r="I2" s="19" t="s">
        <v>8</v>
      </c>
      <c r="J2" s="20">
        <v>4</v>
      </c>
    </row>
    <row r="3" spans="1:10" s="44" customFormat="1" ht="21.6" customHeight="1">
      <c r="A3" s="31" t="s">
        <v>9</v>
      </c>
      <c r="B3" s="32">
        <v>3</v>
      </c>
      <c r="C3" s="32" t="s">
        <v>7</v>
      </c>
      <c r="D3" s="33">
        <f t="shared" si="0"/>
        <v>3.25</v>
      </c>
      <c r="E3" s="34">
        <f t="shared" si="1"/>
        <v>9.75</v>
      </c>
      <c r="F3" s="42"/>
      <c r="G3" s="42"/>
      <c r="H3" s="42"/>
      <c r="I3" s="43" t="s">
        <v>11</v>
      </c>
      <c r="J3" s="41">
        <v>3.75</v>
      </c>
    </row>
    <row r="4" spans="1:10" ht="21.6" customHeight="1">
      <c r="A4" s="7" t="s">
        <v>12</v>
      </c>
      <c r="B4" s="8">
        <v>3</v>
      </c>
      <c r="C4" s="8" t="s">
        <v>8</v>
      </c>
      <c r="D4" s="9">
        <f t="shared" si="0"/>
        <v>4</v>
      </c>
      <c r="E4" s="10">
        <f t="shared" si="1"/>
        <v>12</v>
      </c>
      <c r="F4" s="2"/>
      <c r="G4" s="2"/>
      <c r="H4" s="2"/>
      <c r="I4" s="19" t="s">
        <v>13</v>
      </c>
      <c r="J4" s="20">
        <v>3.5</v>
      </c>
    </row>
    <row r="5" spans="1:10" ht="21.6" customHeight="1">
      <c r="A5" s="7" t="s">
        <v>14</v>
      </c>
      <c r="B5" s="8">
        <v>3</v>
      </c>
      <c r="C5" s="8" t="s">
        <v>13</v>
      </c>
      <c r="D5" s="9">
        <f t="shared" si="0"/>
        <v>3.5</v>
      </c>
      <c r="E5" s="10">
        <f t="shared" si="1"/>
        <v>10.5</v>
      </c>
      <c r="F5" s="2"/>
      <c r="G5" s="2"/>
      <c r="H5" s="2"/>
      <c r="I5" s="19" t="s">
        <v>7</v>
      </c>
      <c r="J5" s="20">
        <v>3.25</v>
      </c>
    </row>
    <row r="6" spans="1:10" ht="21.6" customHeight="1">
      <c r="A6" s="7" t="s">
        <v>15</v>
      </c>
      <c r="B6" s="8">
        <v>3</v>
      </c>
      <c r="C6" s="8" t="s">
        <v>17</v>
      </c>
      <c r="D6" s="9">
        <f t="shared" si="0"/>
        <v>2.75</v>
      </c>
      <c r="E6" s="10">
        <f t="shared" si="1"/>
        <v>8.25</v>
      </c>
      <c r="F6" s="2"/>
      <c r="G6" s="2"/>
      <c r="H6" s="2"/>
      <c r="I6" s="19" t="s">
        <v>10</v>
      </c>
      <c r="J6" s="20">
        <v>3</v>
      </c>
    </row>
    <row r="7" spans="1:10" ht="21.6" customHeight="1">
      <c r="A7" s="7" t="s">
        <v>16</v>
      </c>
      <c r="B7" s="8">
        <v>3</v>
      </c>
      <c r="C7" s="8" t="s">
        <v>10</v>
      </c>
      <c r="D7" s="9">
        <f t="shared" si="0"/>
        <v>3</v>
      </c>
      <c r="E7" s="10">
        <f t="shared" si="1"/>
        <v>9</v>
      </c>
      <c r="F7" s="2"/>
      <c r="G7" s="2"/>
      <c r="H7" s="2"/>
      <c r="I7" s="19" t="s">
        <v>17</v>
      </c>
      <c r="J7" s="20">
        <v>2.75</v>
      </c>
    </row>
    <row r="8" spans="1:10" ht="21.6" customHeight="1">
      <c r="A8" s="7" t="s">
        <v>18</v>
      </c>
      <c r="B8" s="8">
        <v>0</v>
      </c>
      <c r="C8" s="8" t="s">
        <v>8</v>
      </c>
      <c r="D8" s="9">
        <f t="shared" si="0"/>
        <v>4</v>
      </c>
      <c r="E8" s="10">
        <f t="shared" si="1"/>
        <v>0</v>
      </c>
      <c r="F8" s="2"/>
      <c r="G8" s="2"/>
      <c r="H8" s="2"/>
      <c r="I8" s="19" t="s">
        <v>19</v>
      </c>
      <c r="J8" s="20">
        <v>2.5</v>
      </c>
    </row>
    <row r="9" spans="1:10" ht="21.6" customHeight="1">
      <c r="A9" s="7" t="s">
        <v>20</v>
      </c>
      <c r="B9" s="8">
        <v>3</v>
      </c>
      <c r="C9" s="8" t="s">
        <v>10</v>
      </c>
      <c r="D9" s="9">
        <f t="shared" si="0"/>
        <v>3</v>
      </c>
      <c r="E9" s="10">
        <f t="shared" si="1"/>
        <v>9</v>
      </c>
      <c r="F9" s="2"/>
      <c r="G9" s="2"/>
      <c r="H9" s="2"/>
      <c r="I9" s="19" t="s">
        <v>21</v>
      </c>
      <c r="J9" s="20">
        <v>2.25</v>
      </c>
    </row>
    <row r="10" spans="1:10" ht="21.6" customHeight="1">
      <c r="A10" s="31" t="s">
        <v>78</v>
      </c>
      <c r="B10" s="32">
        <v>3</v>
      </c>
      <c r="C10" s="32" t="s">
        <v>13</v>
      </c>
      <c r="D10" s="33">
        <f t="shared" si="0"/>
        <v>3.5</v>
      </c>
      <c r="E10" s="34">
        <f t="shared" si="1"/>
        <v>10.5</v>
      </c>
      <c r="F10" s="2" t="s">
        <v>22</v>
      </c>
      <c r="G10" s="2"/>
      <c r="H10" s="2"/>
      <c r="I10" s="19" t="s">
        <v>23</v>
      </c>
      <c r="J10" s="20">
        <v>2</v>
      </c>
    </row>
    <row r="11" spans="1:10" ht="21.6" customHeight="1">
      <c r="A11" s="7" t="s">
        <v>24</v>
      </c>
      <c r="B11" s="8">
        <v>2</v>
      </c>
      <c r="C11" s="8" t="s">
        <v>11</v>
      </c>
      <c r="D11" s="9">
        <f t="shared" si="0"/>
        <v>3.75</v>
      </c>
      <c r="E11" s="10">
        <f t="shared" si="1"/>
        <v>7.5</v>
      </c>
      <c r="F11" s="2"/>
      <c r="G11" s="2"/>
      <c r="H11" s="2"/>
      <c r="I11" s="21" t="s">
        <v>25</v>
      </c>
      <c r="J11" s="22">
        <v>1.75</v>
      </c>
    </row>
    <row r="12" spans="1:10" ht="21.6" customHeight="1">
      <c r="A12" s="7" t="s">
        <v>26</v>
      </c>
      <c r="B12" s="8">
        <v>3</v>
      </c>
      <c r="C12" s="8" t="s">
        <v>13</v>
      </c>
      <c r="D12" s="9">
        <f t="shared" si="0"/>
        <v>3.5</v>
      </c>
      <c r="E12" s="10">
        <f t="shared" si="1"/>
        <v>10.5</v>
      </c>
      <c r="F12" s="2"/>
      <c r="G12" s="2"/>
      <c r="H12" s="2"/>
    </row>
    <row r="13" spans="1:10" ht="21.6" customHeight="1">
      <c r="A13" s="7" t="s">
        <v>27</v>
      </c>
      <c r="B13" s="8">
        <v>2</v>
      </c>
      <c r="C13" s="8" t="s">
        <v>11</v>
      </c>
      <c r="D13" s="9">
        <f t="shared" si="0"/>
        <v>3.75</v>
      </c>
      <c r="E13" s="10">
        <f t="shared" si="1"/>
        <v>7.5</v>
      </c>
      <c r="F13" s="2"/>
      <c r="G13" s="2"/>
      <c r="H13" s="2"/>
    </row>
    <row r="14" spans="1:10" ht="21.6" customHeight="1">
      <c r="A14" s="7" t="s">
        <v>28</v>
      </c>
      <c r="B14" s="8">
        <v>3</v>
      </c>
      <c r="C14" s="8" t="s">
        <v>10</v>
      </c>
      <c r="D14" s="9">
        <f t="shared" si="0"/>
        <v>3</v>
      </c>
      <c r="E14" s="10">
        <f t="shared" si="1"/>
        <v>9</v>
      </c>
      <c r="F14" s="2"/>
      <c r="G14" s="2"/>
      <c r="H14" s="2"/>
    </row>
    <row r="15" spans="1:10" ht="21.6" customHeight="1">
      <c r="A15" s="7" t="s">
        <v>29</v>
      </c>
      <c r="B15" s="8">
        <v>3</v>
      </c>
      <c r="C15" s="8" t="s">
        <v>10</v>
      </c>
      <c r="D15" s="9">
        <f t="shared" si="0"/>
        <v>3</v>
      </c>
      <c r="E15" s="10">
        <f t="shared" si="1"/>
        <v>9</v>
      </c>
      <c r="F15" s="2"/>
      <c r="G15" s="2"/>
      <c r="H15" s="2"/>
    </row>
    <row r="16" spans="1:10" ht="21.6" customHeight="1">
      <c r="A16" s="11" t="s">
        <v>80</v>
      </c>
      <c r="B16" s="12">
        <v>0</v>
      </c>
      <c r="C16" s="12" t="s">
        <v>13</v>
      </c>
      <c r="D16" s="35">
        <f t="shared" si="0"/>
        <v>3.5</v>
      </c>
      <c r="E16" s="36">
        <f t="shared" si="1"/>
        <v>0</v>
      </c>
      <c r="F16" s="2"/>
      <c r="G16" s="2"/>
      <c r="H16" s="2"/>
    </row>
    <row r="17" spans="1:10" ht="21.6" customHeight="1">
      <c r="A17" s="15" t="s">
        <v>79</v>
      </c>
      <c r="B17" s="16">
        <v>3</v>
      </c>
      <c r="C17" s="16" t="s">
        <v>10</v>
      </c>
      <c r="D17" s="17">
        <f t="shared" si="0"/>
        <v>3</v>
      </c>
      <c r="E17" s="18">
        <f t="shared" si="1"/>
        <v>9</v>
      </c>
      <c r="F17" s="2"/>
      <c r="G17" s="2"/>
      <c r="H17" s="2"/>
    </row>
    <row r="18" spans="1:10" ht="21.6" customHeight="1">
      <c r="A18" s="7" t="s">
        <v>30</v>
      </c>
      <c r="B18" s="8">
        <v>4</v>
      </c>
      <c r="C18" s="8" t="s">
        <v>8</v>
      </c>
      <c r="D18" s="9">
        <f t="shared" si="0"/>
        <v>4</v>
      </c>
      <c r="E18" s="10">
        <f t="shared" si="1"/>
        <v>16</v>
      </c>
      <c r="F18" s="2"/>
      <c r="G18" s="2"/>
      <c r="H18" s="2"/>
    </row>
    <row r="19" spans="1:10" ht="21.6" customHeight="1">
      <c r="A19" s="7" t="s">
        <v>31</v>
      </c>
      <c r="B19" s="8">
        <v>3</v>
      </c>
      <c r="C19" s="8" t="s">
        <v>13</v>
      </c>
      <c r="D19" s="9">
        <f t="shared" si="0"/>
        <v>3.5</v>
      </c>
      <c r="E19" s="10">
        <f t="shared" si="1"/>
        <v>10.5</v>
      </c>
      <c r="F19" s="2"/>
      <c r="G19" s="2"/>
      <c r="H19" s="2"/>
    </row>
    <row r="20" spans="1:10" ht="21.6" customHeight="1">
      <c r="A20" s="7" t="s">
        <v>32</v>
      </c>
      <c r="B20" s="8">
        <v>3</v>
      </c>
      <c r="C20" s="8" t="s">
        <v>8</v>
      </c>
      <c r="D20" s="9">
        <f t="shared" si="0"/>
        <v>4</v>
      </c>
      <c r="E20" s="10">
        <f t="shared" si="1"/>
        <v>12</v>
      </c>
      <c r="F20" s="2"/>
      <c r="G20" s="2"/>
      <c r="H20" s="2"/>
    </row>
    <row r="21" spans="1:10" ht="21.6" customHeight="1">
      <c r="A21" s="7" t="s">
        <v>33</v>
      </c>
      <c r="B21" s="8">
        <v>3</v>
      </c>
      <c r="C21" s="8" t="s">
        <v>11</v>
      </c>
      <c r="D21" s="9">
        <f t="shared" si="0"/>
        <v>3.75</v>
      </c>
      <c r="E21" s="10">
        <f t="shared" si="1"/>
        <v>11.25</v>
      </c>
      <c r="F21" s="2"/>
      <c r="G21" s="2"/>
      <c r="H21" s="2"/>
    </row>
    <row r="22" spans="1:10" ht="21.6" customHeight="1">
      <c r="A22" s="15" t="s">
        <v>67</v>
      </c>
      <c r="B22" s="16">
        <v>0</v>
      </c>
      <c r="C22" s="16" t="s">
        <v>7</v>
      </c>
      <c r="D22" s="17">
        <f t="shared" si="0"/>
        <v>3.25</v>
      </c>
      <c r="E22" s="18">
        <f t="shared" si="1"/>
        <v>0</v>
      </c>
      <c r="F22" s="2"/>
      <c r="G22" s="2"/>
      <c r="H22" s="2"/>
    </row>
    <row r="23" spans="1:10" ht="21.6" customHeight="1">
      <c r="A23" s="7" t="s">
        <v>34</v>
      </c>
      <c r="B23" s="8">
        <v>2</v>
      </c>
      <c r="C23" s="8" t="s">
        <v>8</v>
      </c>
      <c r="D23" s="9">
        <f t="shared" si="0"/>
        <v>4</v>
      </c>
      <c r="E23" s="10">
        <f t="shared" ref="E23:E39" si="2">(D23*B23)</f>
        <v>8</v>
      </c>
      <c r="F23" s="2"/>
      <c r="G23" s="2"/>
      <c r="H23" s="2"/>
    </row>
    <row r="24" spans="1:10" s="40" customFormat="1" ht="21.6" customHeight="1">
      <c r="A24" s="15" t="s">
        <v>35</v>
      </c>
      <c r="B24" s="16">
        <v>3</v>
      </c>
      <c r="C24" s="16" t="s">
        <v>10</v>
      </c>
      <c r="D24" s="37">
        <f t="shared" si="0"/>
        <v>3</v>
      </c>
      <c r="E24" s="38">
        <f t="shared" si="2"/>
        <v>9</v>
      </c>
      <c r="F24" s="39"/>
      <c r="G24" s="39"/>
      <c r="H24" s="39"/>
      <c r="J24" s="39"/>
    </row>
    <row r="25" spans="1:10" ht="21.6" customHeight="1">
      <c r="A25" s="7" t="s">
        <v>36</v>
      </c>
      <c r="B25" s="8">
        <v>0</v>
      </c>
      <c r="C25" s="8" t="s">
        <v>10</v>
      </c>
      <c r="D25" s="9">
        <f t="shared" ref="D25:D41" si="3">VLOOKUP(C25,$I$2:$J$11,2,FALSE)</f>
        <v>3</v>
      </c>
      <c r="E25" s="10">
        <f t="shared" si="2"/>
        <v>0</v>
      </c>
      <c r="F25" s="2"/>
      <c r="G25" s="2"/>
      <c r="H25" s="2"/>
    </row>
    <row r="26" spans="1:10" ht="21.6" customHeight="1">
      <c r="A26" s="7" t="s">
        <v>37</v>
      </c>
      <c r="B26" s="8">
        <v>3</v>
      </c>
      <c r="C26" s="8" t="s">
        <v>10</v>
      </c>
      <c r="D26" s="9">
        <f t="shared" si="3"/>
        <v>3</v>
      </c>
      <c r="E26" s="10">
        <f t="shared" si="2"/>
        <v>9</v>
      </c>
      <c r="F26" s="2"/>
      <c r="G26" s="2"/>
      <c r="H26" s="2"/>
    </row>
    <row r="27" spans="1:10" ht="21.6" customHeight="1">
      <c r="A27" s="51" t="s">
        <v>38</v>
      </c>
      <c r="B27" s="52">
        <v>0</v>
      </c>
      <c r="C27" s="52" t="s">
        <v>10</v>
      </c>
      <c r="D27" s="53">
        <f t="shared" si="3"/>
        <v>3</v>
      </c>
      <c r="E27" s="54">
        <f t="shared" si="2"/>
        <v>0</v>
      </c>
      <c r="F27" s="2"/>
      <c r="G27" s="2"/>
      <c r="H27" s="2"/>
    </row>
    <row r="28" spans="1:10" ht="21.6" customHeight="1">
      <c r="A28" s="11" t="s">
        <v>39</v>
      </c>
      <c r="B28" s="12">
        <v>0</v>
      </c>
      <c r="C28" s="12" t="s">
        <v>25</v>
      </c>
      <c r="D28" s="13">
        <f t="shared" si="3"/>
        <v>1.75</v>
      </c>
      <c r="E28" s="14">
        <f t="shared" si="2"/>
        <v>0</v>
      </c>
      <c r="F28" s="2" t="s">
        <v>22</v>
      </c>
      <c r="G28" s="2"/>
      <c r="H28" s="2"/>
    </row>
    <row r="29" spans="1:10" ht="21.6" customHeight="1">
      <c r="A29" s="7" t="s">
        <v>40</v>
      </c>
      <c r="B29" s="8">
        <v>2</v>
      </c>
      <c r="C29" s="8" t="s">
        <v>13</v>
      </c>
      <c r="D29" s="9">
        <f t="shared" si="3"/>
        <v>3.5</v>
      </c>
      <c r="E29" s="10">
        <f t="shared" si="2"/>
        <v>7</v>
      </c>
      <c r="F29" s="2"/>
      <c r="G29" s="2"/>
      <c r="H29" s="2"/>
    </row>
    <row r="30" spans="1:10" ht="21.6" customHeight="1">
      <c r="A30" s="7" t="s">
        <v>41</v>
      </c>
      <c r="B30" s="8">
        <v>3</v>
      </c>
      <c r="C30" s="8" t="s">
        <v>13</v>
      </c>
      <c r="D30" s="9">
        <f t="shared" si="3"/>
        <v>3.5</v>
      </c>
      <c r="E30" s="10">
        <f t="shared" si="2"/>
        <v>10.5</v>
      </c>
      <c r="F30" s="2"/>
      <c r="G30" s="2"/>
      <c r="H30" s="2"/>
    </row>
    <row r="31" spans="1:10" ht="21.6" customHeight="1">
      <c r="A31" s="7" t="s">
        <v>42</v>
      </c>
      <c r="B31" s="8">
        <v>3</v>
      </c>
      <c r="C31" s="8" t="s">
        <v>7</v>
      </c>
      <c r="D31" s="9">
        <f t="shared" si="3"/>
        <v>3.25</v>
      </c>
      <c r="E31" s="10">
        <f t="shared" si="2"/>
        <v>9.75</v>
      </c>
      <c r="F31" s="2"/>
      <c r="G31" s="2"/>
      <c r="H31" s="2"/>
    </row>
    <row r="32" spans="1:10" ht="21.6" customHeight="1">
      <c r="A32" s="7" t="s">
        <v>43</v>
      </c>
      <c r="B32" s="8">
        <v>3</v>
      </c>
      <c r="C32" s="8" t="s">
        <v>8</v>
      </c>
      <c r="D32" s="9">
        <f t="shared" si="3"/>
        <v>4</v>
      </c>
      <c r="E32" s="10">
        <f t="shared" si="2"/>
        <v>12</v>
      </c>
      <c r="F32" s="2"/>
      <c r="G32" s="2"/>
      <c r="H32" s="2"/>
    </row>
    <row r="33" spans="1:8" ht="21.6" customHeight="1">
      <c r="A33" s="7" t="s">
        <v>44</v>
      </c>
      <c r="B33" s="8">
        <v>2</v>
      </c>
      <c r="C33" s="8" t="s">
        <v>8</v>
      </c>
      <c r="D33" s="9">
        <f t="shared" si="3"/>
        <v>4</v>
      </c>
      <c r="E33" s="10">
        <f t="shared" si="2"/>
        <v>8</v>
      </c>
      <c r="F33" s="2"/>
      <c r="G33" s="2"/>
      <c r="H33" s="2"/>
    </row>
    <row r="34" spans="1:8" ht="21.6" customHeight="1">
      <c r="A34" s="7" t="s">
        <v>45</v>
      </c>
      <c r="B34" s="8">
        <v>3</v>
      </c>
      <c r="C34" s="8" t="s">
        <v>8</v>
      </c>
      <c r="D34" s="9">
        <f t="shared" si="3"/>
        <v>4</v>
      </c>
      <c r="E34" s="10">
        <f t="shared" si="2"/>
        <v>12</v>
      </c>
      <c r="F34" s="2"/>
      <c r="G34" s="2"/>
      <c r="H34" s="2"/>
    </row>
    <row r="35" spans="1:8" ht="21.6" customHeight="1">
      <c r="A35" s="7" t="s">
        <v>46</v>
      </c>
      <c r="B35" s="8">
        <v>0</v>
      </c>
      <c r="C35" s="8" t="s">
        <v>8</v>
      </c>
      <c r="D35" s="9">
        <f t="shared" si="3"/>
        <v>4</v>
      </c>
      <c r="E35" s="10">
        <f t="shared" si="2"/>
        <v>0</v>
      </c>
      <c r="F35" s="2"/>
      <c r="G35" s="2"/>
      <c r="H35" s="2"/>
    </row>
    <row r="36" spans="1:8" ht="21.6" customHeight="1">
      <c r="A36" s="7" t="s">
        <v>47</v>
      </c>
      <c r="B36" s="8">
        <v>3</v>
      </c>
      <c r="C36" s="8" t="s">
        <v>7</v>
      </c>
      <c r="D36" s="9">
        <f t="shared" si="3"/>
        <v>3.25</v>
      </c>
      <c r="E36" s="10">
        <f t="shared" si="2"/>
        <v>9.75</v>
      </c>
      <c r="F36" s="2"/>
      <c r="G36" s="2"/>
      <c r="H36" s="2"/>
    </row>
    <row r="37" spans="1:8" ht="21.6" customHeight="1">
      <c r="A37" s="7" t="s">
        <v>48</v>
      </c>
      <c r="B37" s="8">
        <v>3</v>
      </c>
      <c r="C37" s="8" t="s">
        <v>13</v>
      </c>
      <c r="D37" s="9">
        <f t="shared" si="3"/>
        <v>3.5</v>
      </c>
      <c r="E37" s="10">
        <f t="shared" si="2"/>
        <v>10.5</v>
      </c>
      <c r="F37" s="2"/>
      <c r="G37" s="2"/>
      <c r="H37" s="2"/>
    </row>
    <row r="38" spans="1:8" ht="21.6" customHeight="1">
      <c r="A38" s="7" t="s">
        <v>49</v>
      </c>
      <c r="B38" s="8">
        <v>3</v>
      </c>
      <c r="C38" s="8" t="s">
        <v>11</v>
      </c>
      <c r="D38" s="9">
        <f t="shared" si="3"/>
        <v>3.75</v>
      </c>
      <c r="E38" s="10">
        <f t="shared" si="2"/>
        <v>11.25</v>
      </c>
      <c r="F38" s="2"/>
      <c r="G38" s="2"/>
      <c r="H38" s="2"/>
    </row>
    <row r="39" spans="1:8" ht="21.6" customHeight="1">
      <c r="A39" s="7" t="s">
        <v>50</v>
      </c>
      <c r="B39" s="8">
        <v>2</v>
      </c>
      <c r="C39" s="8" t="s">
        <v>10</v>
      </c>
      <c r="D39" s="9">
        <f t="shared" si="3"/>
        <v>3</v>
      </c>
      <c r="E39" s="10">
        <f t="shared" si="2"/>
        <v>6</v>
      </c>
      <c r="F39" s="2"/>
      <c r="G39" s="2"/>
      <c r="H39" s="2"/>
    </row>
    <row r="40" spans="1:8" ht="21.6" customHeight="1">
      <c r="A40" s="7" t="s">
        <v>51</v>
      </c>
      <c r="B40" s="8">
        <v>2</v>
      </c>
      <c r="C40" s="8" t="s">
        <v>8</v>
      </c>
      <c r="D40" s="9">
        <f t="shared" si="3"/>
        <v>4</v>
      </c>
      <c r="E40" s="10">
        <f t="shared" ref="E40:E66" si="4">(D40*B40)</f>
        <v>8</v>
      </c>
      <c r="F40" s="2"/>
      <c r="G40" s="2"/>
      <c r="H40" s="2"/>
    </row>
    <row r="41" spans="1:8" ht="21.6" customHeight="1">
      <c r="A41" s="7" t="s">
        <v>52</v>
      </c>
      <c r="B41" s="8">
        <v>2</v>
      </c>
      <c r="C41" s="8" t="s">
        <v>13</v>
      </c>
      <c r="D41" s="9">
        <f t="shared" si="3"/>
        <v>3.5</v>
      </c>
      <c r="E41" s="10">
        <f t="shared" si="4"/>
        <v>7</v>
      </c>
      <c r="F41" s="2"/>
      <c r="G41" s="2"/>
      <c r="H41" s="2"/>
    </row>
    <row r="42" spans="1:8" ht="21.6" customHeight="1">
      <c r="A42" s="15" t="s">
        <v>53</v>
      </c>
      <c r="B42" s="16">
        <v>3</v>
      </c>
      <c r="C42" s="16" t="s">
        <v>13</v>
      </c>
      <c r="D42" s="17">
        <f t="shared" ref="D42:D66" si="5">VLOOKUP(C42,$I$2:$J$11,2,FALSE)</f>
        <v>3.5</v>
      </c>
      <c r="E42" s="18">
        <f t="shared" si="4"/>
        <v>10.5</v>
      </c>
      <c r="F42" s="2"/>
      <c r="G42" s="2"/>
      <c r="H42" s="2"/>
    </row>
    <row r="43" spans="1:8" ht="21.6" customHeight="1">
      <c r="A43" s="7" t="s">
        <v>54</v>
      </c>
      <c r="B43" s="8">
        <v>3</v>
      </c>
      <c r="C43" s="8" t="s">
        <v>8</v>
      </c>
      <c r="D43" s="9">
        <f t="shared" si="5"/>
        <v>4</v>
      </c>
      <c r="E43" s="10">
        <f t="shared" si="4"/>
        <v>12</v>
      </c>
      <c r="F43" s="2"/>
      <c r="G43" s="2"/>
      <c r="H43" s="2"/>
    </row>
    <row r="44" spans="1:8" ht="21.6" customHeight="1">
      <c r="A44" s="7" t="s">
        <v>55</v>
      </c>
      <c r="B44" s="8">
        <v>2</v>
      </c>
      <c r="C44" s="8" t="s">
        <v>8</v>
      </c>
      <c r="D44" s="9">
        <f t="shared" si="5"/>
        <v>4</v>
      </c>
      <c r="E44" s="10">
        <f t="shared" si="4"/>
        <v>8</v>
      </c>
      <c r="F44" s="2"/>
      <c r="G44" s="2"/>
      <c r="H44" s="2"/>
    </row>
    <row r="45" spans="1:8" ht="21.6" customHeight="1">
      <c r="A45" s="7" t="s">
        <v>56</v>
      </c>
      <c r="B45" s="8">
        <v>1</v>
      </c>
      <c r="C45" s="8" t="s">
        <v>11</v>
      </c>
      <c r="D45" s="9">
        <f t="shared" si="5"/>
        <v>3.75</v>
      </c>
      <c r="E45" s="10">
        <f t="shared" si="4"/>
        <v>3.75</v>
      </c>
      <c r="F45" s="2"/>
      <c r="G45" s="2"/>
      <c r="H45" s="2"/>
    </row>
    <row r="46" spans="1:8" ht="24.95" customHeight="1">
      <c r="A46" s="7" t="s">
        <v>57</v>
      </c>
      <c r="B46" s="8">
        <v>1</v>
      </c>
      <c r="C46" s="8" t="s">
        <v>10</v>
      </c>
      <c r="D46" s="9">
        <f t="shared" si="5"/>
        <v>3</v>
      </c>
      <c r="E46" s="10">
        <f t="shared" si="4"/>
        <v>3</v>
      </c>
      <c r="F46" s="2"/>
      <c r="G46" s="2"/>
      <c r="H46" s="2"/>
    </row>
    <row r="47" spans="1:8" ht="21.6" customHeight="1">
      <c r="A47" s="7" t="s">
        <v>58</v>
      </c>
      <c r="B47" s="8">
        <v>1</v>
      </c>
      <c r="C47" s="8" t="s">
        <v>11</v>
      </c>
      <c r="D47" s="9">
        <f t="shared" si="5"/>
        <v>3.75</v>
      </c>
      <c r="E47" s="10">
        <f t="shared" si="4"/>
        <v>3.75</v>
      </c>
      <c r="F47" s="2"/>
      <c r="G47" s="2"/>
      <c r="H47" s="2"/>
    </row>
    <row r="48" spans="1:8" ht="21.6" customHeight="1">
      <c r="A48" s="7" t="s">
        <v>59</v>
      </c>
      <c r="B48" s="8">
        <v>1</v>
      </c>
      <c r="C48" s="8" t="s">
        <v>8</v>
      </c>
      <c r="D48" s="9">
        <f t="shared" si="5"/>
        <v>4</v>
      </c>
      <c r="E48" s="10">
        <f t="shared" si="4"/>
        <v>4</v>
      </c>
      <c r="F48" s="2"/>
      <c r="G48" s="2"/>
      <c r="H48" s="2"/>
    </row>
    <row r="49" spans="1:10" ht="21.6" customHeight="1">
      <c r="A49" s="7" t="s">
        <v>60</v>
      </c>
      <c r="B49" s="8">
        <v>1</v>
      </c>
      <c r="C49" s="8" t="s">
        <v>17</v>
      </c>
      <c r="D49" s="9">
        <f t="shared" si="5"/>
        <v>2.75</v>
      </c>
      <c r="E49" s="10">
        <f t="shared" si="4"/>
        <v>2.75</v>
      </c>
      <c r="F49" s="2"/>
      <c r="G49" s="2"/>
      <c r="H49" s="2"/>
    </row>
    <row r="50" spans="1:10" ht="21.6" customHeight="1">
      <c r="A50" s="7" t="s">
        <v>61</v>
      </c>
      <c r="B50" s="8">
        <v>1</v>
      </c>
      <c r="C50" s="8" t="s">
        <v>8</v>
      </c>
      <c r="D50" s="9">
        <f t="shared" si="5"/>
        <v>4</v>
      </c>
      <c r="E50" s="10">
        <f t="shared" si="4"/>
        <v>4</v>
      </c>
      <c r="F50" s="2"/>
      <c r="G50" s="2"/>
      <c r="H50" s="2"/>
    </row>
    <row r="51" spans="1:10" ht="21.6" customHeight="1">
      <c r="A51" s="7" t="s">
        <v>62</v>
      </c>
      <c r="B51" s="8">
        <v>1</v>
      </c>
      <c r="C51" s="8" t="s">
        <v>13</v>
      </c>
      <c r="D51" s="9">
        <f t="shared" si="5"/>
        <v>3.5</v>
      </c>
      <c r="E51" s="10">
        <f t="shared" si="4"/>
        <v>3.5</v>
      </c>
      <c r="F51" s="2"/>
      <c r="G51" s="2"/>
      <c r="H51" s="2"/>
    </row>
    <row r="52" spans="1:10" ht="21.6" customHeight="1">
      <c r="A52" s="7" t="s">
        <v>63</v>
      </c>
      <c r="B52" s="8">
        <v>3</v>
      </c>
      <c r="C52" s="8" t="s">
        <v>21</v>
      </c>
      <c r="D52" s="9">
        <f t="shared" si="5"/>
        <v>2.25</v>
      </c>
      <c r="E52" s="10">
        <f t="shared" si="4"/>
        <v>6.75</v>
      </c>
      <c r="F52" s="2"/>
      <c r="G52" s="2"/>
      <c r="H52" s="2"/>
    </row>
    <row r="53" spans="1:10" ht="21.6" customHeight="1">
      <c r="A53" s="11" t="s">
        <v>64</v>
      </c>
      <c r="B53" s="12">
        <v>0</v>
      </c>
      <c r="C53" s="12" t="s">
        <v>19</v>
      </c>
      <c r="D53" s="13">
        <f t="shared" si="5"/>
        <v>2.5</v>
      </c>
      <c r="E53" s="14">
        <f t="shared" si="4"/>
        <v>0</v>
      </c>
      <c r="F53" s="2" t="s">
        <v>22</v>
      </c>
      <c r="G53" s="2"/>
      <c r="H53" s="2"/>
    </row>
    <row r="54" spans="1:10" ht="21.6" customHeight="1">
      <c r="A54" s="7" t="s">
        <v>65</v>
      </c>
      <c r="B54" s="8">
        <v>3</v>
      </c>
      <c r="C54" s="8" t="s">
        <v>10</v>
      </c>
      <c r="D54" s="9">
        <f t="shared" si="5"/>
        <v>3</v>
      </c>
      <c r="E54" s="10">
        <f t="shared" si="4"/>
        <v>9</v>
      </c>
      <c r="F54" s="2"/>
      <c r="G54" s="2"/>
      <c r="H54" s="2"/>
    </row>
    <row r="55" spans="1:10" ht="21.6" customHeight="1">
      <c r="A55" s="7" t="s">
        <v>66</v>
      </c>
      <c r="B55" s="8">
        <v>3</v>
      </c>
      <c r="C55" s="8" t="s">
        <v>8</v>
      </c>
      <c r="D55" s="9">
        <f t="shared" si="5"/>
        <v>4</v>
      </c>
      <c r="E55" s="10">
        <f t="shared" si="4"/>
        <v>12</v>
      </c>
      <c r="F55" s="2"/>
      <c r="G55" s="2"/>
      <c r="H55" s="2"/>
    </row>
    <row r="56" spans="1:10" s="50" customFormat="1" ht="21.6" customHeight="1">
      <c r="A56" s="45" t="s">
        <v>67</v>
      </c>
      <c r="B56" s="46">
        <v>3</v>
      </c>
      <c r="C56" s="46" t="s">
        <v>17</v>
      </c>
      <c r="D56" s="47">
        <f t="shared" si="5"/>
        <v>2.75</v>
      </c>
      <c r="E56" s="48">
        <f t="shared" si="4"/>
        <v>8.25</v>
      </c>
      <c r="F56" s="49"/>
      <c r="G56" s="49"/>
      <c r="H56" s="49"/>
      <c r="J56" s="49"/>
    </row>
    <row r="57" spans="1:10" ht="21.6" customHeight="1">
      <c r="A57" s="15" t="s">
        <v>68</v>
      </c>
      <c r="B57" s="16">
        <v>3</v>
      </c>
      <c r="C57" s="16" t="s">
        <v>13</v>
      </c>
      <c r="D57" s="17">
        <f t="shared" si="5"/>
        <v>3.5</v>
      </c>
      <c r="E57" s="18">
        <f t="shared" si="4"/>
        <v>10.5</v>
      </c>
      <c r="F57" s="2"/>
      <c r="G57" s="2"/>
      <c r="H57" s="2"/>
    </row>
    <row r="58" spans="1:10" ht="21.6" customHeight="1">
      <c r="A58" s="7" t="s">
        <v>69</v>
      </c>
      <c r="B58" s="8">
        <v>3</v>
      </c>
      <c r="C58" s="8" t="s">
        <v>8</v>
      </c>
      <c r="D58" s="9">
        <f t="shared" si="5"/>
        <v>4</v>
      </c>
      <c r="E58" s="10">
        <f t="shared" si="4"/>
        <v>12</v>
      </c>
      <c r="F58" s="2"/>
      <c r="G58" s="2"/>
      <c r="H58" s="2"/>
    </row>
    <row r="59" spans="1:10" ht="21.6" customHeight="1">
      <c r="A59" s="15" t="s">
        <v>70</v>
      </c>
      <c r="B59" s="16">
        <v>3</v>
      </c>
      <c r="C59" s="55" t="s">
        <v>10</v>
      </c>
      <c r="D59" s="17">
        <f t="shared" si="5"/>
        <v>3</v>
      </c>
      <c r="E59" s="18">
        <f t="shared" si="4"/>
        <v>9</v>
      </c>
      <c r="F59" s="2"/>
      <c r="G59" s="2"/>
      <c r="H59" s="2"/>
    </row>
    <row r="60" spans="1:10" ht="21.6" customHeight="1">
      <c r="A60" s="7" t="s">
        <v>71</v>
      </c>
      <c r="B60" s="8">
        <v>2</v>
      </c>
      <c r="C60" s="8" t="s">
        <v>11</v>
      </c>
      <c r="D60" s="9">
        <f t="shared" si="5"/>
        <v>3.75</v>
      </c>
      <c r="E60" s="10">
        <f t="shared" si="4"/>
        <v>7.5</v>
      </c>
      <c r="F60" s="2"/>
      <c r="G60" s="2"/>
      <c r="H60" s="2"/>
    </row>
    <row r="61" spans="1:10" ht="21.6" customHeight="1">
      <c r="A61" s="7" t="s">
        <v>72</v>
      </c>
      <c r="B61" s="8">
        <v>3</v>
      </c>
      <c r="C61" s="8" t="s">
        <v>10</v>
      </c>
      <c r="D61" s="9">
        <f t="shared" si="5"/>
        <v>3</v>
      </c>
      <c r="E61" s="10">
        <f t="shared" si="4"/>
        <v>9</v>
      </c>
      <c r="F61" s="2"/>
      <c r="G61" s="2"/>
      <c r="H61" s="2"/>
    </row>
    <row r="62" spans="1:10" ht="21.6" customHeight="1">
      <c r="A62" s="7" t="s">
        <v>73</v>
      </c>
      <c r="B62" s="8">
        <v>3</v>
      </c>
      <c r="C62" s="56" t="s">
        <v>7</v>
      </c>
      <c r="D62" s="9">
        <f t="shared" si="5"/>
        <v>3.25</v>
      </c>
      <c r="E62" s="10">
        <f t="shared" si="4"/>
        <v>9.75</v>
      </c>
      <c r="F62" s="2"/>
      <c r="G62" s="2"/>
      <c r="H62" s="2"/>
    </row>
    <row r="63" spans="1:10" ht="21.6" customHeight="1">
      <c r="A63" s="7" t="s">
        <v>74</v>
      </c>
      <c r="B63" s="8">
        <v>0</v>
      </c>
      <c r="C63" s="8" t="s">
        <v>8</v>
      </c>
      <c r="D63" s="9">
        <f t="shared" si="5"/>
        <v>4</v>
      </c>
      <c r="E63" s="10">
        <f t="shared" si="4"/>
        <v>0</v>
      </c>
      <c r="F63" s="2"/>
      <c r="G63" s="2"/>
      <c r="H63" s="2"/>
    </row>
    <row r="64" spans="1:10" ht="21.6" customHeight="1">
      <c r="A64" s="7" t="s">
        <v>75</v>
      </c>
      <c r="B64" s="8">
        <v>2</v>
      </c>
      <c r="C64" s="8" t="s">
        <v>8</v>
      </c>
      <c r="D64" s="9">
        <f t="shared" si="5"/>
        <v>4</v>
      </c>
      <c r="E64" s="10">
        <f t="shared" si="4"/>
        <v>8</v>
      </c>
      <c r="F64" s="2"/>
      <c r="G64" s="2"/>
      <c r="H64" s="2"/>
    </row>
    <row r="65" spans="1:8" ht="21.6" customHeight="1">
      <c r="A65" s="7" t="s">
        <v>76</v>
      </c>
      <c r="B65" s="8">
        <v>3</v>
      </c>
      <c r="C65" s="56" t="s">
        <v>13</v>
      </c>
      <c r="D65" s="9">
        <f t="shared" si="5"/>
        <v>3.5</v>
      </c>
      <c r="E65" s="10">
        <f t="shared" si="4"/>
        <v>10.5</v>
      </c>
      <c r="F65" s="2"/>
      <c r="G65" s="2"/>
      <c r="H65" s="2"/>
    </row>
    <row r="66" spans="1:8" ht="21.6" customHeight="1">
      <c r="A66" s="7" t="s">
        <v>77</v>
      </c>
      <c r="B66" s="8">
        <v>0</v>
      </c>
      <c r="C66" s="8" t="s">
        <v>8</v>
      </c>
      <c r="D66" s="9">
        <f t="shared" si="5"/>
        <v>4</v>
      </c>
      <c r="E66" s="10">
        <f t="shared" si="4"/>
        <v>0</v>
      </c>
      <c r="F66" s="2"/>
      <c r="G66" s="2"/>
      <c r="H66" s="2"/>
    </row>
    <row r="67" spans="1:8" ht="21.6" customHeight="1">
      <c r="A67" s="23"/>
      <c r="B67" s="24">
        <f>SUM(B2:B66)</f>
        <v>141</v>
      </c>
      <c r="C67" s="24"/>
      <c r="D67" s="9"/>
      <c r="E67" s="10">
        <f>SUM(E2:E66)</f>
        <v>486.25</v>
      </c>
    </row>
    <row r="68" spans="1:8" ht="21.6" customHeight="1">
      <c r="A68" s="25"/>
      <c r="B68" s="26"/>
      <c r="C68" s="26"/>
      <c r="D68" s="27"/>
      <c r="E68" s="28">
        <f>E67/B67</f>
        <v>3.4485815602836878</v>
      </c>
    </row>
    <row r="72" spans="1:8" ht="15.2" customHeight="1"/>
  </sheetData>
  <mergeCells count="1">
    <mergeCell ref="I1:J1"/>
  </mergeCell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</dc:creator>
  <cp:lastModifiedBy>SevenSpade</cp:lastModifiedBy>
  <dcterms:created xsi:type="dcterms:W3CDTF">2017-01-06T07:08:00Z</dcterms:created>
  <dcterms:modified xsi:type="dcterms:W3CDTF">2017-08-15T09:48:04Z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  <property fmtid="{D5CDD505-2E9C-101B-9397-08002B2CF9AE}" pid="3" name="KSOReadingLayout">
    <vt:bool>true</vt:bool>
  </property>
</Properties>
</file>