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 firstSheet="2" activeTab="2"/>
  </bookViews>
  <sheets>
    <sheet name="drop list" sheetId="17" state="hidden" r:id="rId1"/>
    <sheet name="PIVOT" sheetId="12" state="hidden" r:id="rId2"/>
    <sheet name="REALISASI HAR GI" sheetId="5" r:id="rId3"/>
    <sheet name="DASHBOARD OK" sheetId="19" r:id="rId4"/>
  </sheets>
  <definedNames>
    <definedName name="Slicer_SUB_BIDANG">#N/A</definedName>
    <definedName name="Slicer_BULAN1">#N/A</definedName>
    <definedName name="Slicer_TAHUN">#N/A</definedName>
    <definedName name="Slicer_SIFAT_PEKERJAAN">#N/A</definedName>
    <definedName name="Slicer_STATUS">#N/A</definedName>
    <definedName name="Slicer_LOKASI_GI___GIS___GITET">#N/A</definedName>
    <definedName name="_xlnm._FilterDatabase" localSheetId="0" hidden="1">'drop list'!$E$1:$E$5</definedName>
    <definedName name="_xlnm.Print_Area" localSheetId="3">'DASHBOARD OK'!$A$1:$Z$54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<sst xmlns="http://schemas.openxmlformats.org/spreadsheetml/2006/main" count="2683" uniqueCount="259">
  <si>
    <t>BAY TRAFO</t>
  </si>
  <si>
    <t>ANOMALI</t>
  </si>
  <si>
    <t>CT</t>
  </si>
  <si>
    <t>GANTI MTU</t>
  </si>
  <si>
    <t>IBT</t>
  </si>
  <si>
    <t>NON RUTIN</t>
  </si>
  <si>
    <t>LA</t>
  </si>
  <si>
    <t>RUTIN</t>
  </si>
  <si>
    <t>PMS</t>
  </si>
  <si>
    <t>PMT</t>
  </si>
  <si>
    <t>HARJAR</t>
  </si>
  <si>
    <t>CVT</t>
  </si>
  <si>
    <t>HARGI</t>
  </si>
  <si>
    <t>TOWER</t>
  </si>
  <si>
    <t>HARPRO</t>
  </si>
  <si>
    <t>LINE PHT</t>
  </si>
  <si>
    <t>K3L</t>
  </si>
  <si>
    <t>RELAY</t>
  </si>
  <si>
    <t>JARGI</t>
  </si>
  <si>
    <t>TRAFO</t>
  </si>
  <si>
    <t>BAY PHT</t>
  </si>
  <si>
    <t>Row Labels</t>
  </si>
  <si>
    <t>Count of KAT</t>
  </si>
  <si>
    <t>KODE</t>
  </si>
  <si>
    <t>NOM</t>
  </si>
  <si>
    <t>KAT</t>
  </si>
  <si>
    <t>GI</t>
  </si>
  <si>
    <t>GI CIKASUNGKA</t>
  </si>
  <si>
    <t>GITET</t>
  </si>
  <si>
    <t>GI DAGOPAKAR</t>
  </si>
  <si>
    <t>Grand Total</t>
  </si>
  <si>
    <t>GI MAJALAYA</t>
  </si>
  <si>
    <t>GI NEW RANCAKASUMBA</t>
  </si>
  <si>
    <t>GI RANCAEKEK</t>
  </si>
  <si>
    <t>STATUS</t>
  </si>
  <si>
    <t>GI RANCAKASUMBA</t>
  </si>
  <si>
    <t>GI SUMEDANG</t>
  </si>
  <si>
    <t>BELUM SELESAI</t>
  </si>
  <si>
    <t>GI UJUNGBERUNG</t>
  </si>
  <si>
    <t>SELESAI</t>
  </si>
  <si>
    <t>GIS GEDEBAGE</t>
  </si>
  <si>
    <t>GITET NEW UJUNGBERUNG</t>
  </si>
  <si>
    <t>grand total</t>
  </si>
  <si>
    <t>LOKASI GI / GIS / GITET</t>
  </si>
  <si>
    <t>(ALL)</t>
  </si>
  <si>
    <t>Count of URAIAN PEKERJAAN</t>
  </si>
  <si>
    <t>Column Labels</t>
  </si>
  <si>
    <t>PENAMBAHAN GAS SF6</t>
  </si>
  <si>
    <t>PENAMBAHAN GAS SF6 PMT TRAFO</t>
  </si>
  <si>
    <t>PENGGANTIAN CT</t>
  </si>
  <si>
    <t>PERBAIKAN REMBESAN MINYAK TRAFO</t>
  </si>
  <si>
    <t>PERBAIKAN KEBOCORAN SF6 PMT</t>
  </si>
  <si>
    <t>PEMELIHARAAN RUTIN 2 TAHUN</t>
  </si>
  <si>
    <t>PERBAIKAN HOTSPOT KLEM KABEL POWER SEKUNDER</t>
  </si>
  <si>
    <t>PENGUJIAN LCM DAN PD</t>
  </si>
  <si>
    <t>PENGAMBILAN SAMPLE MINYAK TRAFO</t>
  </si>
  <si>
    <t>PERBAIKAN KLEM HOTSPOT KLEM PMT</t>
  </si>
  <si>
    <t>PERBAIKAN KLEM NGR</t>
  </si>
  <si>
    <t>PERBAIKAN HOT SPOT PMT</t>
  </si>
  <si>
    <t>PERBAIKAN HOT SPOT DSE</t>
  </si>
  <si>
    <t>INSVESTIGASI PMT</t>
  </si>
  <si>
    <t>PERBAIKAN HOT SPOT KLEM PHASA T</t>
  </si>
  <si>
    <t>PEMASANGAN DAN INSTALASI FIRE SUPRESSION</t>
  </si>
  <si>
    <t>PENGGANTIAN BUSHING TRAFO</t>
  </si>
  <si>
    <t>PERBAIKAN HOT SPOT DS LINE</t>
  </si>
  <si>
    <t>PEMASANGAN FIRE SUPRESSION</t>
  </si>
  <si>
    <t>PERBAIKAN HOT SPOT KLEM CT</t>
  </si>
  <si>
    <t>PENAMBAHAN MINYAK TRAFO</t>
  </si>
  <si>
    <t>PENGGANTIAN BUSHING TRAFO FASA T</t>
  </si>
  <si>
    <t>PERBAIKAN KONDUKTOR TEGANG FASA S DAN T</t>
  </si>
  <si>
    <t>PERBAIKAN KONDUKTOR TEGANG FASA S DAN SPRING PMT FASA R</t>
  </si>
  <si>
    <t>PERBAIKAN KONDUKTOR TEGANG PMT</t>
  </si>
  <si>
    <t>BUSBAR A</t>
  </si>
  <si>
    <t>BUSBAR B</t>
  </si>
  <si>
    <t>CIKASUNGKA 1</t>
  </si>
  <si>
    <t>DAGOPAKAR 1</t>
  </si>
  <si>
    <t>DAGOPAKAR 2</t>
  </si>
  <si>
    <t>IBT#2 500/150KV</t>
  </si>
  <si>
    <t>KAMOJANG 2</t>
  </si>
  <si>
    <t>KIARACONDONG 2</t>
  </si>
  <si>
    <t>KOPEL</t>
  </si>
  <si>
    <t>NEW KADIPATEN 1 (JATIGEDE 1)</t>
  </si>
  <si>
    <t>NEW RANCAKASUMBA 1</t>
  </si>
  <si>
    <t>NEW RANCAKASUMBA 2</t>
  </si>
  <si>
    <t>RANCAEKEK 1</t>
  </si>
  <si>
    <t>RANCAEKEK 2</t>
  </si>
  <si>
    <t>RANCAKASUMBA 1</t>
  </si>
  <si>
    <t>SUMEDANG 2</t>
  </si>
  <si>
    <t>TRAFO 1</t>
  </si>
  <si>
    <t>TRAFO 2</t>
  </si>
  <si>
    <t>TRAFO 3</t>
  </si>
  <si>
    <t>TRAFO 4</t>
  </si>
  <si>
    <t>TRAFO 6</t>
  </si>
  <si>
    <t>UJUNGBERUNG 1</t>
  </si>
  <si>
    <t>UJUNGBERUNG 2</t>
  </si>
  <si>
    <t>BANDUNG TIMUR 2</t>
  </si>
  <si>
    <t>KOPEL BUS A</t>
  </si>
  <si>
    <t>BUS B</t>
  </si>
  <si>
    <t>CIGERELENG 1</t>
  </si>
  <si>
    <t>NEW RANCAKASUMBA</t>
  </si>
  <si>
    <t>BAY</t>
  </si>
  <si>
    <t>SUMEDANG 1</t>
  </si>
  <si>
    <t xml:space="preserve">TRAFO 3 </t>
  </si>
  <si>
    <t xml:space="preserve">TRAFO 2 </t>
  </si>
  <si>
    <t>SUMEDANG  1</t>
  </si>
  <si>
    <t>TRAFO 5</t>
  </si>
  <si>
    <t>BANDUNG UTARA 1</t>
  </si>
  <si>
    <t>IBT#1 dan IBT#2 500/150KV</t>
  </si>
  <si>
    <t>MINYAK TRAFO</t>
  </si>
  <si>
    <t>IBT 2</t>
  </si>
  <si>
    <t>PARAKAN 1</t>
  </si>
  <si>
    <t>PARAKAN 2</t>
  </si>
  <si>
    <t>Count of SIFAT PEKERJAAN</t>
  </si>
  <si>
    <t>Count of STATUS</t>
  </si>
  <si>
    <t>Count of LOKASI GI / GIS / GITET</t>
  </si>
  <si>
    <t>GIS BANDUNG TIMUR</t>
  </si>
  <si>
    <t>Count of BAY / PHT</t>
  </si>
  <si>
    <t>Count of KATEGORI</t>
  </si>
  <si>
    <t>DAILY REPORT PEKERJAAN HARGI 2024</t>
  </si>
  <si>
    <t>NO</t>
  </si>
  <si>
    <t>URAIAN PEKERJAAN</t>
  </si>
  <si>
    <t>BAY / PHT</t>
  </si>
  <si>
    <t>SIFAT PEKERJAAN</t>
  </si>
  <si>
    <t>KATEGORI</t>
  </si>
  <si>
    <t>RENCANA</t>
  </si>
  <si>
    <t>BULAN</t>
  </si>
  <si>
    <t>TAHUN</t>
  </si>
  <si>
    <t>REALISASI</t>
  </si>
  <si>
    <t>SUB BIDANG</t>
  </si>
  <si>
    <t xml:space="preserve">PEMELIHARAAN RUTIN 2 TAHUN </t>
  </si>
  <si>
    <t>BAY PHT PHT</t>
  </si>
  <si>
    <t>BAY BAY TRAFO</t>
  </si>
  <si>
    <t>IBT#1 500/150KV</t>
  </si>
  <si>
    <t>KAMOJANG 1</t>
  </si>
  <si>
    <t>BANDUNG UTARA 2</t>
  </si>
  <si>
    <t>GEDEBAGE 2</t>
  </si>
  <si>
    <t>BAY PHT BAY TRAFO</t>
  </si>
  <si>
    <t>PMT 7AB1</t>
  </si>
  <si>
    <t>BANDUNG SELATAN</t>
  </si>
  <si>
    <t>TRAFO 7</t>
  </si>
  <si>
    <t>RANCAKASUMBA 2</t>
  </si>
  <si>
    <t>CIKASUNGKA 2</t>
  </si>
  <si>
    <t>PMT 7AB2</t>
  </si>
  <si>
    <t>PMT 7A2</t>
  </si>
  <si>
    <t>PMT 7B2</t>
  </si>
  <si>
    <t>KIARACONDONG 1</t>
  </si>
  <si>
    <t>MANDIRANCAN</t>
  </si>
  <si>
    <t>PMT 7B1</t>
  </si>
  <si>
    <t>CIGERELENG 2</t>
  </si>
  <si>
    <t>NEW KADIPATEN 2 (JATIGEDE 2)</t>
  </si>
  <si>
    <t>BUSBAR A (WASHER)</t>
  </si>
  <si>
    <t>BUSBAR B (WASHER)</t>
  </si>
  <si>
    <t>GEDEBAGE 1</t>
  </si>
  <si>
    <t>PMT 7A1</t>
  </si>
  <si>
    <t>PERBAIKAN KEBOCORAN SF6 PMT TRAFO</t>
  </si>
  <si>
    <t>PERBAIKAN PMS REL</t>
  </si>
  <si>
    <t>PERBAIKAN HOT SPOT KLEM BUSHING</t>
  </si>
  <si>
    <t>PERBAIKAN REMBESAN MINYAK TRAFO DI BUCHOLZ</t>
  </si>
  <si>
    <t>PERBAIKAN REMBESAN MINYAK TRAFO BUSHING TURET FASA T</t>
  </si>
  <si>
    <t>PERBAIKAN KEBOCORAN SF6 PMT TRAFO FASA R &amp; S</t>
  </si>
  <si>
    <t>PERBAIKAN KEBOCORAN SF6 PMT TRAFO FASA R</t>
  </si>
  <si>
    <t>PENGGANTIAN MTU CHAMBER PMT FASA R</t>
  </si>
  <si>
    <t>FILTER MINYAK TRAFO</t>
  </si>
  <si>
    <t>PENGGANTIAN MINYAK OLTC</t>
  </si>
  <si>
    <t>PENGGANTIAN COUNTER LA</t>
  </si>
  <si>
    <t>PENGGANTIAN CT 500KV</t>
  </si>
  <si>
    <t>SEMUA BAY</t>
  </si>
  <si>
    <t>PENGGANTIAN PMT</t>
  </si>
  <si>
    <t>PENGGANTIAN BUSHING TRAFO FASA S</t>
  </si>
  <si>
    <t>PENGGANTIAN BUSHING IBT 1 150KV</t>
  </si>
  <si>
    <t>IBT#1 150/70KV</t>
  </si>
  <si>
    <t>PENGGANTIAN LA</t>
  </si>
  <si>
    <t>PENGGANTIAN CVT</t>
  </si>
  <si>
    <t xml:space="preserve">CIKASUNGKA 2 </t>
  </si>
  <si>
    <t>PENGGANTIAN DSE</t>
  </si>
  <si>
    <t>PERBAIKAN DESIS DI INCOMING TRAFO</t>
  </si>
  <si>
    <t>PENGGANTIAN PRD MAINTANK TRAFO</t>
  </si>
  <si>
    <t>PENGGANTIAN PRD OLTC TRAFO</t>
  </si>
  <si>
    <t>PERBAIKAN HOTSPOT TRAFO FASA S</t>
  </si>
  <si>
    <t>PENGGANTIAN GELAS PENDUGA OLTC</t>
  </si>
  <si>
    <t>PERBAIKAN HOTSPOT DS REL FASA R</t>
  </si>
  <si>
    <t>PERBAIKAN HOTSPOT DS LINE FASA R, S, T</t>
  </si>
  <si>
    <t>RESETTING DAN PENGUJIAN OCR UPRATE SUTT 150</t>
  </si>
  <si>
    <t>UJUNG BERUNG 1</t>
  </si>
  <si>
    <t>PENGGANTIAN CT RST</t>
  </si>
  <si>
    <t>STABILITY BUSPRO CT RST</t>
  </si>
  <si>
    <t>PEMASANGAN DAN KONFIGURASI ANNOUNCIATOR DIGITAL</t>
  </si>
  <si>
    <t>UJUNG BERUNG 2</t>
  </si>
  <si>
    <t>PENGGANTIAN RELAY OCR/GFR</t>
  </si>
  <si>
    <t>PENGGANTIAN RELAY DISTANCE</t>
  </si>
  <si>
    <t>PENGGANTIAN RELAY SBEF</t>
  </si>
  <si>
    <t>PENGGANTIAN RELAY OCR/GFR DAN SBEF</t>
  </si>
  <si>
    <t>PEMASANGAN DRF</t>
  </si>
  <si>
    <t>UPDATE SETTING GITET</t>
  </si>
  <si>
    <t>500 KV</t>
  </si>
  <si>
    <t>UPDATE SETTING GI</t>
  </si>
  <si>
    <t>150 KV</t>
  </si>
  <si>
    <t>UPDATE ID DEVICE LCD</t>
  </si>
  <si>
    <t>70 KV</t>
  </si>
  <si>
    <t>BATERAI 110 VDC</t>
  </si>
  <si>
    <t>GI GEDEBAGE</t>
  </si>
  <si>
    <t>DFR</t>
  </si>
  <si>
    <t>GI GADOPAKAR</t>
  </si>
  <si>
    <t>BUS A</t>
  </si>
  <si>
    <t>PENGGANTIAN RELAY LCD</t>
  </si>
  <si>
    <t>PENGGATIAN OCR</t>
  </si>
  <si>
    <t>PEMASANGAN DFR</t>
  </si>
  <si>
    <t>THERMOVISI CIKASUNGKA - RANCAEKEK 1-15</t>
  </si>
  <si>
    <t>RANCAEKEK 1 &amp; 2</t>
  </si>
  <si>
    <t>THERMOVISI CIKASUNGKA - RANCAEKEK 16-39</t>
  </si>
  <si>
    <t>THERMOVISI KIARACONDONG - GEDEBAGE 1-15</t>
  </si>
  <si>
    <t>PENGGANTIAN GSW CIKASUNGKA - KAMOJANG 48</t>
  </si>
  <si>
    <t>THERMOVISI KIARACONDONG - GEDEBAGE 16-29</t>
  </si>
  <si>
    <t>PEMELIHARAAN MULTI GROUND ROAD TOWER CIGELERENG - MAJALAYA 1-3</t>
  </si>
  <si>
    <t>PEMELIHARAAN MULTI GROUND ROAD TOWER CIGELERENG - MAJALAYA 4-6</t>
  </si>
  <si>
    <t>PEMELIHARAAN MULTI GROUND ROAD TOWER CIGELERENG - MAJALAYA 7-10</t>
  </si>
  <si>
    <t>FINAL CEK TOWER UJUNGBERUNG - SUMEDANG -</t>
  </si>
  <si>
    <t>INVESTIGASI GANGGUAN CIGELERENG - MAJALAYA -</t>
  </si>
  <si>
    <t>THERMOVISI UJUNGBERUNG - DAGOPAKAR 1-10</t>
  </si>
  <si>
    <t>THERMOVISI UJUNGBERUNG - DAGOPAKAR 11-20</t>
  </si>
  <si>
    <t>THERMOVISI UJUNGBERUNG - DAGOPAKAR 21-29</t>
  </si>
  <si>
    <t>THERMOVISI DAGOPAKAR - BANDUNGUTARA 1-15</t>
  </si>
  <si>
    <t>PERBAIKAN HOT SPOT CIGELERENG - MAJALAYA 1</t>
  </si>
  <si>
    <t>THERMOVISI DAGOPAKAR - BANDUNGUTARA 16-25</t>
  </si>
  <si>
    <t>PERBAIKAN ARCING HORN CIGELERENG - MAJALAYA 43-44</t>
  </si>
  <si>
    <t>THERMOVISI BANDUNGTIMUR - UJUNGBERUNG 1-10</t>
  </si>
  <si>
    <t>THERMOVISI BANDUNGTIMUR - UJUNGBERUNG 11-20</t>
  </si>
  <si>
    <t>THERMOVISI BANDUNGTIMUR - UJUNGBERUNG 21-26</t>
  </si>
  <si>
    <t>THERMOVISI CIKASUNGKA - RANCAKASUMBA 1-10</t>
  </si>
  <si>
    <t>THERMOVISI CIKASUNGKA - RANCAKASUMBA 11-23</t>
  </si>
  <si>
    <t>PERBAIKAN GROUNDING UJUNGBERUNG - SUMEDANG 12</t>
  </si>
  <si>
    <t>PERBAIKAN  JUMPER GSW GEDEBAGE - UJUNGBERUNG 4</t>
  </si>
  <si>
    <t>THERMOVISI CIKASUNGKA - KAMOJANG 1-15</t>
  </si>
  <si>
    <t>THERMOVISI CIKASUNGKA - KAMOJANG 16-30</t>
  </si>
  <si>
    <t>THERMOVISI CIKASUNGKA - KAMOJANG 31-48</t>
  </si>
  <si>
    <t>PENGGANTIAN JUMPER GSW CIKASUNGKA - KAMOJANG 43</t>
  </si>
  <si>
    <t>PENGGANTIAN JUMPER GSW CIKASUNGKA - KAMOJANG 47</t>
  </si>
  <si>
    <t>THERMOVISI UJUNGBERUNG - SUMEDANG 1-15</t>
  </si>
  <si>
    <t>THERMOVISI UJUNGBERUNG - SUMEDANG 16-30</t>
  </si>
  <si>
    <t>THERMOVISI UJUNGBERUNG - SUMEDANG 31-48</t>
  </si>
  <si>
    <t>PEMASANGAN VENOM SUTET BANDUNGSELATAN - MADIRANCAN 154</t>
  </si>
  <si>
    <t>PEMASANGAN VENOM SUTET BANDUNGSELATAN - MADIRANCAN 75</t>
  </si>
  <si>
    <t>PERBAIKAN GROUNDING BANDUNGSELATAN - MADIRANCAN 90</t>
  </si>
  <si>
    <t>PERBAIKAN GROUNDING BANDUNGSELATAN - MADIRANCAN 35</t>
  </si>
  <si>
    <t>PERBAIKAN GROUNDING BANDUNGSELATAN - MADIRANCAN 77</t>
  </si>
  <si>
    <t>THERMOVISI CIGELERENG - MAJALAYA 1-15</t>
  </si>
  <si>
    <t>THERMOVISI CIGELERENG - MAJALAYA 16-30</t>
  </si>
  <si>
    <t>THERMOVISI CIGELERENG - MAJALAYA 31-48</t>
  </si>
  <si>
    <t>THERMOVISI WAYANGWINDU - KAMOJANG 61-75</t>
  </si>
  <si>
    <t>THERMOVISI WAYANGWINDU - KAMOJANG 76-90</t>
  </si>
  <si>
    <t>THERMOVISI WAYANGWINDU - KAMOJANG 91-108</t>
  </si>
  <si>
    <t>PERBAIKAN GROUNDING NEWUJUNGBERUNG - MADIRANCAN 35</t>
  </si>
  <si>
    <t>THERMOVISI WAYANGWINDU - BANDUNGSELATAN 61-75</t>
  </si>
  <si>
    <t>THERMOVISI WAYANGWINDU - BANDUNGSELATAN 76-90</t>
  </si>
  <si>
    <t>THERMOVISI WAYANGWINDU - BANDUNGSELATAN 91-108</t>
  </si>
  <si>
    <t>PERBAIKAN HOT SPOT UJUNGBERUNG - SUMEDANG 20-19</t>
  </si>
  <si>
    <t>PERBAIKAN HOT SPOT UJUNGBERUNG - SUMEDANG 39-40</t>
  </si>
  <si>
    <t>PERBAIKAN  JUMPER GSW NEWUJUNGBERUNG - MADIRANCAN 88</t>
  </si>
  <si>
    <t>PERBAIKAN GROUNDING NEWUJUNGBERUNG - MADIRANCAN 77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</si>
</sst>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2">
    <font>
      <sz val="11"/>
      <color theme="1"/>
      <name val="Calibri"/>
      <charset val="1"/>
      <scheme val="minor"/>
    </font>
    <font>
      <sz val="11"/>
      <name val="Calibri"/>
      <charset val="1"/>
      <scheme val="minor"/>
    </font>
    <font>
      <b/>
      <sz val="20"/>
      <color theme="1"/>
      <name val="Arial Black"/>
      <charset val="134"/>
    </font>
    <font>
      <sz val="11"/>
      <color theme="1"/>
      <name val="Calibri"/>
      <charset val="134"/>
      <scheme val="minor"/>
    </font>
    <font>
      <b/>
      <i/>
      <sz val="12"/>
      <color rgb="FF7030A0"/>
      <name val="Calibri"/>
      <charset val="134"/>
      <scheme val="minor"/>
    </font>
    <font>
      <b/>
      <i/>
      <sz val="12"/>
      <color rgb="FFFF0000"/>
      <name val="Calibri"/>
      <charset val="134"/>
      <scheme val="minor"/>
    </font>
    <font>
      <b/>
      <i/>
      <u/>
      <sz val="12"/>
      <color theme="1"/>
      <name val="Calibri"/>
      <charset val="134"/>
      <scheme val="minor"/>
    </font>
    <font>
      <b/>
      <i/>
      <sz val="12"/>
      <name val="Calibri"/>
      <charset val="134"/>
      <scheme val="minor"/>
    </font>
    <font>
      <sz val="12"/>
      <color rgb="FFC00000"/>
      <name val="Arial Black"/>
      <charset val="1"/>
    </font>
    <font>
      <b/>
      <sz val="12"/>
      <name val="Calibri"/>
      <charset val="134"/>
      <scheme val="minor"/>
    </font>
    <font>
      <sz val="12"/>
      <color rgb="FFFF0000"/>
      <name val="Arial Black"/>
      <charset val="1"/>
    </font>
    <font>
      <b/>
      <i/>
      <sz val="12"/>
      <color rgb="FF00B050"/>
      <name val="Calibri"/>
      <charset val="134"/>
      <scheme val="minor"/>
    </font>
    <font>
      <sz val="12"/>
      <color theme="5"/>
      <name val="Arial Black"/>
      <charset val="1"/>
    </font>
    <font>
      <sz val="12"/>
      <color theme="5" tint="-0.249977111117893"/>
      <name val="Arial Black"/>
      <charset val="1"/>
    </font>
    <font>
      <sz val="12"/>
      <color theme="9" tint="-0.499984740745262"/>
      <name val="Arial Black"/>
      <charset val="1"/>
    </font>
    <font>
      <sz val="12"/>
      <color rgb="FF00B050"/>
      <name val="Arial Black"/>
      <charset val="1"/>
    </font>
    <font>
      <sz val="12"/>
      <color rgb="FF00B0F0"/>
      <name val="Arial Black"/>
      <charset val="1"/>
    </font>
    <font>
      <b/>
      <sz val="12"/>
      <color theme="1"/>
      <name val="Calibri"/>
      <charset val="134"/>
      <scheme val="minor"/>
    </font>
    <font>
      <sz val="12"/>
      <color rgb="FF0070C0"/>
      <name val="Arial Black"/>
      <charset val="1"/>
    </font>
    <font>
      <sz val="12"/>
      <color rgb="FF002060"/>
      <name val="Arial Black"/>
      <charset val="1"/>
    </font>
    <font>
      <sz val="12"/>
      <color rgb="FF7030A0"/>
      <name val="Arial Black"/>
      <charset val="1"/>
    </font>
    <font>
      <sz val="12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45D9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50D0A8"/>
        <bgColor indexed="64"/>
      </patternFill>
    </fill>
    <fill>
      <patternFill patternType="solid">
        <fgColor rgb="FF70767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0F10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12" borderId="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3" borderId="4" applyNumberFormat="0" applyAlignment="0" applyProtection="0">
      <alignment vertical="center"/>
    </xf>
    <xf numFmtId="0" fontId="31" fillId="14" borderId="5" applyNumberFormat="0" applyAlignment="0" applyProtection="0">
      <alignment vertical="center"/>
    </xf>
    <xf numFmtId="0" fontId="32" fillId="14" borderId="4" applyNumberFormat="0" applyAlignment="0" applyProtection="0">
      <alignment vertical="center"/>
    </xf>
    <xf numFmtId="0" fontId="33" fillId="15" borderId="6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1" fillId="0" borderId="0"/>
  </cellStyleXfs>
  <cellXfs count="42">
    <xf numFmtId="0" fontId="0" fillId="0" borderId="0" xfId="0"/>
    <xf numFmtId="0" fontId="0" fillId="2" borderId="0" xfId="0" applyFill="1"/>
    <xf numFmtId="0" fontId="1" fillId="0" borderId="0" xfId="0" applyFont="1"/>
    <xf numFmtId="58" fontId="0" fillId="0" borderId="0" xfId="0" applyNumberFormat="1"/>
    <xf numFmtId="0" fontId="2" fillId="0" borderId="0" xfId="0" applyFont="1"/>
    <xf numFmtId="0" fontId="0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/>
    <xf numFmtId="58" fontId="0" fillId="0" borderId="0" xfId="0" applyNumberFormat="1" applyFont="1" applyFill="1" applyAlignment="1"/>
    <xf numFmtId="58" fontId="0" fillId="0" borderId="0" xfId="0" applyNumberFormat="1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0" fontId="0" fillId="3" borderId="0" xfId="0" applyFill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vertic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4" borderId="0" xfId="0" applyFont="1" applyFill="1"/>
    <xf numFmtId="0" fontId="8" fillId="4" borderId="0" xfId="0" applyFont="1" applyFill="1" applyAlignment="1">
      <alignment horizontal="left" vertical="center"/>
    </xf>
    <xf numFmtId="0" fontId="9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2" fillId="4" borderId="0" xfId="0" applyFont="1" applyFill="1" applyAlignment="1">
      <alignment horizontal="left" vertic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3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7" fillId="3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17" fillId="9" borderId="0" xfId="0" applyNumberFormat="1" applyFont="1" applyFill="1" applyAlignment="1">
      <alignment horizontal="center" vertical="center"/>
    </xf>
    <xf numFmtId="0" fontId="19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0" fillId="10" borderId="0" xfId="0" applyFill="1"/>
    <xf numFmtId="0" fontId="21" fillId="0" borderId="0" xfId="0" applyFont="1"/>
    <xf numFmtId="0" fontId="0" fillId="11" borderId="0" xfId="0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7">
    <dxf>
      <numFmt numFmtId="58" formatCode="dd/mm/yyyy"/>
    </dxf>
    <dxf>
      <numFmt numFmtId="58" formatCode="dd/mm/yyyy"/>
    </dxf>
    <dxf>
      <numFmt numFmtId="58" formatCode="dd/mm/yyyy"/>
    </dxf>
    <dxf>
      <numFmt numFmtId="58" formatCode="dd/mm/yyyy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MONITORING 2024-style" pivot="0" count="3" xr9:uid="{F4FE4D53-D813-45DC-B2AC-13E8CAD748EE}">
      <tableStyleElement type="headerRow" dxfId="6"/>
      <tableStyleElement type="firstRowStripe" dxfId="5"/>
      <tableStyleElement type="secondRowStripe" dxfId="4"/>
    </tableStyle>
  </tableStyles>
  <colors>
    <mruColors>
      <color rgb="0050D0A8"/>
      <color rgb="00FFCC00"/>
      <color rgb="00707673"/>
      <color rgb="00D945D9"/>
      <color rgb="00FF3737"/>
      <color rgb="00CE08A4"/>
      <color rgb="00FF0505"/>
      <color rgb="00333333"/>
      <color rgb="0090F1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6.xml"/><Relationship Id="rId11" Type="http://schemas.microsoft.com/office/2007/relationships/slicerCache" Target="slicerCaches/slicerCache5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[DASHBOARDHARGI.xlsx]PIVOT!PivotTable1</c:name>
    <c:fmtId val="54"/>
  </c:pivotSource>
  <c:chart>
    <c:autoTitleDeleted val="1"/>
    <c:plotArea>
      <c:layout>
        <c:manualLayout>
          <c:layoutTarget val="inner"/>
          <c:xMode val="edge"/>
          <c:yMode val="edge"/>
          <c:x val="0.192343621793585"/>
          <c:y val="0.0411757622832799"/>
          <c:w val="0.647888124264618"/>
          <c:h val="0.93010629595648"/>
        </c:manualLayout>
      </c:layout>
      <c:doughnutChart>
        <c:varyColors val="1"/>
        <c:ser>
          <c:idx val="0"/>
          <c:order val="0"/>
          <c:tx>
            <c:strRef>
              <c:f>PIVOT!$B$61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7"/>
          <c:dPt>
            <c:idx val="0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D945D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PIVOT!$A$62:$A$66</c:f>
              <c:strCache>
                <c:ptCount val="4"/>
                <c:pt idx="0">
                  <c:v>ANOMALI</c:v>
                </c:pt>
                <c:pt idx="1">
                  <c:v>GANTI MTU</c:v>
                </c:pt>
                <c:pt idx="2">
                  <c:v>NON RUTIN</c:v>
                </c:pt>
                <c:pt idx="3">
                  <c:v>RUTIN</c:v>
                </c:pt>
              </c:strCache>
            </c:strRef>
          </c:cat>
          <c:val>
            <c:numRef>
              <c:f>PIVOT!$B$62:$B$66</c:f>
              <c:numCache>
                <c:formatCode>General</c:formatCode>
                <c:ptCount val="4"/>
                <c:pt idx="0">
                  <c:v>16</c:v>
                </c:pt>
                <c:pt idx="1">
                  <c:v>5</c:v>
                </c:pt>
                <c:pt idx="2">
                  <c:v>28</c:v>
                </c:pt>
                <c:pt idx="3">
                  <c:v>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4f26a22-81c8-4cfb-a970-6113612568e6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[DASHBOARDHARGI.xlsx]PIVOT!PivotTable5</c:name>
    <c:fmtId val="37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PIVOT!$B$187:$B$188</c:f>
              <c:strCache>
                <c:ptCount val="1"/>
                <c:pt idx="0">
                  <c:v>ANOMALI</c:v>
                </c:pt>
              </c:strCache>
            </c:strRef>
          </c:tx>
          <c:spPr>
            <a:solidFill>
              <a:srgbClr val="FF373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PIVOT!$A$189:$A$200</c:f>
              <c:strCache>
                <c:ptCount val="11"/>
                <c:pt idx="0">
                  <c:v>GI CIKASUNGKA</c:v>
                </c:pt>
                <c:pt idx="1">
                  <c:v>GI DAGOPAKAR</c:v>
                </c:pt>
                <c:pt idx="2">
                  <c:v>GI MAJALAYA</c:v>
                </c:pt>
                <c:pt idx="3">
                  <c:v>GI NEW RANCAKASUMBA</c:v>
                </c:pt>
                <c:pt idx="4">
                  <c:v>GI RANCAEKEK</c:v>
                </c:pt>
                <c:pt idx="5">
                  <c:v>GI RANCAKASUMBA</c:v>
                </c:pt>
                <c:pt idx="6">
                  <c:v>GI SUMEDANG</c:v>
                </c:pt>
                <c:pt idx="7">
                  <c:v>GI UJUNGBERUNG</c:v>
                </c:pt>
                <c:pt idx="8">
                  <c:v>GIS GEDEBAGE</c:v>
                </c:pt>
                <c:pt idx="9">
                  <c:v>GITET NEW UJUNGBERUNG</c:v>
                </c:pt>
                <c:pt idx="10">
                  <c:v>GIS BANDUNG TIMUR</c:v>
                </c:pt>
              </c:strCache>
            </c:strRef>
          </c:cat>
          <c:val>
            <c:numRef>
              <c:f>PIVOT!$B$189:$B$200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PIVOT!$C$187:$C$188</c:f>
              <c:strCache>
                <c:ptCount val="1"/>
                <c:pt idx="0">
                  <c:v>GANTI MTU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PIVOT!$A$189:$A$200</c:f>
              <c:strCache>
                <c:ptCount val="11"/>
                <c:pt idx="0">
                  <c:v>GI CIKASUNGKA</c:v>
                </c:pt>
                <c:pt idx="1">
                  <c:v>GI DAGOPAKAR</c:v>
                </c:pt>
                <c:pt idx="2">
                  <c:v>GI MAJALAYA</c:v>
                </c:pt>
                <c:pt idx="3">
                  <c:v>GI NEW RANCAKASUMBA</c:v>
                </c:pt>
                <c:pt idx="4">
                  <c:v>GI RANCAEKEK</c:v>
                </c:pt>
                <c:pt idx="5">
                  <c:v>GI RANCAKASUMBA</c:v>
                </c:pt>
                <c:pt idx="6">
                  <c:v>GI SUMEDANG</c:v>
                </c:pt>
                <c:pt idx="7">
                  <c:v>GI UJUNGBERUNG</c:v>
                </c:pt>
                <c:pt idx="8">
                  <c:v>GIS GEDEBAGE</c:v>
                </c:pt>
                <c:pt idx="9">
                  <c:v>GITET NEW UJUNGBERUNG</c:v>
                </c:pt>
                <c:pt idx="10">
                  <c:v>GIS BANDUNG TIMUR</c:v>
                </c:pt>
              </c:strCache>
            </c:strRef>
          </c:cat>
          <c:val>
            <c:numRef>
              <c:f>PIVOT!$C$189:$C$200</c:f>
              <c:numCache>
                <c:formatCode>General</c:formatCode>
                <c:ptCount val="11"/>
                <c:pt idx="3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PIVOT!$D$187:$D$188</c:f>
              <c:strCache>
                <c:ptCount val="1"/>
                <c:pt idx="0">
                  <c:v>NON RUTIN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PIVOT!$A$189:$A$200</c:f>
              <c:strCache>
                <c:ptCount val="11"/>
                <c:pt idx="0">
                  <c:v>GI CIKASUNGKA</c:v>
                </c:pt>
                <c:pt idx="1">
                  <c:v>GI DAGOPAKAR</c:v>
                </c:pt>
                <c:pt idx="2">
                  <c:v>GI MAJALAYA</c:v>
                </c:pt>
                <c:pt idx="3">
                  <c:v>GI NEW RANCAKASUMBA</c:v>
                </c:pt>
                <c:pt idx="4">
                  <c:v>GI RANCAEKEK</c:v>
                </c:pt>
                <c:pt idx="5">
                  <c:v>GI RANCAKASUMBA</c:v>
                </c:pt>
                <c:pt idx="6">
                  <c:v>GI SUMEDANG</c:v>
                </c:pt>
                <c:pt idx="7">
                  <c:v>GI UJUNGBERUNG</c:v>
                </c:pt>
                <c:pt idx="8">
                  <c:v>GIS GEDEBAGE</c:v>
                </c:pt>
                <c:pt idx="9">
                  <c:v>GITET NEW UJUNGBERUNG</c:v>
                </c:pt>
                <c:pt idx="10">
                  <c:v>GIS BANDUNG TIMUR</c:v>
                </c:pt>
              </c:strCache>
            </c:strRef>
          </c:cat>
          <c:val>
            <c:numRef>
              <c:f>PIVOT!$D$189:$D$200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3"/>
          <c:order val="3"/>
          <c:tx>
            <c:strRef>
              <c:f>PIVOT!$E$187:$E$188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PIVOT!$A$189:$A$200</c:f>
              <c:strCache>
                <c:ptCount val="11"/>
                <c:pt idx="0">
                  <c:v>GI CIKASUNGKA</c:v>
                </c:pt>
                <c:pt idx="1">
                  <c:v>GI DAGOPAKAR</c:v>
                </c:pt>
                <c:pt idx="2">
                  <c:v>GI MAJALAYA</c:v>
                </c:pt>
                <c:pt idx="3">
                  <c:v>GI NEW RANCAKASUMBA</c:v>
                </c:pt>
                <c:pt idx="4">
                  <c:v>GI RANCAEKEK</c:v>
                </c:pt>
                <c:pt idx="5">
                  <c:v>GI RANCAKASUMBA</c:v>
                </c:pt>
                <c:pt idx="6">
                  <c:v>GI SUMEDANG</c:v>
                </c:pt>
                <c:pt idx="7">
                  <c:v>GI UJUNGBERUNG</c:v>
                </c:pt>
                <c:pt idx="8">
                  <c:v>GIS GEDEBAGE</c:v>
                </c:pt>
                <c:pt idx="9">
                  <c:v>GITET NEW UJUNGBERUNG</c:v>
                </c:pt>
                <c:pt idx="10">
                  <c:v>GIS BANDUNG TIMUR</c:v>
                </c:pt>
              </c:strCache>
            </c:strRef>
          </c:cat>
          <c:val>
            <c:numRef>
              <c:f>PIVOT!$E$189:$E$200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13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397200"/>
        <c:axId val="283899952"/>
      </c:barChart>
      <c:catAx>
        <c:axId val="18639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83899952"/>
        <c:crosses val="autoZero"/>
        <c:auto val="1"/>
        <c:lblAlgn val="ctr"/>
        <c:lblOffset val="100"/>
        <c:noMultiLvlLbl val="0"/>
      </c:catAx>
      <c:valAx>
        <c:axId val="28389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2f92eca-ebd8-4241-9be1-d08636f202af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[DASHBOARDHARGI.xlsx]PIVOT!PivotTable2</c:name>
    <c:fmtId val="28"/>
  </c:pivotSource>
  <c:chart>
    <c:autoTitleDeleted val="1"/>
    <c:plotArea>
      <c:layout>
        <c:manualLayout>
          <c:layoutTarget val="inner"/>
          <c:xMode val="edge"/>
          <c:yMode val="edge"/>
          <c:x val="0.15133947159877"/>
          <c:y val="0.0126269539577321"/>
          <c:w val="0.713313118695518"/>
          <c:h val="0.953372049708954"/>
        </c:manualLayout>
      </c:layout>
      <c:doughnutChart>
        <c:varyColors val="1"/>
        <c:ser>
          <c:idx val="0"/>
          <c:order val="0"/>
          <c:tx>
            <c:strRef>
              <c:f>PIVOT!$B$69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239878966583131"/>
                  <c:y val="0.0382514168030284"/>
                </c:manualLayout>
              </c:layout>
              <c:numFmt formatCode="#,##0_);[Red]\(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3437277538247"/>
                      <c:h val="0.192912793907108"/>
                    </c:manualLayout>
                  </c15:layout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PIVOT!$A$70:$A$72</c:f>
              <c:strCache>
                <c:ptCount val="2"/>
                <c:pt idx="0">
                  <c:v>BELUM SELESAI</c:v>
                </c:pt>
                <c:pt idx="1">
                  <c:v>SELESAI</c:v>
                </c:pt>
              </c:strCache>
            </c:strRef>
          </c:cat>
          <c:val>
            <c:numRef>
              <c:f>PIVOT!$B$70:$B$72</c:f>
              <c:numCache>
                <c:formatCode>General</c:formatCode>
                <c:ptCount val="2"/>
                <c:pt idx="0">
                  <c:v>10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a350e16-46bd-4db4-8f4e-9858fd3aaa8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[DASHBOARDHARGI.xlsx]PIVOT!PivotTable6</c:name>
    <c:fmtId val="33"/>
  </c:pivotSource>
  <c:chart>
    <c:autoTitleDeleted val="1"/>
    <c:plotArea>
      <c:layout>
        <c:manualLayout>
          <c:layoutTarget val="inner"/>
          <c:xMode val="edge"/>
          <c:yMode val="edge"/>
          <c:x val="0.176080686850219"/>
          <c:y val="0.0156583632818368"/>
          <c:w val="0.805465145922735"/>
          <c:h val="0.879736166853218"/>
        </c:manualLayout>
      </c:layout>
      <c:barChart>
        <c:barDir val="bar"/>
        <c:grouping val="stacked"/>
        <c:varyColors val="1"/>
        <c:ser>
          <c:idx val="0"/>
          <c:order val="0"/>
          <c:tx>
            <c:strRef>
              <c:f>PIVOT!$B$148:$B$149</c:f>
              <c:strCache>
                <c:ptCount val="1"/>
                <c:pt idx="0">
                  <c:v>ANOMALI</c:v>
                </c:pt>
              </c:strCache>
            </c:strRef>
          </c:tx>
          <c:spPr>
            <a:solidFill>
              <a:srgbClr val="FF3737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PIVOT!$A$150:$A$158</c:f>
              <c:strCache>
                <c:ptCount val="8"/>
                <c:pt idx="0">
                  <c:v>CT</c:v>
                </c:pt>
                <c:pt idx="1">
                  <c:v>LA</c:v>
                </c:pt>
                <c:pt idx="2">
                  <c:v>PMS</c:v>
                </c:pt>
                <c:pt idx="3">
                  <c:v>PMT</c:v>
                </c:pt>
                <c:pt idx="4">
                  <c:v>TRAFO</c:v>
                </c:pt>
                <c:pt idx="5">
                  <c:v>IBT</c:v>
                </c:pt>
                <c:pt idx="6">
                  <c:v>BAY TRAFO</c:v>
                </c:pt>
                <c:pt idx="7">
                  <c:v>BAY PHT</c:v>
                </c:pt>
              </c:strCache>
            </c:strRef>
          </c:cat>
          <c:val>
            <c:numRef>
              <c:f>PIVOT!$B$150:$B$158</c:f>
              <c:numCache>
                <c:formatCode>General</c:formatCode>
                <c:ptCount val="8"/>
                <c:pt idx="0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PIVOT!$C$148:$C$149</c:f>
              <c:strCache>
                <c:ptCount val="1"/>
                <c:pt idx="0">
                  <c:v>GANTI MTU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PIVOT!$A$150:$A$158</c:f>
              <c:strCache>
                <c:ptCount val="8"/>
                <c:pt idx="0">
                  <c:v>CT</c:v>
                </c:pt>
                <c:pt idx="1">
                  <c:v>LA</c:v>
                </c:pt>
                <c:pt idx="2">
                  <c:v>PMS</c:v>
                </c:pt>
                <c:pt idx="3">
                  <c:v>PMT</c:v>
                </c:pt>
                <c:pt idx="4">
                  <c:v>TRAFO</c:v>
                </c:pt>
                <c:pt idx="5">
                  <c:v>IBT</c:v>
                </c:pt>
                <c:pt idx="6">
                  <c:v>BAY TRAFO</c:v>
                </c:pt>
                <c:pt idx="7">
                  <c:v>BAY PHT</c:v>
                </c:pt>
              </c:strCache>
            </c:strRef>
          </c:cat>
          <c:val>
            <c:numRef>
              <c:f>PIVOT!$C$150:$C$158</c:f>
              <c:numCache>
                <c:formatCode>General</c:formatCode>
                <c:ptCount val="8"/>
                <c:pt idx="0">
                  <c:v>1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PIVOT!$D$148:$D$149</c:f>
              <c:strCache>
                <c:ptCount val="1"/>
                <c:pt idx="0">
                  <c:v>NON RUTIN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PIVOT!$A$150:$A$158</c:f>
              <c:strCache>
                <c:ptCount val="8"/>
                <c:pt idx="0">
                  <c:v>CT</c:v>
                </c:pt>
                <c:pt idx="1">
                  <c:v>LA</c:v>
                </c:pt>
                <c:pt idx="2">
                  <c:v>PMS</c:v>
                </c:pt>
                <c:pt idx="3">
                  <c:v>PMT</c:v>
                </c:pt>
                <c:pt idx="4">
                  <c:v>TRAFO</c:v>
                </c:pt>
                <c:pt idx="5">
                  <c:v>IBT</c:v>
                </c:pt>
                <c:pt idx="6">
                  <c:v>BAY TRAFO</c:v>
                </c:pt>
                <c:pt idx="7">
                  <c:v>BAY PHT</c:v>
                </c:pt>
              </c:strCache>
            </c:strRef>
          </c:cat>
          <c:val>
            <c:numRef>
              <c:f>PIVOT!$D$150:$D$158</c:f>
              <c:numCache>
                <c:formatCode>General</c:formatCode>
                <c:ptCount val="8"/>
                <c:pt idx="1">
                  <c:v>10</c:v>
                </c:pt>
                <c:pt idx="3">
                  <c:v>2</c:v>
                </c:pt>
                <c:pt idx="4">
                  <c:v>16</c:v>
                </c:pt>
              </c:numCache>
            </c:numRef>
          </c:val>
        </c:ser>
        <c:ser>
          <c:idx val="3"/>
          <c:order val="3"/>
          <c:tx>
            <c:strRef>
              <c:f>PIVOT!$E$148:$E$149</c:f>
              <c:strCache>
                <c:ptCount val="1"/>
                <c:pt idx="0">
                  <c:v>RUTIN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PIVOT!$A$150:$A$158</c:f>
              <c:strCache>
                <c:ptCount val="8"/>
                <c:pt idx="0">
                  <c:v>CT</c:v>
                </c:pt>
                <c:pt idx="1">
                  <c:v>LA</c:v>
                </c:pt>
                <c:pt idx="2">
                  <c:v>PMS</c:v>
                </c:pt>
                <c:pt idx="3">
                  <c:v>PMT</c:v>
                </c:pt>
                <c:pt idx="4">
                  <c:v>TRAFO</c:v>
                </c:pt>
                <c:pt idx="5">
                  <c:v>IBT</c:v>
                </c:pt>
                <c:pt idx="6">
                  <c:v>BAY TRAFO</c:v>
                </c:pt>
                <c:pt idx="7">
                  <c:v>BAY PHT</c:v>
                </c:pt>
              </c:strCache>
            </c:strRef>
          </c:cat>
          <c:val>
            <c:numRef>
              <c:f>PIVOT!$E$150:$E$158</c:f>
              <c:numCache>
                <c:formatCode>General</c:formatCode>
                <c:ptCount val="8"/>
                <c:pt idx="1">
                  <c:v>1</c:v>
                </c:pt>
                <c:pt idx="5">
                  <c:v>4</c:v>
                </c:pt>
                <c:pt idx="6">
                  <c:v>34</c:v>
                </c:pt>
                <c:pt idx="7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220857584"/>
        <c:axId val="362340944"/>
      </c:barChart>
      <c:catAx>
        <c:axId val="22085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62340944"/>
        <c:crosses val="autoZero"/>
        <c:auto val="1"/>
        <c:lblAlgn val="ctr"/>
        <c:lblOffset val="100"/>
        <c:noMultiLvlLbl val="0"/>
      </c:catAx>
      <c:valAx>
        <c:axId val="362340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08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6f05daa-7800-4b6b-a8b1-a072ffa8c01d}"/>
      </c:ext>
    </c:extLst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[DASHBOARDHARGI.xlsx]PIVOT!PivotTable4</c:name>
    <c:fmtId val="30"/>
  </c:pivotSource>
  <c:chart>
    <c:autoTitleDeleted val="1"/>
    <c:plotArea>
      <c:layout>
        <c:manualLayout>
          <c:layoutTarget val="inner"/>
          <c:xMode val="edge"/>
          <c:yMode val="edge"/>
          <c:x val="0.0777452340578593"/>
          <c:y val="0.0772658871651455"/>
          <c:w val="0.971991864104873"/>
          <c:h val="0.575825470583378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PIVOT!$B$90:$B$91</c:f>
              <c:strCache>
                <c:ptCount val="1"/>
                <c:pt idx="0">
                  <c:v>ANOMALI</c:v>
                </c:pt>
              </c:strCache>
            </c:strRef>
          </c:tx>
          <c:spPr>
            <a:solidFill>
              <a:srgbClr val="FF373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PIVOT!$A$92:$A$133</c:f>
              <c:strCache>
                <c:ptCount val="41"/>
                <c:pt idx="0">
                  <c:v>BANDUNG TIMUR 2</c:v>
                </c:pt>
                <c:pt idx="1">
                  <c:v>BAY</c:v>
                </c:pt>
                <c:pt idx="2">
                  <c:v>BUS B</c:v>
                </c:pt>
                <c:pt idx="3">
                  <c:v>BUSBAR A</c:v>
                </c:pt>
                <c:pt idx="4">
                  <c:v>BUSBAR B</c:v>
                </c:pt>
                <c:pt idx="5">
                  <c:v>CIGERELENG 1</c:v>
                </c:pt>
                <c:pt idx="6">
                  <c:v>CIKASUNGKA 1</c:v>
                </c:pt>
                <c:pt idx="7">
                  <c:v>DAGOPAKAR 1</c:v>
                </c:pt>
                <c:pt idx="8">
                  <c:v>DAGOPAKAR 2</c:v>
                </c:pt>
                <c:pt idx="9">
                  <c:v>IBT#2 500/150KV</c:v>
                </c:pt>
                <c:pt idx="10">
                  <c:v>KAMOJANG 2</c:v>
                </c:pt>
                <c:pt idx="11">
                  <c:v>KIARACONDONG 2</c:v>
                </c:pt>
                <c:pt idx="12">
                  <c:v>KOPEL</c:v>
                </c:pt>
                <c:pt idx="13">
                  <c:v>KOPEL BUS A</c:v>
                </c:pt>
                <c:pt idx="14">
                  <c:v>NEW KADIPATEN 1 (JATIGEDE 1)</c:v>
                </c:pt>
                <c:pt idx="15">
                  <c:v>NEW RANCAKASUMBA</c:v>
                </c:pt>
                <c:pt idx="16">
                  <c:v>NEW RANCAKASUMBA 1</c:v>
                </c:pt>
                <c:pt idx="17">
                  <c:v>NEW RANCAKASUMBA 2</c:v>
                </c:pt>
                <c:pt idx="18">
                  <c:v>RANCAEKEK 1</c:v>
                </c:pt>
                <c:pt idx="19">
                  <c:v>RANCAEKEK 2</c:v>
                </c:pt>
                <c:pt idx="20">
                  <c:v>RANCAKASUMBA 1</c:v>
                </c:pt>
                <c:pt idx="21">
                  <c:v>SUMEDANG 2</c:v>
                </c:pt>
                <c:pt idx="22">
                  <c:v>TRAFO 1</c:v>
                </c:pt>
                <c:pt idx="23">
                  <c:v>TRAFO 2</c:v>
                </c:pt>
                <c:pt idx="24">
                  <c:v>TRAFO 3</c:v>
                </c:pt>
                <c:pt idx="25">
                  <c:v>TRAFO 4</c:v>
                </c:pt>
                <c:pt idx="26">
                  <c:v>TRAFO 6</c:v>
                </c:pt>
                <c:pt idx="27">
                  <c:v>UJUNGBERUNG 1</c:v>
                </c:pt>
                <c:pt idx="28">
                  <c:v>UJUNGBERUNG 2</c:v>
                </c:pt>
                <c:pt idx="29">
                  <c:v>SUMEDANG 1</c:v>
                </c:pt>
                <c:pt idx="30">
                  <c:v>TRAFO 3 </c:v>
                </c:pt>
                <c:pt idx="31">
                  <c:v>TRAFO 2 </c:v>
                </c:pt>
                <c:pt idx="32">
                  <c:v>SUMEDANG  1</c:v>
                </c:pt>
                <c:pt idx="33">
                  <c:v>TRAFO 5</c:v>
                </c:pt>
                <c:pt idx="34">
                  <c:v>BANDUNG UTARA 1</c:v>
                </c:pt>
                <c:pt idx="35">
                  <c:v>PMT</c:v>
                </c:pt>
                <c:pt idx="36">
                  <c:v>IBT#1 dan IBT#2 500/150KV</c:v>
                </c:pt>
                <c:pt idx="37">
                  <c:v>MINYAK TRAFO</c:v>
                </c:pt>
                <c:pt idx="38">
                  <c:v>IBT 2</c:v>
                </c:pt>
                <c:pt idx="39">
                  <c:v>PARAKAN 1</c:v>
                </c:pt>
                <c:pt idx="40">
                  <c:v>PARAKAN 2</c:v>
                </c:pt>
              </c:strCache>
            </c:strRef>
          </c:cat>
          <c:val>
            <c:numRef>
              <c:f>PIVOT!$B$92:$B$133</c:f>
              <c:numCache>
                <c:formatCode>General</c:formatCode>
                <c:ptCount val="41"/>
                <c:pt idx="0">
                  <c:v>2</c:v>
                </c:pt>
                <c:pt idx="6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35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PIVOT!$C$90:$C$91</c:f>
              <c:strCache>
                <c:ptCount val="1"/>
                <c:pt idx="0">
                  <c:v>GANTI MTU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PIVOT!$A$92:$A$133</c:f>
              <c:strCache>
                <c:ptCount val="41"/>
                <c:pt idx="0">
                  <c:v>BANDUNG TIMUR 2</c:v>
                </c:pt>
                <c:pt idx="1">
                  <c:v>BAY</c:v>
                </c:pt>
                <c:pt idx="2">
                  <c:v>BUS B</c:v>
                </c:pt>
                <c:pt idx="3">
                  <c:v>BUSBAR A</c:v>
                </c:pt>
                <c:pt idx="4">
                  <c:v>BUSBAR B</c:v>
                </c:pt>
                <c:pt idx="5">
                  <c:v>CIGERELENG 1</c:v>
                </c:pt>
                <c:pt idx="6">
                  <c:v>CIKASUNGKA 1</c:v>
                </c:pt>
                <c:pt idx="7">
                  <c:v>DAGOPAKAR 1</c:v>
                </c:pt>
                <c:pt idx="8">
                  <c:v>DAGOPAKAR 2</c:v>
                </c:pt>
                <c:pt idx="9">
                  <c:v>IBT#2 500/150KV</c:v>
                </c:pt>
                <c:pt idx="10">
                  <c:v>KAMOJANG 2</c:v>
                </c:pt>
                <c:pt idx="11">
                  <c:v>KIARACONDONG 2</c:v>
                </c:pt>
                <c:pt idx="12">
                  <c:v>KOPEL</c:v>
                </c:pt>
                <c:pt idx="13">
                  <c:v>KOPEL BUS A</c:v>
                </c:pt>
                <c:pt idx="14">
                  <c:v>NEW KADIPATEN 1 (JATIGEDE 1)</c:v>
                </c:pt>
                <c:pt idx="15">
                  <c:v>NEW RANCAKASUMBA</c:v>
                </c:pt>
                <c:pt idx="16">
                  <c:v>NEW RANCAKASUMBA 1</c:v>
                </c:pt>
                <c:pt idx="17">
                  <c:v>NEW RANCAKASUMBA 2</c:v>
                </c:pt>
                <c:pt idx="18">
                  <c:v>RANCAEKEK 1</c:v>
                </c:pt>
                <c:pt idx="19">
                  <c:v>RANCAEKEK 2</c:v>
                </c:pt>
                <c:pt idx="20">
                  <c:v>RANCAKASUMBA 1</c:v>
                </c:pt>
                <c:pt idx="21">
                  <c:v>SUMEDANG 2</c:v>
                </c:pt>
                <c:pt idx="22">
                  <c:v>TRAFO 1</c:v>
                </c:pt>
                <c:pt idx="23">
                  <c:v>TRAFO 2</c:v>
                </c:pt>
                <c:pt idx="24">
                  <c:v>TRAFO 3</c:v>
                </c:pt>
                <c:pt idx="25">
                  <c:v>TRAFO 4</c:v>
                </c:pt>
                <c:pt idx="26">
                  <c:v>TRAFO 6</c:v>
                </c:pt>
                <c:pt idx="27">
                  <c:v>UJUNGBERUNG 1</c:v>
                </c:pt>
                <c:pt idx="28">
                  <c:v>UJUNGBERUNG 2</c:v>
                </c:pt>
                <c:pt idx="29">
                  <c:v>SUMEDANG 1</c:v>
                </c:pt>
                <c:pt idx="30">
                  <c:v>TRAFO 3 </c:v>
                </c:pt>
                <c:pt idx="31">
                  <c:v>TRAFO 2 </c:v>
                </c:pt>
                <c:pt idx="32">
                  <c:v>SUMEDANG  1</c:v>
                </c:pt>
                <c:pt idx="33">
                  <c:v>TRAFO 5</c:v>
                </c:pt>
                <c:pt idx="34">
                  <c:v>BANDUNG UTARA 1</c:v>
                </c:pt>
                <c:pt idx="35">
                  <c:v>PMT</c:v>
                </c:pt>
                <c:pt idx="36">
                  <c:v>IBT#1 dan IBT#2 500/150KV</c:v>
                </c:pt>
                <c:pt idx="37">
                  <c:v>MINYAK TRAFO</c:v>
                </c:pt>
                <c:pt idx="38">
                  <c:v>IBT 2</c:v>
                </c:pt>
                <c:pt idx="39">
                  <c:v>PARAKAN 1</c:v>
                </c:pt>
                <c:pt idx="40">
                  <c:v>PARAKAN 2</c:v>
                </c:pt>
              </c:strCache>
            </c:strRef>
          </c:cat>
          <c:val>
            <c:numRef>
              <c:f>PIVOT!$C$92:$C$133</c:f>
              <c:numCache>
                <c:formatCode>General</c:formatCode>
                <c:ptCount val="41"/>
                <c:pt idx="22">
                  <c:v>2</c:v>
                </c:pt>
                <c:pt idx="24">
                  <c:v>2</c:v>
                </c:pt>
                <c:pt idx="32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PIVOT!$D$90:$D$91</c:f>
              <c:strCache>
                <c:ptCount val="1"/>
                <c:pt idx="0">
                  <c:v>NON RUTIN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PIVOT!$A$92:$A$133</c:f>
              <c:strCache>
                <c:ptCount val="41"/>
                <c:pt idx="0">
                  <c:v>BANDUNG TIMUR 2</c:v>
                </c:pt>
                <c:pt idx="1">
                  <c:v>BAY</c:v>
                </c:pt>
                <c:pt idx="2">
                  <c:v>BUS B</c:v>
                </c:pt>
                <c:pt idx="3">
                  <c:v>BUSBAR A</c:v>
                </c:pt>
                <c:pt idx="4">
                  <c:v>BUSBAR B</c:v>
                </c:pt>
                <c:pt idx="5">
                  <c:v>CIGERELENG 1</c:v>
                </c:pt>
                <c:pt idx="6">
                  <c:v>CIKASUNGKA 1</c:v>
                </c:pt>
                <c:pt idx="7">
                  <c:v>DAGOPAKAR 1</c:v>
                </c:pt>
                <c:pt idx="8">
                  <c:v>DAGOPAKAR 2</c:v>
                </c:pt>
                <c:pt idx="9">
                  <c:v>IBT#2 500/150KV</c:v>
                </c:pt>
                <c:pt idx="10">
                  <c:v>KAMOJANG 2</c:v>
                </c:pt>
                <c:pt idx="11">
                  <c:v>KIARACONDONG 2</c:v>
                </c:pt>
                <c:pt idx="12">
                  <c:v>KOPEL</c:v>
                </c:pt>
                <c:pt idx="13">
                  <c:v>KOPEL BUS A</c:v>
                </c:pt>
                <c:pt idx="14">
                  <c:v>NEW KADIPATEN 1 (JATIGEDE 1)</c:v>
                </c:pt>
                <c:pt idx="15">
                  <c:v>NEW RANCAKASUMBA</c:v>
                </c:pt>
                <c:pt idx="16">
                  <c:v>NEW RANCAKASUMBA 1</c:v>
                </c:pt>
                <c:pt idx="17">
                  <c:v>NEW RANCAKASUMBA 2</c:v>
                </c:pt>
                <c:pt idx="18">
                  <c:v>RANCAEKEK 1</c:v>
                </c:pt>
                <c:pt idx="19">
                  <c:v>RANCAEKEK 2</c:v>
                </c:pt>
                <c:pt idx="20">
                  <c:v>RANCAKASUMBA 1</c:v>
                </c:pt>
                <c:pt idx="21">
                  <c:v>SUMEDANG 2</c:v>
                </c:pt>
                <c:pt idx="22">
                  <c:v>TRAFO 1</c:v>
                </c:pt>
                <c:pt idx="23">
                  <c:v>TRAFO 2</c:v>
                </c:pt>
                <c:pt idx="24">
                  <c:v>TRAFO 3</c:v>
                </c:pt>
                <c:pt idx="25">
                  <c:v>TRAFO 4</c:v>
                </c:pt>
                <c:pt idx="26">
                  <c:v>TRAFO 6</c:v>
                </c:pt>
                <c:pt idx="27">
                  <c:v>UJUNGBERUNG 1</c:v>
                </c:pt>
                <c:pt idx="28">
                  <c:v>UJUNGBERUNG 2</c:v>
                </c:pt>
                <c:pt idx="29">
                  <c:v>SUMEDANG 1</c:v>
                </c:pt>
                <c:pt idx="30">
                  <c:v>TRAFO 3 </c:v>
                </c:pt>
                <c:pt idx="31">
                  <c:v>TRAFO 2 </c:v>
                </c:pt>
                <c:pt idx="32">
                  <c:v>SUMEDANG  1</c:v>
                </c:pt>
                <c:pt idx="33">
                  <c:v>TRAFO 5</c:v>
                </c:pt>
                <c:pt idx="34">
                  <c:v>BANDUNG UTARA 1</c:v>
                </c:pt>
                <c:pt idx="35">
                  <c:v>PMT</c:v>
                </c:pt>
                <c:pt idx="36">
                  <c:v>IBT#1 dan IBT#2 500/150KV</c:v>
                </c:pt>
                <c:pt idx="37">
                  <c:v>MINYAK TRAFO</c:v>
                </c:pt>
                <c:pt idx="38">
                  <c:v>IBT 2</c:v>
                </c:pt>
                <c:pt idx="39">
                  <c:v>PARAKAN 1</c:v>
                </c:pt>
                <c:pt idx="40">
                  <c:v>PARAKAN 2</c:v>
                </c:pt>
              </c:strCache>
            </c:strRef>
          </c:cat>
          <c:val>
            <c:numRef>
              <c:f>PIVOT!$D$92:$D$133</c:f>
              <c:numCache>
                <c:formatCode>General</c:formatCode>
                <c:ptCount val="41"/>
                <c:pt idx="1">
                  <c:v>10</c:v>
                </c:pt>
                <c:pt idx="16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36">
                  <c:v>1</c:v>
                </c:pt>
                <c:pt idx="37">
                  <c:v>10</c:v>
                </c:pt>
              </c:numCache>
            </c:numRef>
          </c:val>
        </c:ser>
        <c:ser>
          <c:idx val="3"/>
          <c:order val="3"/>
          <c:tx>
            <c:strRef>
              <c:f>PIVOT!$E$90:$E$91</c:f>
              <c:strCache>
                <c:ptCount val="1"/>
                <c:pt idx="0">
                  <c:v>RUTIN</c:v>
                </c:pt>
              </c:strCache>
            </c:strRef>
          </c:tx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PIVOT!$A$92:$A$133</c:f>
              <c:strCache>
                <c:ptCount val="41"/>
                <c:pt idx="0">
                  <c:v>BANDUNG TIMUR 2</c:v>
                </c:pt>
                <c:pt idx="1">
                  <c:v>BAY</c:v>
                </c:pt>
                <c:pt idx="2">
                  <c:v>BUS B</c:v>
                </c:pt>
                <c:pt idx="3">
                  <c:v>BUSBAR A</c:v>
                </c:pt>
                <c:pt idx="4">
                  <c:v>BUSBAR B</c:v>
                </c:pt>
                <c:pt idx="5">
                  <c:v>CIGERELENG 1</c:v>
                </c:pt>
                <c:pt idx="6">
                  <c:v>CIKASUNGKA 1</c:v>
                </c:pt>
                <c:pt idx="7">
                  <c:v>DAGOPAKAR 1</c:v>
                </c:pt>
                <c:pt idx="8">
                  <c:v>DAGOPAKAR 2</c:v>
                </c:pt>
                <c:pt idx="9">
                  <c:v>IBT#2 500/150KV</c:v>
                </c:pt>
                <c:pt idx="10">
                  <c:v>KAMOJANG 2</c:v>
                </c:pt>
                <c:pt idx="11">
                  <c:v>KIARACONDONG 2</c:v>
                </c:pt>
                <c:pt idx="12">
                  <c:v>KOPEL</c:v>
                </c:pt>
                <c:pt idx="13">
                  <c:v>KOPEL BUS A</c:v>
                </c:pt>
                <c:pt idx="14">
                  <c:v>NEW KADIPATEN 1 (JATIGEDE 1)</c:v>
                </c:pt>
                <c:pt idx="15">
                  <c:v>NEW RANCAKASUMBA</c:v>
                </c:pt>
                <c:pt idx="16">
                  <c:v>NEW RANCAKASUMBA 1</c:v>
                </c:pt>
                <c:pt idx="17">
                  <c:v>NEW RANCAKASUMBA 2</c:v>
                </c:pt>
                <c:pt idx="18">
                  <c:v>RANCAEKEK 1</c:v>
                </c:pt>
                <c:pt idx="19">
                  <c:v>RANCAEKEK 2</c:v>
                </c:pt>
                <c:pt idx="20">
                  <c:v>RANCAKASUMBA 1</c:v>
                </c:pt>
                <c:pt idx="21">
                  <c:v>SUMEDANG 2</c:v>
                </c:pt>
                <c:pt idx="22">
                  <c:v>TRAFO 1</c:v>
                </c:pt>
                <c:pt idx="23">
                  <c:v>TRAFO 2</c:v>
                </c:pt>
                <c:pt idx="24">
                  <c:v>TRAFO 3</c:v>
                </c:pt>
                <c:pt idx="25">
                  <c:v>TRAFO 4</c:v>
                </c:pt>
                <c:pt idx="26">
                  <c:v>TRAFO 6</c:v>
                </c:pt>
                <c:pt idx="27">
                  <c:v>UJUNGBERUNG 1</c:v>
                </c:pt>
                <c:pt idx="28">
                  <c:v>UJUNGBERUNG 2</c:v>
                </c:pt>
                <c:pt idx="29">
                  <c:v>SUMEDANG 1</c:v>
                </c:pt>
                <c:pt idx="30">
                  <c:v>TRAFO 3 </c:v>
                </c:pt>
                <c:pt idx="31">
                  <c:v>TRAFO 2 </c:v>
                </c:pt>
                <c:pt idx="32">
                  <c:v>SUMEDANG  1</c:v>
                </c:pt>
                <c:pt idx="33">
                  <c:v>TRAFO 5</c:v>
                </c:pt>
                <c:pt idx="34">
                  <c:v>BANDUNG UTARA 1</c:v>
                </c:pt>
                <c:pt idx="35">
                  <c:v>PMT</c:v>
                </c:pt>
                <c:pt idx="36">
                  <c:v>IBT#1 dan IBT#2 500/150KV</c:v>
                </c:pt>
                <c:pt idx="37">
                  <c:v>MINYAK TRAFO</c:v>
                </c:pt>
                <c:pt idx="38">
                  <c:v>IBT 2</c:v>
                </c:pt>
                <c:pt idx="39">
                  <c:v>PARAKAN 1</c:v>
                </c:pt>
                <c:pt idx="40">
                  <c:v>PARAKAN 2</c:v>
                </c:pt>
              </c:strCache>
            </c:strRef>
          </c:cat>
          <c:val>
            <c:numRef>
              <c:f>PIVOT!$E$92:$E$133</c:f>
              <c:numCache>
                <c:formatCode>General</c:formatCode>
                <c:ptCount val="41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11</c:v>
                </c:pt>
                <c:pt idx="24">
                  <c:v>7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3">
                  <c:v>2</c:v>
                </c:pt>
                <c:pt idx="34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9087360"/>
        <c:axId val="367834864"/>
      </c:barChart>
      <c:catAx>
        <c:axId val="3690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67834864"/>
        <c:crosses val="autoZero"/>
        <c:auto val="1"/>
        <c:lblAlgn val="ctr"/>
        <c:lblOffset val="100"/>
        <c:noMultiLvlLbl val="0"/>
      </c:catAx>
      <c:valAx>
        <c:axId val="367834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90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198f8c6-3596-42b0-8da7-d22a3fd9854d}"/>
      </c:ext>
    </c:extLst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[DASHBOARDHARGI.xlsx]PIVOT!PivotTable3</c:name>
    <c:fmtId val="31"/>
  </c:pivotSource>
  <c:chart>
    <c:autoTitleDeleted val="1"/>
    <c:plotArea>
      <c:layout>
        <c:manualLayout>
          <c:layoutTarget val="inner"/>
          <c:xMode val="edge"/>
          <c:yMode val="edge"/>
          <c:x val="0.158917669191901"/>
          <c:y val="0.0823849619399729"/>
          <c:w val="0.726653896333245"/>
          <c:h val="0.76670206323659"/>
        </c:manualLayout>
      </c:layout>
      <c:doughnutChart>
        <c:varyColors val="1"/>
        <c:ser>
          <c:idx val="0"/>
          <c:order val="0"/>
          <c:tx>
            <c:strRef>
              <c:f>PIVOT!$B$75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PIVOT!$A$76:$A$87</c:f>
              <c:strCache>
                <c:ptCount val="11"/>
                <c:pt idx="0">
                  <c:v>GI CIKASUNGKA</c:v>
                </c:pt>
                <c:pt idx="1">
                  <c:v>GI DAGOPAKAR</c:v>
                </c:pt>
                <c:pt idx="2">
                  <c:v>GI MAJALAYA</c:v>
                </c:pt>
                <c:pt idx="3">
                  <c:v>GI NEW RANCAKASUMBA</c:v>
                </c:pt>
                <c:pt idx="4">
                  <c:v>GI RANCAEKEK</c:v>
                </c:pt>
                <c:pt idx="5">
                  <c:v>GI RANCAKASUMBA</c:v>
                </c:pt>
                <c:pt idx="6">
                  <c:v>GI SUMEDANG</c:v>
                </c:pt>
                <c:pt idx="7">
                  <c:v>GI UJUNGBERUNG</c:v>
                </c:pt>
                <c:pt idx="8">
                  <c:v>GIS GEDEBAGE</c:v>
                </c:pt>
                <c:pt idx="9">
                  <c:v>GITET NEW UJUNGBERUNG</c:v>
                </c:pt>
                <c:pt idx="10">
                  <c:v>GIS BANDUNG TIMUR</c:v>
                </c:pt>
              </c:strCache>
            </c:strRef>
          </c:cat>
          <c:val>
            <c:numRef>
              <c:f>PIVOT!$B$76:$B$87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18</c:v>
                </c:pt>
                <c:pt idx="7">
                  <c:v>24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a025eb4-23c3-4881-be2c-a2404fc5828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[DASHBOARDHARGI.xlsx]PIVOT!PivotTable4</c:name>
    <c:fmtId val="32"/>
  </c:pivotSource>
  <c:chart>
    <c:autoTitleDeleted val="1"/>
    <c:plotArea>
      <c:layout>
        <c:manualLayout>
          <c:layoutTarget val="inner"/>
          <c:xMode val="edge"/>
          <c:yMode val="edge"/>
          <c:x val="0.0252724526779611"/>
          <c:y val="0.112849417446096"/>
          <c:w val="0.971991864104873"/>
          <c:h val="0.878221408122768"/>
        </c:manualLayout>
      </c:layout>
      <c:areaChart>
        <c:grouping val="stacked"/>
        <c:varyColors val="1"/>
        <c:ser>
          <c:idx val="0"/>
          <c:order val="0"/>
          <c:tx>
            <c:strRef>
              <c:f>PIVOT!$B$90:$B$91</c:f>
              <c:strCache>
                <c:ptCount val="1"/>
                <c:pt idx="0">
                  <c:v>ANOMALI</c:v>
                </c:pt>
              </c:strCache>
            </c:strRef>
          </c:tx>
          <c:spPr>
            <a:solidFill>
              <a:srgbClr val="FF3737"/>
            </a:solidFill>
            <a:ln>
              <a:noFill/>
            </a:ln>
            <a:effectLst/>
          </c:spPr>
          <c:dLbls>
            <c:delete val="1"/>
          </c:dLbls>
          <c:cat>
            <c:strRef>
              <c:f>PIVOT!$A$92:$A$133</c:f>
              <c:strCache>
                <c:ptCount val="41"/>
                <c:pt idx="0">
                  <c:v>BANDUNG TIMUR 2</c:v>
                </c:pt>
                <c:pt idx="1">
                  <c:v>BAY</c:v>
                </c:pt>
                <c:pt idx="2">
                  <c:v>BUS B</c:v>
                </c:pt>
                <c:pt idx="3">
                  <c:v>BUSBAR A</c:v>
                </c:pt>
                <c:pt idx="4">
                  <c:v>BUSBAR B</c:v>
                </c:pt>
                <c:pt idx="5">
                  <c:v>CIGERELENG 1</c:v>
                </c:pt>
                <c:pt idx="6">
                  <c:v>CIKASUNGKA 1</c:v>
                </c:pt>
                <c:pt idx="7">
                  <c:v>DAGOPAKAR 1</c:v>
                </c:pt>
                <c:pt idx="8">
                  <c:v>DAGOPAKAR 2</c:v>
                </c:pt>
                <c:pt idx="9">
                  <c:v>IBT#2 500/150KV</c:v>
                </c:pt>
                <c:pt idx="10">
                  <c:v>KAMOJANG 2</c:v>
                </c:pt>
                <c:pt idx="11">
                  <c:v>KIARACONDONG 2</c:v>
                </c:pt>
                <c:pt idx="12">
                  <c:v>KOPEL</c:v>
                </c:pt>
                <c:pt idx="13">
                  <c:v>KOPEL BUS A</c:v>
                </c:pt>
                <c:pt idx="14">
                  <c:v>NEW KADIPATEN 1 (JATIGEDE 1)</c:v>
                </c:pt>
                <c:pt idx="15">
                  <c:v>NEW RANCAKASUMBA</c:v>
                </c:pt>
                <c:pt idx="16">
                  <c:v>NEW RANCAKASUMBA 1</c:v>
                </c:pt>
                <c:pt idx="17">
                  <c:v>NEW RANCAKASUMBA 2</c:v>
                </c:pt>
                <c:pt idx="18">
                  <c:v>RANCAEKEK 1</c:v>
                </c:pt>
                <c:pt idx="19">
                  <c:v>RANCAEKEK 2</c:v>
                </c:pt>
                <c:pt idx="20">
                  <c:v>RANCAKASUMBA 1</c:v>
                </c:pt>
                <c:pt idx="21">
                  <c:v>SUMEDANG 2</c:v>
                </c:pt>
                <c:pt idx="22">
                  <c:v>TRAFO 1</c:v>
                </c:pt>
                <c:pt idx="23">
                  <c:v>TRAFO 2</c:v>
                </c:pt>
                <c:pt idx="24">
                  <c:v>TRAFO 3</c:v>
                </c:pt>
                <c:pt idx="25">
                  <c:v>TRAFO 4</c:v>
                </c:pt>
                <c:pt idx="26">
                  <c:v>TRAFO 6</c:v>
                </c:pt>
                <c:pt idx="27">
                  <c:v>UJUNGBERUNG 1</c:v>
                </c:pt>
                <c:pt idx="28">
                  <c:v>UJUNGBERUNG 2</c:v>
                </c:pt>
                <c:pt idx="29">
                  <c:v>SUMEDANG 1</c:v>
                </c:pt>
                <c:pt idx="30">
                  <c:v>TRAFO 3 </c:v>
                </c:pt>
                <c:pt idx="31">
                  <c:v>TRAFO 2 </c:v>
                </c:pt>
                <c:pt idx="32">
                  <c:v>SUMEDANG  1</c:v>
                </c:pt>
                <c:pt idx="33">
                  <c:v>TRAFO 5</c:v>
                </c:pt>
                <c:pt idx="34">
                  <c:v>BANDUNG UTARA 1</c:v>
                </c:pt>
                <c:pt idx="35">
                  <c:v>PMT</c:v>
                </c:pt>
                <c:pt idx="36">
                  <c:v>IBT#1 dan IBT#2 500/150KV</c:v>
                </c:pt>
                <c:pt idx="37">
                  <c:v>MINYAK TRAFO</c:v>
                </c:pt>
                <c:pt idx="38">
                  <c:v>IBT 2</c:v>
                </c:pt>
                <c:pt idx="39">
                  <c:v>PARAKAN 1</c:v>
                </c:pt>
                <c:pt idx="40">
                  <c:v>PARAKAN 2</c:v>
                </c:pt>
              </c:strCache>
            </c:strRef>
          </c:cat>
          <c:val>
            <c:numRef>
              <c:f>PIVOT!$B$92:$B$133</c:f>
              <c:numCache>
                <c:formatCode>General</c:formatCode>
                <c:ptCount val="41"/>
                <c:pt idx="0">
                  <c:v>2</c:v>
                </c:pt>
                <c:pt idx="6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35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PIVOT!$C$90:$C$91</c:f>
              <c:strCache>
                <c:ptCount val="1"/>
                <c:pt idx="0">
                  <c:v>GANTI MTU</c:v>
                </c:pt>
              </c:strCache>
            </c:strRef>
          </c:tx>
          <c:dLbls>
            <c:delete val="1"/>
          </c:dLbls>
          <c:cat>
            <c:strRef>
              <c:f>PIVOT!$A$92:$A$133</c:f>
              <c:strCache>
                <c:ptCount val="41"/>
                <c:pt idx="0">
                  <c:v>BANDUNG TIMUR 2</c:v>
                </c:pt>
                <c:pt idx="1">
                  <c:v>BAY</c:v>
                </c:pt>
                <c:pt idx="2">
                  <c:v>BUS B</c:v>
                </c:pt>
                <c:pt idx="3">
                  <c:v>BUSBAR A</c:v>
                </c:pt>
                <c:pt idx="4">
                  <c:v>BUSBAR B</c:v>
                </c:pt>
                <c:pt idx="5">
                  <c:v>CIGERELENG 1</c:v>
                </c:pt>
                <c:pt idx="6">
                  <c:v>CIKASUNGKA 1</c:v>
                </c:pt>
                <c:pt idx="7">
                  <c:v>DAGOPAKAR 1</c:v>
                </c:pt>
                <c:pt idx="8">
                  <c:v>DAGOPAKAR 2</c:v>
                </c:pt>
                <c:pt idx="9">
                  <c:v>IBT#2 500/150KV</c:v>
                </c:pt>
                <c:pt idx="10">
                  <c:v>KAMOJANG 2</c:v>
                </c:pt>
                <c:pt idx="11">
                  <c:v>KIARACONDONG 2</c:v>
                </c:pt>
                <c:pt idx="12">
                  <c:v>KOPEL</c:v>
                </c:pt>
                <c:pt idx="13">
                  <c:v>KOPEL BUS A</c:v>
                </c:pt>
                <c:pt idx="14">
                  <c:v>NEW KADIPATEN 1 (JATIGEDE 1)</c:v>
                </c:pt>
                <c:pt idx="15">
                  <c:v>NEW RANCAKASUMBA</c:v>
                </c:pt>
                <c:pt idx="16">
                  <c:v>NEW RANCAKASUMBA 1</c:v>
                </c:pt>
                <c:pt idx="17">
                  <c:v>NEW RANCAKASUMBA 2</c:v>
                </c:pt>
                <c:pt idx="18">
                  <c:v>RANCAEKEK 1</c:v>
                </c:pt>
                <c:pt idx="19">
                  <c:v>RANCAEKEK 2</c:v>
                </c:pt>
                <c:pt idx="20">
                  <c:v>RANCAKASUMBA 1</c:v>
                </c:pt>
                <c:pt idx="21">
                  <c:v>SUMEDANG 2</c:v>
                </c:pt>
                <c:pt idx="22">
                  <c:v>TRAFO 1</c:v>
                </c:pt>
                <c:pt idx="23">
                  <c:v>TRAFO 2</c:v>
                </c:pt>
                <c:pt idx="24">
                  <c:v>TRAFO 3</c:v>
                </c:pt>
                <c:pt idx="25">
                  <c:v>TRAFO 4</c:v>
                </c:pt>
                <c:pt idx="26">
                  <c:v>TRAFO 6</c:v>
                </c:pt>
                <c:pt idx="27">
                  <c:v>UJUNGBERUNG 1</c:v>
                </c:pt>
                <c:pt idx="28">
                  <c:v>UJUNGBERUNG 2</c:v>
                </c:pt>
                <c:pt idx="29">
                  <c:v>SUMEDANG 1</c:v>
                </c:pt>
                <c:pt idx="30">
                  <c:v>TRAFO 3 </c:v>
                </c:pt>
                <c:pt idx="31">
                  <c:v>TRAFO 2 </c:v>
                </c:pt>
                <c:pt idx="32">
                  <c:v>SUMEDANG  1</c:v>
                </c:pt>
                <c:pt idx="33">
                  <c:v>TRAFO 5</c:v>
                </c:pt>
                <c:pt idx="34">
                  <c:v>BANDUNG UTARA 1</c:v>
                </c:pt>
                <c:pt idx="35">
                  <c:v>PMT</c:v>
                </c:pt>
                <c:pt idx="36">
                  <c:v>IBT#1 dan IBT#2 500/150KV</c:v>
                </c:pt>
                <c:pt idx="37">
                  <c:v>MINYAK TRAFO</c:v>
                </c:pt>
                <c:pt idx="38">
                  <c:v>IBT 2</c:v>
                </c:pt>
                <c:pt idx="39">
                  <c:v>PARAKAN 1</c:v>
                </c:pt>
                <c:pt idx="40">
                  <c:v>PARAKAN 2</c:v>
                </c:pt>
              </c:strCache>
            </c:strRef>
          </c:cat>
          <c:val>
            <c:numRef>
              <c:f>PIVOT!$C$92:$C$133</c:f>
              <c:numCache>
                <c:formatCode>General</c:formatCode>
                <c:ptCount val="41"/>
                <c:pt idx="22">
                  <c:v>2</c:v>
                </c:pt>
                <c:pt idx="24">
                  <c:v>2</c:v>
                </c:pt>
                <c:pt idx="32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PIVOT!$D$90:$D$91</c:f>
              <c:strCache>
                <c:ptCount val="1"/>
                <c:pt idx="0">
                  <c:v>NON RUTIN</c:v>
                </c:pt>
              </c:strCache>
            </c:strRef>
          </c:tx>
          <c:dLbls>
            <c:delete val="1"/>
          </c:dLbls>
          <c:cat>
            <c:strRef>
              <c:f>PIVOT!$A$92:$A$133</c:f>
              <c:strCache>
                <c:ptCount val="41"/>
                <c:pt idx="0">
                  <c:v>BANDUNG TIMUR 2</c:v>
                </c:pt>
                <c:pt idx="1">
                  <c:v>BAY</c:v>
                </c:pt>
                <c:pt idx="2">
                  <c:v>BUS B</c:v>
                </c:pt>
                <c:pt idx="3">
                  <c:v>BUSBAR A</c:v>
                </c:pt>
                <c:pt idx="4">
                  <c:v>BUSBAR B</c:v>
                </c:pt>
                <c:pt idx="5">
                  <c:v>CIGERELENG 1</c:v>
                </c:pt>
                <c:pt idx="6">
                  <c:v>CIKASUNGKA 1</c:v>
                </c:pt>
                <c:pt idx="7">
                  <c:v>DAGOPAKAR 1</c:v>
                </c:pt>
                <c:pt idx="8">
                  <c:v>DAGOPAKAR 2</c:v>
                </c:pt>
                <c:pt idx="9">
                  <c:v>IBT#2 500/150KV</c:v>
                </c:pt>
                <c:pt idx="10">
                  <c:v>KAMOJANG 2</c:v>
                </c:pt>
                <c:pt idx="11">
                  <c:v>KIARACONDONG 2</c:v>
                </c:pt>
                <c:pt idx="12">
                  <c:v>KOPEL</c:v>
                </c:pt>
                <c:pt idx="13">
                  <c:v>KOPEL BUS A</c:v>
                </c:pt>
                <c:pt idx="14">
                  <c:v>NEW KADIPATEN 1 (JATIGEDE 1)</c:v>
                </c:pt>
                <c:pt idx="15">
                  <c:v>NEW RANCAKASUMBA</c:v>
                </c:pt>
                <c:pt idx="16">
                  <c:v>NEW RANCAKASUMBA 1</c:v>
                </c:pt>
                <c:pt idx="17">
                  <c:v>NEW RANCAKASUMBA 2</c:v>
                </c:pt>
                <c:pt idx="18">
                  <c:v>RANCAEKEK 1</c:v>
                </c:pt>
                <c:pt idx="19">
                  <c:v>RANCAEKEK 2</c:v>
                </c:pt>
                <c:pt idx="20">
                  <c:v>RANCAKASUMBA 1</c:v>
                </c:pt>
                <c:pt idx="21">
                  <c:v>SUMEDANG 2</c:v>
                </c:pt>
                <c:pt idx="22">
                  <c:v>TRAFO 1</c:v>
                </c:pt>
                <c:pt idx="23">
                  <c:v>TRAFO 2</c:v>
                </c:pt>
                <c:pt idx="24">
                  <c:v>TRAFO 3</c:v>
                </c:pt>
                <c:pt idx="25">
                  <c:v>TRAFO 4</c:v>
                </c:pt>
                <c:pt idx="26">
                  <c:v>TRAFO 6</c:v>
                </c:pt>
                <c:pt idx="27">
                  <c:v>UJUNGBERUNG 1</c:v>
                </c:pt>
                <c:pt idx="28">
                  <c:v>UJUNGBERUNG 2</c:v>
                </c:pt>
                <c:pt idx="29">
                  <c:v>SUMEDANG 1</c:v>
                </c:pt>
                <c:pt idx="30">
                  <c:v>TRAFO 3 </c:v>
                </c:pt>
                <c:pt idx="31">
                  <c:v>TRAFO 2 </c:v>
                </c:pt>
                <c:pt idx="32">
                  <c:v>SUMEDANG  1</c:v>
                </c:pt>
                <c:pt idx="33">
                  <c:v>TRAFO 5</c:v>
                </c:pt>
                <c:pt idx="34">
                  <c:v>BANDUNG UTARA 1</c:v>
                </c:pt>
                <c:pt idx="35">
                  <c:v>PMT</c:v>
                </c:pt>
                <c:pt idx="36">
                  <c:v>IBT#1 dan IBT#2 500/150KV</c:v>
                </c:pt>
                <c:pt idx="37">
                  <c:v>MINYAK TRAFO</c:v>
                </c:pt>
                <c:pt idx="38">
                  <c:v>IBT 2</c:v>
                </c:pt>
                <c:pt idx="39">
                  <c:v>PARAKAN 1</c:v>
                </c:pt>
                <c:pt idx="40">
                  <c:v>PARAKAN 2</c:v>
                </c:pt>
              </c:strCache>
            </c:strRef>
          </c:cat>
          <c:val>
            <c:numRef>
              <c:f>PIVOT!$D$92:$D$133</c:f>
              <c:numCache>
                <c:formatCode>General</c:formatCode>
                <c:ptCount val="41"/>
                <c:pt idx="1">
                  <c:v>10</c:v>
                </c:pt>
                <c:pt idx="16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36">
                  <c:v>1</c:v>
                </c:pt>
                <c:pt idx="37">
                  <c:v>10</c:v>
                </c:pt>
              </c:numCache>
            </c:numRef>
          </c:val>
        </c:ser>
        <c:ser>
          <c:idx val="3"/>
          <c:order val="3"/>
          <c:tx>
            <c:strRef>
              <c:f>PIVOT!$E$90:$E$91</c:f>
              <c:strCache>
                <c:ptCount val="1"/>
                <c:pt idx="0">
                  <c:v>RUTIN</c:v>
                </c:pt>
              </c:strCache>
            </c:strRef>
          </c:tx>
          <c:dLbls>
            <c:delete val="1"/>
          </c:dLbls>
          <c:cat>
            <c:strRef>
              <c:f>PIVOT!$A$92:$A$133</c:f>
              <c:strCache>
                <c:ptCount val="41"/>
                <c:pt idx="0">
                  <c:v>BANDUNG TIMUR 2</c:v>
                </c:pt>
                <c:pt idx="1">
                  <c:v>BAY</c:v>
                </c:pt>
                <c:pt idx="2">
                  <c:v>BUS B</c:v>
                </c:pt>
                <c:pt idx="3">
                  <c:v>BUSBAR A</c:v>
                </c:pt>
                <c:pt idx="4">
                  <c:v>BUSBAR B</c:v>
                </c:pt>
                <c:pt idx="5">
                  <c:v>CIGERELENG 1</c:v>
                </c:pt>
                <c:pt idx="6">
                  <c:v>CIKASUNGKA 1</c:v>
                </c:pt>
                <c:pt idx="7">
                  <c:v>DAGOPAKAR 1</c:v>
                </c:pt>
                <c:pt idx="8">
                  <c:v>DAGOPAKAR 2</c:v>
                </c:pt>
                <c:pt idx="9">
                  <c:v>IBT#2 500/150KV</c:v>
                </c:pt>
                <c:pt idx="10">
                  <c:v>KAMOJANG 2</c:v>
                </c:pt>
                <c:pt idx="11">
                  <c:v>KIARACONDONG 2</c:v>
                </c:pt>
                <c:pt idx="12">
                  <c:v>KOPEL</c:v>
                </c:pt>
                <c:pt idx="13">
                  <c:v>KOPEL BUS A</c:v>
                </c:pt>
                <c:pt idx="14">
                  <c:v>NEW KADIPATEN 1 (JATIGEDE 1)</c:v>
                </c:pt>
                <c:pt idx="15">
                  <c:v>NEW RANCAKASUMBA</c:v>
                </c:pt>
                <c:pt idx="16">
                  <c:v>NEW RANCAKASUMBA 1</c:v>
                </c:pt>
                <c:pt idx="17">
                  <c:v>NEW RANCAKASUMBA 2</c:v>
                </c:pt>
                <c:pt idx="18">
                  <c:v>RANCAEKEK 1</c:v>
                </c:pt>
                <c:pt idx="19">
                  <c:v>RANCAEKEK 2</c:v>
                </c:pt>
                <c:pt idx="20">
                  <c:v>RANCAKASUMBA 1</c:v>
                </c:pt>
                <c:pt idx="21">
                  <c:v>SUMEDANG 2</c:v>
                </c:pt>
                <c:pt idx="22">
                  <c:v>TRAFO 1</c:v>
                </c:pt>
                <c:pt idx="23">
                  <c:v>TRAFO 2</c:v>
                </c:pt>
                <c:pt idx="24">
                  <c:v>TRAFO 3</c:v>
                </c:pt>
                <c:pt idx="25">
                  <c:v>TRAFO 4</c:v>
                </c:pt>
                <c:pt idx="26">
                  <c:v>TRAFO 6</c:v>
                </c:pt>
                <c:pt idx="27">
                  <c:v>UJUNGBERUNG 1</c:v>
                </c:pt>
                <c:pt idx="28">
                  <c:v>UJUNGBERUNG 2</c:v>
                </c:pt>
                <c:pt idx="29">
                  <c:v>SUMEDANG 1</c:v>
                </c:pt>
                <c:pt idx="30">
                  <c:v>TRAFO 3 </c:v>
                </c:pt>
                <c:pt idx="31">
                  <c:v>TRAFO 2 </c:v>
                </c:pt>
                <c:pt idx="32">
                  <c:v>SUMEDANG  1</c:v>
                </c:pt>
                <c:pt idx="33">
                  <c:v>TRAFO 5</c:v>
                </c:pt>
                <c:pt idx="34">
                  <c:v>BANDUNG UTARA 1</c:v>
                </c:pt>
                <c:pt idx="35">
                  <c:v>PMT</c:v>
                </c:pt>
                <c:pt idx="36">
                  <c:v>IBT#1 dan IBT#2 500/150KV</c:v>
                </c:pt>
                <c:pt idx="37">
                  <c:v>MINYAK TRAFO</c:v>
                </c:pt>
                <c:pt idx="38">
                  <c:v>IBT 2</c:v>
                </c:pt>
                <c:pt idx="39">
                  <c:v>PARAKAN 1</c:v>
                </c:pt>
                <c:pt idx="40">
                  <c:v>PARAKAN 2</c:v>
                </c:pt>
              </c:strCache>
            </c:strRef>
          </c:cat>
          <c:val>
            <c:numRef>
              <c:f>PIVOT!$E$92:$E$133</c:f>
              <c:numCache>
                <c:formatCode>General</c:formatCode>
                <c:ptCount val="41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11</c:v>
                </c:pt>
                <c:pt idx="24">
                  <c:v>7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3">
                  <c:v>2</c:v>
                </c:pt>
                <c:pt idx="34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87360"/>
        <c:axId val="367834864"/>
      </c:areaChart>
      <c:catAx>
        <c:axId val="369087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7834864"/>
        <c:crosses val="autoZero"/>
        <c:auto val="1"/>
        <c:lblAlgn val="ctr"/>
        <c:lblOffset val="100"/>
        <c:noMultiLvlLbl val="0"/>
      </c:catAx>
      <c:valAx>
        <c:axId val="367834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90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e9005e2-0ef2-46f0-a00e-82650c47c148}"/>
      </c:ext>
    </c:extLst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[DASHBOARDHARGI.xlsx]PIVOT!PivotTable6</c:name>
    <c:fmtId val="35"/>
  </c:pivotSource>
  <c:chart>
    <c:autoTitleDeleted val="1"/>
    <c:plotArea>
      <c:layout>
        <c:manualLayout>
          <c:layoutTarget val="inner"/>
          <c:xMode val="edge"/>
          <c:yMode val="edge"/>
          <c:x val="0.0772445159246865"/>
          <c:y val="0.0636442451150304"/>
          <c:w val="0.818571399334569"/>
          <c:h val="0.794436404908846"/>
        </c:manualLayout>
      </c:layout>
      <c:doughnutChart>
        <c:varyColors val="1"/>
        <c:ser>
          <c:idx val="0"/>
          <c:order val="0"/>
          <c:tx>
            <c:strRef>
              <c:f>PIVOT!$B$148:$B$149</c:f>
              <c:strCache>
                <c:ptCount val="1"/>
                <c:pt idx="0">
                  <c:v>ANOMALI</c:v>
                </c:pt>
              </c:strCache>
            </c:strRef>
          </c:tx>
          <c:spPr>
            <a:solidFill>
              <a:srgbClr val="FF3737"/>
            </a:solidFill>
            <a:ln>
              <a:noFill/>
            </a:ln>
            <a:effectLst/>
            <a:sp3d/>
          </c:spPr>
          <c:explosion val="0"/>
          <c:dPt>
            <c:idx val="0"/>
            <c:bubble3D val="0"/>
            <c:spPr>
              <a:solidFill>
                <a:srgbClr val="FF3737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rgbClr val="FF3737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rgbClr val="FF3737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rgbClr val="FF3737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rgbClr val="FF3737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rgbClr val="FF3737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rgbClr val="FF3737"/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rgbClr val="FF3737"/>
              </a:solidFill>
              <a:ln>
                <a:noFill/>
              </a:ln>
              <a:effectLst/>
              <a:sp3d/>
            </c:spPr>
          </c:dPt>
          <c:dLbls>
            <c:delete val="1"/>
          </c:dLbls>
          <c:cat>
            <c:strRef>
              <c:f>PIVOT!$A$150:$A$158</c:f>
              <c:strCache>
                <c:ptCount val="8"/>
                <c:pt idx="0">
                  <c:v>CT</c:v>
                </c:pt>
                <c:pt idx="1">
                  <c:v>LA</c:v>
                </c:pt>
                <c:pt idx="2">
                  <c:v>PMS</c:v>
                </c:pt>
                <c:pt idx="3">
                  <c:v>PMT</c:v>
                </c:pt>
                <c:pt idx="4">
                  <c:v>TRAFO</c:v>
                </c:pt>
                <c:pt idx="5">
                  <c:v>IBT</c:v>
                </c:pt>
                <c:pt idx="6">
                  <c:v>BAY TRAFO</c:v>
                </c:pt>
                <c:pt idx="7">
                  <c:v>BAY PHT</c:v>
                </c:pt>
              </c:strCache>
            </c:strRef>
          </c:cat>
          <c:val>
            <c:numRef>
              <c:f>PIVOT!$B$150:$B$158</c:f>
              <c:numCache>
                <c:formatCode>General</c:formatCode>
                <c:ptCount val="8"/>
                <c:pt idx="0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PIVOT!$C$148:$C$149</c:f>
              <c:strCache>
                <c:ptCount val="1"/>
                <c:pt idx="0">
                  <c:v>GANTI MTU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delete val="1"/>
          </c:dLbls>
          <c:cat>
            <c:strRef>
              <c:f>PIVOT!$A$150:$A$158</c:f>
              <c:strCache>
                <c:ptCount val="8"/>
                <c:pt idx="0">
                  <c:v>CT</c:v>
                </c:pt>
                <c:pt idx="1">
                  <c:v>LA</c:v>
                </c:pt>
                <c:pt idx="2">
                  <c:v>PMS</c:v>
                </c:pt>
                <c:pt idx="3">
                  <c:v>PMT</c:v>
                </c:pt>
                <c:pt idx="4">
                  <c:v>TRAFO</c:v>
                </c:pt>
                <c:pt idx="5">
                  <c:v>IBT</c:v>
                </c:pt>
                <c:pt idx="6">
                  <c:v>BAY TRAFO</c:v>
                </c:pt>
                <c:pt idx="7">
                  <c:v>BAY PHT</c:v>
                </c:pt>
              </c:strCache>
            </c:strRef>
          </c:cat>
          <c:val>
            <c:numRef>
              <c:f>PIVOT!$C$150:$C$158</c:f>
              <c:numCache>
                <c:formatCode>General</c:formatCode>
                <c:ptCount val="8"/>
                <c:pt idx="0">
                  <c:v>1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PIVOT!$D$148:$D$149</c:f>
              <c:strCache>
                <c:ptCount val="1"/>
                <c:pt idx="0">
                  <c:v>NON RUTIN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delete val="1"/>
          </c:dLbls>
          <c:cat>
            <c:strRef>
              <c:f>PIVOT!$A$150:$A$158</c:f>
              <c:strCache>
                <c:ptCount val="8"/>
                <c:pt idx="0">
                  <c:v>CT</c:v>
                </c:pt>
                <c:pt idx="1">
                  <c:v>LA</c:v>
                </c:pt>
                <c:pt idx="2">
                  <c:v>PMS</c:v>
                </c:pt>
                <c:pt idx="3">
                  <c:v>PMT</c:v>
                </c:pt>
                <c:pt idx="4">
                  <c:v>TRAFO</c:v>
                </c:pt>
                <c:pt idx="5">
                  <c:v>IBT</c:v>
                </c:pt>
                <c:pt idx="6">
                  <c:v>BAY TRAFO</c:v>
                </c:pt>
                <c:pt idx="7">
                  <c:v>BAY PHT</c:v>
                </c:pt>
              </c:strCache>
            </c:strRef>
          </c:cat>
          <c:val>
            <c:numRef>
              <c:f>PIVOT!$D$150:$D$158</c:f>
              <c:numCache>
                <c:formatCode>General</c:formatCode>
                <c:ptCount val="8"/>
                <c:pt idx="1">
                  <c:v>10</c:v>
                </c:pt>
                <c:pt idx="3">
                  <c:v>2</c:v>
                </c:pt>
                <c:pt idx="4">
                  <c:v>16</c:v>
                </c:pt>
              </c:numCache>
            </c:numRef>
          </c:val>
        </c:ser>
        <c:ser>
          <c:idx val="3"/>
          <c:order val="3"/>
          <c:tx>
            <c:strRef>
              <c:f>PIVOT!$E$148:$E$149</c:f>
              <c:strCache>
                <c:ptCount val="1"/>
                <c:pt idx="0">
                  <c:v>RUTIN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delete val="1"/>
          </c:dLbls>
          <c:cat>
            <c:strRef>
              <c:f>PIVOT!$A$150:$A$158</c:f>
              <c:strCache>
                <c:ptCount val="8"/>
                <c:pt idx="0">
                  <c:v>CT</c:v>
                </c:pt>
                <c:pt idx="1">
                  <c:v>LA</c:v>
                </c:pt>
                <c:pt idx="2">
                  <c:v>PMS</c:v>
                </c:pt>
                <c:pt idx="3">
                  <c:v>PMT</c:v>
                </c:pt>
                <c:pt idx="4">
                  <c:v>TRAFO</c:v>
                </c:pt>
                <c:pt idx="5">
                  <c:v>IBT</c:v>
                </c:pt>
                <c:pt idx="6">
                  <c:v>BAY TRAFO</c:v>
                </c:pt>
                <c:pt idx="7">
                  <c:v>BAY PHT</c:v>
                </c:pt>
              </c:strCache>
            </c:strRef>
          </c:cat>
          <c:val>
            <c:numRef>
              <c:f>PIVOT!$E$150:$E$158</c:f>
              <c:numCache>
                <c:formatCode>General</c:formatCode>
                <c:ptCount val="8"/>
                <c:pt idx="1">
                  <c:v>1</c:v>
                </c:pt>
                <c:pt idx="5">
                  <c:v>4</c:v>
                </c:pt>
                <c:pt idx="6">
                  <c:v>34</c:v>
                </c:pt>
                <c:pt idx="7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  <a:sp3d/>
      </c:spPr>
    </c:plotArea>
    <c:plotVisOnly val="1"/>
    <c:dispBlanksAs val="gap"/>
    <c:showDLblsOverMax val="0"/>
    <c:extLst>
      <c:ext uri="{0b15fc19-7d7d-44ad-8c2d-2c3a37ce22c3}">
        <chartProps xmlns="https://web.wps.cn/et/2018/main" chartId="{df679560-9538-4d18-85cc-9411afb2570c}"/>
      </c:ext>
    </c:extLst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.jpeg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312964</xdr:colOff>
      <xdr:row>5</xdr:row>
      <xdr:rowOff>68036</xdr:rowOff>
    </xdr:from>
    <xdr:to>
      <xdr:col>9</xdr:col>
      <xdr:colOff>503464</xdr:colOff>
      <xdr:row>14</xdr:row>
      <xdr:rowOff>136071</xdr:rowOff>
    </xdr:to>
    <xdr:grpSp>
      <xdr:nvGrpSpPr>
        <xdr:cNvPr id="57" name="Group 56"/>
        <xdr:cNvGrpSpPr/>
      </xdr:nvGrpSpPr>
      <xdr:grpSpPr>
        <a:xfrm>
          <a:off x="3455670" y="988695"/>
          <a:ext cx="2705100" cy="1725295"/>
          <a:chOff x="3343646" y="1020536"/>
          <a:chExt cx="2615045" cy="1782535"/>
        </a:xfrm>
      </xdr:grpSpPr>
      <xdr:sp>
        <xdr:nvSpPr>
          <xdr:cNvPr id="28" name="Rectangle: Rounded Corners 27"/>
          <xdr:cNvSpPr/>
        </xdr:nvSpPr>
        <xdr:spPr>
          <a:xfrm>
            <a:off x="3343646" y="1020536"/>
            <a:ext cx="2601438" cy="1782535"/>
          </a:xfrm>
          <a:prstGeom prst="roundRect">
            <a:avLst>
              <a:gd name="adj" fmla="val 6743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>
              <a:solidFill>
                <a:sysClr val="windowText" lastClr="000000"/>
              </a:solidFill>
            </a:endParaRPr>
          </a:p>
        </xdr:txBody>
      </xdr:sp>
      <xdr:graphicFrame>
        <xdr:nvGraphicFramePr>
          <xdr:cNvPr id="3" name="Chart 2"/>
          <xdr:cNvGraphicFramePr/>
        </xdr:nvGraphicFramePr>
        <xdr:xfrm>
          <a:off x="3343646" y="1034142"/>
          <a:ext cx="2615045" cy="17689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10</xdr:col>
      <xdr:colOff>136071</xdr:colOff>
      <xdr:row>5</xdr:row>
      <xdr:rowOff>68036</xdr:rowOff>
    </xdr:from>
    <xdr:to>
      <xdr:col>17</xdr:col>
      <xdr:colOff>408211</xdr:colOff>
      <xdr:row>25</xdr:row>
      <xdr:rowOff>1</xdr:rowOff>
    </xdr:to>
    <xdr:grpSp>
      <xdr:nvGrpSpPr>
        <xdr:cNvPr id="58" name="Group 57"/>
        <xdr:cNvGrpSpPr/>
      </xdr:nvGrpSpPr>
      <xdr:grpSpPr>
        <a:xfrm>
          <a:off x="6422390" y="988695"/>
          <a:ext cx="4672330" cy="3615055"/>
          <a:chOff x="6197435" y="1020536"/>
          <a:chExt cx="4515094" cy="3741965"/>
        </a:xfrm>
      </xdr:grpSpPr>
      <xdr:sp>
        <xdr:nvSpPr>
          <xdr:cNvPr id="32" name="Rectangle: Rounded Corners 31"/>
          <xdr:cNvSpPr/>
        </xdr:nvSpPr>
        <xdr:spPr>
          <a:xfrm>
            <a:off x="6197435" y="1020536"/>
            <a:ext cx="4474275" cy="3741965"/>
          </a:xfrm>
          <a:prstGeom prst="roundRect">
            <a:avLst>
              <a:gd name="adj" fmla="val 5772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>
              <a:solidFill>
                <a:schemeClr val="bg1"/>
              </a:solidFill>
            </a:endParaRPr>
          </a:p>
        </xdr:txBody>
      </xdr:sp>
      <xdr:graphicFrame>
        <xdr:nvGraphicFramePr>
          <xdr:cNvPr id="4" name="Chart 3"/>
          <xdr:cNvGraphicFramePr/>
        </xdr:nvGraphicFramePr>
        <xdr:xfrm>
          <a:off x="6251861" y="1129393"/>
          <a:ext cx="4460668" cy="35378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5</xdr:col>
      <xdr:colOff>302078</xdr:colOff>
      <xdr:row>15</xdr:row>
      <xdr:rowOff>46017</xdr:rowOff>
    </xdr:from>
    <xdr:to>
      <xdr:col>9</xdr:col>
      <xdr:colOff>478971</xdr:colOff>
      <xdr:row>25</xdr:row>
      <xdr:rowOff>86592</xdr:rowOff>
    </xdr:to>
    <xdr:grpSp>
      <xdr:nvGrpSpPr>
        <xdr:cNvPr id="30" name="Group 29"/>
        <xdr:cNvGrpSpPr/>
      </xdr:nvGrpSpPr>
      <xdr:grpSpPr>
        <a:xfrm>
          <a:off x="3444875" y="2807970"/>
          <a:ext cx="2691765" cy="1882140"/>
          <a:chOff x="3332760" y="2903517"/>
          <a:chExt cx="2601438" cy="1945575"/>
        </a:xfrm>
      </xdr:grpSpPr>
      <xdr:sp>
        <xdr:nvSpPr>
          <xdr:cNvPr id="31" name="Rectangle: Rounded Corners 30"/>
          <xdr:cNvSpPr/>
        </xdr:nvSpPr>
        <xdr:spPr>
          <a:xfrm>
            <a:off x="3332760" y="2903517"/>
            <a:ext cx="2601438" cy="1945575"/>
          </a:xfrm>
          <a:prstGeom prst="roundRect">
            <a:avLst>
              <a:gd name="adj" fmla="val 6743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graphicFrame>
        <xdr:nvGraphicFramePr>
          <xdr:cNvPr id="5" name="Chart 4"/>
          <xdr:cNvGraphicFramePr/>
        </xdr:nvGraphicFramePr>
        <xdr:xfrm>
          <a:off x="3479718" y="2952750"/>
          <a:ext cx="2438152" cy="17825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18</xdr:col>
      <xdr:colOff>500380</xdr:colOff>
      <xdr:row>25</xdr:row>
      <xdr:rowOff>138430</xdr:rowOff>
    </xdr:from>
    <xdr:to>
      <xdr:col>25</xdr:col>
      <xdr:colOff>626110</xdr:colOff>
      <xdr:row>53</xdr:row>
      <xdr:rowOff>129540</xdr:rowOff>
    </xdr:to>
    <xdr:grpSp>
      <xdr:nvGrpSpPr>
        <xdr:cNvPr id="64" name="Group 63"/>
        <xdr:cNvGrpSpPr/>
      </xdr:nvGrpSpPr>
      <xdr:grpSpPr>
        <a:xfrm>
          <a:off x="11816080" y="4742180"/>
          <a:ext cx="4526280" cy="5147310"/>
          <a:chOff x="9819409" y="4901045"/>
          <a:chExt cx="5940137" cy="5351319"/>
        </a:xfrm>
      </xdr:grpSpPr>
      <xdr:sp>
        <xdr:nvSpPr>
          <xdr:cNvPr id="63" name="Rectangle: Rounded Corners 62"/>
          <xdr:cNvSpPr/>
        </xdr:nvSpPr>
        <xdr:spPr>
          <a:xfrm>
            <a:off x="9819409" y="4901045"/>
            <a:ext cx="5888182" cy="5351319"/>
          </a:xfrm>
          <a:prstGeom prst="roundRect">
            <a:avLst>
              <a:gd name="adj" fmla="val 2104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graphicFrame>
        <xdr:nvGraphicFramePr>
          <xdr:cNvPr id="6" name="Chart 5"/>
          <xdr:cNvGraphicFramePr/>
        </xdr:nvGraphicFramePr>
        <xdr:xfrm>
          <a:off x="9819410" y="5056910"/>
          <a:ext cx="5940136" cy="51608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</xdr:col>
      <xdr:colOff>508635</xdr:colOff>
      <xdr:row>25</xdr:row>
      <xdr:rowOff>138430</xdr:rowOff>
    </xdr:from>
    <xdr:to>
      <xdr:col>18</xdr:col>
      <xdr:colOff>434340</xdr:colOff>
      <xdr:row>53</xdr:row>
      <xdr:rowOff>138430</xdr:rowOff>
    </xdr:to>
    <xdr:grpSp>
      <xdr:nvGrpSpPr>
        <xdr:cNvPr id="62" name="Group 61"/>
        <xdr:cNvGrpSpPr/>
      </xdr:nvGrpSpPr>
      <xdr:grpSpPr>
        <a:xfrm>
          <a:off x="1765935" y="4742180"/>
          <a:ext cx="9984105" cy="5156200"/>
          <a:chOff x="51954" y="4901045"/>
          <a:chExt cx="9646226" cy="5282046"/>
        </a:xfrm>
      </xdr:grpSpPr>
      <xdr:sp>
        <xdr:nvSpPr>
          <xdr:cNvPr id="61" name="Rectangle: Rounded Corners 60"/>
          <xdr:cNvSpPr/>
        </xdr:nvSpPr>
        <xdr:spPr>
          <a:xfrm>
            <a:off x="86591" y="4901045"/>
            <a:ext cx="9594273" cy="5282046"/>
          </a:xfrm>
          <a:prstGeom prst="roundRect">
            <a:avLst>
              <a:gd name="adj" fmla="val 4586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graphicFrame>
        <xdr:nvGraphicFramePr>
          <xdr:cNvPr id="7" name="Chart 6"/>
          <xdr:cNvGraphicFramePr/>
        </xdr:nvGraphicFramePr>
        <xdr:xfrm>
          <a:off x="51954" y="5074227"/>
          <a:ext cx="9646226" cy="50395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0</xdr:col>
      <xdr:colOff>54429</xdr:colOff>
      <xdr:row>5</xdr:row>
      <xdr:rowOff>54429</xdr:rowOff>
    </xdr:from>
    <xdr:to>
      <xdr:col>5</xdr:col>
      <xdr:colOff>136072</xdr:colOff>
      <xdr:row>25</xdr:row>
      <xdr:rowOff>13607</xdr:rowOff>
    </xdr:to>
    <xdr:grpSp>
      <xdr:nvGrpSpPr>
        <xdr:cNvPr id="60" name="Group 59"/>
        <xdr:cNvGrpSpPr/>
      </xdr:nvGrpSpPr>
      <xdr:grpSpPr>
        <a:xfrm>
          <a:off x="53975" y="974725"/>
          <a:ext cx="3225165" cy="3642360"/>
          <a:chOff x="54429" y="1006929"/>
          <a:chExt cx="3112325" cy="3769178"/>
        </a:xfrm>
      </xdr:grpSpPr>
      <xdr:sp>
        <xdr:nvSpPr>
          <xdr:cNvPr id="12" name="Rectangle: Rounded Corners 11"/>
          <xdr:cNvSpPr/>
        </xdr:nvSpPr>
        <xdr:spPr>
          <a:xfrm>
            <a:off x="54429" y="1006929"/>
            <a:ext cx="3112325" cy="3769178"/>
          </a:xfrm>
          <a:prstGeom prst="roundRect">
            <a:avLst>
              <a:gd name="adj" fmla="val 8442"/>
            </a:avLst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8" name="TAHUN 1"/>
              <xdr:cNvGraphicFramePr/>
            </xdr:nvGraphicFramePr>
            <xdr:xfrm>
              <a:off x="121148" y="1190999"/>
              <a:ext cx="1212065" cy="1320588"/>
            </xdr:xfrm>
            <a:graphic>
              <a:graphicData uri="http://schemas.microsoft.com/office/drawing/2010/slicer">
                <sle:slicer xmlns:sle="http://schemas.microsoft.com/office/drawing/2010/slicer" name="TAHUN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1148" y="1190999"/>
                <a:ext cx="1212065" cy="132058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9" name="SIFAT PEKERJAAN 1"/>
              <xdr:cNvGraphicFramePr/>
            </xdr:nvGraphicFramePr>
            <xdr:xfrm>
              <a:off x="1385723" y="1172002"/>
              <a:ext cx="1662419" cy="1338929"/>
            </xdr:xfrm>
            <a:graphic>
              <a:graphicData uri="http://schemas.microsoft.com/office/drawing/2010/slicer">
                <sle:slicer xmlns:sle="http://schemas.microsoft.com/office/drawing/2010/slicer" name="SIFAT PEKERJAAN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85723" y="1172002"/>
                <a:ext cx="1662419" cy="133892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10" name="BULAN 2"/>
              <xdr:cNvGraphicFramePr/>
            </xdr:nvGraphicFramePr>
            <xdr:xfrm>
              <a:off x="138169" y="2563299"/>
              <a:ext cx="2929069" cy="2093395"/>
            </xdr:xfrm>
            <a:graphic>
              <a:graphicData uri="http://schemas.microsoft.com/office/drawing/2010/slicer">
                <sle:slicer xmlns:sle="http://schemas.microsoft.com/office/drawing/2010/slicer" name="BULAN 2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8169" y="2563299"/>
                <a:ext cx="2929069" cy="209339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</xdr:grpSp>
    <xdr:clientData/>
  </xdr:twoCellAnchor>
  <xdr:twoCellAnchor>
    <xdr:from>
      <xdr:col>17</xdr:col>
      <xdr:colOff>598715</xdr:colOff>
      <xdr:row>5</xdr:row>
      <xdr:rowOff>81644</xdr:rowOff>
    </xdr:from>
    <xdr:to>
      <xdr:col>25</xdr:col>
      <xdr:colOff>571500</xdr:colOff>
      <xdr:row>25</xdr:row>
      <xdr:rowOff>13608</xdr:rowOff>
    </xdr:to>
    <xdr:sp>
      <xdr:nvSpPr>
        <xdr:cNvPr id="33" name="Rectangle: Rounded Corners 32"/>
        <xdr:cNvSpPr/>
      </xdr:nvSpPr>
      <xdr:spPr>
        <a:xfrm>
          <a:off x="11285220" y="1002030"/>
          <a:ext cx="5002530" cy="3615055"/>
        </a:xfrm>
        <a:prstGeom prst="roundRect">
          <a:avLst>
            <a:gd name="adj" fmla="val 3933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54427</xdr:colOff>
      <xdr:row>5</xdr:row>
      <xdr:rowOff>149679</xdr:rowOff>
    </xdr:from>
    <xdr:to>
      <xdr:col>25</xdr:col>
      <xdr:colOff>557892</xdr:colOff>
      <xdr:row>24</xdr:row>
      <xdr:rowOff>136071</xdr:rowOff>
    </xdr:to>
    <xdr:grpSp>
      <xdr:nvGrpSpPr>
        <xdr:cNvPr id="34" name="Group 33"/>
        <xdr:cNvGrpSpPr/>
      </xdr:nvGrpSpPr>
      <xdr:grpSpPr>
        <a:xfrm>
          <a:off x="11369675" y="1069975"/>
          <a:ext cx="4904105" cy="3485515"/>
          <a:chOff x="7715250" y="5796643"/>
          <a:chExt cx="4596494" cy="5416988"/>
        </a:xfrm>
      </xdr:grpSpPr>
      <xdr:sp textlink="'drop list'!G17">
        <xdr:nvSpPr>
          <xdr:cNvPr id="35" name="Arrow: Right 34"/>
          <xdr:cNvSpPr/>
        </xdr:nvSpPr>
        <xdr:spPr>
          <a:xfrm>
            <a:off x="7715250" y="5796643"/>
            <a:ext cx="2517321" cy="653142"/>
          </a:xfrm>
          <a:prstGeom prst="rightArrow">
            <a:avLst/>
          </a:prstGeom>
          <a:blipFill>
            <a:blip r:embed="rId9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8BE8A185-BCB8-4F5C-9779-321661F36010}" type="TxLink">
              <a:rPr lang="en-US" sz="1200" b="0" i="0" u="none" strike="noStrike">
                <a:solidFill>
                  <a:srgbClr val="C00000"/>
                </a:solidFill>
                <a:latin typeface="Arial Black" panose="020B0A04020102020204"/>
              </a:rPr>
              <a:t>GI CIKASUNGKA</a:t>
            </a:fld>
            <a:endParaRPr lang="id-ID" sz="1100"/>
          </a:p>
        </xdr:txBody>
      </xdr:sp>
      <xdr:sp textlink="'drop list'!G18">
        <xdr:nvSpPr>
          <xdr:cNvPr id="36" name="Arrow: Right 35"/>
          <xdr:cNvSpPr/>
        </xdr:nvSpPr>
        <xdr:spPr>
          <a:xfrm>
            <a:off x="7894864" y="6316432"/>
            <a:ext cx="2517321" cy="653142"/>
          </a:xfrm>
          <a:prstGeom prst="rightArrow">
            <a:avLst/>
          </a:prstGeom>
          <a:blipFill>
            <a:blip r:embed="rId9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3BF0781C-952E-49E7-BAC3-89153C4AB450}" type="TxLink">
              <a:rPr lang="en-US" sz="1200" b="0" i="0" u="none" strike="noStrike">
                <a:solidFill>
                  <a:srgbClr val="FF0000"/>
                </a:solidFill>
                <a:latin typeface="Arial Black" panose="020B0A04020102020204"/>
              </a:rPr>
              <a:t>GI DAGOPAKAR</a:t>
            </a:fld>
            <a:endParaRPr lang="id-ID" sz="1100"/>
          </a:p>
        </xdr:txBody>
      </xdr:sp>
      <xdr:sp textlink="'drop list'!G19">
        <xdr:nvSpPr>
          <xdr:cNvPr id="37" name="Arrow: Right 36"/>
          <xdr:cNvSpPr/>
        </xdr:nvSpPr>
        <xdr:spPr>
          <a:xfrm>
            <a:off x="8020050" y="6904261"/>
            <a:ext cx="2517321" cy="653142"/>
          </a:xfrm>
          <a:prstGeom prst="rightArrow">
            <a:avLst/>
          </a:prstGeom>
          <a:blipFill>
            <a:blip r:embed="rId9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D2DB2111-DC8F-4074-B211-B3486EA5BB5B}" type="TxLink">
              <a:rPr lang="en-US" sz="1200" b="0" i="0" u="none" strike="noStrike">
                <a:solidFill>
                  <a:srgbClr val="ED7D31"/>
                </a:solidFill>
                <a:latin typeface="Arial Black" panose="020B0A04020102020204"/>
              </a:rPr>
              <a:t>GI MAJALAYA</a:t>
            </a:fld>
            <a:endParaRPr lang="id-ID" sz="1100"/>
          </a:p>
        </xdr:txBody>
      </xdr:sp>
      <xdr:sp textlink="'drop list'!G20">
        <xdr:nvSpPr>
          <xdr:cNvPr id="38" name="Arrow: Right 37"/>
          <xdr:cNvSpPr/>
        </xdr:nvSpPr>
        <xdr:spPr>
          <a:xfrm>
            <a:off x="8158843" y="7424050"/>
            <a:ext cx="2517321" cy="653142"/>
          </a:xfrm>
          <a:prstGeom prst="rightArrow">
            <a:avLst/>
          </a:prstGeom>
          <a:blipFill>
            <a:blip r:embed="rId9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C1B4E2F5-DA9D-412F-8548-D4791EB0CE10}" type="TxLink">
              <a:rPr lang="en-US" sz="1200" b="0" i="0" u="none" strike="noStrike">
                <a:solidFill>
                  <a:srgbClr val="C65911"/>
                </a:solidFill>
                <a:latin typeface="Arial Black" panose="020B0A04020102020204"/>
              </a:rPr>
              <a:t>GI NEW RANCAKASUMBA</a:t>
            </a:fld>
            <a:endParaRPr lang="id-ID" sz="1100"/>
          </a:p>
        </xdr:txBody>
      </xdr:sp>
      <xdr:sp textlink="'drop list'!G21">
        <xdr:nvSpPr>
          <xdr:cNvPr id="39" name="Arrow: Right 38"/>
          <xdr:cNvSpPr/>
        </xdr:nvSpPr>
        <xdr:spPr>
          <a:xfrm>
            <a:off x="8324850" y="7930237"/>
            <a:ext cx="2517321" cy="653142"/>
          </a:xfrm>
          <a:prstGeom prst="rightArrow">
            <a:avLst/>
          </a:prstGeom>
          <a:blipFill>
            <a:blip r:embed="rId9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1696D7FC-9825-4D6B-82D1-0E733BCD4D83}" type="TxLink">
              <a:rPr lang="en-US" sz="1200" b="0" i="0" u="none" strike="noStrike">
                <a:solidFill>
                  <a:srgbClr val="375623"/>
                </a:solidFill>
                <a:latin typeface="Arial Black" panose="020B0A04020102020204"/>
              </a:rPr>
              <a:t>GI RANCAEKEK</a:t>
            </a:fld>
            <a:endParaRPr lang="id-ID" sz="1100"/>
          </a:p>
        </xdr:txBody>
      </xdr:sp>
      <xdr:sp textlink="'drop list'!G22">
        <xdr:nvSpPr>
          <xdr:cNvPr id="40" name="Arrow: Right 39"/>
          <xdr:cNvSpPr/>
        </xdr:nvSpPr>
        <xdr:spPr>
          <a:xfrm>
            <a:off x="8477250" y="8463640"/>
            <a:ext cx="2517321" cy="643617"/>
          </a:xfrm>
          <a:prstGeom prst="rightArrow">
            <a:avLst/>
          </a:prstGeom>
          <a:blipFill>
            <a:blip r:embed="rId9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5C443829-10A5-4AB3-B869-C2FD5535372B}" type="TxLink">
              <a:rPr lang="en-US" sz="1200" b="0" i="0" u="none" strike="noStrike">
                <a:solidFill>
                  <a:srgbClr val="00B050"/>
                </a:solidFill>
                <a:latin typeface="Arial Black" panose="020B0A04020102020204"/>
              </a:rPr>
              <a:t>GI RANCAKASUMBA</a:t>
            </a:fld>
            <a:endParaRPr lang="id-ID" sz="1100"/>
          </a:p>
        </xdr:txBody>
      </xdr:sp>
      <xdr:sp textlink="'drop list'!G23">
        <xdr:nvSpPr>
          <xdr:cNvPr id="41" name="Arrow: Right 40"/>
          <xdr:cNvSpPr/>
        </xdr:nvSpPr>
        <xdr:spPr>
          <a:xfrm>
            <a:off x="8629650" y="8997039"/>
            <a:ext cx="2517321" cy="643617"/>
          </a:xfrm>
          <a:prstGeom prst="rightArrow">
            <a:avLst/>
          </a:prstGeom>
          <a:blipFill>
            <a:blip r:embed="rId9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6EC74AD7-2089-414D-9E09-64F04E5A6135}" type="TxLink">
              <a:rPr lang="en-US" sz="1200" b="0" i="0" u="none" strike="noStrike">
                <a:solidFill>
                  <a:srgbClr val="00B0F0"/>
                </a:solidFill>
                <a:latin typeface="Arial Black" panose="020B0A04020102020204"/>
              </a:rPr>
              <a:t>GI SUMEDANG</a:t>
            </a:fld>
            <a:endParaRPr lang="id-ID" sz="1100"/>
          </a:p>
        </xdr:txBody>
      </xdr:sp>
      <xdr:sp textlink="'drop list'!G24">
        <xdr:nvSpPr>
          <xdr:cNvPr id="42" name="Arrow: Right 41"/>
          <xdr:cNvSpPr/>
        </xdr:nvSpPr>
        <xdr:spPr>
          <a:xfrm>
            <a:off x="8782050" y="9516828"/>
            <a:ext cx="2517321" cy="643617"/>
          </a:xfrm>
          <a:prstGeom prst="rightArrow">
            <a:avLst/>
          </a:prstGeom>
          <a:blipFill>
            <a:blip r:embed="rId9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6A644857-FF9A-4CBA-BA78-E40AEE630D3C}" type="TxLink">
              <a:rPr lang="en-US" sz="1200" b="0" i="0" u="none" strike="noStrike">
                <a:solidFill>
                  <a:srgbClr val="0070C0"/>
                </a:solidFill>
                <a:latin typeface="Arial Black" panose="020B0A04020102020204"/>
              </a:rPr>
              <a:t>GI UJUNGBERUNG</a:t>
            </a:fld>
            <a:endParaRPr lang="id-ID" sz="1100"/>
          </a:p>
        </xdr:txBody>
      </xdr:sp>
      <xdr:sp textlink="'drop list'!G25">
        <xdr:nvSpPr>
          <xdr:cNvPr id="43" name="Arrow: Right 42"/>
          <xdr:cNvSpPr/>
        </xdr:nvSpPr>
        <xdr:spPr>
          <a:xfrm>
            <a:off x="8934450" y="10036618"/>
            <a:ext cx="2517321" cy="643617"/>
          </a:xfrm>
          <a:prstGeom prst="rightArrow">
            <a:avLst/>
          </a:prstGeom>
          <a:blipFill>
            <a:blip r:embed="rId9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E7BC54A-E138-4306-9379-8BA33C8325CF}" type="TxLink">
              <a:rPr lang="en-US" sz="1200" b="0" i="0" u="none" strike="noStrike">
                <a:solidFill>
                  <a:srgbClr val="002060"/>
                </a:solidFill>
                <a:latin typeface="Arial Black" panose="020B0A04020102020204"/>
              </a:rPr>
              <a:t>GIS GEDEBAGE</a:t>
            </a:fld>
            <a:endParaRPr lang="id-ID" sz="1100"/>
          </a:p>
        </xdr:txBody>
      </xdr:sp>
      <xdr:sp textlink="'drop list'!G26">
        <xdr:nvSpPr>
          <xdr:cNvPr id="44" name="Arrow: Right 43"/>
          <xdr:cNvSpPr/>
        </xdr:nvSpPr>
        <xdr:spPr>
          <a:xfrm>
            <a:off x="8626930" y="10570014"/>
            <a:ext cx="2977242" cy="643617"/>
          </a:xfrm>
          <a:prstGeom prst="rightArrow">
            <a:avLst/>
          </a:prstGeom>
          <a:blipFill>
            <a:blip r:embed="rId9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3BF75E0-DDD8-423E-8776-9BA72A0FA53C}" type="TxLink">
              <a:rPr lang="en-US" sz="1200" b="0" i="0" u="none" strike="noStrike">
                <a:solidFill>
                  <a:srgbClr val="7030A0"/>
                </a:solidFill>
                <a:latin typeface="Arial Black" panose="020B0A04020102020204"/>
              </a:rPr>
              <a:t>GITET NEW UJUNGBERUNG</a:t>
            </a:fld>
            <a:endParaRPr lang="id-ID" sz="1100"/>
          </a:p>
        </xdr:txBody>
      </xdr:sp>
      <xdr:sp textlink="'drop list'!H17">
        <xdr:nvSpPr>
          <xdr:cNvPr id="45" name="Octagon 44"/>
          <xdr:cNvSpPr/>
        </xdr:nvSpPr>
        <xdr:spPr>
          <a:xfrm>
            <a:off x="10355036" y="5919106"/>
            <a:ext cx="585107" cy="435429"/>
          </a:xfrm>
          <a:prstGeom prst="octagon">
            <a:avLst/>
          </a:prstGeom>
          <a:blipFill>
            <a:blip r:embed="rId10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D8BFB34-83C0-4287-A48A-C20CCB9BB5F9}" type="TxLink">
              <a:rPr lang="en-US" sz="1200" b="1" i="0" u="none" strike="noStrike">
                <a:solidFill>
                  <a:srgbClr val="000000"/>
                </a:solidFill>
                <a:latin typeface="+mj-lt"/>
                <a:cs typeface="Calibri" panose="020F0502020204030204"/>
              </a:rPr>
              <a:t>10</a:t>
            </a:fld>
            <a:endParaRPr lang="id-ID" sz="1100">
              <a:latin typeface="+mj-lt"/>
            </a:endParaRPr>
          </a:p>
        </xdr:txBody>
      </xdr:sp>
      <xdr:sp textlink="'drop list'!H18">
        <xdr:nvSpPr>
          <xdr:cNvPr id="46" name="Octagon 45"/>
          <xdr:cNvSpPr/>
        </xdr:nvSpPr>
        <xdr:spPr>
          <a:xfrm>
            <a:off x="10534650" y="6452506"/>
            <a:ext cx="585107" cy="435429"/>
          </a:xfrm>
          <a:prstGeom prst="octagon">
            <a:avLst/>
          </a:prstGeom>
          <a:blipFill>
            <a:blip r:embed="rId10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2B3CC81-B22D-48C4-892E-3864A932FDB2}" type="TxLink">
              <a:rPr lang="en-US" sz="1200" b="1" i="0" u="none" strike="noStrike">
                <a:solidFill>
                  <a:srgbClr val="000000"/>
                </a:solidFill>
                <a:latin typeface="+mj-lt"/>
                <a:cs typeface="Calibri" panose="020F0502020204030204"/>
              </a:rPr>
              <a:t>9</a:t>
            </a:fld>
            <a:endParaRPr lang="id-ID" sz="1100">
              <a:latin typeface="+mj-lt"/>
            </a:endParaRPr>
          </a:p>
        </xdr:txBody>
      </xdr:sp>
      <xdr:sp textlink="'drop list'!H19">
        <xdr:nvSpPr>
          <xdr:cNvPr id="47" name="Octagon 46"/>
          <xdr:cNvSpPr/>
        </xdr:nvSpPr>
        <xdr:spPr>
          <a:xfrm>
            <a:off x="10700658" y="7013120"/>
            <a:ext cx="585107" cy="435429"/>
          </a:xfrm>
          <a:prstGeom prst="octagon">
            <a:avLst/>
          </a:prstGeom>
          <a:blipFill>
            <a:blip r:embed="rId10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C3248B6-5030-422D-9157-44FF77C1A1EF}" type="TxLink">
              <a:rPr lang="en-US" sz="1200" b="1" i="0" u="none" strike="noStrike">
                <a:solidFill>
                  <a:srgbClr val="000000"/>
                </a:solidFill>
                <a:latin typeface="+mj-lt"/>
                <a:cs typeface="Calibri" panose="020F0502020204030204"/>
              </a:rPr>
              <a:t>12</a:t>
            </a:fld>
            <a:endParaRPr lang="id-ID" sz="1100">
              <a:latin typeface="+mj-lt"/>
            </a:endParaRPr>
          </a:p>
        </xdr:txBody>
      </xdr:sp>
      <xdr:sp textlink="'drop list'!H20">
        <xdr:nvSpPr>
          <xdr:cNvPr id="48" name="Octagon 47"/>
          <xdr:cNvSpPr/>
        </xdr:nvSpPr>
        <xdr:spPr>
          <a:xfrm>
            <a:off x="10839450" y="7546520"/>
            <a:ext cx="585107" cy="435429"/>
          </a:xfrm>
          <a:prstGeom prst="octagon">
            <a:avLst/>
          </a:prstGeom>
          <a:blipFill>
            <a:blip r:embed="rId10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BE94264-620A-4A00-949F-213FABD12B00}" type="TxLink">
              <a:rPr lang="en-US" sz="1200" b="1" i="0" u="none" strike="noStrike">
                <a:solidFill>
                  <a:srgbClr val="000000"/>
                </a:solidFill>
                <a:latin typeface="+mj-lt"/>
                <a:cs typeface="Calibri" panose="020F0502020204030204"/>
              </a:rPr>
              <a:t>6</a:t>
            </a:fld>
            <a:endParaRPr lang="id-ID" sz="1100">
              <a:latin typeface="+mj-lt"/>
            </a:endParaRPr>
          </a:p>
        </xdr:txBody>
      </xdr:sp>
      <xdr:sp textlink="'drop list'!H21">
        <xdr:nvSpPr>
          <xdr:cNvPr id="49" name="Octagon 48"/>
          <xdr:cNvSpPr/>
        </xdr:nvSpPr>
        <xdr:spPr>
          <a:xfrm>
            <a:off x="10964636" y="8039098"/>
            <a:ext cx="585107" cy="435429"/>
          </a:xfrm>
          <a:prstGeom prst="octagon">
            <a:avLst/>
          </a:prstGeom>
          <a:blipFill>
            <a:blip r:embed="rId10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9C5924D-3222-49FE-8DD6-4A65BDF73663}" type="TxLink">
              <a:rPr lang="en-US" sz="1200" b="1" i="0" u="none" strike="noStrike">
                <a:solidFill>
                  <a:srgbClr val="000000"/>
                </a:solidFill>
                <a:latin typeface="+mj-lt"/>
                <a:cs typeface="Calibri" panose="020F0502020204030204"/>
              </a:rPr>
              <a:t>7</a:t>
            </a:fld>
            <a:endParaRPr lang="id-ID" sz="1100">
              <a:latin typeface="+mj-lt"/>
            </a:endParaRPr>
          </a:p>
        </xdr:txBody>
      </xdr:sp>
      <xdr:sp textlink="'drop list'!H22">
        <xdr:nvSpPr>
          <xdr:cNvPr id="50" name="Octagon 49"/>
          <xdr:cNvSpPr/>
        </xdr:nvSpPr>
        <xdr:spPr>
          <a:xfrm>
            <a:off x="11117036" y="8599712"/>
            <a:ext cx="585107" cy="435429"/>
          </a:xfrm>
          <a:prstGeom prst="octagon">
            <a:avLst/>
          </a:prstGeom>
          <a:blipFill>
            <a:blip r:embed="rId10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D098C89-E024-48CB-9F81-F1CA0B7D8A6A}" type="TxLink">
              <a:rPr lang="en-US" sz="1200" b="1" i="0" u="none" strike="noStrike">
                <a:solidFill>
                  <a:srgbClr val="000000"/>
                </a:solidFill>
                <a:latin typeface="+mj-lt"/>
                <a:cs typeface="Calibri" panose="020F0502020204030204"/>
              </a:rPr>
              <a:t>7</a:t>
            </a:fld>
            <a:endParaRPr lang="id-ID" sz="1100">
              <a:latin typeface="+mj-lt"/>
            </a:endParaRPr>
          </a:p>
        </xdr:txBody>
      </xdr:sp>
      <xdr:sp textlink="'drop list'!H23">
        <xdr:nvSpPr>
          <xdr:cNvPr id="51" name="Octagon 50"/>
          <xdr:cNvSpPr/>
        </xdr:nvSpPr>
        <xdr:spPr>
          <a:xfrm>
            <a:off x="11269436" y="9078683"/>
            <a:ext cx="585107" cy="435429"/>
          </a:xfrm>
          <a:prstGeom prst="octagon">
            <a:avLst/>
          </a:prstGeom>
          <a:blipFill>
            <a:blip r:embed="rId10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AA713FC-CB3B-4E57-948E-583071CF36D3}" type="TxLink">
              <a:rPr lang="en-US" sz="1200" b="1" i="0" u="none" strike="noStrike">
                <a:solidFill>
                  <a:srgbClr val="000000"/>
                </a:solidFill>
                <a:latin typeface="+mj-lt"/>
                <a:cs typeface="Calibri" panose="020F0502020204030204"/>
              </a:rPr>
              <a:t>18</a:t>
            </a:fld>
            <a:endParaRPr lang="id-ID" sz="1100">
              <a:latin typeface="+mj-lt"/>
            </a:endParaRPr>
          </a:p>
        </xdr:txBody>
      </xdr:sp>
      <xdr:sp textlink="'drop list'!H24">
        <xdr:nvSpPr>
          <xdr:cNvPr id="52" name="Octagon 51"/>
          <xdr:cNvSpPr/>
        </xdr:nvSpPr>
        <xdr:spPr>
          <a:xfrm>
            <a:off x="11462658" y="9612083"/>
            <a:ext cx="585107" cy="435429"/>
          </a:xfrm>
          <a:prstGeom prst="octagon">
            <a:avLst/>
          </a:prstGeom>
          <a:blipFill>
            <a:blip r:embed="rId10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6AB7326-936A-4C38-9F4B-0561840536D9}" type="TxLink">
              <a:rPr lang="en-US" sz="1200" b="1" i="0" u="none" strike="noStrike">
                <a:solidFill>
                  <a:srgbClr val="000000"/>
                </a:solidFill>
                <a:latin typeface="+mj-lt"/>
                <a:cs typeface="Calibri" panose="020F0502020204030204"/>
              </a:rPr>
              <a:t>24</a:t>
            </a:fld>
            <a:endParaRPr lang="id-ID" sz="1100">
              <a:latin typeface="+mj-lt"/>
            </a:endParaRPr>
          </a:p>
        </xdr:txBody>
      </xdr:sp>
      <xdr:sp textlink="'drop list'!H25">
        <xdr:nvSpPr>
          <xdr:cNvPr id="53" name="Octagon 52"/>
          <xdr:cNvSpPr/>
        </xdr:nvSpPr>
        <xdr:spPr>
          <a:xfrm>
            <a:off x="11587844" y="10131876"/>
            <a:ext cx="585107" cy="435429"/>
          </a:xfrm>
          <a:prstGeom prst="octagon">
            <a:avLst/>
          </a:prstGeom>
          <a:blipFill>
            <a:blip r:embed="rId10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B61CCEE-7FD8-4777-A956-F7075651E7B3}" type="TxLink">
              <a:rPr lang="en-US" sz="1200" b="1" i="0" u="none" strike="noStrike">
                <a:solidFill>
                  <a:srgbClr val="000000"/>
                </a:solidFill>
                <a:latin typeface="+mj-lt"/>
                <a:cs typeface="Calibri" panose="020F0502020204030204"/>
              </a:rPr>
              <a:t>5</a:t>
            </a:fld>
            <a:endParaRPr lang="id-ID" sz="1100">
              <a:latin typeface="+mj-lt"/>
            </a:endParaRPr>
          </a:p>
        </xdr:txBody>
      </xdr:sp>
      <xdr:sp textlink="'drop list'!H26">
        <xdr:nvSpPr>
          <xdr:cNvPr id="54" name="Octagon 53"/>
          <xdr:cNvSpPr/>
        </xdr:nvSpPr>
        <xdr:spPr>
          <a:xfrm>
            <a:off x="11726637" y="10719704"/>
            <a:ext cx="585107" cy="435429"/>
          </a:xfrm>
          <a:prstGeom prst="octagon">
            <a:avLst/>
          </a:prstGeom>
          <a:blipFill>
            <a:blip r:embed="rId10"/>
            <a:tile tx="0" ty="0" sx="100000" sy="100000" flip="none" algn="tl"/>
          </a:blip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22744AC-5D77-403D-A80A-757FE34FD21C}" type="TxLink">
              <a:rPr lang="en-US" sz="1200" b="1" i="0" u="none" strike="noStrike">
                <a:solidFill>
                  <a:srgbClr val="000000"/>
                </a:solidFill>
                <a:latin typeface="+mj-lt"/>
                <a:cs typeface="Calibri" panose="020F0502020204030204"/>
              </a:rPr>
              <a:t>4</a:t>
            </a:fld>
            <a:endParaRPr lang="id-ID" sz="1100">
              <a:latin typeface="+mj-lt"/>
            </a:endParaRPr>
          </a:p>
        </xdr:txBody>
      </xdr:sp>
    </xdr:grpSp>
    <xdr:clientData/>
  </xdr:twoCellAnchor>
  <xdr:twoCellAnchor>
    <xdr:from>
      <xdr:col>0</xdr:col>
      <xdr:colOff>17318</xdr:colOff>
      <xdr:row>0</xdr:row>
      <xdr:rowOff>47626</xdr:rowOff>
    </xdr:from>
    <xdr:to>
      <xdr:col>25</xdr:col>
      <xdr:colOff>588818</xdr:colOff>
      <xdr:row>4</xdr:row>
      <xdr:rowOff>155864</xdr:rowOff>
    </xdr:to>
    <xdr:sp>
      <xdr:nvSpPr>
        <xdr:cNvPr id="2" name="Rectangle: Rounded Corners 1"/>
        <xdr:cNvSpPr/>
      </xdr:nvSpPr>
      <xdr:spPr>
        <a:xfrm>
          <a:off x="17145" y="47625"/>
          <a:ext cx="16287750" cy="844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0</xdr:col>
      <xdr:colOff>6350</xdr:colOff>
      <xdr:row>0</xdr:row>
      <xdr:rowOff>155575</xdr:rowOff>
    </xdr:from>
    <xdr:to>
      <xdr:col>2</xdr:col>
      <xdr:colOff>598805</xdr:colOff>
      <xdr:row>3</xdr:row>
      <xdr:rowOff>171450</xdr:rowOff>
    </xdr:to>
    <xdr:sp>
      <xdr:nvSpPr>
        <xdr:cNvPr id="11" name="TextBox 10"/>
        <xdr:cNvSpPr txBox="1"/>
      </xdr:nvSpPr>
      <xdr:spPr>
        <a:xfrm>
          <a:off x="6350" y="155575"/>
          <a:ext cx="1849755" cy="568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id-ID" sz="1400" b="1" cap="none" spc="0" baseline="0">
              <a:ln w="0"/>
              <a:solidFill>
                <a:sysClr val="windowText" lastClr="000000"/>
              </a:solidFill>
              <a:effectLst>
                <a:reflection blurRad="6350" stA="53000" endA="300" endPos="35500" dir="5400000" sy="-90000" algn="bl" rotWithShape="0"/>
              </a:effectLst>
            </a:rPr>
            <a:t>DASHBOARD</a:t>
          </a:r>
          <a:r>
            <a:rPr lang="id-ID" sz="1400" b="1" cap="none" spc="0" baseline="0">
              <a:ln w="0"/>
              <a:solidFill>
                <a:sysClr val="windowText" lastClr="000000"/>
              </a:solidFill>
              <a:effectLst>
                <a:reflection blurRad="6350" stA="53000" endA="300" endPos="35500" dir="5400000" sy="-90000" algn="bl" rotWithShape="0"/>
              </a:effectLst>
            </a:rPr>
            <a:t> PEELIHARAAN </a:t>
          </a:r>
          <a:endParaRPr lang="id-ID" sz="1400" b="1" cap="none" spc="0">
            <a:ln w="0"/>
            <a:solidFill>
              <a:sysClr val="windowText" lastClr="00000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>
    <xdr:from>
      <xdr:col>5</xdr:col>
      <xdr:colOff>259772</xdr:colOff>
      <xdr:row>0</xdr:row>
      <xdr:rowOff>51957</xdr:rowOff>
    </xdr:from>
    <xdr:to>
      <xdr:col>7</xdr:col>
      <xdr:colOff>277573</xdr:colOff>
      <xdr:row>2</xdr:row>
      <xdr:rowOff>78987</xdr:rowOff>
    </xdr:to>
    <xdr:sp>
      <xdr:nvSpPr>
        <xdr:cNvPr id="13" name="Rectangle: Rounded Corners 12"/>
        <xdr:cNvSpPr/>
      </xdr:nvSpPr>
      <xdr:spPr>
        <a:xfrm>
          <a:off x="3402965" y="51435"/>
          <a:ext cx="1275080" cy="395605"/>
        </a:xfrm>
        <a:prstGeom prst="roundRect">
          <a:avLst/>
        </a:prstGeom>
        <a:solidFill>
          <a:srgbClr val="D945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400" b="1">
              <a:solidFill>
                <a:sysClr val="windowText" lastClr="000000"/>
              </a:solidFill>
            </a:rPr>
            <a:t>GANTI MTU</a:t>
          </a:r>
          <a:endParaRPr lang="id-ID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259772</xdr:colOff>
      <xdr:row>2</xdr:row>
      <xdr:rowOff>111262</xdr:rowOff>
    </xdr:from>
    <xdr:to>
      <xdr:col>7</xdr:col>
      <xdr:colOff>277573</xdr:colOff>
      <xdr:row>4</xdr:row>
      <xdr:rowOff>138292</xdr:rowOff>
    </xdr:to>
    <xdr:sp textlink="'drop list'!B16:C16">
      <xdr:nvSpPr>
        <xdr:cNvPr id="17" name="Rectangle: Rounded Corners 16"/>
        <xdr:cNvSpPr/>
      </xdr:nvSpPr>
      <xdr:spPr>
        <a:xfrm>
          <a:off x="3402965" y="479425"/>
          <a:ext cx="1275080" cy="394970"/>
        </a:xfrm>
        <a:prstGeom prst="roundRect">
          <a:avLst/>
        </a:prstGeom>
        <a:solidFill>
          <a:srgbClr val="D945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8CE93C3-9104-4EBF-9399-2380067DD2D6}" type="TxLink">
            <a:rPr lang="en-US" sz="1400" b="1" i="1" u="none" strike="noStrike">
              <a:solidFill>
                <a:sysClr val="windowText" lastClr="000000"/>
              </a:solidFill>
              <a:latin typeface="Calibri" panose="020F0502020204030204"/>
              <a:cs typeface="Calibri" panose="020F0502020204030204"/>
            </a:rPr>
            <a:t>5</a:t>
          </a:fld>
          <a:endParaRPr lang="id-ID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191319</xdr:colOff>
      <xdr:row>0</xdr:row>
      <xdr:rowOff>51954</xdr:rowOff>
    </xdr:from>
    <xdr:to>
      <xdr:col>5</xdr:col>
      <xdr:colOff>230284</xdr:colOff>
      <xdr:row>2</xdr:row>
      <xdr:rowOff>78984</xdr:rowOff>
    </xdr:to>
    <xdr:sp>
      <xdr:nvSpPr>
        <xdr:cNvPr id="14" name="Rectangle: Rounded Corners 13"/>
        <xdr:cNvSpPr/>
      </xdr:nvSpPr>
      <xdr:spPr>
        <a:xfrm>
          <a:off x="2077085" y="51435"/>
          <a:ext cx="1296035" cy="395605"/>
        </a:xfrm>
        <a:prstGeom prst="round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400" b="1">
              <a:solidFill>
                <a:sysClr val="windowText" lastClr="000000"/>
              </a:solidFill>
            </a:rPr>
            <a:t>ANOMALI</a:t>
          </a:r>
          <a:endParaRPr lang="id-ID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198789</xdr:colOff>
      <xdr:row>2</xdr:row>
      <xdr:rowOff>108953</xdr:rowOff>
    </xdr:from>
    <xdr:to>
      <xdr:col>5</xdr:col>
      <xdr:colOff>237754</xdr:colOff>
      <xdr:row>4</xdr:row>
      <xdr:rowOff>135983</xdr:rowOff>
    </xdr:to>
    <xdr:sp textlink="'drop list'!D16:E16">
      <xdr:nvSpPr>
        <xdr:cNvPr id="18" name="Rectangle: Rounded Corners 17"/>
        <xdr:cNvSpPr/>
      </xdr:nvSpPr>
      <xdr:spPr>
        <a:xfrm>
          <a:off x="2084705" y="476885"/>
          <a:ext cx="1296035" cy="395605"/>
        </a:xfrm>
        <a:prstGeom prst="round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56C1854-79AB-45A2-B142-ED69B24C7111}" type="TxLink">
            <a:rPr lang="en-US" sz="1400" b="1" i="1" u="none" strike="noStrike">
              <a:solidFill>
                <a:sysClr val="windowText" lastClr="000000"/>
              </a:solidFill>
              <a:latin typeface="Calibri" panose="020F0502020204030204"/>
              <a:cs typeface="Calibri" panose="020F0502020204030204"/>
            </a:rPr>
            <a:t>16</a:t>
          </a:fld>
          <a:endParaRPr lang="id-ID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311732</xdr:colOff>
      <xdr:row>0</xdr:row>
      <xdr:rowOff>61929</xdr:rowOff>
    </xdr:from>
    <xdr:to>
      <xdr:col>9</xdr:col>
      <xdr:colOff>329534</xdr:colOff>
      <xdr:row>2</xdr:row>
      <xdr:rowOff>88959</xdr:rowOff>
    </xdr:to>
    <xdr:sp>
      <xdr:nvSpPr>
        <xdr:cNvPr id="15" name="Rectangle: Rounded Corners 14"/>
        <xdr:cNvSpPr/>
      </xdr:nvSpPr>
      <xdr:spPr>
        <a:xfrm>
          <a:off x="4711700" y="61595"/>
          <a:ext cx="1275080" cy="395605"/>
        </a:xfrm>
        <a:prstGeom prst="roundRect">
          <a:avLst/>
        </a:prstGeom>
        <a:solidFill>
          <a:srgbClr val="50D0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400" b="1">
              <a:solidFill>
                <a:sysClr val="windowText" lastClr="000000"/>
              </a:solidFill>
            </a:rPr>
            <a:t>RUTIN</a:t>
          </a:r>
          <a:endParaRPr lang="id-ID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314223</xdr:colOff>
      <xdr:row>2</xdr:row>
      <xdr:rowOff>112012</xdr:rowOff>
    </xdr:from>
    <xdr:to>
      <xdr:col>9</xdr:col>
      <xdr:colOff>332025</xdr:colOff>
      <xdr:row>4</xdr:row>
      <xdr:rowOff>139042</xdr:rowOff>
    </xdr:to>
    <xdr:sp textlink="'drop list'!B20:C20">
      <xdr:nvSpPr>
        <xdr:cNvPr id="19" name="Rectangle: Rounded Corners 18"/>
        <xdr:cNvSpPr/>
      </xdr:nvSpPr>
      <xdr:spPr>
        <a:xfrm>
          <a:off x="4714240" y="480060"/>
          <a:ext cx="1275080" cy="394970"/>
        </a:xfrm>
        <a:prstGeom prst="roundRect">
          <a:avLst/>
        </a:prstGeom>
        <a:solidFill>
          <a:srgbClr val="50D0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4077B20-6D5F-4304-A3AA-D21793B2B6AD}" type="TxLink">
            <a:rPr lang="en-US" sz="1400" b="1" i="1" u="none" strike="noStrike">
              <a:solidFill>
                <a:sysClr val="windowText" lastClr="000000"/>
              </a:solidFill>
              <a:latin typeface="Calibri" panose="020F0502020204030204"/>
              <a:cs typeface="Calibri" panose="020F0502020204030204"/>
            </a:rPr>
            <a:t>56</a:t>
          </a:fld>
          <a:endParaRPr lang="id-ID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364505</xdr:colOff>
      <xdr:row>0</xdr:row>
      <xdr:rowOff>61930</xdr:rowOff>
    </xdr:from>
    <xdr:to>
      <xdr:col>11</xdr:col>
      <xdr:colOff>403470</xdr:colOff>
      <xdr:row>2</xdr:row>
      <xdr:rowOff>88960</xdr:rowOff>
    </xdr:to>
    <xdr:sp>
      <xdr:nvSpPr>
        <xdr:cNvPr id="16" name="Rectangle: Rounded Corners 15"/>
        <xdr:cNvSpPr/>
      </xdr:nvSpPr>
      <xdr:spPr>
        <a:xfrm>
          <a:off x="6022340" y="61595"/>
          <a:ext cx="1296035" cy="395605"/>
        </a:xfrm>
        <a:prstGeom prst="roundRect">
          <a:avLst/>
        </a:prstGeom>
        <a:solidFill>
          <a:srgbClr val="70767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400" b="1">
              <a:solidFill>
                <a:sysClr val="windowText" lastClr="000000"/>
              </a:solidFill>
            </a:rPr>
            <a:t>NON RUTIN</a:t>
          </a:r>
          <a:endParaRPr lang="id-ID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358280</xdr:colOff>
      <xdr:row>2</xdr:row>
      <xdr:rowOff>112014</xdr:rowOff>
    </xdr:from>
    <xdr:to>
      <xdr:col>11</xdr:col>
      <xdr:colOff>397245</xdr:colOff>
      <xdr:row>4</xdr:row>
      <xdr:rowOff>139044</xdr:rowOff>
    </xdr:to>
    <xdr:sp textlink="'drop list'!D20:E20">
      <xdr:nvSpPr>
        <xdr:cNvPr id="20" name="Rectangle: Rounded Corners 19"/>
        <xdr:cNvSpPr/>
      </xdr:nvSpPr>
      <xdr:spPr>
        <a:xfrm>
          <a:off x="6015990" y="480060"/>
          <a:ext cx="1296035" cy="394970"/>
        </a:xfrm>
        <a:prstGeom prst="roundRect">
          <a:avLst/>
        </a:prstGeom>
        <a:solidFill>
          <a:srgbClr val="70767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53E4236-52E1-4A2F-99A3-DE400C49D4EA}" type="TxLink">
            <a:rPr lang="en-US" sz="1400" b="1" i="1" u="none" strike="noStrike">
              <a:solidFill>
                <a:sysClr val="windowText" lastClr="000000"/>
              </a:solidFill>
              <a:latin typeface="Calibri" panose="020F0502020204030204"/>
              <a:cs typeface="Calibri" panose="020F0502020204030204"/>
            </a:rPr>
            <a:t>28</a:t>
          </a:fld>
          <a:endParaRPr lang="id-ID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85725</xdr:colOff>
      <xdr:row>0</xdr:row>
      <xdr:rowOff>0</xdr:rowOff>
    </xdr:from>
    <xdr:to>
      <xdr:col>16</xdr:col>
      <xdr:colOff>598805</xdr:colOff>
      <xdr:row>5</xdr:row>
      <xdr:rowOff>99060</xdr:rowOff>
    </xdr:to>
    <xdr:graphicFrame>
      <xdr:nvGraphicFramePr>
        <xdr:cNvPr id="27" name="Chart 26"/>
        <xdr:cNvGraphicFramePr/>
      </xdr:nvGraphicFramePr>
      <xdr:xfrm>
        <a:off x="9515475" y="0"/>
        <a:ext cx="1141730" cy="1019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405130</xdr:colOff>
      <xdr:row>0</xdr:row>
      <xdr:rowOff>90805</xdr:rowOff>
    </xdr:from>
    <xdr:to>
      <xdr:col>15</xdr:col>
      <xdr:colOff>98425</xdr:colOff>
      <xdr:row>4</xdr:row>
      <xdr:rowOff>123825</xdr:rowOff>
    </xdr:to>
    <xdr:grpSp>
      <xdr:nvGrpSpPr>
        <xdr:cNvPr id="67" name="Group 66"/>
        <xdr:cNvGrpSpPr/>
      </xdr:nvGrpSpPr>
      <xdr:grpSpPr>
        <a:xfrm>
          <a:off x="8577580" y="90805"/>
          <a:ext cx="950595" cy="769620"/>
          <a:chOff x="7446818" y="91109"/>
          <a:chExt cx="905816" cy="795130"/>
        </a:xfrm>
      </xdr:grpSpPr>
      <xdr:sp>
        <xdr:nvSpPr>
          <xdr:cNvPr id="25" name="Rectangle: Rounded Corners 24"/>
          <xdr:cNvSpPr/>
        </xdr:nvSpPr>
        <xdr:spPr>
          <a:xfrm>
            <a:off x="7446818" y="91109"/>
            <a:ext cx="905816" cy="795130"/>
          </a:xfrm>
          <a:prstGeom prst="roundRect">
            <a:avLst/>
          </a:prstGeom>
          <a:solidFill>
            <a:schemeClr val="tx1"/>
          </a:soli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/>
              <a:t>TOTAL</a:t>
            </a:r>
            <a:endParaRPr lang="id-ID" sz="1100" baseline="0"/>
          </a:p>
        </xdr:txBody>
      </xdr:sp>
      <xdr:sp textlink="'drop list'!O20">
        <xdr:nvSpPr>
          <xdr:cNvPr id="26" name="Rectangle: Rounded Corners 25"/>
          <xdr:cNvSpPr/>
        </xdr:nvSpPr>
        <xdr:spPr>
          <a:xfrm>
            <a:off x="7538680" y="585107"/>
            <a:ext cx="292849" cy="243154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70F94DF-80F4-461D-83B7-56EF7B2A3E96}" type="TxLink">
              <a:rPr lang="en-US" sz="1100" b="0" i="0" u="none" strike="noStrike">
                <a:solidFill>
                  <a:schemeClr val="bg1"/>
                </a:solidFill>
                <a:latin typeface="Calibri" panose="020F0502020204030204"/>
                <a:cs typeface="Calibri" panose="020F0502020204030204"/>
              </a:rPr>
              <a:t>9</a:t>
            </a:fld>
            <a:endParaRPr lang="id-ID" sz="1100">
              <a:solidFill>
                <a:schemeClr val="bg1"/>
              </a:solidFill>
            </a:endParaRPr>
          </a:p>
        </xdr:txBody>
      </xdr:sp>
      <xdr:sp textlink="'drop list'!O21">
        <xdr:nvSpPr>
          <xdr:cNvPr id="55" name="Rectangle: Rounded Corners 54"/>
          <xdr:cNvSpPr/>
        </xdr:nvSpPr>
        <xdr:spPr>
          <a:xfrm>
            <a:off x="7943431" y="587829"/>
            <a:ext cx="292849" cy="243154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F9767E45-AC73-4788-8C0F-8687175CA3A2}" type="TxLink">
              <a:rPr lang="en-US" sz="1100" b="0" i="0" u="none" strike="noStrike">
                <a:solidFill>
                  <a:schemeClr val="bg1"/>
                </a:solidFill>
                <a:latin typeface="Calibri" panose="020F0502020204030204"/>
                <a:cs typeface="Calibri" panose="020F0502020204030204"/>
              </a:rPr>
              <a:t>1</a:t>
            </a:fld>
            <a:endParaRPr lang="id-ID" sz="1100">
              <a:solidFill>
                <a:schemeClr val="bg1"/>
              </a:solidFill>
            </a:endParaRPr>
          </a:p>
        </xdr:txBody>
      </xdr:sp>
      <xdr:sp>
        <xdr:nvSpPr>
          <xdr:cNvPr id="29" name="TextBox 28"/>
          <xdr:cNvSpPr txBox="1"/>
        </xdr:nvSpPr>
        <xdr:spPr>
          <a:xfrm>
            <a:off x="7529825" y="354723"/>
            <a:ext cx="30918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d-ID" sz="1100">
                <a:solidFill>
                  <a:schemeClr val="bg1"/>
                </a:solidFill>
              </a:rPr>
              <a:t>GI</a:t>
            </a:r>
            <a:endParaRPr lang="id-ID" sz="1100">
              <a:solidFill>
                <a:schemeClr val="bg1"/>
              </a:solidFill>
            </a:endParaRPr>
          </a:p>
        </xdr:txBody>
      </xdr:sp>
      <xdr:sp>
        <xdr:nvSpPr>
          <xdr:cNvPr id="56" name="TextBox 55"/>
          <xdr:cNvSpPr txBox="1"/>
        </xdr:nvSpPr>
        <xdr:spPr>
          <a:xfrm>
            <a:off x="7826743" y="362606"/>
            <a:ext cx="51552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d-ID" sz="1100">
                <a:solidFill>
                  <a:schemeClr val="bg1"/>
                </a:solidFill>
              </a:rPr>
              <a:t>GITET</a:t>
            </a:r>
            <a:endParaRPr lang="id-ID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106045</xdr:colOff>
      <xdr:row>0</xdr:row>
      <xdr:rowOff>17145</xdr:rowOff>
    </xdr:from>
    <xdr:to>
      <xdr:col>19</xdr:col>
      <xdr:colOff>522605</xdr:colOff>
      <xdr:row>4</xdr:row>
      <xdr:rowOff>103505</xdr:rowOff>
    </xdr:to>
    <xdr:graphicFrame>
      <xdr:nvGraphicFramePr>
        <xdr:cNvPr id="65" name="Chart 64"/>
        <xdr:cNvGraphicFramePr/>
      </xdr:nvGraphicFramePr>
      <xdr:xfrm>
        <a:off x="10793095" y="17145"/>
        <a:ext cx="1673860" cy="82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485140</xdr:colOff>
      <xdr:row>0</xdr:row>
      <xdr:rowOff>86360</xdr:rowOff>
    </xdr:from>
    <xdr:to>
      <xdr:col>21</xdr:col>
      <xdr:colOff>363855</xdr:colOff>
      <xdr:row>5</xdr:row>
      <xdr:rowOff>69215</xdr:rowOff>
    </xdr:to>
    <xdr:graphicFrame>
      <xdr:nvGraphicFramePr>
        <xdr:cNvPr id="66" name="Chart 65"/>
        <xdr:cNvGraphicFramePr/>
      </xdr:nvGraphicFramePr>
      <xdr:xfrm>
        <a:off x="12429490" y="86360"/>
        <a:ext cx="1136015" cy="903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9525</xdr:colOff>
      <xdr:row>1</xdr:row>
      <xdr:rowOff>28575</xdr:rowOff>
    </xdr:from>
    <xdr:to>
      <xdr:col>25</xdr:col>
      <xdr:colOff>600075</xdr:colOff>
      <xdr:row>3</xdr:row>
      <xdr:rowOff>171450</xdr:rowOff>
    </xdr:to>
    <xdr:sp>
      <xdr:nvSpPr>
        <xdr:cNvPr id="68" name="TextBox 67"/>
        <xdr:cNvSpPr txBox="1"/>
      </xdr:nvSpPr>
      <xdr:spPr>
        <a:xfrm>
          <a:off x="13211175" y="212725"/>
          <a:ext cx="3105150" cy="511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2000" b="1">
              <a:solidFill>
                <a:sysClr val="windowText" lastClr="000000"/>
              </a:solidFill>
              <a:effectLst>
                <a:reflection blurRad="6350" stA="55000" endA="50" endPos="85000" dir="5400000" sy="-100000" algn="bl" rotWithShape="0"/>
              </a:effectLst>
            </a:rPr>
            <a:t>ULTG</a:t>
          </a:r>
          <a:r>
            <a:rPr lang="id-ID" sz="2000" b="1" baseline="0">
              <a:solidFill>
                <a:sysClr val="windowText" lastClr="000000"/>
              </a:solidFill>
              <a:effectLst>
                <a:reflection blurRad="6350" stA="55000" endA="50" endPos="85000" dir="5400000" sy="-100000" algn="bl" rotWithShape="0"/>
              </a:effectLst>
            </a:rPr>
            <a:t> BANDUNGN TIMUR</a:t>
          </a:r>
          <a:endParaRPr lang="id-ID" sz="2000" b="1">
            <a:solidFill>
              <a:sysClr val="windowText" lastClr="000000"/>
            </a:solidFill>
            <a:effectLst>
              <a:reflection blurRad="6350" stA="55000" endA="50" endPos="85000" dir="5400000" sy="-100000" algn="bl" rotWithShape="0"/>
            </a:effectLst>
          </a:endParaRPr>
        </a:p>
      </xdr:txBody>
    </xdr:sp>
    <xdr:clientData/>
  </xdr:twoCellAnchor>
  <xdr:twoCellAnchor>
    <xdr:from>
      <xdr:col>0</xdr:col>
      <xdr:colOff>74295</xdr:colOff>
      <xdr:row>25</xdr:row>
      <xdr:rowOff>94615</xdr:rowOff>
    </xdr:from>
    <xdr:to>
      <xdr:col>2</xdr:col>
      <xdr:colOff>450850</xdr:colOff>
      <xdr:row>53</xdr:row>
      <xdr:rowOff>92710</xdr:rowOff>
    </xdr:to>
    <xdr:grpSp>
      <xdr:nvGrpSpPr>
        <xdr:cNvPr id="71" name="Group 70"/>
        <xdr:cNvGrpSpPr/>
      </xdr:nvGrpSpPr>
      <xdr:grpSpPr>
        <a:xfrm>
          <a:off x="74295" y="4698365"/>
          <a:ext cx="1633855" cy="5154295"/>
          <a:chOff x="27961" y="7407"/>
          <a:chExt cx="2549" cy="7746"/>
        </a:xfrm>
      </xdr:grpSpPr>
      <xdr:sp>
        <xdr:nvSpPr>
          <xdr:cNvPr id="69" name="Rectangle: Rounded Corners 62"/>
          <xdr:cNvSpPr/>
        </xdr:nvSpPr>
        <xdr:spPr>
          <a:xfrm>
            <a:off x="27961" y="7407"/>
            <a:ext cx="2549" cy="7746"/>
          </a:xfrm>
          <a:prstGeom prst="roundRect">
            <a:avLst>
              <a:gd name="adj" fmla="val 2104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id-ID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3" name="STATUS"/>
              <xdr:cNvGraphicFramePr>
                <a:graphicFrameLocks noChangeAspect="1"/>
              </xdr:cNvGraphicFramePr>
            </xdr:nvGraphicFramePr>
            <xdr:xfrm>
              <a:off x="28205" y="9332"/>
              <a:ext cx="2163" cy="1467"/>
            </xdr:xfrm>
            <a:graphic>
              <a:graphicData uri="http://schemas.microsoft.com/office/drawing/2010/slicer">
                <sle:slicer xmlns:sle="http://schemas.microsoft.com/office/drawing/2010/slicer" name="STATU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8205" y="9332"/>
                <a:ext cx="2163" cy="146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4" name="LOKASI GI / GIS / GITET"/>
              <xdr:cNvGraphicFramePr/>
            </xdr:nvGraphicFramePr>
            <xdr:xfrm>
              <a:off x="28279" y="11017"/>
              <a:ext cx="1959" cy="4106"/>
            </xdr:xfrm>
            <a:graphic>
              <a:graphicData uri="http://schemas.microsoft.com/office/drawing/2010/slicer">
                <sle:slicer xmlns:sle="http://schemas.microsoft.com/office/drawing/2010/slicer" name="LOKASI GI / GIS / GITET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8279" y="11017"/>
                <a:ext cx="1959" cy="410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</xdr:grpSp>
    <xdr:clientData/>
  </xdr:twoCellAnchor>
  <xdr:twoCellAnchor>
    <xdr:from>
      <xdr:col>11</xdr:col>
      <xdr:colOff>455295</xdr:colOff>
      <xdr:row>0</xdr:row>
      <xdr:rowOff>60325</xdr:rowOff>
    </xdr:from>
    <xdr:to>
      <xdr:col>13</xdr:col>
      <xdr:colOff>332740</xdr:colOff>
      <xdr:row>2</xdr:row>
      <xdr:rowOff>86360</xdr:rowOff>
    </xdr:to>
    <xdr:sp>
      <xdr:nvSpPr>
        <xdr:cNvPr id="21" name="Rectangle: Rounded Corners 13"/>
        <xdr:cNvSpPr/>
      </xdr:nvSpPr>
      <xdr:spPr>
        <a:xfrm>
          <a:off x="7370445" y="60325"/>
          <a:ext cx="1134745" cy="394335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id-ID" sz="1400" b="1">
              <a:solidFill>
                <a:sysClr val="windowText" lastClr="000000"/>
              </a:solidFill>
            </a:rPr>
            <a:t>TOTAL HAR</a:t>
          </a:r>
          <a:endParaRPr lang="en-US" altLang="id-ID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471805</xdr:colOff>
      <xdr:row>2</xdr:row>
      <xdr:rowOff>117475</xdr:rowOff>
    </xdr:from>
    <xdr:to>
      <xdr:col>13</xdr:col>
      <xdr:colOff>330200</xdr:colOff>
      <xdr:row>4</xdr:row>
      <xdr:rowOff>133350</xdr:rowOff>
    </xdr:to>
    <xdr:sp textlink="'drop list'!$D$27">
      <xdr:nvSpPr>
        <xdr:cNvPr id="59" name="Rectangle: Rounded Corners 19"/>
        <xdr:cNvSpPr/>
      </xdr:nvSpPr>
      <xdr:spPr>
        <a:xfrm>
          <a:off x="7386955" y="485775"/>
          <a:ext cx="1115695" cy="384175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53E4236-52E1-4A2F-99A3-DE400C49D4EA}" type="TxLink">
            <a:rPr lang="en-US" sz="1400" b="1" i="1" u="none" strike="noStrike">
              <a:solidFill>
                <a:sysClr val="windowText" lastClr="000000"/>
              </a:solidFill>
              <a:latin typeface="Calibri" panose="020F0502020204030204"/>
              <a:cs typeface="Calibri" panose="020F0502020204030204"/>
            </a:rPr>
            <a:t>105</a:t>
          </a:fld>
          <a:endParaRPr lang="en-US" sz="1400" b="1" i="1" u="none" strike="noStrike">
            <a:solidFill>
              <a:sysClr val="windowText" lastClr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 editAs="oneCell">
    <xdr:from>
      <xdr:col>0</xdr:col>
      <xdr:colOff>230505</xdr:colOff>
      <xdr:row>25</xdr:row>
      <xdr:rowOff>139065</xdr:rowOff>
    </xdr:from>
    <xdr:to>
      <xdr:col>2</xdr:col>
      <xdr:colOff>346710</xdr:colOff>
      <xdr:row>32</xdr:row>
      <xdr:rowOff>72390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0" name="SUB BIDANG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 BIDAN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505" y="4742815"/>
              <a:ext cx="1373505" cy="122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5856.3723148148" refreshedBy="PLN" recordCount="379">
  <cacheSource type="worksheet">
    <worksheetSource name="Table1"/>
  </cacheSource>
  <cacheFields count="12">
    <cacheField name="NO" numFmtId="0">
      <sharedItems containsSemiMixedTypes="0" containsString="0" containsNumber="1" containsInteger="1" minValue="1" maxValue="379" count="37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</sharedItems>
    </cacheField>
    <cacheField name="URAIAN PEKERJAAN" numFmtId="0">
      <sharedItems containsBlank="1" count="123">
        <s v="PEMELIHARAAN RUTIN 2 TAHUN "/>
        <s v="PERBAIKAN KEBOCORAN SF6 PMT TRAFO"/>
        <s v="PERBAIKAN REMBESAN MINYAK TRAFO"/>
        <s v="PERBAIKAN PMS REL"/>
        <s v="PERBAIKAN HOT SPOT KLEM BUSHING"/>
        <s v="PERBAIKAN REMBESAN MINYAK TRAFO DI BUCHOLZ"/>
        <s v="PERBAIKAN REMBESAN MINYAK TRAFO BUSHING TURET FASA T"/>
        <s v="PERBAIKAN KEBOCORAN SF6 PMT TRAFO FASA R &amp; S"/>
        <s v="PERBAIKAN KEBOCORAN SF6 PMT TRAFO FASA R"/>
        <s v="PENAMBAHAN GAS SF6"/>
        <s v="PENGGANTIAN MTU CHAMBER PMT FASA R"/>
        <s v="PENAMBAHAN GAS SF6 PMT TRAFO"/>
        <s v="FILTER MINYAK TRAFO"/>
        <s v="PENGGANTIAN MINYAK OLTC"/>
        <s v="PENGGANTIAN COUNTER LA"/>
        <s v="PENGGANTIAN CT 500KV"/>
        <s v="PENGGANTIAN PMT"/>
        <s v="PENGGANTIAN BUSHING TRAFO FASA S"/>
        <s v="PENGGANTIAN BUSHING IBT 1 150KV"/>
        <s v="PENGGANTIAN LA"/>
        <s v="PENGGANTIAN CT"/>
        <s v="PENGGANTIAN CVT"/>
        <s v="PENGGANTIAN DSE"/>
        <s v="PERBAIKAN DESIS DI INCOMING TRAFO"/>
        <s v="PENGGANTIAN PRD MAINTANK TRAFO"/>
        <s v="PENGGANTIAN PRD OLTC TRAFO"/>
        <s v="PERBAIKAN HOTSPOT TRAFO FASA S"/>
        <s v="PENGGANTIAN GELAS PENDUGA OLTC"/>
        <s v="PERBAIKAN HOTSPOT DS REL FASA R"/>
        <s v="PERBAIKAN HOTSPOT DS LINE FASA R, S, T"/>
        <s v="PERBAIKAN KEBOCORAN SF6 PMT"/>
        <s v="PEMELIHARAAN RUTIN 2 TAHUN"/>
        <s v="PERBAIKAN HOTSPOT KLEM KABEL POWER SEKUNDER"/>
        <s v="PENGUJIAN LCM DAN PD"/>
        <s v="PENGAMBILAN SAMPLE MINYAK TRAFO"/>
        <s v="PERBAIKAN KLEM HOTSPOT KLEM PMT"/>
        <s v="PERBAIKAN KLEM NGR"/>
        <s v="INSVESTIGASI PMT"/>
        <s v="PERBAIKAN HOT SPOT PMT"/>
        <s v="PERBAIKAN HOT SPOT DSE"/>
        <s v="PERBAIKAN HOT SPOT KLEM PHASA T"/>
        <s v="PEMASANGAN DAN INSTALASI FIRE SUPRESSION"/>
        <s v="PENGGANTIAN BUSHING TRAFO"/>
        <s v="PERBAIKAN HOT SPOT DS LINE"/>
        <s v="PEMASANGAN FIRE SUPRESSION"/>
        <s v="PERBAIKAN HOT SPOT KLEM CT"/>
        <s v="PENAMBAHAN MINYAK TRAFO"/>
        <s v="PENGGANTIAN BUSHING TRAFO FASA T"/>
        <s v="PERBAIKAN KONDUKTOR TEGANG FASA S DAN T"/>
        <s v="PERBAIKAN KONDUKTOR TEGANG FASA S DAN SPRING PMT FASA R"/>
        <s v="PERBAIKAN KONDUKTOR TEGANG PMT"/>
        <s v="RESETTING DAN PENGUJIAN OCR UPRATE SUTT 150"/>
        <s v="PENGGANTIAN CT RST"/>
        <s v="STABILITY BUSPRO CT RST"/>
        <s v="PEMASANGAN DAN KONFIGURASI ANNOUNCIATOR DIGITAL"/>
        <s v="PENGGANTIAN RELAY OCR/GFR"/>
        <s v="PENGGANTIAN RELAY DISTANCE"/>
        <s v="PENGGANTIAN RELAY SBEF"/>
        <s v="PENGGANTIAN RELAY OCR/GFR DAN SBEF"/>
        <s v="PEMASANGAN DRF"/>
        <s v="UPDATE SETTING GITET"/>
        <s v="UPDATE SETTING GI"/>
        <s v="UPDATE ID DEVICE LCD"/>
        <s v="DFR"/>
        <s v="PENGGANTIAN RELAY LCD"/>
        <s v="PENGGATIAN OCR"/>
        <s v="PEMASANGAN DFR"/>
        <s v="THERMOVISI CIKASUNGKA - RANCAEKEK 1-15"/>
        <s v="THERMOVISI CIKASUNGKA - RANCAEKEK 16-39"/>
        <s v="THERMOVISI KIARACONDONG - GEDEBAGE 1-15"/>
        <s v="PENGGANTIAN GSW CIKASUNGKA - KAMOJANG 48"/>
        <s v="THERMOVISI KIARACONDONG - GEDEBAGE 16-29"/>
        <s v="PEMELIHARAAN MULTI GROUND ROAD TOWER CIGELERENG - MAJALAYA 1-3"/>
        <s v="PEMELIHARAAN MULTI GROUND ROAD TOWER CIGELERENG - MAJALAYA 4-6"/>
        <s v="PEMELIHARAAN MULTI GROUND ROAD TOWER CIGELERENG - MAJALAYA 7-10"/>
        <s v="FINAL CEK TOWER UJUNGBERUNG - SUMEDANG -"/>
        <s v="INVESTIGASI GANGGUAN CIGELERENG - MAJALAYA -"/>
        <s v="THERMOVISI UJUNGBERUNG - DAGOPAKAR 1-10"/>
        <s v="THERMOVISI UJUNGBERUNG - DAGOPAKAR 11-20"/>
        <s v="THERMOVISI UJUNGBERUNG - DAGOPAKAR 21-29"/>
        <s v="THERMOVISI DAGOPAKAR - BANDUNGUTARA 1-15"/>
        <s v="PERBAIKAN HOT SPOT CIGELERENG - MAJALAYA 1"/>
        <s v="THERMOVISI DAGOPAKAR - BANDUNGUTARA 16-25"/>
        <s v="PERBAIKAN ARCING HORN CIGELERENG - MAJALAYA 43-44"/>
        <s v="THERMOVISI BANDUNGTIMUR - UJUNGBERUNG 1-10"/>
        <s v="THERMOVISI BANDUNGTIMUR - UJUNGBERUNG 11-20"/>
        <s v="THERMOVISI BANDUNGTIMUR - UJUNGBERUNG 21-26"/>
        <s v="THERMOVISI CIKASUNGKA - RANCAKASUMBA 1-10"/>
        <s v="THERMOVISI CIKASUNGKA - RANCAKASUMBA 11-23"/>
        <s v="PERBAIKAN GROUNDING UJUNGBERUNG - SUMEDANG 12"/>
        <s v="PERBAIKAN  JUMPER GSW GEDEBAGE - UJUNGBERUNG 4"/>
        <s v="THERMOVISI CIKASUNGKA - KAMOJANG 1-15"/>
        <s v="THERMOVISI CIKASUNGKA - KAMOJANG 16-30"/>
        <s v="THERMOVISI CIKASUNGKA - KAMOJANG 31-48"/>
        <s v="PENGGANTIAN JUMPER GSW CIKASUNGKA - KAMOJANG 43"/>
        <s v="PENGGANTIAN JUMPER GSW CIKASUNGKA - KAMOJANG 47"/>
        <s v="THERMOVISI UJUNGBERUNG - SUMEDANG 1-15"/>
        <s v="THERMOVISI UJUNGBERUNG - SUMEDANG 16-30"/>
        <s v="THERMOVISI UJUNGBERUNG - SUMEDANG 31-48"/>
        <s v="PEMASANGAN VENOM SUTET BANDUNGSELATAN - MADIRANCAN 154"/>
        <s v="PEMASANGAN VENOM SUTET BANDUNGSELATAN - MADIRANCAN 75"/>
        <s v="PERBAIKAN GROUNDING BANDUNGSELATAN - MADIRANCAN 90"/>
        <s v="PERBAIKAN GROUNDING BANDUNGSELATAN - MADIRANCAN 35"/>
        <s v="PERBAIKAN GROUNDING BANDUNGSELATAN - MADIRANCAN 77"/>
        <s v="THERMOVISI CIGELERENG - MAJALAYA 1-15"/>
        <s v="THERMOVISI CIGELERENG - MAJALAYA 16-30"/>
        <s v="THERMOVISI CIGELERENG - MAJALAYA 31-48"/>
        <s v="THERMOVISI WAYANGWINDU - KAMOJANG 61-75"/>
        <s v="THERMOVISI WAYANGWINDU - KAMOJANG 76-90"/>
        <s v="THERMOVISI WAYANGWINDU - KAMOJANG 91-108"/>
        <s v="PERBAIKAN GROUNDING NEWUJUNGBERUNG - MADIRANCAN 35"/>
        <s v="THERMOVISI WAYANGWINDU - BANDUNGSELATAN 61-75"/>
        <s v="THERMOVISI WAYANGWINDU - BANDUNGSELATAN 76-90"/>
        <s v="THERMOVISI WAYANGWINDU - BANDUNGSELATAN 91-108"/>
        <s v="PERBAIKAN HOT SPOT UJUNGBERUNG - SUMEDANG 20-19"/>
        <s v="PERBAIKAN HOT SPOT UJUNGBERUNG - SUMEDANG 39-40"/>
        <s v="PERBAIKAN  JUMPER GSW NEWUJUNGBERUNG - MADIRANCAN 88"/>
        <s v="PERBAIKAN GROUNDING NEWUJUNGBERUNG - MADIRANCAN 77"/>
        <m u="1"/>
        <s v="TERMOVISION CONTOH" u="1"/>
        <s v="SETTING RELAY CONTOH" u="1"/>
        <s v="SWIPING LAYANGAN CONTOH" u="1"/>
        <s v="PEMASANGAN JARING CONTOH" u="1"/>
      </sharedItems>
    </cacheField>
    <cacheField name="BAY / PHT" numFmtId="0">
      <sharedItems containsBlank="1" count="79">
        <s v="RANCAEKEK 1"/>
        <s v="CIKASUNGKA 1"/>
        <s v="TRAFO 1"/>
        <s v="IBT#1 500/150KV"/>
        <s v="TRAFO 3"/>
        <s v="KAMOJANG 1"/>
        <s v="KAMOJANG 2"/>
        <s v="TRAFO 4"/>
        <s v="BANDUNG UTARA 2"/>
        <s v="TRAFO 2"/>
        <s v="KOPEL"/>
        <s v="NEW RANCAKASUMBA 1"/>
        <s v="BUSBAR A"/>
        <s v="BUSBAR B"/>
        <s v="GEDEBAGE 2"/>
        <s v="UJUNGBERUNG 2"/>
        <s v="UJUNGBERUNG 1"/>
        <s v="KIARACONDONG 2"/>
        <s v="RANCAKASUMBA 1"/>
        <s v="NEW RANCAKASUMBA 2"/>
        <s v="PMT 7AB1"/>
        <s v="BANDUNG SELATAN"/>
        <s v="TRAFO 7"/>
        <s v="RANCAKASUMBA 2"/>
        <s v="CIKASUNGKA 2"/>
        <s v="RANCAEKEK 2"/>
        <s v="PMT 7AB2"/>
        <s v="PMT 7A2"/>
        <s v="PMT 7B2"/>
        <s v="KIARACONDONG 1"/>
        <s v="MANDIRANCAN"/>
        <s v="PMT 7B1"/>
        <s v="CIGERELENG 2"/>
        <s v="NEW KADIPATEN 2 (JATIGEDE 2)"/>
        <s v="BUSBAR A (WASHER)"/>
        <s v="BUSBAR B (WASHER)"/>
        <s v="GEDEBAGE 1"/>
        <s v="PMT 7A1"/>
        <s v="IBT#2 500/150KV"/>
        <s v="TRAFO 6"/>
        <s v="SUMEDANG 2"/>
        <s v="SEMUA BAY"/>
        <s v="NEW KADIPATEN 1 (JATIGEDE 1)"/>
        <s v="IBT#1 150/70KV"/>
        <s v="CIKASUNGKA 2 "/>
        <s v="DAGOPAKAR 1"/>
        <s v="DAGOPAKAR 2"/>
        <s v="BANDUNG TIMUR 2"/>
        <s v="KOPEL BUS A"/>
        <s v="BUS B"/>
        <s v="CIGERELENG 1"/>
        <s v="NEW RANCAKASUMBA"/>
        <s v="BAY"/>
        <s v="SUMEDANG 1"/>
        <s v="TRAFO 3 "/>
        <s v="TRAFO 2 "/>
        <s v="MINYAK TRAFO"/>
        <s v="SUMEDANG  1"/>
        <s v="TRAFO 5"/>
        <s v="BANDUNG UTARA 1"/>
        <s v="PMT"/>
        <s v="IBT#1 dan IBT#2 500/150KV"/>
        <s v="IBT 2"/>
        <s v="PARAKAN 1"/>
        <s v="PARAKAN 2"/>
        <s v="UJUNG BERUNG 1"/>
        <s v="BAY / PHT"/>
        <s v="UJUNG BERUNG 2"/>
        <s v="500 KV"/>
        <s v="150 KV"/>
        <s v="70 KV"/>
        <s v="BATERAI 110 VDC"/>
        <s v="BUS A"/>
        <s v="RANCAEKEK 1 &amp; 2"/>
        <m/>
        <s v="CIKASUNKA-KAMOJANG" u="1"/>
        <s v="NGR" u="1"/>
        <s v="BAY TRAFO 4" u="1"/>
        <s v="TRAFO" u="1"/>
      </sharedItems>
    </cacheField>
    <cacheField name="LOKASI GI / GIS / GITET" numFmtId="0">
      <sharedItems containsBlank="1" count="17">
        <s v="GI CIKASUNGKA"/>
        <s v="GI RANCAEKEK"/>
        <s v="GIS GEDEBAGE"/>
        <s v="GI UJUNGBERUNG"/>
        <s v="GI DAGOPAKAR"/>
        <s v="GI NEW RANCAKASUMBA"/>
        <s v="GI RANCAKASUMBA"/>
        <s v="GI SUMEDANG"/>
        <s v="GITET NEW UJUNGBERUNG"/>
        <s v="GI MAJALAYA"/>
        <s v="GIS BANDUNG TIMUR"/>
        <s v="GI GEDEBAGE"/>
        <s v="GI GADOPAKAR"/>
        <m/>
        <s v="DAGOPAKAR" u="1"/>
        <s v="UJUNG BERUNG" u="1"/>
        <s v="GI UJUNG BERUNG" u="1"/>
      </sharedItems>
    </cacheField>
    <cacheField name="SIFAT PEKERJAAN" numFmtId="0">
      <sharedItems containsBlank="1" count="5">
        <s v="RUTIN"/>
        <s v="ANOMALI"/>
        <s v="NON RUTIN"/>
        <s v="GANTI MTU"/>
        <m u="1"/>
      </sharedItems>
    </cacheField>
    <cacheField name="KATEGORI" numFmtId="0">
      <sharedItems containsBlank="1" count="23">
        <s v="BAY PHT PHT"/>
        <s v="BAY BAY TRAFO"/>
        <s v="IBT"/>
        <s v="BAY TRAFO"/>
        <s v="BAY PHT BAY TRAFO"/>
        <s v="PMT"/>
        <s v="BAY PHT"/>
        <s v="TRAFO"/>
        <s v="PMS"/>
        <s v="LA"/>
        <s v="CT"/>
        <s v="CVT"/>
        <s v="RELAY"/>
        <s v="LINE PHT"/>
        <m/>
        <s v="BAY" u="1"/>
        <s v="TOWER" u="1"/>
        <s v="2 TAHUNAN" u="1"/>
        <s v="PT" u="1"/>
        <s v="PMS BUSBAR" u="1"/>
        <s v="PMS LINE" u="1"/>
        <s v="BUSHING" u="1"/>
        <s v="OIL" u="1"/>
      </sharedItems>
    </cacheField>
    <cacheField name="RENCANA" numFmtId="58">
      <sharedItems containsSemiMixedTypes="0" containsString="0" containsNonDate="0" containsDate="1" minDate="2024-01-01T00:00:00" maxDate="2025-07-29T00:00:00" count="193">
        <d v="2024-01-08T00:00:00"/>
        <d v="2024-01-09T00:00:00"/>
        <d v="2024-01-15T00:00:00"/>
        <d v="2024-01-22T00:00:00"/>
        <d v="2024-01-24T00:00:00"/>
        <d v="2024-01-25T00:00:00"/>
        <d v="2024-01-30T00:00:00"/>
        <d v="2024-02-05T00:00:00"/>
        <d v="2024-02-12T00:00:00"/>
        <d v="2024-02-15T00:00:00"/>
        <d v="2024-02-19T00:00:00"/>
        <d v="2024-02-21T00:00:00"/>
        <d v="2024-02-22T00:00:00"/>
        <d v="2024-02-27T00:00:00"/>
        <d v="2024-02-28T00:00:00"/>
        <d v="2024-03-06T00:00:00"/>
        <d v="2024-04-22T00:00:00"/>
        <d v="2024-04-29T00:00:00"/>
        <d v="2024-05-05T00:00:00"/>
        <d v="2024-05-07T00:00:00"/>
        <d v="2024-05-13T00:00:00"/>
        <d v="2024-05-15T00:00:00"/>
        <d v="2024-05-19T00:00:00"/>
        <d v="2024-05-21T00:00:00"/>
        <d v="2024-05-22T00:00:00"/>
        <d v="2024-05-28T00:00:00"/>
        <d v="2024-06-02T00:00:00"/>
        <d v="2024-06-04T00:00:00"/>
        <d v="2024-06-10T00:00:00"/>
        <d v="2024-06-12T00:00:00"/>
        <d v="2024-06-20T00:00:00"/>
        <d v="2024-06-23T00:00:00"/>
        <d v="2024-06-26T00:00:00"/>
        <d v="2024-06-27T00:00:00"/>
        <d v="2024-06-29T00:00:00"/>
        <d v="2024-07-01T00:00:00"/>
        <d v="2024-07-03T00:00:00"/>
        <d v="2024-07-04T00:00:00"/>
        <d v="2024-07-11T00:00:00"/>
        <d v="2024-07-15T00:00:00"/>
        <d v="2024-07-17T00:00:00"/>
        <d v="2024-07-18T00:00:00"/>
        <d v="2024-07-20T00:00:00"/>
        <d v="2024-07-22T00:00:00"/>
        <d v="2024-07-27T00:00:00"/>
        <d v="2024-08-03T00:00:00"/>
        <d v="2024-08-05T00:00:00"/>
        <d v="2024-08-06T00:00:00"/>
        <d v="2024-08-13T00:00:00"/>
        <d v="2024-08-26T00:00:00"/>
        <d v="2024-08-27T00:00:00"/>
        <d v="2024-09-01T00:00:00"/>
        <d v="2024-07-06T00:00:00"/>
        <d v="2024-08-20T00:00:00"/>
        <d v="2024-11-16T00:00:00"/>
        <d v="2024-10-15T00:00:00"/>
        <d v="2024-12-11T00:00:00"/>
        <d v="2024-12-17T00:00:00"/>
        <d v="2024-07-10T00:00:00"/>
        <d v="2024-03-20T00:00:00"/>
        <d v="2024-11-13T00:00:00"/>
        <d v="2024-10-30T00:00:00"/>
        <d v="2024-10-08T00:00:00"/>
        <d v="2024-07-24T00:00:00"/>
        <d v="2024-09-14T00:00:00"/>
        <d v="2024-03-27T00:00:00"/>
        <d v="2024-08-12T00:00:00"/>
        <d v="2024-01-04T00:00:00"/>
        <d v="2024-02-01T00:00:00"/>
        <d v="2024-03-07T00:00:00"/>
        <d v="2024-04-02T00:00:00"/>
        <d v="2024-06-28T00:00:00"/>
        <d v="2024-07-09T00:00:00"/>
        <d v="2024-07-19T00:00:00"/>
        <d v="2024-12-12T00:00:00"/>
        <d v="2024-03-05T00:00:00"/>
        <d v="2024-01-01T00:00:00"/>
        <d v="2024-07-25T00:00:00"/>
        <d v="2024-07-29T00:00:00"/>
        <d v="2024-11-11T00:00:00"/>
        <d v="2024-11-18T00:00:00"/>
        <d v="2024-11-20T00:00:00"/>
        <d v="2024-12-01T00:00:00"/>
        <d v="2024-11-06T00:00:00"/>
        <d v="2024-09-17T00:00:00"/>
        <d v="2024-03-03T00:00:00"/>
        <d v="2024-05-16T00:00:00"/>
        <d v="2024-11-10T00:00:00"/>
        <d v="2024-12-31T00:00:00"/>
        <d v="2025-01-09T00:00:00"/>
        <d v="2025-01-13T00:00:00"/>
        <d v="2025-01-14T00:00:00"/>
        <d v="2025-01-15T00:00:00"/>
        <d v="2025-01-16T00:00:00"/>
        <d v="2025-01-18T00:00:00"/>
        <d v="2025-01-21T00:00:00"/>
        <d v="2025-01-22T00:00:00"/>
        <d v="2025-01-23T00:00:00"/>
        <d v="2025-01-25T00:00:00"/>
        <d v="2025-01-30T00:00:00"/>
        <d v="2025-02-03T00:00:00"/>
        <d v="2025-02-04T00:00:00"/>
        <d v="2025-02-05T00:00:00"/>
        <d v="2025-02-06T00:00:00"/>
        <d v="2025-02-10T00:00:00"/>
        <d v="2025-02-12T00:00:00"/>
        <d v="2025-02-13T00:00:00"/>
        <d v="2025-02-17T00:00:00"/>
        <d v="2025-02-18T00:00:00"/>
        <d v="2025-02-19T00:00:00"/>
        <d v="2025-02-20T00:00:00"/>
        <d v="2025-02-24T00:00:00"/>
        <d v="2025-02-27T00:00:00"/>
        <d v="2025-03-05T00:00:00"/>
        <d v="2025-03-06T00:00:00"/>
        <d v="2025-03-13T00:00:00"/>
        <d v="2025-03-14T00:00:00"/>
        <d v="2025-04-16T00:00:00"/>
        <d v="2025-04-17T00:00:00"/>
        <d v="2025-04-21T00:00:00"/>
        <d v="2025-04-22T00:00:00"/>
        <d v="2025-04-23T00:00:00"/>
        <d v="2025-04-24T00:00:00"/>
        <d v="2025-04-29T00:00:00"/>
        <d v="2025-04-30T00:00:00"/>
        <d v="2025-04-14T00:00:00"/>
        <d v="2025-04-15T00:00:00"/>
        <d v="2025-04-26T00:00:00"/>
        <d v="2025-04-27T00:00:00"/>
        <d v="2025-04-28T00:00:00"/>
        <d v="2025-05-05T00:00:00"/>
        <d v="2025-05-06T00:00:00"/>
        <d v="2025-05-07T00:00:00"/>
        <d v="2025-05-08T00:00:00"/>
        <d v="2025-05-14T00:00:00"/>
        <d v="2025-05-15T00:00:00"/>
        <d v="2025-05-20T00:00:00"/>
        <d v="2025-05-21T00:00:00"/>
        <d v="2025-05-22T00:00:00"/>
        <d v="2025-05-27T00:00:00"/>
        <d v="2025-05-18T00:00:00"/>
        <d v="2025-05-19T00:00:00"/>
        <d v="2025-05-26T00:00:00"/>
        <d v="2025-05-28T00:00:00"/>
        <d v="2025-06-03T00:00:00"/>
        <d v="2025-06-04T00:00:00"/>
        <d v="2025-06-05T00:00:00"/>
        <d v="2025-06-10T00:00:00"/>
        <d v="2025-06-11T00:00:00"/>
        <d v="2025-06-12T00:00:00"/>
        <d v="2025-06-16T00:00:00"/>
        <d v="2025-06-19T00:00:00"/>
        <d v="2025-06-24T00:00:00"/>
        <d v="2025-06-25T00:00:00"/>
        <d v="2025-06-30T00:00:00"/>
        <d v="2025-06-14T00:00:00"/>
        <d v="2025-06-15T00:00:00"/>
        <d v="2025-06-17T00:00:00"/>
        <d v="2025-06-18T00:00:00"/>
        <d v="2025-06-20T00:00:00"/>
        <d v="2025-07-01T00:00:00"/>
        <d v="2025-07-02T00:00:00"/>
        <d v="2025-07-08T00:00:00"/>
        <d v="2025-07-09T00:00:00"/>
        <d v="2025-07-10T00:00:00"/>
        <d v="2025-07-15T00:00:00"/>
        <d v="2025-07-16T00:00:00"/>
        <d v="2025-07-23T00:00:00"/>
        <d v="2025-07-24T00:00:00"/>
        <d v="2025-07-28T00:00:00"/>
        <d v="2025-07-29T00:00:00"/>
        <d v="2025-07-05T00:00:00"/>
        <d v="2025-02-11T00:00:00"/>
        <d v="2025-02-25T00:00:00"/>
        <d v="2025-02-26T00:00:00"/>
        <d v="2025-02-28T00:00:00"/>
        <d v="2025-04-25T00:00:00"/>
        <d v="2025-03-03T00:00:00"/>
        <d v="2025-03-04T00:00:00"/>
        <d v="2025-03-10T00:00:00"/>
        <d v="2025-03-11T00:00:00"/>
        <d v="2025-03-12T00:00:00"/>
        <d v="2025-03-17T00:00:00"/>
        <d v="2025-03-18T00:00:00"/>
        <d v="2025-04-19T00:00:00"/>
        <d v="2025-05-02T00:00:00"/>
        <d v="2025-06-13T00:00:00"/>
        <d v="2025-04-13T00:00:00"/>
        <d v="2025-03-19T00:00:00"/>
        <d v="2025-01-06T00:00:00"/>
        <d v="2025-01-07T00:00:00"/>
        <d v="2025-01-08T00:00:00"/>
        <d v="2025-01-20T00:00:00"/>
      </sharedItems>
    </cacheField>
    <cacheField name="BULAN" numFmtId="58">
      <sharedItems containsBlank="1" count="22">
        <s v="January"/>
        <s v="February"/>
        <s v="March"/>
        <s v="April"/>
        <s v="May"/>
        <s v="June"/>
        <s v="July"/>
        <s v="August"/>
        <s v="September"/>
        <s v="November"/>
        <s v="October"/>
        <s v="December"/>
        <m u="1"/>
        <s v="Januari" u="1"/>
        <s v="Februari" u="1"/>
        <s v="Maret" u="1"/>
        <s v="Mei" u="1"/>
        <s v="Juni" u="1"/>
        <s v="Juli" u="1"/>
        <s v="Agustus" u="1"/>
        <s v="Oktober" u="1"/>
        <s v="Desember" u="1"/>
      </sharedItems>
    </cacheField>
    <cacheField name="TAHUN" numFmtId="58">
      <sharedItems containsBlank="1" count="5">
        <s v="2024"/>
        <s v="2025"/>
        <s v="2026" u="1"/>
        <s v="1900" u="1"/>
        <m u="1"/>
      </sharedItems>
    </cacheField>
    <cacheField name="REALISASI" numFmtId="58">
      <sharedItems containsString="0" containsBlank="1" containsNonDate="0" containsDate="1" minDate="2024-01-01T00:00:00" maxDate="2025-07-16T00:00:00" count="189">
        <d v="2024-01-18T00:00:00"/>
        <d v="2024-01-09T00:00:00"/>
        <d v="2024-01-15T00:00:00"/>
        <d v="2024-01-22T00:00:00"/>
        <d v="2024-01-13T00:00:00"/>
        <d v="2024-03-02T00:00:00"/>
        <d v="2024-01-30T00:00:00"/>
        <d v="2024-02-05T00:00:00"/>
        <d v="2024-02-06T00:00:00"/>
        <d v="2024-11-11T00:00:00"/>
        <d v="2024-05-14T00:00:00"/>
        <d v="2024-02-21T00:00:00"/>
        <d v="2024-02-22T00:00:00"/>
        <d v="2024-02-27T00:00:00"/>
        <d v="2024-02-28T00:00:00"/>
        <d v="2024-03-06T00:00:00"/>
        <d v="2024-09-11T00:00:00"/>
        <d v="2024-08-05T00:00:00"/>
        <d v="2024-04-29T00:00:00"/>
        <d v="2024-11-12T00:00:00"/>
        <d v="2024-05-02T00:00:00"/>
        <d v="2024-04-25T00:00:00"/>
        <d v="2024-05-15T00:00:00"/>
        <d v="2024-05-19T00:00:00"/>
        <d v="2024-08-08T00:00:00"/>
        <d v="2024-09-05T00:00:00"/>
        <d v="2024-06-29T00:00:00"/>
        <d v="2024-09-28T00:00:00"/>
        <d v="2024-06-24T00:00:00"/>
        <d v="2024-06-20T00:00:00"/>
        <d v="2024-09-04T00:00:00"/>
        <d v="2024-06-11T00:00:00"/>
        <d v="2024-06-26T00:00:00"/>
        <d v="2024-06-13T00:00:00"/>
        <d v="2024-10-27T00:00:00"/>
        <d v="2024-07-03T00:00:00"/>
        <d v="2024-07-01T00:00:00"/>
        <d v="2024-08-22T00:00:00"/>
        <d v="2024-07-11T00:00:00"/>
        <d v="2024-07-15T00:00:00"/>
        <d v="2024-07-17T00:00:00"/>
        <d v="2024-07-18T00:00:00"/>
        <d v="2024-07-20T00:00:00"/>
        <d v="2024-07-22T00:00:00"/>
        <d v="2024-09-08T00:00:00"/>
        <d v="2024-08-10T00:00:00"/>
        <d v="2024-06-06T00:00:00"/>
        <d v="2024-08-25T00:00:00"/>
        <d v="2024-08-31T00:00:00"/>
        <d v="2024-08-13T00:00:00"/>
        <d v="2024-08-26T00:00:00"/>
        <d v="2024-08-27T00:00:00"/>
        <d v="2025-01-18T00:00:00"/>
        <d v="2024-07-06T00:00:00"/>
        <d v="2024-08-20T00:00:00"/>
        <d v="2024-11-16T00:00:00"/>
        <d v="2024-10-17T00:00:00"/>
        <d v="2024-12-11T00:00:00"/>
        <d v="2024-12-17T00:00:00"/>
        <d v="2024-07-04T00:00:00"/>
        <d v="2024-07-10T00:00:00"/>
        <d v="2024-03-20T00:00:00"/>
        <d v="2024-11-13T00:00:00"/>
        <d v="2024-10-30T00:00:00"/>
        <d v="2024-10-08T00:00:00"/>
        <d v="2024-07-24T00:00:00"/>
        <d v="2024-09-14T00:00:00"/>
        <d v="2024-03-27T00:00:00"/>
        <d v="2024-08-12T00:00:00"/>
        <d v="2024-01-04T00:00:00"/>
        <d v="2024-02-01T00:00:00"/>
        <d v="2024-03-07T00:00:00"/>
        <d v="2024-04-02T00:00:00"/>
        <d v="2024-06-04T00:00:00"/>
        <d v="2024-06-28T00:00:00"/>
        <d v="2024-07-09T00:00:00"/>
        <d v="2024-07-19T00:00:00"/>
        <d v="2024-12-12T00:00:00"/>
        <d v="2024-03-05T00:00:00"/>
        <d v="2024-01-01T00:00:00"/>
        <d v="2024-07-25T00:00:00"/>
        <d v="2024-07-23T00:00:00"/>
        <d v="2024-07-30T00:00:00"/>
        <d v="2024-08-14T00:00:00"/>
        <d v="2024-08-06T00:00:00"/>
        <m/>
        <d v="2024-11-06T00:00:00"/>
        <d v="2024-09-02T00:00:00"/>
        <d v="2024-03-03T00:00:00"/>
        <d v="2024-05-16T00:00:00"/>
        <d v="2024-11-10T00:00:00"/>
        <d v="2024-11-20T00:00:00"/>
        <d v="2024-12-31T00:00:00"/>
        <d v="2025-01-09T00:00:00"/>
        <d v="2025-01-13T00:00:00"/>
        <d v="2025-01-14T00:00:00"/>
        <d v="2025-01-15T00:00:00"/>
        <d v="2025-01-16T00:00:00"/>
        <d v="2025-01-21T00:00:00"/>
        <d v="2025-01-22T00:00:00"/>
        <d v="2025-01-23T00:00:00"/>
        <d v="2025-01-25T00:00:00"/>
        <d v="2025-01-30T00:00:00"/>
        <d v="2025-02-03T00:00:00"/>
        <d v="2025-02-04T00:00:00"/>
        <d v="2025-02-05T00:00:00"/>
        <d v="2025-02-06T00:00:00"/>
        <d v="2025-02-10T00:00:00"/>
        <d v="2025-02-12T00:00:00"/>
        <d v="2025-02-13T00:00:00"/>
        <d v="2025-02-17T00:00:00"/>
        <d v="2025-02-18T00:00:00"/>
        <d v="2025-02-19T00:00:00"/>
        <d v="2025-02-20T00:00:00"/>
        <d v="2025-02-24T00:00:00"/>
        <d v="2025-02-27T00:00:00"/>
        <d v="2025-03-05T00:00:00"/>
        <d v="2025-03-06T00:00:00"/>
        <d v="2025-03-13T00:00:00"/>
        <d v="2025-03-14T00:00:00"/>
        <d v="2025-04-16T00:00:00"/>
        <d v="2025-04-17T00:00:00"/>
        <d v="2025-04-21T00:00:00"/>
        <d v="2025-04-22T00:00:00"/>
        <d v="2025-04-23T00:00:00"/>
        <d v="2025-04-24T00:00:00"/>
        <d v="2025-04-29T00:00:00"/>
        <d v="2025-04-30T00:00:00"/>
        <d v="2025-04-14T00:00:00"/>
        <d v="2025-04-15T00:00:00"/>
        <d v="2025-04-26T00:00:00"/>
        <d v="2025-04-28T00:00:00"/>
        <d v="2025-05-05T00:00:00"/>
        <d v="2025-05-06T00:00:00"/>
        <d v="2025-05-07T00:00:00"/>
        <d v="2025-05-08T00:00:00"/>
        <d v="2025-05-14T00:00:00"/>
        <d v="2025-05-15T00:00:00"/>
        <d v="2025-05-20T00:00:00"/>
        <d v="2025-05-21T00:00:00"/>
        <d v="2025-05-22T00:00:00"/>
        <d v="2025-05-28T00:00:00"/>
        <d v="2025-05-18T00:00:00"/>
        <d v="2025-05-19T00:00:00"/>
        <d v="2025-05-26T00:00:00"/>
        <d v="2025-05-27T00:00:00"/>
        <d v="2025-06-03T00:00:00"/>
        <d v="2025-06-04T00:00:00"/>
        <d v="2025-06-10T00:00:00"/>
        <d v="2025-06-11T00:00:00"/>
        <d v="2025-06-12T00:00:00"/>
        <d v="2025-06-16T00:00:00"/>
        <d v="2025-06-19T00:00:00"/>
        <d v="2025-06-14T00:00:00"/>
        <d v="2025-06-15T00:00:00"/>
        <d v="2025-06-17T00:00:00"/>
        <d v="2025-06-18T00:00:00"/>
        <d v="2025-06-20T00:00:00"/>
        <d v="2025-06-25T00:00:00"/>
        <d v="2025-07-01T00:00:00"/>
        <d v="2025-07-02T00:00:00"/>
        <d v="2025-07-08T00:00:00"/>
        <d v="2025-07-09T00:00:00"/>
        <d v="2025-07-10T00:00:00"/>
        <d v="2025-07-15T00:00:00"/>
        <d v="2025-07-16T00:00:00"/>
        <d v="2025-07-05T00:00:00"/>
        <d v="2025-02-11T00:00:00"/>
        <d v="2025-02-25T00:00:00"/>
        <d v="2025-02-26T00:00:00"/>
        <d v="2025-02-28T00:00:00"/>
        <d v="2025-04-25T00:00:00"/>
        <d v="2025-03-03T00:00:00"/>
        <d v="2025-03-04T00:00:00"/>
        <d v="2025-03-10T00:00:00"/>
        <d v="2025-03-11T00:00:00"/>
        <d v="2025-03-12T00:00:00"/>
        <d v="2025-03-17T00:00:00"/>
        <d v="2025-03-18T00:00:00"/>
        <d v="2025-04-19T00:00:00"/>
        <d v="2025-05-02T00:00:00"/>
        <d v="2025-06-13T00:00:00"/>
        <d v="2025-04-27T00:00:00"/>
        <d v="2025-04-13T00:00:00"/>
        <d v="2025-03-19T00:00:00"/>
        <d v="2025-01-06T00:00:00"/>
        <d v="2025-01-07T00:00:00"/>
        <d v="2025-01-08T00:00:00"/>
        <d v="2025-01-20T00:00:00"/>
      </sharedItems>
    </cacheField>
    <cacheField name="STATUS" numFmtId="0">
      <sharedItems containsBlank="1" count="3">
        <s v="SELESAI"/>
        <s v="BELUM SELESAI"/>
        <m u="1"/>
      </sharedItems>
    </cacheField>
    <cacheField name="SUB BIDANG" numFmtId="0">
      <sharedItems count="5">
        <s v="HARGI"/>
        <s v="HARPRO"/>
        <s v="HARJAR"/>
        <s v="K3L" u="1"/>
        <s v="JARGI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5856.3723148148" refreshedBy="PLN" recordCount="10">
  <cacheSource type="worksheet">
    <worksheetSource ref="G16:I26" sheet="drop list"/>
  </cacheSource>
  <cacheFields count="3">
    <cacheField name="KODE" numFmtId="0">
      <sharedItems count="10">
        <s v="GI CIKASUNGKA"/>
        <s v="GI DAGOPAKAR"/>
        <s v="GI MAJALAYA"/>
        <s v="GI NEW RANCAKASUMBA"/>
        <s v="GI RANCAEKEK"/>
        <s v="GI RANCAKASUMBA"/>
        <s v="GI SUMEDANG"/>
        <s v="GI UJUNGBERUNG"/>
        <s v="GIS GEDEBAGE"/>
        <s v="GITET NEW UJUNGBERUNG"/>
      </sharedItems>
    </cacheField>
    <cacheField name="NOM" numFmtId="0">
      <sharedItems containsSemiMixedTypes="0" containsString="0" containsNumber="1" containsInteger="1" minValue="2" maxValue="16" count="8">
        <n v="9"/>
        <n v="5"/>
        <n v="10"/>
        <n v="6"/>
        <n v="3"/>
        <n v="16"/>
        <n v="15"/>
        <n v="2"/>
      </sharedItems>
    </cacheField>
    <cacheField name="KAT" numFmtId="0">
      <sharedItems count="2">
        <s v="GI"/>
        <s v="GIT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">
  <r>
    <x v="0"/>
    <x v="0"/>
    <x v="0"/>
    <x v="0"/>
    <x v="0"/>
    <x v="0"/>
    <x v="0"/>
    <x v="0"/>
    <x v="0"/>
    <x v="0"/>
    <x v="0"/>
    <x v="0"/>
  </r>
  <r>
    <x v="1"/>
    <x v="0"/>
    <x v="1"/>
    <x v="1"/>
    <x v="0"/>
    <x v="0"/>
    <x v="0"/>
    <x v="0"/>
    <x v="0"/>
    <x v="0"/>
    <x v="0"/>
    <x v="0"/>
  </r>
  <r>
    <x v="2"/>
    <x v="0"/>
    <x v="2"/>
    <x v="2"/>
    <x v="0"/>
    <x v="1"/>
    <x v="1"/>
    <x v="0"/>
    <x v="0"/>
    <x v="1"/>
    <x v="0"/>
    <x v="0"/>
  </r>
  <r>
    <x v="3"/>
    <x v="0"/>
    <x v="3"/>
    <x v="3"/>
    <x v="0"/>
    <x v="2"/>
    <x v="2"/>
    <x v="0"/>
    <x v="0"/>
    <x v="2"/>
    <x v="0"/>
    <x v="0"/>
  </r>
  <r>
    <x v="4"/>
    <x v="0"/>
    <x v="4"/>
    <x v="1"/>
    <x v="0"/>
    <x v="3"/>
    <x v="3"/>
    <x v="0"/>
    <x v="0"/>
    <x v="3"/>
    <x v="0"/>
    <x v="0"/>
  </r>
  <r>
    <x v="5"/>
    <x v="0"/>
    <x v="5"/>
    <x v="0"/>
    <x v="0"/>
    <x v="0"/>
    <x v="4"/>
    <x v="0"/>
    <x v="0"/>
    <x v="4"/>
    <x v="0"/>
    <x v="0"/>
  </r>
  <r>
    <x v="6"/>
    <x v="0"/>
    <x v="6"/>
    <x v="0"/>
    <x v="0"/>
    <x v="0"/>
    <x v="5"/>
    <x v="0"/>
    <x v="0"/>
    <x v="5"/>
    <x v="0"/>
    <x v="0"/>
  </r>
  <r>
    <x v="7"/>
    <x v="0"/>
    <x v="7"/>
    <x v="3"/>
    <x v="0"/>
    <x v="3"/>
    <x v="6"/>
    <x v="0"/>
    <x v="0"/>
    <x v="6"/>
    <x v="0"/>
    <x v="0"/>
  </r>
  <r>
    <x v="8"/>
    <x v="0"/>
    <x v="8"/>
    <x v="4"/>
    <x v="0"/>
    <x v="0"/>
    <x v="7"/>
    <x v="1"/>
    <x v="0"/>
    <x v="7"/>
    <x v="0"/>
    <x v="0"/>
  </r>
  <r>
    <x v="9"/>
    <x v="0"/>
    <x v="9"/>
    <x v="5"/>
    <x v="0"/>
    <x v="3"/>
    <x v="8"/>
    <x v="1"/>
    <x v="0"/>
    <x v="8"/>
    <x v="0"/>
    <x v="0"/>
  </r>
  <r>
    <x v="10"/>
    <x v="0"/>
    <x v="10"/>
    <x v="3"/>
    <x v="0"/>
    <x v="0"/>
    <x v="9"/>
    <x v="1"/>
    <x v="0"/>
    <x v="9"/>
    <x v="0"/>
    <x v="0"/>
  </r>
  <r>
    <x v="11"/>
    <x v="0"/>
    <x v="0"/>
    <x v="5"/>
    <x v="0"/>
    <x v="0"/>
    <x v="10"/>
    <x v="1"/>
    <x v="0"/>
    <x v="10"/>
    <x v="0"/>
    <x v="0"/>
  </r>
  <r>
    <x v="12"/>
    <x v="0"/>
    <x v="11"/>
    <x v="1"/>
    <x v="0"/>
    <x v="0"/>
    <x v="10"/>
    <x v="1"/>
    <x v="0"/>
    <x v="10"/>
    <x v="0"/>
    <x v="0"/>
  </r>
  <r>
    <x v="13"/>
    <x v="0"/>
    <x v="12"/>
    <x v="3"/>
    <x v="0"/>
    <x v="0"/>
    <x v="11"/>
    <x v="1"/>
    <x v="0"/>
    <x v="11"/>
    <x v="0"/>
    <x v="0"/>
  </r>
  <r>
    <x v="14"/>
    <x v="0"/>
    <x v="10"/>
    <x v="3"/>
    <x v="0"/>
    <x v="0"/>
    <x v="11"/>
    <x v="1"/>
    <x v="0"/>
    <x v="11"/>
    <x v="0"/>
    <x v="0"/>
  </r>
  <r>
    <x v="15"/>
    <x v="0"/>
    <x v="13"/>
    <x v="3"/>
    <x v="0"/>
    <x v="0"/>
    <x v="12"/>
    <x v="1"/>
    <x v="0"/>
    <x v="12"/>
    <x v="0"/>
    <x v="0"/>
  </r>
  <r>
    <x v="16"/>
    <x v="0"/>
    <x v="12"/>
    <x v="1"/>
    <x v="0"/>
    <x v="0"/>
    <x v="13"/>
    <x v="1"/>
    <x v="0"/>
    <x v="13"/>
    <x v="0"/>
    <x v="0"/>
  </r>
  <r>
    <x v="17"/>
    <x v="0"/>
    <x v="10"/>
    <x v="1"/>
    <x v="0"/>
    <x v="0"/>
    <x v="13"/>
    <x v="1"/>
    <x v="0"/>
    <x v="13"/>
    <x v="0"/>
    <x v="0"/>
  </r>
  <r>
    <x v="18"/>
    <x v="0"/>
    <x v="13"/>
    <x v="1"/>
    <x v="0"/>
    <x v="0"/>
    <x v="14"/>
    <x v="1"/>
    <x v="0"/>
    <x v="14"/>
    <x v="0"/>
    <x v="0"/>
  </r>
  <r>
    <x v="19"/>
    <x v="0"/>
    <x v="14"/>
    <x v="3"/>
    <x v="0"/>
    <x v="0"/>
    <x v="15"/>
    <x v="2"/>
    <x v="0"/>
    <x v="15"/>
    <x v="0"/>
    <x v="0"/>
  </r>
  <r>
    <x v="20"/>
    <x v="0"/>
    <x v="15"/>
    <x v="2"/>
    <x v="0"/>
    <x v="0"/>
    <x v="15"/>
    <x v="2"/>
    <x v="0"/>
    <x v="16"/>
    <x v="0"/>
    <x v="0"/>
  </r>
  <r>
    <x v="21"/>
    <x v="0"/>
    <x v="7"/>
    <x v="6"/>
    <x v="0"/>
    <x v="4"/>
    <x v="16"/>
    <x v="3"/>
    <x v="0"/>
    <x v="17"/>
    <x v="0"/>
    <x v="0"/>
  </r>
  <r>
    <x v="22"/>
    <x v="0"/>
    <x v="2"/>
    <x v="5"/>
    <x v="0"/>
    <x v="4"/>
    <x v="17"/>
    <x v="3"/>
    <x v="0"/>
    <x v="18"/>
    <x v="0"/>
    <x v="0"/>
  </r>
  <r>
    <x v="23"/>
    <x v="0"/>
    <x v="16"/>
    <x v="5"/>
    <x v="0"/>
    <x v="0"/>
    <x v="18"/>
    <x v="4"/>
    <x v="0"/>
    <x v="19"/>
    <x v="0"/>
    <x v="0"/>
  </r>
  <r>
    <x v="24"/>
    <x v="0"/>
    <x v="11"/>
    <x v="3"/>
    <x v="0"/>
    <x v="0"/>
    <x v="18"/>
    <x v="4"/>
    <x v="0"/>
    <x v="19"/>
    <x v="0"/>
    <x v="0"/>
  </r>
  <r>
    <x v="25"/>
    <x v="0"/>
    <x v="17"/>
    <x v="2"/>
    <x v="0"/>
    <x v="0"/>
    <x v="19"/>
    <x v="4"/>
    <x v="0"/>
    <x v="20"/>
    <x v="0"/>
    <x v="0"/>
  </r>
  <r>
    <x v="26"/>
    <x v="0"/>
    <x v="18"/>
    <x v="0"/>
    <x v="0"/>
    <x v="0"/>
    <x v="20"/>
    <x v="4"/>
    <x v="0"/>
    <x v="21"/>
    <x v="0"/>
    <x v="0"/>
  </r>
  <r>
    <x v="27"/>
    <x v="0"/>
    <x v="1"/>
    <x v="6"/>
    <x v="0"/>
    <x v="0"/>
    <x v="20"/>
    <x v="4"/>
    <x v="0"/>
    <x v="21"/>
    <x v="0"/>
    <x v="0"/>
  </r>
  <r>
    <x v="28"/>
    <x v="0"/>
    <x v="2"/>
    <x v="1"/>
    <x v="0"/>
    <x v="4"/>
    <x v="21"/>
    <x v="4"/>
    <x v="0"/>
    <x v="22"/>
    <x v="0"/>
    <x v="0"/>
  </r>
  <r>
    <x v="29"/>
    <x v="0"/>
    <x v="15"/>
    <x v="5"/>
    <x v="0"/>
    <x v="0"/>
    <x v="22"/>
    <x v="4"/>
    <x v="0"/>
    <x v="23"/>
    <x v="0"/>
    <x v="0"/>
  </r>
  <r>
    <x v="30"/>
    <x v="0"/>
    <x v="19"/>
    <x v="3"/>
    <x v="0"/>
    <x v="0"/>
    <x v="22"/>
    <x v="4"/>
    <x v="0"/>
    <x v="23"/>
    <x v="0"/>
    <x v="0"/>
  </r>
  <r>
    <x v="31"/>
    <x v="0"/>
    <x v="12"/>
    <x v="7"/>
    <x v="0"/>
    <x v="0"/>
    <x v="23"/>
    <x v="4"/>
    <x v="0"/>
    <x v="24"/>
    <x v="0"/>
    <x v="0"/>
  </r>
  <r>
    <x v="32"/>
    <x v="0"/>
    <x v="10"/>
    <x v="7"/>
    <x v="0"/>
    <x v="0"/>
    <x v="23"/>
    <x v="4"/>
    <x v="0"/>
    <x v="24"/>
    <x v="0"/>
    <x v="0"/>
  </r>
  <r>
    <x v="33"/>
    <x v="0"/>
    <x v="13"/>
    <x v="7"/>
    <x v="0"/>
    <x v="0"/>
    <x v="24"/>
    <x v="4"/>
    <x v="0"/>
    <x v="25"/>
    <x v="0"/>
    <x v="0"/>
  </r>
  <r>
    <x v="34"/>
    <x v="0"/>
    <x v="20"/>
    <x v="8"/>
    <x v="0"/>
    <x v="5"/>
    <x v="25"/>
    <x v="4"/>
    <x v="0"/>
    <x v="26"/>
    <x v="0"/>
    <x v="0"/>
  </r>
  <r>
    <x v="35"/>
    <x v="0"/>
    <x v="21"/>
    <x v="8"/>
    <x v="0"/>
    <x v="0"/>
    <x v="26"/>
    <x v="5"/>
    <x v="0"/>
    <x v="27"/>
    <x v="0"/>
    <x v="0"/>
  </r>
  <r>
    <x v="36"/>
    <x v="0"/>
    <x v="22"/>
    <x v="3"/>
    <x v="0"/>
    <x v="4"/>
    <x v="27"/>
    <x v="5"/>
    <x v="0"/>
    <x v="28"/>
    <x v="0"/>
    <x v="0"/>
  </r>
  <r>
    <x v="37"/>
    <x v="0"/>
    <x v="23"/>
    <x v="0"/>
    <x v="0"/>
    <x v="0"/>
    <x v="28"/>
    <x v="5"/>
    <x v="0"/>
    <x v="29"/>
    <x v="0"/>
    <x v="0"/>
  </r>
  <r>
    <x v="38"/>
    <x v="0"/>
    <x v="24"/>
    <x v="6"/>
    <x v="0"/>
    <x v="0"/>
    <x v="28"/>
    <x v="5"/>
    <x v="0"/>
    <x v="29"/>
    <x v="0"/>
    <x v="0"/>
  </r>
  <r>
    <x v="39"/>
    <x v="0"/>
    <x v="25"/>
    <x v="5"/>
    <x v="0"/>
    <x v="0"/>
    <x v="29"/>
    <x v="5"/>
    <x v="0"/>
    <x v="30"/>
    <x v="0"/>
    <x v="0"/>
  </r>
  <r>
    <x v="40"/>
    <x v="0"/>
    <x v="19"/>
    <x v="1"/>
    <x v="0"/>
    <x v="0"/>
    <x v="29"/>
    <x v="5"/>
    <x v="0"/>
    <x v="30"/>
    <x v="0"/>
    <x v="0"/>
  </r>
  <r>
    <x v="41"/>
    <x v="0"/>
    <x v="26"/>
    <x v="8"/>
    <x v="0"/>
    <x v="5"/>
    <x v="30"/>
    <x v="5"/>
    <x v="0"/>
    <x v="27"/>
    <x v="0"/>
    <x v="0"/>
  </r>
  <r>
    <x v="42"/>
    <x v="0"/>
    <x v="27"/>
    <x v="8"/>
    <x v="0"/>
    <x v="5"/>
    <x v="31"/>
    <x v="5"/>
    <x v="0"/>
    <x v="31"/>
    <x v="0"/>
    <x v="0"/>
  </r>
  <r>
    <x v="43"/>
    <x v="0"/>
    <x v="28"/>
    <x v="8"/>
    <x v="0"/>
    <x v="5"/>
    <x v="32"/>
    <x v="5"/>
    <x v="0"/>
    <x v="32"/>
    <x v="0"/>
    <x v="0"/>
  </r>
  <r>
    <x v="44"/>
    <x v="0"/>
    <x v="29"/>
    <x v="2"/>
    <x v="0"/>
    <x v="0"/>
    <x v="33"/>
    <x v="5"/>
    <x v="0"/>
    <x v="33"/>
    <x v="0"/>
    <x v="0"/>
  </r>
  <r>
    <x v="45"/>
    <x v="0"/>
    <x v="30"/>
    <x v="8"/>
    <x v="0"/>
    <x v="0"/>
    <x v="34"/>
    <x v="5"/>
    <x v="0"/>
    <x v="34"/>
    <x v="0"/>
    <x v="0"/>
  </r>
  <r>
    <x v="46"/>
    <x v="0"/>
    <x v="31"/>
    <x v="8"/>
    <x v="0"/>
    <x v="5"/>
    <x v="34"/>
    <x v="5"/>
    <x v="0"/>
    <x v="26"/>
    <x v="0"/>
    <x v="0"/>
  </r>
  <r>
    <x v="47"/>
    <x v="0"/>
    <x v="32"/>
    <x v="9"/>
    <x v="0"/>
    <x v="0"/>
    <x v="35"/>
    <x v="6"/>
    <x v="0"/>
    <x v="35"/>
    <x v="0"/>
    <x v="0"/>
  </r>
  <r>
    <x v="48"/>
    <x v="0"/>
    <x v="25"/>
    <x v="0"/>
    <x v="0"/>
    <x v="0"/>
    <x v="36"/>
    <x v="6"/>
    <x v="0"/>
    <x v="36"/>
    <x v="0"/>
    <x v="0"/>
  </r>
  <r>
    <x v="49"/>
    <x v="0"/>
    <x v="24"/>
    <x v="1"/>
    <x v="0"/>
    <x v="0"/>
    <x v="36"/>
    <x v="6"/>
    <x v="0"/>
    <x v="36"/>
    <x v="0"/>
    <x v="0"/>
  </r>
  <r>
    <x v="50"/>
    <x v="0"/>
    <x v="33"/>
    <x v="1"/>
    <x v="0"/>
    <x v="0"/>
    <x v="37"/>
    <x v="6"/>
    <x v="0"/>
    <x v="37"/>
    <x v="0"/>
    <x v="0"/>
  </r>
  <r>
    <x v="51"/>
    <x v="0"/>
    <x v="34"/>
    <x v="3"/>
    <x v="0"/>
    <x v="0"/>
    <x v="38"/>
    <x v="6"/>
    <x v="0"/>
    <x v="38"/>
    <x v="0"/>
    <x v="0"/>
  </r>
  <r>
    <x v="52"/>
    <x v="0"/>
    <x v="35"/>
    <x v="3"/>
    <x v="0"/>
    <x v="0"/>
    <x v="38"/>
    <x v="6"/>
    <x v="0"/>
    <x v="38"/>
    <x v="0"/>
    <x v="0"/>
  </r>
  <r>
    <x v="53"/>
    <x v="0"/>
    <x v="16"/>
    <x v="2"/>
    <x v="0"/>
    <x v="0"/>
    <x v="39"/>
    <x v="6"/>
    <x v="0"/>
    <x v="39"/>
    <x v="0"/>
    <x v="0"/>
  </r>
  <r>
    <x v="54"/>
    <x v="0"/>
    <x v="36"/>
    <x v="3"/>
    <x v="0"/>
    <x v="0"/>
    <x v="39"/>
    <x v="6"/>
    <x v="0"/>
    <x v="39"/>
    <x v="0"/>
    <x v="0"/>
  </r>
  <r>
    <x v="55"/>
    <x v="0"/>
    <x v="12"/>
    <x v="6"/>
    <x v="0"/>
    <x v="0"/>
    <x v="40"/>
    <x v="6"/>
    <x v="0"/>
    <x v="40"/>
    <x v="0"/>
    <x v="0"/>
  </r>
  <r>
    <x v="56"/>
    <x v="0"/>
    <x v="10"/>
    <x v="6"/>
    <x v="0"/>
    <x v="0"/>
    <x v="40"/>
    <x v="6"/>
    <x v="0"/>
    <x v="40"/>
    <x v="0"/>
    <x v="0"/>
  </r>
  <r>
    <x v="57"/>
    <x v="0"/>
    <x v="13"/>
    <x v="6"/>
    <x v="0"/>
    <x v="0"/>
    <x v="41"/>
    <x v="6"/>
    <x v="0"/>
    <x v="41"/>
    <x v="0"/>
    <x v="0"/>
  </r>
  <r>
    <x v="58"/>
    <x v="0"/>
    <x v="12"/>
    <x v="8"/>
    <x v="0"/>
    <x v="0"/>
    <x v="42"/>
    <x v="6"/>
    <x v="0"/>
    <x v="42"/>
    <x v="0"/>
    <x v="0"/>
  </r>
  <r>
    <x v="59"/>
    <x v="0"/>
    <x v="9"/>
    <x v="2"/>
    <x v="0"/>
    <x v="3"/>
    <x v="43"/>
    <x v="6"/>
    <x v="0"/>
    <x v="43"/>
    <x v="0"/>
    <x v="0"/>
  </r>
  <r>
    <x v="60"/>
    <x v="0"/>
    <x v="13"/>
    <x v="8"/>
    <x v="0"/>
    <x v="6"/>
    <x v="44"/>
    <x v="6"/>
    <x v="0"/>
    <x v="44"/>
    <x v="0"/>
    <x v="0"/>
  </r>
  <r>
    <x v="61"/>
    <x v="0"/>
    <x v="3"/>
    <x v="8"/>
    <x v="0"/>
    <x v="2"/>
    <x v="45"/>
    <x v="7"/>
    <x v="0"/>
    <x v="45"/>
    <x v="0"/>
    <x v="0"/>
  </r>
  <r>
    <x v="62"/>
    <x v="0"/>
    <x v="37"/>
    <x v="8"/>
    <x v="0"/>
    <x v="5"/>
    <x v="45"/>
    <x v="7"/>
    <x v="0"/>
    <x v="46"/>
    <x v="0"/>
    <x v="0"/>
  </r>
  <r>
    <x v="63"/>
    <x v="0"/>
    <x v="12"/>
    <x v="0"/>
    <x v="0"/>
    <x v="6"/>
    <x v="46"/>
    <x v="7"/>
    <x v="0"/>
    <x v="47"/>
    <x v="0"/>
    <x v="0"/>
  </r>
  <r>
    <x v="64"/>
    <x v="0"/>
    <x v="10"/>
    <x v="0"/>
    <x v="0"/>
    <x v="6"/>
    <x v="46"/>
    <x v="7"/>
    <x v="0"/>
    <x v="47"/>
    <x v="0"/>
    <x v="0"/>
  </r>
  <r>
    <x v="65"/>
    <x v="0"/>
    <x v="13"/>
    <x v="0"/>
    <x v="0"/>
    <x v="6"/>
    <x v="47"/>
    <x v="7"/>
    <x v="0"/>
    <x v="48"/>
    <x v="0"/>
    <x v="0"/>
  </r>
  <r>
    <x v="66"/>
    <x v="0"/>
    <x v="4"/>
    <x v="6"/>
    <x v="0"/>
    <x v="3"/>
    <x v="48"/>
    <x v="7"/>
    <x v="0"/>
    <x v="49"/>
    <x v="0"/>
    <x v="0"/>
  </r>
  <r>
    <x v="67"/>
    <x v="0"/>
    <x v="12"/>
    <x v="2"/>
    <x v="0"/>
    <x v="6"/>
    <x v="49"/>
    <x v="7"/>
    <x v="0"/>
    <x v="50"/>
    <x v="0"/>
    <x v="0"/>
  </r>
  <r>
    <x v="68"/>
    <x v="0"/>
    <x v="10"/>
    <x v="2"/>
    <x v="0"/>
    <x v="6"/>
    <x v="49"/>
    <x v="7"/>
    <x v="0"/>
    <x v="50"/>
    <x v="0"/>
    <x v="0"/>
  </r>
  <r>
    <x v="69"/>
    <x v="0"/>
    <x v="13"/>
    <x v="2"/>
    <x v="0"/>
    <x v="6"/>
    <x v="50"/>
    <x v="7"/>
    <x v="0"/>
    <x v="51"/>
    <x v="0"/>
    <x v="0"/>
  </r>
  <r>
    <x v="70"/>
    <x v="0"/>
    <x v="38"/>
    <x v="8"/>
    <x v="0"/>
    <x v="2"/>
    <x v="51"/>
    <x v="8"/>
    <x v="0"/>
    <x v="52"/>
    <x v="0"/>
    <x v="0"/>
  </r>
  <r>
    <x v="71"/>
    <x v="0"/>
    <x v="10"/>
    <x v="5"/>
    <x v="0"/>
    <x v="6"/>
    <x v="52"/>
    <x v="6"/>
    <x v="0"/>
    <x v="53"/>
    <x v="0"/>
    <x v="0"/>
  </r>
  <r>
    <x v="72"/>
    <x v="0"/>
    <x v="12"/>
    <x v="5"/>
    <x v="0"/>
    <x v="6"/>
    <x v="52"/>
    <x v="6"/>
    <x v="0"/>
    <x v="53"/>
    <x v="0"/>
    <x v="0"/>
  </r>
  <r>
    <x v="73"/>
    <x v="0"/>
    <x v="4"/>
    <x v="5"/>
    <x v="0"/>
    <x v="3"/>
    <x v="53"/>
    <x v="7"/>
    <x v="0"/>
    <x v="54"/>
    <x v="0"/>
    <x v="0"/>
  </r>
  <r>
    <x v="74"/>
    <x v="0"/>
    <x v="13"/>
    <x v="5"/>
    <x v="0"/>
    <x v="6"/>
    <x v="54"/>
    <x v="9"/>
    <x v="0"/>
    <x v="55"/>
    <x v="0"/>
    <x v="0"/>
  </r>
  <r>
    <x v="75"/>
    <x v="1"/>
    <x v="4"/>
    <x v="0"/>
    <x v="1"/>
    <x v="5"/>
    <x v="55"/>
    <x v="10"/>
    <x v="0"/>
    <x v="56"/>
    <x v="0"/>
    <x v="0"/>
  </r>
  <r>
    <x v="76"/>
    <x v="2"/>
    <x v="9"/>
    <x v="0"/>
    <x v="1"/>
    <x v="7"/>
    <x v="56"/>
    <x v="11"/>
    <x v="0"/>
    <x v="57"/>
    <x v="0"/>
    <x v="0"/>
  </r>
  <r>
    <x v="77"/>
    <x v="2"/>
    <x v="4"/>
    <x v="0"/>
    <x v="1"/>
    <x v="7"/>
    <x v="57"/>
    <x v="11"/>
    <x v="0"/>
    <x v="58"/>
    <x v="0"/>
    <x v="0"/>
  </r>
  <r>
    <x v="78"/>
    <x v="3"/>
    <x v="16"/>
    <x v="4"/>
    <x v="1"/>
    <x v="8"/>
    <x v="37"/>
    <x v="6"/>
    <x v="0"/>
    <x v="59"/>
    <x v="0"/>
    <x v="0"/>
  </r>
  <r>
    <x v="79"/>
    <x v="3"/>
    <x v="15"/>
    <x v="4"/>
    <x v="1"/>
    <x v="8"/>
    <x v="58"/>
    <x v="6"/>
    <x v="0"/>
    <x v="60"/>
    <x v="0"/>
    <x v="0"/>
  </r>
  <r>
    <x v="80"/>
    <x v="4"/>
    <x v="9"/>
    <x v="6"/>
    <x v="1"/>
    <x v="7"/>
    <x v="59"/>
    <x v="2"/>
    <x v="0"/>
    <x v="61"/>
    <x v="0"/>
    <x v="0"/>
  </r>
  <r>
    <x v="81"/>
    <x v="5"/>
    <x v="9"/>
    <x v="1"/>
    <x v="1"/>
    <x v="7"/>
    <x v="60"/>
    <x v="9"/>
    <x v="0"/>
    <x v="62"/>
    <x v="0"/>
    <x v="0"/>
  </r>
  <r>
    <x v="82"/>
    <x v="2"/>
    <x v="2"/>
    <x v="7"/>
    <x v="1"/>
    <x v="7"/>
    <x v="61"/>
    <x v="10"/>
    <x v="0"/>
    <x v="63"/>
    <x v="0"/>
    <x v="0"/>
  </r>
  <r>
    <x v="83"/>
    <x v="6"/>
    <x v="39"/>
    <x v="3"/>
    <x v="1"/>
    <x v="7"/>
    <x v="62"/>
    <x v="10"/>
    <x v="0"/>
    <x v="64"/>
    <x v="0"/>
    <x v="0"/>
  </r>
  <r>
    <x v="84"/>
    <x v="7"/>
    <x v="7"/>
    <x v="7"/>
    <x v="1"/>
    <x v="5"/>
    <x v="63"/>
    <x v="6"/>
    <x v="0"/>
    <x v="65"/>
    <x v="0"/>
    <x v="0"/>
  </r>
  <r>
    <x v="85"/>
    <x v="8"/>
    <x v="6"/>
    <x v="0"/>
    <x v="1"/>
    <x v="5"/>
    <x v="64"/>
    <x v="8"/>
    <x v="0"/>
    <x v="66"/>
    <x v="0"/>
    <x v="0"/>
  </r>
  <r>
    <x v="86"/>
    <x v="9"/>
    <x v="4"/>
    <x v="0"/>
    <x v="2"/>
    <x v="5"/>
    <x v="65"/>
    <x v="2"/>
    <x v="0"/>
    <x v="67"/>
    <x v="0"/>
    <x v="0"/>
  </r>
  <r>
    <x v="87"/>
    <x v="9"/>
    <x v="4"/>
    <x v="0"/>
    <x v="2"/>
    <x v="5"/>
    <x v="66"/>
    <x v="7"/>
    <x v="0"/>
    <x v="68"/>
    <x v="0"/>
    <x v="0"/>
  </r>
  <r>
    <x v="88"/>
    <x v="10"/>
    <x v="6"/>
    <x v="0"/>
    <x v="2"/>
    <x v="5"/>
    <x v="64"/>
    <x v="8"/>
    <x v="0"/>
    <x v="66"/>
    <x v="0"/>
    <x v="0"/>
  </r>
  <r>
    <x v="89"/>
    <x v="11"/>
    <x v="7"/>
    <x v="7"/>
    <x v="2"/>
    <x v="5"/>
    <x v="67"/>
    <x v="0"/>
    <x v="0"/>
    <x v="69"/>
    <x v="0"/>
    <x v="0"/>
  </r>
  <r>
    <x v="90"/>
    <x v="11"/>
    <x v="7"/>
    <x v="7"/>
    <x v="2"/>
    <x v="5"/>
    <x v="68"/>
    <x v="1"/>
    <x v="0"/>
    <x v="70"/>
    <x v="0"/>
    <x v="0"/>
  </r>
  <r>
    <x v="91"/>
    <x v="11"/>
    <x v="7"/>
    <x v="7"/>
    <x v="2"/>
    <x v="5"/>
    <x v="69"/>
    <x v="2"/>
    <x v="0"/>
    <x v="71"/>
    <x v="0"/>
    <x v="0"/>
  </r>
  <r>
    <x v="92"/>
    <x v="11"/>
    <x v="7"/>
    <x v="7"/>
    <x v="2"/>
    <x v="5"/>
    <x v="70"/>
    <x v="3"/>
    <x v="0"/>
    <x v="72"/>
    <x v="0"/>
    <x v="0"/>
  </r>
  <r>
    <x v="93"/>
    <x v="11"/>
    <x v="7"/>
    <x v="7"/>
    <x v="2"/>
    <x v="5"/>
    <x v="27"/>
    <x v="5"/>
    <x v="0"/>
    <x v="73"/>
    <x v="0"/>
    <x v="0"/>
  </r>
  <r>
    <x v="94"/>
    <x v="11"/>
    <x v="7"/>
    <x v="7"/>
    <x v="2"/>
    <x v="5"/>
    <x v="71"/>
    <x v="5"/>
    <x v="0"/>
    <x v="74"/>
    <x v="0"/>
    <x v="0"/>
  </r>
  <r>
    <x v="95"/>
    <x v="12"/>
    <x v="4"/>
    <x v="7"/>
    <x v="2"/>
    <x v="7"/>
    <x v="72"/>
    <x v="6"/>
    <x v="0"/>
    <x v="75"/>
    <x v="0"/>
    <x v="0"/>
  </r>
  <r>
    <x v="96"/>
    <x v="11"/>
    <x v="7"/>
    <x v="7"/>
    <x v="2"/>
    <x v="5"/>
    <x v="73"/>
    <x v="6"/>
    <x v="0"/>
    <x v="76"/>
    <x v="0"/>
    <x v="0"/>
  </r>
  <r>
    <x v="97"/>
    <x v="13"/>
    <x v="7"/>
    <x v="7"/>
    <x v="2"/>
    <x v="7"/>
    <x v="74"/>
    <x v="11"/>
    <x v="0"/>
    <x v="77"/>
    <x v="0"/>
    <x v="0"/>
  </r>
  <r>
    <x v="98"/>
    <x v="14"/>
    <x v="40"/>
    <x v="3"/>
    <x v="2"/>
    <x v="9"/>
    <x v="75"/>
    <x v="2"/>
    <x v="0"/>
    <x v="78"/>
    <x v="0"/>
    <x v="0"/>
  </r>
  <r>
    <x v="99"/>
    <x v="15"/>
    <x v="41"/>
    <x v="8"/>
    <x v="3"/>
    <x v="10"/>
    <x v="76"/>
    <x v="0"/>
    <x v="0"/>
    <x v="79"/>
    <x v="0"/>
    <x v="0"/>
  </r>
  <r>
    <x v="100"/>
    <x v="16"/>
    <x v="42"/>
    <x v="1"/>
    <x v="3"/>
    <x v="5"/>
    <x v="76"/>
    <x v="0"/>
    <x v="0"/>
    <x v="79"/>
    <x v="0"/>
    <x v="0"/>
  </r>
  <r>
    <x v="101"/>
    <x v="17"/>
    <x v="9"/>
    <x v="6"/>
    <x v="3"/>
    <x v="7"/>
    <x v="76"/>
    <x v="0"/>
    <x v="0"/>
    <x v="79"/>
    <x v="0"/>
    <x v="0"/>
  </r>
  <r>
    <x v="102"/>
    <x v="18"/>
    <x v="43"/>
    <x v="3"/>
    <x v="3"/>
    <x v="2"/>
    <x v="76"/>
    <x v="0"/>
    <x v="0"/>
    <x v="79"/>
    <x v="0"/>
    <x v="0"/>
  </r>
  <r>
    <x v="103"/>
    <x v="19"/>
    <x v="21"/>
    <x v="8"/>
    <x v="3"/>
    <x v="9"/>
    <x v="76"/>
    <x v="0"/>
    <x v="0"/>
    <x v="79"/>
    <x v="0"/>
    <x v="0"/>
  </r>
  <r>
    <x v="104"/>
    <x v="19"/>
    <x v="30"/>
    <x v="8"/>
    <x v="3"/>
    <x v="9"/>
    <x v="76"/>
    <x v="0"/>
    <x v="0"/>
    <x v="79"/>
    <x v="0"/>
    <x v="0"/>
  </r>
  <r>
    <x v="105"/>
    <x v="20"/>
    <x v="2"/>
    <x v="9"/>
    <x v="3"/>
    <x v="10"/>
    <x v="76"/>
    <x v="0"/>
    <x v="0"/>
    <x v="79"/>
    <x v="0"/>
    <x v="0"/>
  </r>
  <r>
    <x v="106"/>
    <x v="21"/>
    <x v="12"/>
    <x v="9"/>
    <x v="3"/>
    <x v="11"/>
    <x v="43"/>
    <x v="6"/>
    <x v="0"/>
    <x v="80"/>
    <x v="0"/>
    <x v="0"/>
  </r>
  <r>
    <x v="107"/>
    <x v="21"/>
    <x v="13"/>
    <x v="9"/>
    <x v="3"/>
    <x v="11"/>
    <x v="63"/>
    <x v="6"/>
    <x v="0"/>
    <x v="81"/>
    <x v="0"/>
    <x v="0"/>
  </r>
  <r>
    <x v="108"/>
    <x v="19"/>
    <x v="18"/>
    <x v="0"/>
    <x v="3"/>
    <x v="9"/>
    <x v="37"/>
    <x v="6"/>
    <x v="0"/>
    <x v="59"/>
    <x v="0"/>
    <x v="0"/>
  </r>
  <r>
    <x v="109"/>
    <x v="19"/>
    <x v="11"/>
    <x v="1"/>
    <x v="3"/>
    <x v="9"/>
    <x v="77"/>
    <x v="6"/>
    <x v="0"/>
    <x v="80"/>
    <x v="0"/>
    <x v="0"/>
  </r>
  <r>
    <x v="110"/>
    <x v="20"/>
    <x v="9"/>
    <x v="7"/>
    <x v="3"/>
    <x v="10"/>
    <x v="78"/>
    <x v="6"/>
    <x v="0"/>
    <x v="82"/>
    <x v="0"/>
    <x v="0"/>
  </r>
  <r>
    <x v="111"/>
    <x v="19"/>
    <x v="1"/>
    <x v="6"/>
    <x v="3"/>
    <x v="9"/>
    <x v="37"/>
    <x v="6"/>
    <x v="0"/>
    <x v="59"/>
    <x v="0"/>
    <x v="0"/>
  </r>
  <r>
    <x v="112"/>
    <x v="21"/>
    <x v="24"/>
    <x v="6"/>
    <x v="3"/>
    <x v="11"/>
    <x v="30"/>
    <x v="5"/>
    <x v="0"/>
    <x v="29"/>
    <x v="0"/>
    <x v="0"/>
  </r>
  <r>
    <x v="113"/>
    <x v="19"/>
    <x v="23"/>
    <x v="0"/>
    <x v="3"/>
    <x v="9"/>
    <x v="30"/>
    <x v="5"/>
    <x v="0"/>
    <x v="29"/>
    <x v="0"/>
    <x v="0"/>
  </r>
  <r>
    <x v="114"/>
    <x v="16"/>
    <x v="1"/>
    <x v="6"/>
    <x v="3"/>
    <x v="5"/>
    <x v="48"/>
    <x v="7"/>
    <x v="0"/>
    <x v="83"/>
    <x v="0"/>
    <x v="0"/>
  </r>
  <r>
    <x v="115"/>
    <x v="19"/>
    <x v="44"/>
    <x v="6"/>
    <x v="3"/>
    <x v="9"/>
    <x v="30"/>
    <x v="5"/>
    <x v="0"/>
    <x v="29"/>
    <x v="0"/>
    <x v="0"/>
  </r>
  <r>
    <x v="116"/>
    <x v="19"/>
    <x v="9"/>
    <x v="6"/>
    <x v="3"/>
    <x v="9"/>
    <x v="27"/>
    <x v="5"/>
    <x v="0"/>
    <x v="73"/>
    <x v="0"/>
    <x v="0"/>
  </r>
  <r>
    <x v="117"/>
    <x v="19"/>
    <x v="45"/>
    <x v="3"/>
    <x v="3"/>
    <x v="9"/>
    <x v="47"/>
    <x v="7"/>
    <x v="0"/>
    <x v="84"/>
    <x v="0"/>
    <x v="0"/>
  </r>
  <r>
    <x v="118"/>
    <x v="19"/>
    <x v="46"/>
    <x v="3"/>
    <x v="3"/>
    <x v="9"/>
    <x v="46"/>
    <x v="7"/>
    <x v="0"/>
    <x v="17"/>
    <x v="0"/>
    <x v="0"/>
  </r>
  <r>
    <x v="119"/>
    <x v="22"/>
    <x v="45"/>
    <x v="3"/>
    <x v="3"/>
    <x v="8"/>
    <x v="79"/>
    <x v="9"/>
    <x v="0"/>
    <x v="9"/>
    <x v="0"/>
    <x v="0"/>
  </r>
  <r>
    <x v="120"/>
    <x v="22"/>
    <x v="36"/>
    <x v="3"/>
    <x v="3"/>
    <x v="8"/>
    <x v="80"/>
    <x v="9"/>
    <x v="0"/>
    <x v="85"/>
    <x v="1"/>
    <x v="0"/>
  </r>
  <r>
    <x v="121"/>
    <x v="22"/>
    <x v="14"/>
    <x v="3"/>
    <x v="3"/>
    <x v="8"/>
    <x v="81"/>
    <x v="9"/>
    <x v="0"/>
    <x v="85"/>
    <x v="1"/>
    <x v="0"/>
  </r>
  <r>
    <x v="122"/>
    <x v="20"/>
    <x v="43"/>
    <x v="3"/>
    <x v="3"/>
    <x v="10"/>
    <x v="82"/>
    <x v="11"/>
    <x v="0"/>
    <x v="85"/>
    <x v="1"/>
    <x v="0"/>
  </r>
  <r>
    <x v="123"/>
    <x v="16"/>
    <x v="43"/>
    <x v="3"/>
    <x v="3"/>
    <x v="5"/>
    <x v="60"/>
    <x v="9"/>
    <x v="0"/>
    <x v="62"/>
    <x v="0"/>
    <x v="0"/>
  </r>
  <r>
    <x v="124"/>
    <x v="19"/>
    <x v="11"/>
    <x v="3"/>
    <x v="3"/>
    <x v="9"/>
    <x v="41"/>
    <x v="6"/>
    <x v="0"/>
    <x v="41"/>
    <x v="0"/>
    <x v="0"/>
  </r>
  <r>
    <x v="125"/>
    <x v="19"/>
    <x v="19"/>
    <x v="3"/>
    <x v="3"/>
    <x v="9"/>
    <x v="39"/>
    <x v="6"/>
    <x v="0"/>
    <x v="39"/>
    <x v="0"/>
    <x v="0"/>
  </r>
  <r>
    <x v="126"/>
    <x v="22"/>
    <x v="19"/>
    <x v="3"/>
    <x v="3"/>
    <x v="8"/>
    <x v="82"/>
    <x v="11"/>
    <x v="0"/>
    <x v="85"/>
    <x v="1"/>
    <x v="0"/>
  </r>
  <r>
    <x v="127"/>
    <x v="16"/>
    <x v="2"/>
    <x v="6"/>
    <x v="3"/>
    <x v="5"/>
    <x v="83"/>
    <x v="9"/>
    <x v="0"/>
    <x v="86"/>
    <x v="0"/>
    <x v="0"/>
  </r>
  <r>
    <x v="128"/>
    <x v="20"/>
    <x v="2"/>
    <x v="7"/>
    <x v="3"/>
    <x v="10"/>
    <x v="84"/>
    <x v="8"/>
    <x v="0"/>
    <x v="87"/>
    <x v="0"/>
    <x v="0"/>
  </r>
  <r>
    <x v="129"/>
    <x v="23"/>
    <x v="7"/>
    <x v="1"/>
    <x v="1"/>
    <x v="7"/>
    <x v="85"/>
    <x v="2"/>
    <x v="0"/>
    <x v="88"/>
    <x v="0"/>
    <x v="0"/>
  </r>
  <r>
    <x v="130"/>
    <x v="24"/>
    <x v="2"/>
    <x v="1"/>
    <x v="1"/>
    <x v="7"/>
    <x v="86"/>
    <x v="4"/>
    <x v="0"/>
    <x v="89"/>
    <x v="0"/>
    <x v="0"/>
  </r>
  <r>
    <x v="131"/>
    <x v="25"/>
    <x v="2"/>
    <x v="1"/>
    <x v="1"/>
    <x v="7"/>
    <x v="86"/>
    <x v="4"/>
    <x v="0"/>
    <x v="89"/>
    <x v="0"/>
    <x v="0"/>
  </r>
  <r>
    <x v="132"/>
    <x v="26"/>
    <x v="4"/>
    <x v="6"/>
    <x v="1"/>
    <x v="7"/>
    <x v="65"/>
    <x v="2"/>
    <x v="0"/>
    <x v="67"/>
    <x v="0"/>
    <x v="0"/>
  </r>
  <r>
    <x v="133"/>
    <x v="25"/>
    <x v="3"/>
    <x v="8"/>
    <x v="1"/>
    <x v="7"/>
    <x v="87"/>
    <x v="9"/>
    <x v="0"/>
    <x v="90"/>
    <x v="0"/>
    <x v="0"/>
  </r>
  <r>
    <x v="134"/>
    <x v="27"/>
    <x v="9"/>
    <x v="0"/>
    <x v="1"/>
    <x v="7"/>
    <x v="56"/>
    <x v="11"/>
    <x v="0"/>
    <x v="57"/>
    <x v="0"/>
    <x v="0"/>
  </r>
  <r>
    <x v="135"/>
    <x v="28"/>
    <x v="7"/>
    <x v="7"/>
    <x v="1"/>
    <x v="8"/>
    <x v="12"/>
    <x v="1"/>
    <x v="0"/>
    <x v="12"/>
    <x v="0"/>
    <x v="0"/>
  </r>
  <r>
    <x v="136"/>
    <x v="29"/>
    <x v="16"/>
    <x v="5"/>
    <x v="1"/>
    <x v="8"/>
    <x v="81"/>
    <x v="9"/>
    <x v="0"/>
    <x v="91"/>
    <x v="0"/>
    <x v="0"/>
  </r>
  <r>
    <x v="137"/>
    <x v="2"/>
    <x v="3"/>
    <x v="8"/>
    <x v="1"/>
    <x v="7"/>
    <x v="87"/>
    <x v="9"/>
    <x v="0"/>
    <x v="90"/>
    <x v="0"/>
    <x v="0"/>
  </r>
  <r>
    <x v="138"/>
    <x v="2"/>
    <x v="39"/>
    <x v="3"/>
    <x v="1"/>
    <x v="7"/>
    <x v="88"/>
    <x v="11"/>
    <x v="0"/>
    <x v="92"/>
    <x v="0"/>
    <x v="0"/>
  </r>
  <r>
    <x v="139"/>
    <x v="30"/>
    <x v="47"/>
    <x v="3"/>
    <x v="1"/>
    <x v="5"/>
    <x v="89"/>
    <x v="0"/>
    <x v="1"/>
    <x v="93"/>
    <x v="0"/>
    <x v="0"/>
  </r>
  <r>
    <x v="140"/>
    <x v="31"/>
    <x v="48"/>
    <x v="4"/>
    <x v="0"/>
    <x v="6"/>
    <x v="90"/>
    <x v="0"/>
    <x v="1"/>
    <x v="94"/>
    <x v="0"/>
    <x v="0"/>
  </r>
  <r>
    <x v="141"/>
    <x v="31"/>
    <x v="49"/>
    <x v="4"/>
    <x v="0"/>
    <x v="6"/>
    <x v="91"/>
    <x v="0"/>
    <x v="1"/>
    <x v="95"/>
    <x v="0"/>
    <x v="0"/>
  </r>
  <r>
    <x v="142"/>
    <x v="32"/>
    <x v="4"/>
    <x v="0"/>
    <x v="1"/>
    <x v="7"/>
    <x v="92"/>
    <x v="0"/>
    <x v="1"/>
    <x v="96"/>
    <x v="0"/>
    <x v="0"/>
  </r>
  <r>
    <x v="143"/>
    <x v="31"/>
    <x v="50"/>
    <x v="9"/>
    <x v="0"/>
    <x v="6"/>
    <x v="93"/>
    <x v="0"/>
    <x v="1"/>
    <x v="97"/>
    <x v="0"/>
    <x v="0"/>
  </r>
  <r>
    <x v="144"/>
    <x v="31"/>
    <x v="38"/>
    <x v="8"/>
    <x v="0"/>
    <x v="2"/>
    <x v="94"/>
    <x v="0"/>
    <x v="1"/>
    <x v="52"/>
    <x v="0"/>
    <x v="0"/>
  </r>
  <r>
    <x v="145"/>
    <x v="31"/>
    <x v="2"/>
    <x v="9"/>
    <x v="0"/>
    <x v="3"/>
    <x v="95"/>
    <x v="0"/>
    <x v="1"/>
    <x v="98"/>
    <x v="0"/>
    <x v="0"/>
  </r>
  <r>
    <x v="146"/>
    <x v="31"/>
    <x v="2"/>
    <x v="9"/>
    <x v="0"/>
    <x v="3"/>
    <x v="96"/>
    <x v="0"/>
    <x v="1"/>
    <x v="99"/>
    <x v="0"/>
    <x v="0"/>
  </r>
  <r>
    <x v="147"/>
    <x v="33"/>
    <x v="51"/>
    <x v="3"/>
    <x v="0"/>
    <x v="9"/>
    <x v="97"/>
    <x v="0"/>
    <x v="1"/>
    <x v="100"/>
    <x v="0"/>
    <x v="0"/>
  </r>
  <r>
    <x v="148"/>
    <x v="31"/>
    <x v="38"/>
    <x v="8"/>
    <x v="0"/>
    <x v="2"/>
    <x v="98"/>
    <x v="0"/>
    <x v="1"/>
    <x v="101"/>
    <x v="0"/>
    <x v="0"/>
  </r>
  <r>
    <x v="149"/>
    <x v="33"/>
    <x v="52"/>
    <x v="8"/>
    <x v="2"/>
    <x v="9"/>
    <x v="99"/>
    <x v="0"/>
    <x v="1"/>
    <x v="102"/>
    <x v="0"/>
    <x v="0"/>
  </r>
  <r>
    <x v="150"/>
    <x v="31"/>
    <x v="7"/>
    <x v="1"/>
    <x v="0"/>
    <x v="3"/>
    <x v="100"/>
    <x v="1"/>
    <x v="1"/>
    <x v="103"/>
    <x v="0"/>
    <x v="0"/>
  </r>
  <r>
    <x v="151"/>
    <x v="31"/>
    <x v="7"/>
    <x v="1"/>
    <x v="0"/>
    <x v="3"/>
    <x v="101"/>
    <x v="1"/>
    <x v="1"/>
    <x v="104"/>
    <x v="0"/>
    <x v="0"/>
  </r>
  <r>
    <x v="152"/>
    <x v="33"/>
    <x v="52"/>
    <x v="1"/>
    <x v="2"/>
    <x v="9"/>
    <x v="102"/>
    <x v="1"/>
    <x v="1"/>
    <x v="105"/>
    <x v="0"/>
    <x v="0"/>
  </r>
  <r>
    <x v="153"/>
    <x v="33"/>
    <x v="52"/>
    <x v="0"/>
    <x v="2"/>
    <x v="9"/>
    <x v="103"/>
    <x v="1"/>
    <x v="1"/>
    <x v="106"/>
    <x v="0"/>
    <x v="0"/>
  </r>
  <r>
    <x v="154"/>
    <x v="31"/>
    <x v="16"/>
    <x v="7"/>
    <x v="0"/>
    <x v="6"/>
    <x v="104"/>
    <x v="1"/>
    <x v="1"/>
    <x v="107"/>
    <x v="0"/>
    <x v="0"/>
  </r>
  <r>
    <x v="155"/>
    <x v="31"/>
    <x v="53"/>
    <x v="3"/>
    <x v="0"/>
    <x v="6"/>
    <x v="104"/>
    <x v="1"/>
    <x v="1"/>
    <x v="107"/>
    <x v="0"/>
    <x v="0"/>
  </r>
  <r>
    <x v="156"/>
    <x v="31"/>
    <x v="4"/>
    <x v="0"/>
    <x v="0"/>
    <x v="3"/>
    <x v="105"/>
    <x v="1"/>
    <x v="1"/>
    <x v="108"/>
    <x v="0"/>
    <x v="0"/>
  </r>
  <r>
    <x v="157"/>
    <x v="31"/>
    <x v="54"/>
    <x v="0"/>
    <x v="0"/>
    <x v="3"/>
    <x v="106"/>
    <x v="1"/>
    <x v="1"/>
    <x v="109"/>
    <x v="0"/>
    <x v="0"/>
  </r>
  <r>
    <x v="158"/>
    <x v="31"/>
    <x v="9"/>
    <x v="6"/>
    <x v="0"/>
    <x v="3"/>
    <x v="107"/>
    <x v="1"/>
    <x v="1"/>
    <x v="110"/>
    <x v="0"/>
    <x v="0"/>
  </r>
  <r>
    <x v="159"/>
    <x v="31"/>
    <x v="55"/>
    <x v="6"/>
    <x v="0"/>
    <x v="3"/>
    <x v="108"/>
    <x v="1"/>
    <x v="1"/>
    <x v="111"/>
    <x v="0"/>
    <x v="0"/>
  </r>
  <r>
    <x v="160"/>
    <x v="34"/>
    <x v="56"/>
    <x v="3"/>
    <x v="2"/>
    <x v="7"/>
    <x v="109"/>
    <x v="1"/>
    <x v="1"/>
    <x v="112"/>
    <x v="0"/>
    <x v="0"/>
  </r>
  <r>
    <x v="161"/>
    <x v="31"/>
    <x v="45"/>
    <x v="3"/>
    <x v="0"/>
    <x v="6"/>
    <x v="110"/>
    <x v="1"/>
    <x v="1"/>
    <x v="113"/>
    <x v="0"/>
    <x v="0"/>
  </r>
  <r>
    <x v="162"/>
    <x v="31"/>
    <x v="16"/>
    <x v="4"/>
    <x v="0"/>
    <x v="6"/>
    <x v="110"/>
    <x v="1"/>
    <x v="1"/>
    <x v="113"/>
    <x v="0"/>
    <x v="0"/>
  </r>
  <r>
    <x v="163"/>
    <x v="31"/>
    <x v="40"/>
    <x v="3"/>
    <x v="0"/>
    <x v="6"/>
    <x v="111"/>
    <x v="1"/>
    <x v="1"/>
    <x v="114"/>
    <x v="0"/>
    <x v="0"/>
  </r>
  <r>
    <x v="164"/>
    <x v="31"/>
    <x v="15"/>
    <x v="7"/>
    <x v="0"/>
    <x v="6"/>
    <x v="111"/>
    <x v="1"/>
    <x v="1"/>
    <x v="114"/>
    <x v="0"/>
    <x v="0"/>
  </r>
  <r>
    <x v="165"/>
    <x v="20"/>
    <x v="57"/>
    <x v="7"/>
    <x v="3"/>
    <x v="10"/>
    <x v="112"/>
    <x v="1"/>
    <x v="1"/>
    <x v="115"/>
    <x v="0"/>
    <x v="0"/>
  </r>
  <r>
    <x v="166"/>
    <x v="35"/>
    <x v="47"/>
    <x v="3"/>
    <x v="1"/>
    <x v="5"/>
    <x v="113"/>
    <x v="2"/>
    <x v="1"/>
    <x v="116"/>
    <x v="0"/>
    <x v="0"/>
  </r>
  <r>
    <x v="167"/>
    <x v="36"/>
    <x v="7"/>
    <x v="7"/>
    <x v="1"/>
    <x v="7"/>
    <x v="114"/>
    <x v="2"/>
    <x v="1"/>
    <x v="117"/>
    <x v="0"/>
    <x v="0"/>
  </r>
  <r>
    <x v="168"/>
    <x v="37"/>
    <x v="10"/>
    <x v="3"/>
    <x v="1"/>
    <x v="5"/>
    <x v="115"/>
    <x v="2"/>
    <x v="1"/>
    <x v="118"/>
    <x v="0"/>
    <x v="0"/>
  </r>
  <r>
    <x v="169"/>
    <x v="38"/>
    <x v="19"/>
    <x v="3"/>
    <x v="1"/>
    <x v="5"/>
    <x v="116"/>
    <x v="2"/>
    <x v="1"/>
    <x v="119"/>
    <x v="0"/>
    <x v="0"/>
  </r>
  <r>
    <x v="170"/>
    <x v="39"/>
    <x v="19"/>
    <x v="3"/>
    <x v="1"/>
    <x v="8"/>
    <x v="116"/>
    <x v="2"/>
    <x v="1"/>
    <x v="119"/>
    <x v="0"/>
    <x v="0"/>
  </r>
  <r>
    <x v="171"/>
    <x v="31"/>
    <x v="58"/>
    <x v="3"/>
    <x v="0"/>
    <x v="3"/>
    <x v="117"/>
    <x v="3"/>
    <x v="1"/>
    <x v="120"/>
    <x v="0"/>
    <x v="0"/>
  </r>
  <r>
    <x v="172"/>
    <x v="31"/>
    <x v="58"/>
    <x v="3"/>
    <x v="0"/>
    <x v="3"/>
    <x v="118"/>
    <x v="3"/>
    <x v="1"/>
    <x v="121"/>
    <x v="0"/>
    <x v="0"/>
  </r>
  <r>
    <x v="173"/>
    <x v="31"/>
    <x v="9"/>
    <x v="9"/>
    <x v="0"/>
    <x v="3"/>
    <x v="119"/>
    <x v="3"/>
    <x v="1"/>
    <x v="122"/>
    <x v="0"/>
    <x v="0"/>
  </r>
  <r>
    <x v="174"/>
    <x v="31"/>
    <x v="9"/>
    <x v="9"/>
    <x v="0"/>
    <x v="3"/>
    <x v="120"/>
    <x v="3"/>
    <x v="1"/>
    <x v="123"/>
    <x v="0"/>
    <x v="0"/>
  </r>
  <r>
    <x v="175"/>
    <x v="31"/>
    <x v="2"/>
    <x v="7"/>
    <x v="0"/>
    <x v="3"/>
    <x v="121"/>
    <x v="3"/>
    <x v="1"/>
    <x v="124"/>
    <x v="0"/>
    <x v="0"/>
  </r>
  <r>
    <x v="176"/>
    <x v="31"/>
    <x v="2"/>
    <x v="7"/>
    <x v="0"/>
    <x v="3"/>
    <x v="122"/>
    <x v="3"/>
    <x v="1"/>
    <x v="125"/>
    <x v="0"/>
    <x v="0"/>
  </r>
  <r>
    <x v="177"/>
    <x v="31"/>
    <x v="7"/>
    <x v="7"/>
    <x v="0"/>
    <x v="3"/>
    <x v="123"/>
    <x v="3"/>
    <x v="1"/>
    <x v="126"/>
    <x v="0"/>
    <x v="0"/>
  </r>
  <r>
    <x v="178"/>
    <x v="31"/>
    <x v="7"/>
    <x v="7"/>
    <x v="0"/>
    <x v="3"/>
    <x v="124"/>
    <x v="3"/>
    <x v="1"/>
    <x v="127"/>
    <x v="0"/>
    <x v="0"/>
  </r>
  <r>
    <x v="179"/>
    <x v="40"/>
    <x v="17"/>
    <x v="2"/>
    <x v="1"/>
    <x v="8"/>
    <x v="125"/>
    <x v="3"/>
    <x v="1"/>
    <x v="128"/>
    <x v="0"/>
    <x v="0"/>
  </r>
  <r>
    <x v="180"/>
    <x v="41"/>
    <x v="2"/>
    <x v="5"/>
    <x v="2"/>
    <x v="7"/>
    <x v="126"/>
    <x v="3"/>
    <x v="1"/>
    <x v="129"/>
    <x v="0"/>
    <x v="0"/>
  </r>
  <r>
    <x v="181"/>
    <x v="42"/>
    <x v="4"/>
    <x v="3"/>
    <x v="3"/>
    <x v="7"/>
    <x v="127"/>
    <x v="3"/>
    <x v="1"/>
    <x v="130"/>
    <x v="0"/>
    <x v="0"/>
  </r>
  <r>
    <x v="182"/>
    <x v="42"/>
    <x v="4"/>
    <x v="3"/>
    <x v="3"/>
    <x v="7"/>
    <x v="128"/>
    <x v="3"/>
    <x v="1"/>
    <x v="130"/>
    <x v="0"/>
    <x v="0"/>
  </r>
  <r>
    <x v="183"/>
    <x v="43"/>
    <x v="25"/>
    <x v="5"/>
    <x v="1"/>
    <x v="8"/>
    <x v="129"/>
    <x v="3"/>
    <x v="1"/>
    <x v="131"/>
    <x v="0"/>
    <x v="0"/>
  </r>
  <r>
    <x v="184"/>
    <x v="2"/>
    <x v="2"/>
    <x v="7"/>
    <x v="1"/>
    <x v="7"/>
    <x v="122"/>
    <x v="3"/>
    <x v="1"/>
    <x v="125"/>
    <x v="0"/>
    <x v="0"/>
  </r>
  <r>
    <x v="185"/>
    <x v="11"/>
    <x v="7"/>
    <x v="7"/>
    <x v="2"/>
    <x v="5"/>
    <x v="124"/>
    <x v="3"/>
    <x v="1"/>
    <x v="127"/>
    <x v="0"/>
    <x v="0"/>
  </r>
  <r>
    <x v="186"/>
    <x v="38"/>
    <x v="11"/>
    <x v="3"/>
    <x v="1"/>
    <x v="5"/>
    <x v="130"/>
    <x v="4"/>
    <x v="1"/>
    <x v="132"/>
    <x v="0"/>
    <x v="0"/>
  </r>
  <r>
    <x v="187"/>
    <x v="31"/>
    <x v="4"/>
    <x v="7"/>
    <x v="0"/>
    <x v="3"/>
    <x v="130"/>
    <x v="4"/>
    <x v="1"/>
    <x v="132"/>
    <x v="0"/>
    <x v="0"/>
  </r>
  <r>
    <x v="188"/>
    <x v="31"/>
    <x v="4"/>
    <x v="7"/>
    <x v="0"/>
    <x v="3"/>
    <x v="131"/>
    <x v="4"/>
    <x v="1"/>
    <x v="133"/>
    <x v="0"/>
    <x v="0"/>
  </r>
  <r>
    <x v="189"/>
    <x v="31"/>
    <x v="9"/>
    <x v="4"/>
    <x v="0"/>
    <x v="3"/>
    <x v="132"/>
    <x v="4"/>
    <x v="1"/>
    <x v="134"/>
    <x v="0"/>
    <x v="0"/>
  </r>
  <r>
    <x v="190"/>
    <x v="31"/>
    <x v="9"/>
    <x v="4"/>
    <x v="0"/>
    <x v="3"/>
    <x v="133"/>
    <x v="4"/>
    <x v="1"/>
    <x v="135"/>
    <x v="0"/>
    <x v="0"/>
  </r>
  <r>
    <x v="191"/>
    <x v="31"/>
    <x v="12"/>
    <x v="9"/>
    <x v="0"/>
    <x v="6"/>
    <x v="134"/>
    <x v="4"/>
    <x v="1"/>
    <x v="136"/>
    <x v="0"/>
    <x v="0"/>
  </r>
  <r>
    <x v="192"/>
    <x v="31"/>
    <x v="13"/>
    <x v="9"/>
    <x v="0"/>
    <x v="6"/>
    <x v="135"/>
    <x v="4"/>
    <x v="1"/>
    <x v="137"/>
    <x v="0"/>
    <x v="0"/>
  </r>
  <r>
    <x v="193"/>
    <x v="31"/>
    <x v="39"/>
    <x v="3"/>
    <x v="0"/>
    <x v="3"/>
    <x v="136"/>
    <x v="4"/>
    <x v="1"/>
    <x v="138"/>
    <x v="0"/>
    <x v="0"/>
  </r>
  <r>
    <x v="194"/>
    <x v="31"/>
    <x v="39"/>
    <x v="3"/>
    <x v="0"/>
    <x v="3"/>
    <x v="137"/>
    <x v="4"/>
    <x v="1"/>
    <x v="139"/>
    <x v="0"/>
    <x v="0"/>
  </r>
  <r>
    <x v="195"/>
    <x v="31"/>
    <x v="59"/>
    <x v="4"/>
    <x v="0"/>
    <x v="6"/>
    <x v="138"/>
    <x v="4"/>
    <x v="1"/>
    <x v="140"/>
    <x v="0"/>
    <x v="0"/>
  </r>
  <r>
    <x v="196"/>
    <x v="38"/>
    <x v="60"/>
    <x v="4"/>
    <x v="1"/>
    <x v="5"/>
    <x v="139"/>
    <x v="4"/>
    <x v="1"/>
    <x v="141"/>
    <x v="0"/>
    <x v="0"/>
  </r>
  <r>
    <x v="197"/>
    <x v="44"/>
    <x v="2"/>
    <x v="2"/>
    <x v="2"/>
    <x v="7"/>
    <x v="131"/>
    <x v="4"/>
    <x v="1"/>
    <x v="133"/>
    <x v="0"/>
    <x v="0"/>
  </r>
  <r>
    <x v="198"/>
    <x v="44"/>
    <x v="2"/>
    <x v="2"/>
    <x v="2"/>
    <x v="7"/>
    <x v="132"/>
    <x v="4"/>
    <x v="1"/>
    <x v="134"/>
    <x v="0"/>
    <x v="0"/>
  </r>
  <r>
    <x v="199"/>
    <x v="44"/>
    <x v="4"/>
    <x v="5"/>
    <x v="2"/>
    <x v="7"/>
    <x v="132"/>
    <x v="4"/>
    <x v="1"/>
    <x v="134"/>
    <x v="0"/>
    <x v="0"/>
  </r>
  <r>
    <x v="200"/>
    <x v="34"/>
    <x v="56"/>
    <x v="9"/>
    <x v="2"/>
    <x v="7"/>
    <x v="134"/>
    <x v="4"/>
    <x v="1"/>
    <x v="136"/>
    <x v="0"/>
    <x v="0"/>
  </r>
  <r>
    <x v="201"/>
    <x v="34"/>
    <x v="56"/>
    <x v="6"/>
    <x v="2"/>
    <x v="7"/>
    <x v="135"/>
    <x v="4"/>
    <x v="1"/>
    <x v="137"/>
    <x v="0"/>
    <x v="0"/>
  </r>
  <r>
    <x v="202"/>
    <x v="34"/>
    <x v="56"/>
    <x v="7"/>
    <x v="2"/>
    <x v="7"/>
    <x v="131"/>
    <x v="4"/>
    <x v="1"/>
    <x v="133"/>
    <x v="0"/>
    <x v="0"/>
  </r>
  <r>
    <x v="203"/>
    <x v="45"/>
    <x v="0"/>
    <x v="0"/>
    <x v="1"/>
    <x v="10"/>
    <x v="140"/>
    <x v="4"/>
    <x v="1"/>
    <x v="142"/>
    <x v="0"/>
    <x v="0"/>
  </r>
  <r>
    <x v="204"/>
    <x v="34"/>
    <x v="61"/>
    <x v="8"/>
    <x v="2"/>
    <x v="7"/>
    <x v="141"/>
    <x v="4"/>
    <x v="1"/>
    <x v="143"/>
    <x v="0"/>
    <x v="0"/>
  </r>
  <r>
    <x v="205"/>
    <x v="33"/>
    <x v="52"/>
    <x v="6"/>
    <x v="2"/>
    <x v="9"/>
    <x v="141"/>
    <x v="4"/>
    <x v="1"/>
    <x v="143"/>
    <x v="0"/>
    <x v="0"/>
  </r>
  <r>
    <x v="206"/>
    <x v="33"/>
    <x v="52"/>
    <x v="9"/>
    <x v="2"/>
    <x v="9"/>
    <x v="142"/>
    <x v="4"/>
    <x v="1"/>
    <x v="144"/>
    <x v="0"/>
    <x v="0"/>
  </r>
  <r>
    <x v="207"/>
    <x v="34"/>
    <x v="56"/>
    <x v="1"/>
    <x v="2"/>
    <x v="7"/>
    <x v="142"/>
    <x v="4"/>
    <x v="1"/>
    <x v="144"/>
    <x v="0"/>
    <x v="0"/>
  </r>
  <r>
    <x v="208"/>
    <x v="34"/>
    <x v="56"/>
    <x v="0"/>
    <x v="2"/>
    <x v="7"/>
    <x v="142"/>
    <x v="4"/>
    <x v="1"/>
    <x v="144"/>
    <x v="0"/>
    <x v="0"/>
  </r>
  <r>
    <x v="209"/>
    <x v="33"/>
    <x v="52"/>
    <x v="9"/>
    <x v="2"/>
    <x v="9"/>
    <x v="139"/>
    <x v="4"/>
    <x v="1"/>
    <x v="145"/>
    <x v="0"/>
    <x v="0"/>
  </r>
  <r>
    <x v="210"/>
    <x v="33"/>
    <x v="52"/>
    <x v="7"/>
    <x v="2"/>
    <x v="9"/>
    <x v="143"/>
    <x v="4"/>
    <x v="1"/>
    <x v="141"/>
    <x v="0"/>
    <x v="0"/>
  </r>
  <r>
    <x v="211"/>
    <x v="31"/>
    <x v="4"/>
    <x v="9"/>
    <x v="0"/>
    <x v="3"/>
    <x v="144"/>
    <x v="5"/>
    <x v="1"/>
    <x v="146"/>
    <x v="0"/>
    <x v="0"/>
  </r>
  <r>
    <x v="212"/>
    <x v="31"/>
    <x v="4"/>
    <x v="9"/>
    <x v="0"/>
    <x v="3"/>
    <x v="145"/>
    <x v="5"/>
    <x v="1"/>
    <x v="147"/>
    <x v="0"/>
    <x v="0"/>
  </r>
  <r>
    <x v="213"/>
    <x v="33"/>
    <x v="52"/>
    <x v="2"/>
    <x v="2"/>
    <x v="9"/>
    <x v="146"/>
    <x v="5"/>
    <x v="1"/>
    <x v="85"/>
    <x v="1"/>
    <x v="0"/>
  </r>
  <r>
    <x v="214"/>
    <x v="33"/>
    <x v="52"/>
    <x v="3"/>
    <x v="2"/>
    <x v="9"/>
    <x v="147"/>
    <x v="5"/>
    <x v="1"/>
    <x v="148"/>
    <x v="0"/>
    <x v="0"/>
  </r>
  <r>
    <x v="215"/>
    <x v="34"/>
    <x v="56"/>
    <x v="5"/>
    <x v="2"/>
    <x v="7"/>
    <x v="147"/>
    <x v="5"/>
    <x v="1"/>
    <x v="148"/>
    <x v="0"/>
    <x v="0"/>
  </r>
  <r>
    <x v="216"/>
    <x v="31"/>
    <x v="2"/>
    <x v="6"/>
    <x v="0"/>
    <x v="3"/>
    <x v="148"/>
    <x v="5"/>
    <x v="1"/>
    <x v="149"/>
    <x v="0"/>
    <x v="0"/>
  </r>
  <r>
    <x v="217"/>
    <x v="31"/>
    <x v="2"/>
    <x v="6"/>
    <x v="0"/>
    <x v="3"/>
    <x v="149"/>
    <x v="5"/>
    <x v="1"/>
    <x v="150"/>
    <x v="0"/>
    <x v="0"/>
  </r>
  <r>
    <x v="218"/>
    <x v="33"/>
    <x v="52"/>
    <x v="10"/>
    <x v="2"/>
    <x v="9"/>
    <x v="150"/>
    <x v="5"/>
    <x v="1"/>
    <x v="151"/>
    <x v="0"/>
    <x v="0"/>
  </r>
  <r>
    <x v="219"/>
    <x v="31"/>
    <x v="15"/>
    <x v="4"/>
    <x v="0"/>
    <x v="6"/>
    <x v="151"/>
    <x v="5"/>
    <x v="1"/>
    <x v="152"/>
    <x v="0"/>
    <x v="0"/>
  </r>
  <r>
    <x v="220"/>
    <x v="31"/>
    <x v="46"/>
    <x v="3"/>
    <x v="0"/>
    <x v="6"/>
    <x v="151"/>
    <x v="5"/>
    <x v="1"/>
    <x v="152"/>
    <x v="0"/>
    <x v="0"/>
  </r>
  <r>
    <x v="221"/>
    <x v="31"/>
    <x v="4"/>
    <x v="3"/>
    <x v="0"/>
    <x v="3"/>
    <x v="152"/>
    <x v="5"/>
    <x v="1"/>
    <x v="85"/>
    <x v="1"/>
    <x v="0"/>
  </r>
  <r>
    <x v="222"/>
    <x v="31"/>
    <x v="4"/>
    <x v="3"/>
    <x v="0"/>
    <x v="3"/>
    <x v="153"/>
    <x v="5"/>
    <x v="1"/>
    <x v="85"/>
    <x v="1"/>
    <x v="0"/>
  </r>
  <r>
    <x v="223"/>
    <x v="46"/>
    <x v="9"/>
    <x v="10"/>
    <x v="2"/>
    <x v="7"/>
    <x v="154"/>
    <x v="5"/>
    <x v="1"/>
    <x v="85"/>
    <x v="1"/>
    <x v="0"/>
  </r>
  <r>
    <x v="224"/>
    <x v="47"/>
    <x v="2"/>
    <x v="5"/>
    <x v="3"/>
    <x v="7"/>
    <x v="155"/>
    <x v="5"/>
    <x v="1"/>
    <x v="153"/>
    <x v="0"/>
    <x v="0"/>
  </r>
  <r>
    <x v="225"/>
    <x v="47"/>
    <x v="2"/>
    <x v="5"/>
    <x v="3"/>
    <x v="7"/>
    <x v="156"/>
    <x v="5"/>
    <x v="1"/>
    <x v="154"/>
    <x v="0"/>
    <x v="0"/>
  </r>
  <r>
    <x v="226"/>
    <x v="48"/>
    <x v="18"/>
    <x v="0"/>
    <x v="1"/>
    <x v="5"/>
    <x v="157"/>
    <x v="5"/>
    <x v="1"/>
    <x v="155"/>
    <x v="0"/>
    <x v="0"/>
  </r>
  <r>
    <x v="227"/>
    <x v="49"/>
    <x v="1"/>
    <x v="6"/>
    <x v="1"/>
    <x v="5"/>
    <x v="158"/>
    <x v="5"/>
    <x v="1"/>
    <x v="156"/>
    <x v="0"/>
    <x v="0"/>
  </r>
  <r>
    <x v="228"/>
    <x v="9"/>
    <x v="11"/>
    <x v="3"/>
    <x v="2"/>
    <x v="5"/>
    <x v="159"/>
    <x v="5"/>
    <x v="1"/>
    <x v="157"/>
    <x v="0"/>
    <x v="0"/>
  </r>
  <r>
    <x v="229"/>
    <x v="34"/>
    <x v="56"/>
    <x v="10"/>
    <x v="2"/>
    <x v="7"/>
    <x v="153"/>
    <x v="5"/>
    <x v="1"/>
    <x v="158"/>
    <x v="0"/>
    <x v="0"/>
  </r>
  <r>
    <x v="230"/>
    <x v="34"/>
    <x v="56"/>
    <x v="2"/>
    <x v="2"/>
    <x v="7"/>
    <x v="153"/>
    <x v="5"/>
    <x v="1"/>
    <x v="158"/>
    <x v="0"/>
    <x v="0"/>
  </r>
  <r>
    <x v="231"/>
    <x v="34"/>
    <x v="56"/>
    <x v="4"/>
    <x v="2"/>
    <x v="7"/>
    <x v="153"/>
    <x v="5"/>
    <x v="1"/>
    <x v="158"/>
    <x v="0"/>
    <x v="0"/>
  </r>
  <r>
    <x v="232"/>
    <x v="31"/>
    <x v="62"/>
    <x v="3"/>
    <x v="0"/>
    <x v="2"/>
    <x v="160"/>
    <x v="6"/>
    <x v="1"/>
    <x v="159"/>
    <x v="0"/>
    <x v="0"/>
  </r>
  <r>
    <x v="233"/>
    <x v="31"/>
    <x v="62"/>
    <x v="3"/>
    <x v="0"/>
    <x v="2"/>
    <x v="161"/>
    <x v="6"/>
    <x v="1"/>
    <x v="160"/>
    <x v="0"/>
    <x v="0"/>
  </r>
  <r>
    <x v="234"/>
    <x v="31"/>
    <x v="42"/>
    <x v="1"/>
    <x v="0"/>
    <x v="6"/>
    <x v="162"/>
    <x v="6"/>
    <x v="1"/>
    <x v="161"/>
    <x v="0"/>
    <x v="0"/>
  </r>
  <r>
    <x v="235"/>
    <x v="31"/>
    <x v="9"/>
    <x v="1"/>
    <x v="0"/>
    <x v="3"/>
    <x v="163"/>
    <x v="6"/>
    <x v="1"/>
    <x v="162"/>
    <x v="0"/>
    <x v="0"/>
  </r>
  <r>
    <x v="236"/>
    <x v="31"/>
    <x v="9"/>
    <x v="1"/>
    <x v="0"/>
    <x v="3"/>
    <x v="164"/>
    <x v="6"/>
    <x v="1"/>
    <x v="163"/>
    <x v="0"/>
    <x v="0"/>
  </r>
  <r>
    <x v="237"/>
    <x v="31"/>
    <x v="63"/>
    <x v="7"/>
    <x v="0"/>
    <x v="6"/>
    <x v="165"/>
    <x v="6"/>
    <x v="1"/>
    <x v="164"/>
    <x v="1"/>
    <x v="0"/>
  </r>
  <r>
    <x v="238"/>
    <x v="31"/>
    <x v="64"/>
    <x v="7"/>
    <x v="0"/>
    <x v="6"/>
    <x v="166"/>
    <x v="6"/>
    <x v="1"/>
    <x v="165"/>
    <x v="1"/>
    <x v="0"/>
  </r>
  <r>
    <x v="239"/>
    <x v="31"/>
    <x v="9"/>
    <x v="7"/>
    <x v="0"/>
    <x v="3"/>
    <x v="167"/>
    <x v="6"/>
    <x v="1"/>
    <x v="85"/>
    <x v="1"/>
    <x v="0"/>
  </r>
  <r>
    <x v="240"/>
    <x v="31"/>
    <x v="9"/>
    <x v="7"/>
    <x v="0"/>
    <x v="3"/>
    <x v="168"/>
    <x v="6"/>
    <x v="1"/>
    <x v="85"/>
    <x v="1"/>
    <x v="0"/>
  </r>
  <r>
    <x v="241"/>
    <x v="31"/>
    <x v="9"/>
    <x v="0"/>
    <x v="0"/>
    <x v="3"/>
    <x v="169"/>
    <x v="6"/>
    <x v="1"/>
    <x v="85"/>
    <x v="1"/>
    <x v="0"/>
  </r>
  <r>
    <x v="242"/>
    <x v="31"/>
    <x v="9"/>
    <x v="0"/>
    <x v="0"/>
    <x v="3"/>
    <x v="170"/>
    <x v="6"/>
    <x v="1"/>
    <x v="85"/>
    <x v="1"/>
    <x v="0"/>
  </r>
  <r>
    <x v="243"/>
    <x v="50"/>
    <x v="6"/>
    <x v="0"/>
    <x v="1"/>
    <x v="5"/>
    <x v="171"/>
    <x v="6"/>
    <x v="1"/>
    <x v="166"/>
    <x v="0"/>
    <x v="0"/>
  </r>
  <r>
    <x v="244"/>
    <x v="51"/>
    <x v="65"/>
    <x v="3"/>
    <x v="2"/>
    <x v="12"/>
    <x v="89"/>
    <x v="0"/>
    <x v="1"/>
    <x v="93"/>
    <x v="0"/>
    <x v="1"/>
  </r>
  <r>
    <x v="245"/>
    <x v="51"/>
    <x v="11"/>
    <x v="5"/>
    <x v="2"/>
    <x v="12"/>
    <x v="89"/>
    <x v="0"/>
    <x v="1"/>
    <x v="93"/>
    <x v="0"/>
    <x v="1"/>
  </r>
  <r>
    <x v="246"/>
    <x v="0"/>
    <x v="66"/>
    <x v="4"/>
    <x v="0"/>
    <x v="6"/>
    <x v="90"/>
    <x v="0"/>
    <x v="1"/>
    <x v="94"/>
    <x v="0"/>
    <x v="1"/>
  </r>
  <r>
    <x v="247"/>
    <x v="52"/>
    <x v="43"/>
    <x v="3"/>
    <x v="3"/>
    <x v="2"/>
    <x v="91"/>
    <x v="0"/>
    <x v="1"/>
    <x v="95"/>
    <x v="0"/>
    <x v="1"/>
  </r>
  <r>
    <x v="248"/>
    <x v="53"/>
    <x v="43"/>
    <x v="3"/>
    <x v="2"/>
    <x v="2"/>
    <x v="92"/>
    <x v="0"/>
    <x v="1"/>
    <x v="96"/>
    <x v="0"/>
    <x v="1"/>
  </r>
  <r>
    <x v="249"/>
    <x v="31"/>
    <x v="50"/>
    <x v="9"/>
    <x v="0"/>
    <x v="6"/>
    <x v="93"/>
    <x v="0"/>
    <x v="1"/>
    <x v="97"/>
    <x v="0"/>
    <x v="1"/>
  </r>
  <r>
    <x v="250"/>
    <x v="0"/>
    <x v="38"/>
    <x v="8"/>
    <x v="0"/>
    <x v="2"/>
    <x v="94"/>
    <x v="0"/>
    <x v="1"/>
    <x v="52"/>
    <x v="0"/>
    <x v="1"/>
  </r>
  <r>
    <x v="251"/>
    <x v="0"/>
    <x v="2"/>
    <x v="9"/>
    <x v="0"/>
    <x v="3"/>
    <x v="95"/>
    <x v="0"/>
    <x v="1"/>
    <x v="98"/>
    <x v="0"/>
    <x v="1"/>
  </r>
  <r>
    <x v="252"/>
    <x v="54"/>
    <x v="67"/>
    <x v="4"/>
    <x v="2"/>
    <x v="12"/>
    <x v="97"/>
    <x v="0"/>
    <x v="1"/>
    <x v="100"/>
    <x v="0"/>
    <x v="1"/>
  </r>
  <r>
    <x v="253"/>
    <x v="0"/>
    <x v="38"/>
    <x v="8"/>
    <x v="0"/>
    <x v="2"/>
    <x v="98"/>
    <x v="0"/>
    <x v="1"/>
    <x v="101"/>
    <x v="0"/>
    <x v="1"/>
  </r>
  <r>
    <x v="254"/>
    <x v="31"/>
    <x v="7"/>
    <x v="1"/>
    <x v="0"/>
    <x v="3"/>
    <x v="100"/>
    <x v="1"/>
    <x v="1"/>
    <x v="103"/>
    <x v="0"/>
    <x v="1"/>
  </r>
  <r>
    <x v="255"/>
    <x v="31"/>
    <x v="7"/>
    <x v="1"/>
    <x v="0"/>
    <x v="3"/>
    <x v="101"/>
    <x v="1"/>
    <x v="1"/>
    <x v="104"/>
    <x v="0"/>
    <x v="1"/>
  </r>
  <r>
    <x v="256"/>
    <x v="55"/>
    <x v="4"/>
    <x v="3"/>
    <x v="3"/>
    <x v="13"/>
    <x v="103"/>
    <x v="1"/>
    <x v="1"/>
    <x v="106"/>
    <x v="0"/>
    <x v="1"/>
  </r>
  <r>
    <x v="257"/>
    <x v="0"/>
    <x v="65"/>
    <x v="7"/>
    <x v="0"/>
    <x v="14"/>
    <x v="104"/>
    <x v="1"/>
    <x v="1"/>
    <x v="107"/>
    <x v="0"/>
    <x v="1"/>
  </r>
  <r>
    <x v="258"/>
    <x v="0"/>
    <x v="57"/>
    <x v="3"/>
    <x v="0"/>
    <x v="14"/>
    <x v="104"/>
    <x v="1"/>
    <x v="1"/>
    <x v="107"/>
    <x v="0"/>
    <x v="1"/>
  </r>
  <r>
    <x v="259"/>
    <x v="56"/>
    <x v="6"/>
    <x v="0"/>
    <x v="3"/>
    <x v="14"/>
    <x v="172"/>
    <x v="1"/>
    <x v="1"/>
    <x v="167"/>
    <x v="0"/>
    <x v="1"/>
  </r>
  <r>
    <x v="260"/>
    <x v="31"/>
    <x v="4"/>
    <x v="0"/>
    <x v="0"/>
    <x v="14"/>
    <x v="105"/>
    <x v="1"/>
    <x v="1"/>
    <x v="108"/>
    <x v="0"/>
    <x v="1"/>
  </r>
  <r>
    <x v="261"/>
    <x v="31"/>
    <x v="4"/>
    <x v="0"/>
    <x v="0"/>
    <x v="14"/>
    <x v="106"/>
    <x v="1"/>
    <x v="1"/>
    <x v="109"/>
    <x v="0"/>
    <x v="1"/>
  </r>
  <r>
    <x v="262"/>
    <x v="31"/>
    <x v="9"/>
    <x v="6"/>
    <x v="0"/>
    <x v="14"/>
    <x v="107"/>
    <x v="1"/>
    <x v="1"/>
    <x v="110"/>
    <x v="0"/>
    <x v="1"/>
  </r>
  <r>
    <x v="263"/>
    <x v="55"/>
    <x v="9"/>
    <x v="6"/>
    <x v="3"/>
    <x v="14"/>
    <x v="107"/>
    <x v="1"/>
    <x v="1"/>
    <x v="110"/>
    <x v="0"/>
    <x v="1"/>
  </r>
  <r>
    <x v="264"/>
    <x v="31"/>
    <x v="9"/>
    <x v="6"/>
    <x v="0"/>
    <x v="14"/>
    <x v="108"/>
    <x v="1"/>
    <x v="1"/>
    <x v="111"/>
    <x v="0"/>
    <x v="1"/>
  </r>
  <r>
    <x v="265"/>
    <x v="55"/>
    <x v="10"/>
    <x v="6"/>
    <x v="3"/>
    <x v="14"/>
    <x v="108"/>
    <x v="1"/>
    <x v="1"/>
    <x v="111"/>
    <x v="0"/>
    <x v="1"/>
  </r>
  <r>
    <x v="266"/>
    <x v="57"/>
    <x v="9"/>
    <x v="0"/>
    <x v="3"/>
    <x v="14"/>
    <x v="109"/>
    <x v="1"/>
    <x v="1"/>
    <x v="112"/>
    <x v="0"/>
    <x v="1"/>
  </r>
  <r>
    <x v="267"/>
    <x v="31"/>
    <x v="16"/>
    <x v="4"/>
    <x v="0"/>
    <x v="14"/>
    <x v="110"/>
    <x v="1"/>
    <x v="1"/>
    <x v="113"/>
    <x v="0"/>
    <x v="1"/>
  </r>
  <r>
    <x v="268"/>
    <x v="31"/>
    <x v="45"/>
    <x v="3"/>
    <x v="0"/>
    <x v="14"/>
    <x v="110"/>
    <x v="1"/>
    <x v="1"/>
    <x v="113"/>
    <x v="0"/>
    <x v="1"/>
  </r>
  <r>
    <x v="269"/>
    <x v="31"/>
    <x v="67"/>
    <x v="7"/>
    <x v="0"/>
    <x v="14"/>
    <x v="111"/>
    <x v="1"/>
    <x v="1"/>
    <x v="114"/>
    <x v="0"/>
    <x v="1"/>
  </r>
  <r>
    <x v="270"/>
    <x v="31"/>
    <x v="40"/>
    <x v="3"/>
    <x v="0"/>
    <x v="14"/>
    <x v="111"/>
    <x v="1"/>
    <x v="1"/>
    <x v="114"/>
    <x v="0"/>
    <x v="1"/>
  </r>
  <r>
    <x v="271"/>
    <x v="57"/>
    <x v="4"/>
    <x v="0"/>
    <x v="3"/>
    <x v="14"/>
    <x v="173"/>
    <x v="1"/>
    <x v="1"/>
    <x v="168"/>
    <x v="0"/>
    <x v="1"/>
  </r>
  <r>
    <x v="272"/>
    <x v="57"/>
    <x v="4"/>
    <x v="0"/>
    <x v="3"/>
    <x v="14"/>
    <x v="174"/>
    <x v="1"/>
    <x v="1"/>
    <x v="169"/>
    <x v="0"/>
    <x v="1"/>
  </r>
  <r>
    <x v="273"/>
    <x v="58"/>
    <x v="2"/>
    <x v="6"/>
    <x v="3"/>
    <x v="14"/>
    <x v="112"/>
    <x v="1"/>
    <x v="1"/>
    <x v="115"/>
    <x v="0"/>
    <x v="1"/>
  </r>
  <r>
    <x v="274"/>
    <x v="58"/>
    <x v="2"/>
    <x v="6"/>
    <x v="3"/>
    <x v="14"/>
    <x v="175"/>
    <x v="1"/>
    <x v="1"/>
    <x v="170"/>
    <x v="0"/>
    <x v="1"/>
  </r>
  <r>
    <x v="275"/>
    <x v="31"/>
    <x v="58"/>
    <x v="3"/>
    <x v="0"/>
    <x v="14"/>
    <x v="117"/>
    <x v="3"/>
    <x v="1"/>
    <x v="120"/>
    <x v="0"/>
    <x v="1"/>
  </r>
  <r>
    <x v="276"/>
    <x v="31"/>
    <x v="58"/>
    <x v="3"/>
    <x v="0"/>
    <x v="14"/>
    <x v="118"/>
    <x v="3"/>
    <x v="1"/>
    <x v="121"/>
    <x v="0"/>
    <x v="1"/>
  </r>
  <r>
    <x v="277"/>
    <x v="31"/>
    <x v="9"/>
    <x v="9"/>
    <x v="0"/>
    <x v="14"/>
    <x v="119"/>
    <x v="3"/>
    <x v="1"/>
    <x v="122"/>
    <x v="0"/>
    <x v="1"/>
  </r>
  <r>
    <x v="278"/>
    <x v="31"/>
    <x v="9"/>
    <x v="9"/>
    <x v="0"/>
    <x v="14"/>
    <x v="120"/>
    <x v="3"/>
    <x v="1"/>
    <x v="123"/>
    <x v="0"/>
    <x v="1"/>
  </r>
  <r>
    <x v="279"/>
    <x v="31"/>
    <x v="2"/>
    <x v="7"/>
    <x v="0"/>
    <x v="14"/>
    <x v="121"/>
    <x v="3"/>
    <x v="1"/>
    <x v="124"/>
    <x v="0"/>
    <x v="1"/>
  </r>
  <r>
    <x v="280"/>
    <x v="31"/>
    <x v="2"/>
    <x v="7"/>
    <x v="0"/>
    <x v="14"/>
    <x v="122"/>
    <x v="3"/>
    <x v="1"/>
    <x v="125"/>
    <x v="0"/>
    <x v="1"/>
  </r>
  <r>
    <x v="281"/>
    <x v="59"/>
    <x v="1"/>
    <x v="6"/>
    <x v="2"/>
    <x v="14"/>
    <x v="122"/>
    <x v="3"/>
    <x v="1"/>
    <x v="125"/>
    <x v="0"/>
    <x v="1"/>
  </r>
  <r>
    <x v="282"/>
    <x v="59"/>
    <x v="1"/>
    <x v="6"/>
    <x v="2"/>
    <x v="14"/>
    <x v="176"/>
    <x v="3"/>
    <x v="1"/>
    <x v="171"/>
    <x v="0"/>
    <x v="1"/>
  </r>
  <r>
    <x v="283"/>
    <x v="31"/>
    <x v="7"/>
    <x v="7"/>
    <x v="0"/>
    <x v="14"/>
    <x v="123"/>
    <x v="3"/>
    <x v="1"/>
    <x v="126"/>
    <x v="0"/>
    <x v="1"/>
  </r>
  <r>
    <x v="284"/>
    <x v="31"/>
    <x v="7"/>
    <x v="7"/>
    <x v="0"/>
    <x v="14"/>
    <x v="124"/>
    <x v="3"/>
    <x v="1"/>
    <x v="127"/>
    <x v="0"/>
    <x v="1"/>
  </r>
  <r>
    <x v="285"/>
    <x v="59"/>
    <x v="5"/>
    <x v="0"/>
    <x v="2"/>
    <x v="14"/>
    <x v="123"/>
    <x v="3"/>
    <x v="1"/>
    <x v="126"/>
    <x v="0"/>
    <x v="1"/>
  </r>
  <r>
    <x v="286"/>
    <x v="60"/>
    <x v="68"/>
    <x v="8"/>
    <x v="2"/>
    <x v="14"/>
    <x v="177"/>
    <x v="2"/>
    <x v="1"/>
    <x v="172"/>
    <x v="0"/>
    <x v="1"/>
  </r>
  <r>
    <x v="287"/>
    <x v="61"/>
    <x v="69"/>
    <x v="5"/>
    <x v="2"/>
    <x v="14"/>
    <x v="178"/>
    <x v="2"/>
    <x v="1"/>
    <x v="173"/>
    <x v="0"/>
    <x v="1"/>
  </r>
  <r>
    <x v="288"/>
    <x v="62"/>
    <x v="0"/>
    <x v="5"/>
    <x v="2"/>
    <x v="14"/>
    <x v="178"/>
    <x v="2"/>
    <x v="1"/>
    <x v="173"/>
    <x v="0"/>
    <x v="1"/>
  </r>
  <r>
    <x v="289"/>
    <x v="62"/>
    <x v="25"/>
    <x v="5"/>
    <x v="2"/>
    <x v="14"/>
    <x v="178"/>
    <x v="2"/>
    <x v="1"/>
    <x v="173"/>
    <x v="0"/>
    <x v="1"/>
  </r>
  <r>
    <x v="290"/>
    <x v="61"/>
    <x v="70"/>
    <x v="7"/>
    <x v="2"/>
    <x v="14"/>
    <x v="113"/>
    <x v="2"/>
    <x v="1"/>
    <x v="116"/>
    <x v="0"/>
    <x v="1"/>
  </r>
  <r>
    <x v="291"/>
    <x v="55"/>
    <x v="1"/>
    <x v="6"/>
    <x v="3"/>
    <x v="14"/>
    <x v="114"/>
    <x v="2"/>
    <x v="1"/>
    <x v="117"/>
    <x v="0"/>
    <x v="1"/>
  </r>
  <r>
    <x v="292"/>
    <x v="61"/>
    <x v="69"/>
    <x v="1"/>
    <x v="2"/>
    <x v="14"/>
    <x v="179"/>
    <x v="2"/>
    <x v="1"/>
    <x v="174"/>
    <x v="0"/>
    <x v="1"/>
  </r>
  <r>
    <x v="293"/>
    <x v="57"/>
    <x v="9"/>
    <x v="9"/>
    <x v="3"/>
    <x v="14"/>
    <x v="180"/>
    <x v="2"/>
    <x v="1"/>
    <x v="175"/>
    <x v="0"/>
    <x v="1"/>
  </r>
  <r>
    <x v="294"/>
    <x v="61"/>
    <x v="69"/>
    <x v="0"/>
    <x v="2"/>
    <x v="14"/>
    <x v="180"/>
    <x v="2"/>
    <x v="1"/>
    <x v="175"/>
    <x v="0"/>
    <x v="1"/>
  </r>
  <r>
    <x v="295"/>
    <x v="31"/>
    <x v="71"/>
    <x v="5"/>
    <x v="0"/>
    <x v="14"/>
    <x v="181"/>
    <x v="2"/>
    <x v="1"/>
    <x v="176"/>
    <x v="0"/>
    <x v="1"/>
  </r>
  <r>
    <x v="296"/>
    <x v="31"/>
    <x v="71"/>
    <x v="5"/>
    <x v="0"/>
    <x v="14"/>
    <x v="115"/>
    <x v="2"/>
    <x v="1"/>
    <x v="118"/>
    <x v="0"/>
    <x v="1"/>
  </r>
  <r>
    <x v="297"/>
    <x v="61"/>
    <x v="69"/>
    <x v="3"/>
    <x v="2"/>
    <x v="14"/>
    <x v="182"/>
    <x v="2"/>
    <x v="1"/>
    <x v="177"/>
    <x v="0"/>
    <x v="1"/>
  </r>
  <r>
    <x v="298"/>
    <x v="62"/>
    <x v="36"/>
    <x v="3"/>
    <x v="2"/>
    <x v="14"/>
    <x v="182"/>
    <x v="2"/>
    <x v="1"/>
    <x v="177"/>
    <x v="0"/>
    <x v="1"/>
  </r>
  <r>
    <x v="299"/>
    <x v="62"/>
    <x v="14"/>
    <x v="3"/>
    <x v="2"/>
    <x v="14"/>
    <x v="182"/>
    <x v="2"/>
    <x v="1"/>
    <x v="177"/>
    <x v="0"/>
    <x v="1"/>
  </r>
  <r>
    <x v="300"/>
    <x v="61"/>
    <x v="69"/>
    <x v="11"/>
    <x v="2"/>
    <x v="14"/>
    <x v="183"/>
    <x v="2"/>
    <x v="1"/>
    <x v="178"/>
    <x v="0"/>
    <x v="1"/>
  </r>
  <r>
    <x v="301"/>
    <x v="62"/>
    <x v="29"/>
    <x v="2"/>
    <x v="2"/>
    <x v="14"/>
    <x v="183"/>
    <x v="2"/>
    <x v="1"/>
    <x v="178"/>
    <x v="0"/>
    <x v="1"/>
  </r>
  <r>
    <x v="302"/>
    <x v="62"/>
    <x v="17"/>
    <x v="2"/>
    <x v="2"/>
    <x v="14"/>
    <x v="183"/>
    <x v="2"/>
    <x v="1"/>
    <x v="178"/>
    <x v="0"/>
    <x v="1"/>
  </r>
  <r>
    <x v="303"/>
    <x v="61"/>
    <x v="69"/>
    <x v="4"/>
    <x v="2"/>
    <x v="14"/>
    <x v="184"/>
    <x v="3"/>
    <x v="1"/>
    <x v="179"/>
    <x v="0"/>
    <x v="1"/>
  </r>
  <r>
    <x v="304"/>
    <x v="63"/>
    <x v="1"/>
    <x v="6"/>
    <x v="2"/>
    <x v="14"/>
    <x v="185"/>
    <x v="4"/>
    <x v="1"/>
    <x v="180"/>
    <x v="0"/>
    <x v="1"/>
  </r>
  <r>
    <x v="305"/>
    <x v="31"/>
    <x v="4"/>
    <x v="7"/>
    <x v="0"/>
    <x v="14"/>
    <x v="130"/>
    <x v="4"/>
    <x v="1"/>
    <x v="132"/>
    <x v="0"/>
    <x v="1"/>
  </r>
  <r>
    <x v="306"/>
    <x v="31"/>
    <x v="4"/>
    <x v="7"/>
    <x v="0"/>
    <x v="14"/>
    <x v="131"/>
    <x v="4"/>
    <x v="1"/>
    <x v="133"/>
    <x v="0"/>
    <x v="1"/>
  </r>
  <r>
    <x v="307"/>
    <x v="31"/>
    <x v="9"/>
    <x v="12"/>
    <x v="0"/>
    <x v="14"/>
    <x v="132"/>
    <x v="4"/>
    <x v="1"/>
    <x v="134"/>
    <x v="0"/>
    <x v="1"/>
  </r>
  <r>
    <x v="308"/>
    <x v="31"/>
    <x v="9"/>
    <x v="12"/>
    <x v="0"/>
    <x v="14"/>
    <x v="133"/>
    <x v="4"/>
    <x v="1"/>
    <x v="135"/>
    <x v="0"/>
    <x v="1"/>
  </r>
  <r>
    <x v="309"/>
    <x v="31"/>
    <x v="72"/>
    <x v="9"/>
    <x v="0"/>
    <x v="14"/>
    <x v="134"/>
    <x v="4"/>
    <x v="1"/>
    <x v="136"/>
    <x v="0"/>
    <x v="1"/>
  </r>
  <r>
    <x v="310"/>
    <x v="31"/>
    <x v="49"/>
    <x v="9"/>
    <x v="0"/>
    <x v="14"/>
    <x v="135"/>
    <x v="4"/>
    <x v="1"/>
    <x v="137"/>
    <x v="0"/>
    <x v="1"/>
  </r>
  <r>
    <x v="311"/>
    <x v="58"/>
    <x v="4"/>
    <x v="9"/>
    <x v="3"/>
    <x v="14"/>
    <x v="134"/>
    <x v="4"/>
    <x v="1"/>
    <x v="136"/>
    <x v="0"/>
    <x v="1"/>
  </r>
  <r>
    <x v="312"/>
    <x v="64"/>
    <x v="1"/>
    <x v="6"/>
    <x v="3"/>
    <x v="14"/>
    <x v="141"/>
    <x v="4"/>
    <x v="1"/>
    <x v="143"/>
    <x v="0"/>
    <x v="1"/>
  </r>
  <r>
    <x v="313"/>
    <x v="64"/>
    <x v="1"/>
    <x v="0"/>
    <x v="3"/>
    <x v="14"/>
    <x v="136"/>
    <x v="4"/>
    <x v="1"/>
    <x v="138"/>
    <x v="0"/>
    <x v="1"/>
  </r>
  <r>
    <x v="314"/>
    <x v="31"/>
    <x v="39"/>
    <x v="3"/>
    <x v="0"/>
    <x v="14"/>
    <x v="136"/>
    <x v="4"/>
    <x v="1"/>
    <x v="138"/>
    <x v="0"/>
    <x v="1"/>
  </r>
  <r>
    <x v="315"/>
    <x v="31"/>
    <x v="39"/>
    <x v="3"/>
    <x v="0"/>
    <x v="14"/>
    <x v="137"/>
    <x v="4"/>
    <x v="1"/>
    <x v="139"/>
    <x v="0"/>
    <x v="1"/>
  </r>
  <r>
    <x v="316"/>
    <x v="31"/>
    <x v="59"/>
    <x v="4"/>
    <x v="0"/>
    <x v="14"/>
    <x v="138"/>
    <x v="4"/>
    <x v="1"/>
    <x v="140"/>
    <x v="0"/>
    <x v="1"/>
  </r>
  <r>
    <x v="317"/>
    <x v="31"/>
    <x v="4"/>
    <x v="9"/>
    <x v="0"/>
    <x v="14"/>
    <x v="144"/>
    <x v="5"/>
    <x v="1"/>
    <x v="146"/>
    <x v="0"/>
    <x v="1"/>
  </r>
  <r>
    <x v="318"/>
    <x v="31"/>
    <x v="4"/>
    <x v="9"/>
    <x v="0"/>
    <x v="14"/>
    <x v="145"/>
    <x v="5"/>
    <x v="1"/>
    <x v="147"/>
    <x v="0"/>
    <x v="1"/>
  </r>
  <r>
    <x v="319"/>
    <x v="53"/>
    <x v="52"/>
    <x v="3"/>
    <x v="2"/>
    <x v="14"/>
    <x v="147"/>
    <x v="5"/>
    <x v="1"/>
    <x v="148"/>
    <x v="0"/>
    <x v="1"/>
  </r>
  <r>
    <x v="320"/>
    <x v="31"/>
    <x v="2"/>
    <x v="6"/>
    <x v="0"/>
    <x v="14"/>
    <x v="148"/>
    <x v="5"/>
    <x v="1"/>
    <x v="149"/>
    <x v="0"/>
    <x v="1"/>
  </r>
  <r>
    <x v="321"/>
    <x v="31"/>
    <x v="2"/>
    <x v="6"/>
    <x v="0"/>
    <x v="14"/>
    <x v="149"/>
    <x v="5"/>
    <x v="1"/>
    <x v="150"/>
    <x v="0"/>
    <x v="1"/>
  </r>
  <r>
    <x v="322"/>
    <x v="65"/>
    <x v="2"/>
    <x v="6"/>
    <x v="2"/>
    <x v="14"/>
    <x v="149"/>
    <x v="5"/>
    <x v="1"/>
    <x v="150"/>
    <x v="0"/>
    <x v="1"/>
  </r>
  <r>
    <x v="323"/>
    <x v="66"/>
    <x v="1"/>
    <x v="6"/>
    <x v="2"/>
    <x v="14"/>
    <x v="149"/>
    <x v="5"/>
    <x v="1"/>
    <x v="150"/>
    <x v="0"/>
    <x v="1"/>
  </r>
  <r>
    <x v="324"/>
    <x v="66"/>
    <x v="24"/>
    <x v="6"/>
    <x v="2"/>
    <x v="14"/>
    <x v="186"/>
    <x v="5"/>
    <x v="1"/>
    <x v="181"/>
    <x v="0"/>
    <x v="1"/>
  </r>
  <r>
    <x v="325"/>
    <x v="67"/>
    <x v="73"/>
    <x v="0"/>
    <x v="0"/>
    <x v="14"/>
    <x v="126"/>
    <x v="3"/>
    <x v="1"/>
    <x v="129"/>
    <x v="0"/>
    <x v="2"/>
  </r>
  <r>
    <x v="326"/>
    <x v="68"/>
    <x v="73"/>
    <x v="0"/>
    <x v="0"/>
    <x v="14"/>
    <x v="117"/>
    <x v="3"/>
    <x v="1"/>
    <x v="120"/>
    <x v="0"/>
    <x v="2"/>
  </r>
  <r>
    <x v="327"/>
    <x v="69"/>
    <x v="74"/>
    <x v="13"/>
    <x v="0"/>
    <x v="14"/>
    <x v="128"/>
    <x v="3"/>
    <x v="1"/>
    <x v="182"/>
    <x v="0"/>
    <x v="2"/>
  </r>
  <r>
    <x v="328"/>
    <x v="70"/>
    <x v="74"/>
    <x v="13"/>
    <x v="3"/>
    <x v="14"/>
    <x v="187"/>
    <x v="3"/>
    <x v="1"/>
    <x v="183"/>
    <x v="0"/>
    <x v="2"/>
  </r>
  <r>
    <x v="329"/>
    <x v="71"/>
    <x v="74"/>
    <x v="13"/>
    <x v="0"/>
    <x v="14"/>
    <x v="119"/>
    <x v="3"/>
    <x v="1"/>
    <x v="122"/>
    <x v="0"/>
    <x v="2"/>
  </r>
  <r>
    <x v="330"/>
    <x v="72"/>
    <x v="74"/>
    <x v="13"/>
    <x v="0"/>
    <x v="14"/>
    <x v="120"/>
    <x v="3"/>
    <x v="1"/>
    <x v="123"/>
    <x v="0"/>
    <x v="2"/>
  </r>
  <r>
    <x v="331"/>
    <x v="73"/>
    <x v="74"/>
    <x v="13"/>
    <x v="0"/>
    <x v="14"/>
    <x v="121"/>
    <x v="3"/>
    <x v="1"/>
    <x v="124"/>
    <x v="0"/>
    <x v="2"/>
  </r>
  <r>
    <x v="332"/>
    <x v="74"/>
    <x v="74"/>
    <x v="13"/>
    <x v="0"/>
    <x v="14"/>
    <x v="122"/>
    <x v="3"/>
    <x v="1"/>
    <x v="125"/>
    <x v="0"/>
    <x v="2"/>
  </r>
  <r>
    <x v="333"/>
    <x v="75"/>
    <x v="74"/>
    <x v="13"/>
    <x v="2"/>
    <x v="14"/>
    <x v="129"/>
    <x v="3"/>
    <x v="1"/>
    <x v="131"/>
    <x v="0"/>
    <x v="2"/>
  </r>
  <r>
    <x v="334"/>
    <x v="75"/>
    <x v="74"/>
    <x v="13"/>
    <x v="2"/>
    <x v="14"/>
    <x v="123"/>
    <x v="3"/>
    <x v="1"/>
    <x v="126"/>
    <x v="0"/>
    <x v="2"/>
  </r>
  <r>
    <x v="335"/>
    <x v="75"/>
    <x v="74"/>
    <x v="13"/>
    <x v="2"/>
    <x v="14"/>
    <x v="124"/>
    <x v="3"/>
    <x v="1"/>
    <x v="127"/>
    <x v="0"/>
    <x v="2"/>
  </r>
  <r>
    <x v="336"/>
    <x v="76"/>
    <x v="74"/>
    <x v="13"/>
    <x v="1"/>
    <x v="14"/>
    <x v="177"/>
    <x v="2"/>
    <x v="1"/>
    <x v="172"/>
    <x v="0"/>
    <x v="2"/>
  </r>
  <r>
    <x v="337"/>
    <x v="77"/>
    <x v="74"/>
    <x v="13"/>
    <x v="0"/>
    <x v="14"/>
    <x v="178"/>
    <x v="2"/>
    <x v="1"/>
    <x v="173"/>
    <x v="0"/>
    <x v="2"/>
  </r>
  <r>
    <x v="338"/>
    <x v="78"/>
    <x v="74"/>
    <x v="13"/>
    <x v="0"/>
    <x v="14"/>
    <x v="113"/>
    <x v="2"/>
    <x v="1"/>
    <x v="116"/>
    <x v="0"/>
    <x v="2"/>
  </r>
  <r>
    <x v="339"/>
    <x v="79"/>
    <x v="74"/>
    <x v="13"/>
    <x v="0"/>
    <x v="14"/>
    <x v="114"/>
    <x v="2"/>
    <x v="1"/>
    <x v="117"/>
    <x v="0"/>
    <x v="2"/>
  </r>
  <r>
    <x v="340"/>
    <x v="80"/>
    <x v="74"/>
    <x v="13"/>
    <x v="0"/>
    <x v="14"/>
    <x v="179"/>
    <x v="2"/>
    <x v="1"/>
    <x v="174"/>
    <x v="0"/>
    <x v="2"/>
  </r>
  <r>
    <x v="341"/>
    <x v="81"/>
    <x v="74"/>
    <x v="13"/>
    <x v="1"/>
    <x v="14"/>
    <x v="180"/>
    <x v="2"/>
    <x v="1"/>
    <x v="175"/>
    <x v="0"/>
    <x v="2"/>
  </r>
  <r>
    <x v="342"/>
    <x v="82"/>
    <x v="74"/>
    <x v="13"/>
    <x v="0"/>
    <x v="14"/>
    <x v="181"/>
    <x v="2"/>
    <x v="1"/>
    <x v="176"/>
    <x v="0"/>
    <x v="2"/>
  </r>
  <r>
    <x v="343"/>
    <x v="83"/>
    <x v="74"/>
    <x v="13"/>
    <x v="1"/>
    <x v="14"/>
    <x v="115"/>
    <x v="2"/>
    <x v="1"/>
    <x v="118"/>
    <x v="0"/>
    <x v="2"/>
  </r>
  <r>
    <x v="344"/>
    <x v="84"/>
    <x v="74"/>
    <x v="13"/>
    <x v="0"/>
    <x v="14"/>
    <x v="182"/>
    <x v="2"/>
    <x v="1"/>
    <x v="177"/>
    <x v="0"/>
    <x v="2"/>
  </r>
  <r>
    <x v="345"/>
    <x v="85"/>
    <x v="74"/>
    <x v="13"/>
    <x v="0"/>
    <x v="14"/>
    <x v="183"/>
    <x v="2"/>
    <x v="1"/>
    <x v="178"/>
    <x v="0"/>
    <x v="2"/>
  </r>
  <r>
    <x v="346"/>
    <x v="86"/>
    <x v="74"/>
    <x v="13"/>
    <x v="0"/>
    <x v="14"/>
    <x v="188"/>
    <x v="2"/>
    <x v="1"/>
    <x v="184"/>
    <x v="0"/>
    <x v="2"/>
  </r>
  <r>
    <x v="347"/>
    <x v="87"/>
    <x v="74"/>
    <x v="13"/>
    <x v="0"/>
    <x v="14"/>
    <x v="189"/>
    <x v="0"/>
    <x v="1"/>
    <x v="185"/>
    <x v="0"/>
    <x v="2"/>
  </r>
  <r>
    <x v="348"/>
    <x v="88"/>
    <x v="74"/>
    <x v="13"/>
    <x v="0"/>
    <x v="14"/>
    <x v="190"/>
    <x v="0"/>
    <x v="1"/>
    <x v="186"/>
    <x v="0"/>
    <x v="2"/>
  </r>
  <r>
    <x v="349"/>
    <x v="89"/>
    <x v="74"/>
    <x v="13"/>
    <x v="2"/>
    <x v="14"/>
    <x v="191"/>
    <x v="0"/>
    <x v="1"/>
    <x v="187"/>
    <x v="0"/>
    <x v="2"/>
  </r>
  <r>
    <x v="350"/>
    <x v="90"/>
    <x v="74"/>
    <x v="13"/>
    <x v="2"/>
    <x v="14"/>
    <x v="89"/>
    <x v="0"/>
    <x v="1"/>
    <x v="93"/>
    <x v="0"/>
    <x v="2"/>
  </r>
  <r>
    <x v="351"/>
    <x v="91"/>
    <x v="74"/>
    <x v="13"/>
    <x v="0"/>
    <x v="14"/>
    <x v="90"/>
    <x v="0"/>
    <x v="1"/>
    <x v="94"/>
    <x v="0"/>
    <x v="2"/>
  </r>
  <r>
    <x v="352"/>
    <x v="92"/>
    <x v="74"/>
    <x v="13"/>
    <x v="0"/>
    <x v="14"/>
    <x v="91"/>
    <x v="0"/>
    <x v="1"/>
    <x v="95"/>
    <x v="0"/>
    <x v="2"/>
  </r>
  <r>
    <x v="353"/>
    <x v="93"/>
    <x v="74"/>
    <x v="13"/>
    <x v="0"/>
    <x v="14"/>
    <x v="92"/>
    <x v="0"/>
    <x v="1"/>
    <x v="96"/>
    <x v="0"/>
    <x v="2"/>
  </r>
  <r>
    <x v="354"/>
    <x v="94"/>
    <x v="74"/>
    <x v="13"/>
    <x v="3"/>
    <x v="14"/>
    <x v="93"/>
    <x v="0"/>
    <x v="1"/>
    <x v="97"/>
    <x v="0"/>
    <x v="2"/>
  </r>
  <r>
    <x v="355"/>
    <x v="95"/>
    <x v="74"/>
    <x v="13"/>
    <x v="3"/>
    <x v="14"/>
    <x v="93"/>
    <x v="0"/>
    <x v="1"/>
    <x v="97"/>
    <x v="0"/>
    <x v="2"/>
  </r>
  <r>
    <x v="356"/>
    <x v="96"/>
    <x v="74"/>
    <x v="13"/>
    <x v="0"/>
    <x v="14"/>
    <x v="192"/>
    <x v="0"/>
    <x v="1"/>
    <x v="188"/>
    <x v="0"/>
    <x v="2"/>
  </r>
  <r>
    <x v="357"/>
    <x v="97"/>
    <x v="74"/>
    <x v="13"/>
    <x v="0"/>
    <x v="14"/>
    <x v="95"/>
    <x v="0"/>
    <x v="1"/>
    <x v="98"/>
    <x v="0"/>
    <x v="2"/>
  </r>
  <r>
    <x v="358"/>
    <x v="98"/>
    <x v="74"/>
    <x v="13"/>
    <x v="0"/>
    <x v="14"/>
    <x v="96"/>
    <x v="0"/>
    <x v="1"/>
    <x v="99"/>
    <x v="0"/>
    <x v="2"/>
  </r>
  <r>
    <x v="359"/>
    <x v="99"/>
    <x v="74"/>
    <x v="13"/>
    <x v="2"/>
    <x v="14"/>
    <x v="97"/>
    <x v="0"/>
    <x v="1"/>
    <x v="100"/>
    <x v="0"/>
    <x v="2"/>
  </r>
  <r>
    <x v="360"/>
    <x v="100"/>
    <x v="74"/>
    <x v="13"/>
    <x v="2"/>
    <x v="14"/>
    <x v="97"/>
    <x v="0"/>
    <x v="1"/>
    <x v="100"/>
    <x v="0"/>
    <x v="2"/>
  </r>
  <r>
    <x v="361"/>
    <x v="101"/>
    <x v="74"/>
    <x v="13"/>
    <x v="2"/>
    <x v="14"/>
    <x v="99"/>
    <x v="0"/>
    <x v="1"/>
    <x v="102"/>
    <x v="0"/>
    <x v="2"/>
  </r>
  <r>
    <x v="362"/>
    <x v="102"/>
    <x v="74"/>
    <x v="13"/>
    <x v="2"/>
    <x v="14"/>
    <x v="99"/>
    <x v="0"/>
    <x v="1"/>
    <x v="102"/>
    <x v="0"/>
    <x v="2"/>
  </r>
  <r>
    <x v="363"/>
    <x v="103"/>
    <x v="74"/>
    <x v="13"/>
    <x v="2"/>
    <x v="14"/>
    <x v="99"/>
    <x v="0"/>
    <x v="1"/>
    <x v="102"/>
    <x v="0"/>
    <x v="2"/>
  </r>
  <r>
    <x v="364"/>
    <x v="104"/>
    <x v="74"/>
    <x v="13"/>
    <x v="0"/>
    <x v="14"/>
    <x v="100"/>
    <x v="1"/>
    <x v="1"/>
    <x v="103"/>
    <x v="0"/>
    <x v="2"/>
  </r>
  <r>
    <x v="365"/>
    <x v="105"/>
    <x v="74"/>
    <x v="13"/>
    <x v="0"/>
    <x v="14"/>
    <x v="101"/>
    <x v="1"/>
    <x v="1"/>
    <x v="104"/>
    <x v="0"/>
    <x v="2"/>
  </r>
  <r>
    <x v="366"/>
    <x v="106"/>
    <x v="74"/>
    <x v="13"/>
    <x v="0"/>
    <x v="14"/>
    <x v="102"/>
    <x v="1"/>
    <x v="1"/>
    <x v="105"/>
    <x v="0"/>
    <x v="2"/>
  </r>
  <r>
    <x v="367"/>
    <x v="107"/>
    <x v="74"/>
    <x v="13"/>
    <x v="0"/>
    <x v="14"/>
    <x v="104"/>
    <x v="1"/>
    <x v="1"/>
    <x v="107"/>
    <x v="0"/>
    <x v="2"/>
  </r>
  <r>
    <x v="368"/>
    <x v="108"/>
    <x v="74"/>
    <x v="13"/>
    <x v="0"/>
    <x v="14"/>
    <x v="172"/>
    <x v="1"/>
    <x v="1"/>
    <x v="167"/>
    <x v="0"/>
    <x v="2"/>
  </r>
  <r>
    <x v="369"/>
    <x v="109"/>
    <x v="74"/>
    <x v="13"/>
    <x v="0"/>
    <x v="14"/>
    <x v="105"/>
    <x v="1"/>
    <x v="1"/>
    <x v="108"/>
    <x v="0"/>
    <x v="2"/>
  </r>
  <r>
    <x v="370"/>
    <x v="101"/>
    <x v="74"/>
    <x v="13"/>
    <x v="2"/>
    <x v="14"/>
    <x v="106"/>
    <x v="1"/>
    <x v="1"/>
    <x v="109"/>
    <x v="0"/>
    <x v="2"/>
  </r>
  <r>
    <x v="371"/>
    <x v="110"/>
    <x v="74"/>
    <x v="13"/>
    <x v="2"/>
    <x v="14"/>
    <x v="106"/>
    <x v="1"/>
    <x v="1"/>
    <x v="109"/>
    <x v="0"/>
    <x v="2"/>
  </r>
  <r>
    <x v="372"/>
    <x v="111"/>
    <x v="74"/>
    <x v="13"/>
    <x v="0"/>
    <x v="14"/>
    <x v="108"/>
    <x v="1"/>
    <x v="1"/>
    <x v="111"/>
    <x v="0"/>
    <x v="2"/>
  </r>
  <r>
    <x v="373"/>
    <x v="112"/>
    <x v="74"/>
    <x v="13"/>
    <x v="0"/>
    <x v="14"/>
    <x v="109"/>
    <x v="1"/>
    <x v="1"/>
    <x v="112"/>
    <x v="0"/>
    <x v="2"/>
  </r>
  <r>
    <x v="374"/>
    <x v="113"/>
    <x v="74"/>
    <x v="13"/>
    <x v="0"/>
    <x v="14"/>
    <x v="110"/>
    <x v="1"/>
    <x v="1"/>
    <x v="113"/>
    <x v="0"/>
    <x v="2"/>
  </r>
  <r>
    <x v="375"/>
    <x v="114"/>
    <x v="74"/>
    <x v="13"/>
    <x v="1"/>
    <x v="14"/>
    <x v="111"/>
    <x v="1"/>
    <x v="1"/>
    <x v="114"/>
    <x v="0"/>
    <x v="2"/>
  </r>
  <r>
    <x v="376"/>
    <x v="115"/>
    <x v="74"/>
    <x v="13"/>
    <x v="1"/>
    <x v="14"/>
    <x v="111"/>
    <x v="1"/>
    <x v="1"/>
    <x v="114"/>
    <x v="0"/>
    <x v="2"/>
  </r>
  <r>
    <x v="377"/>
    <x v="116"/>
    <x v="74"/>
    <x v="13"/>
    <x v="2"/>
    <x v="14"/>
    <x v="173"/>
    <x v="1"/>
    <x v="1"/>
    <x v="168"/>
    <x v="0"/>
    <x v="2"/>
  </r>
  <r>
    <x v="378"/>
    <x v="117"/>
    <x v="74"/>
    <x v="13"/>
    <x v="2"/>
    <x v="14"/>
    <x v="174"/>
    <x v="1"/>
    <x v="1"/>
    <x v="169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0"/>
    <x v="0"/>
  </r>
  <r>
    <x v="7"/>
    <x v="6"/>
    <x v="0"/>
  </r>
  <r>
    <x v="8"/>
    <x v="7"/>
    <x v="0"/>
  </r>
  <r>
    <x v="9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N15:O18" firstHeaderRow="1" firstDataRow="1" firstDataCol="1"/>
  <pivotFields count="3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KAT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A3:AA46" firstHeaderRow="1" firstDataRow="2" firstDataCol="1" rowPageCount="1" colPageCount="1"/>
  <pivotFields count="12">
    <pivotField showAll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165"/>
        <item x="180"/>
        <item x="181"/>
        <item x="182"/>
        <item x="183"/>
        <item x="184"/>
        <item x="185"/>
        <item x="186"/>
        <item x="187"/>
        <item x="188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t="default"/>
      </items>
    </pivotField>
    <pivotField axis="axisCol" dataField="1" showAll="0">
      <items count="124">
        <item x="12"/>
        <item x="0"/>
        <item x="9"/>
        <item x="11"/>
        <item x="18"/>
        <item x="17"/>
        <item x="14"/>
        <item x="20"/>
        <item x="15"/>
        <item x="21"/>
        <item x="22"/>
        <item x="27"/>
        <item x="19"/>
        <item x="13"/>
        <item x="10"/>
        <item x="16"/>
        <item x="24"/>
        <item x="25"/>
        <item x="23"/>
        <item x="4"/>
        <item x="29"/>
        <item x="28"/>
        <item x="26"/>
        <item x="1"/>
        <item x="8"/>
        <item x="7"/>
        <item x="3"/>
        <item x="2"/>
        <item x="6"/>
        <item x="5"/>
        <item x="30"/>
        <item x="31"/>
        <item x="32"/>
        <item x="33"/>
        <item x="34"/>
        <item x="35"/>
        <item x="36"/>
        <item x="38"/>
        <item x="39"/>
        <item x="37"/>
        <item m="1" x="118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119"/>
        <item m="1" x="120"/>
        <item m="1" x="121"/>
        <item m="1" x="122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axis="axisRow" showAll="0">
      <items count="80">
        <item x="21"/>
        <item x="8"/>
        <item x="12"/>
        <item x="34"/>
        <item x="13"/>
        <item x="35"/>
        <item x="32"/>
        <item x="1"/>
        <item x="24"/>
        <item x="44"/>
        <item x="45"/>
        <item x="46"/>
        <item x="36"/>
        <item x="14"/>
        <item x="43"/>
        <item x="3"/>
        <item x="38"/>
        <item x="5"/>
        <item x="6"/>
        <item x="29"/>
        <item x="17"/>
        <item x="10"/>
        <item x="30"/>
        <item x="42"/>
        <item x="33"/>
        <item x="11"/>
        <item x="19"/>
        <item x="37"/>
        <item x="27"/>
        <item x="20"/>
        <item x="26"/>
        <item x="31"/>
        <item x="28"/>
        <item x="0"/>
        <item x="25"/>
        <item x="18"/>
        <item x="23"/>
        <item x="41"/>
        <item x="40"/>
        <item x="2"/>
        <item x="9"/>
        <item x="4"/>
        <item x="7"/>
        <item x="39"/>
        <item x="22"/>
        <item x="16"/>
        <item x="15"/>
        <item x="47"/>
        <item x="48"/>
        <item x="49"/>
        <item x="50"/>
        <item x="51"/>
        <item x="74"/>
        <item x="52"/>
        <item m="1" x="77"/>
        <item x="65"/>
        <item x="53"/>
        <item x="54"/>
        <item x="55"/>
        <item m="1" x="78"/>
        <item x="67"/>
        <item x="57"/>
        <item x="58"/>
        <item x="59"/>
        <item x="60"/>
        <item x="61"/>
        <item x="56"/>
        <item x="62"/>
        <item x="63"/>
        <item x="64"/>
        <item m="1" x="75"/>
        <item m="1" x="76"/>
        <item x="66"/>
        <item x="68"/>
        <item x="69"/>
        <item x="70"/>
        <item x="71"/>
        <item x="72"/>
        <item x="73"/>
        <item t="default"/>
      </items>
    </pivotField>
    <pivotField axis="axisPage" showAll="0">
      <items count="18">
        <item x="0"/>
        <item x="4"/>
        <item x="9"/>
        <item x="5"/>
        <item x="1"/>
        <item x="6"/>
        <item x="7"/>
        <item x="3"/>
        <item x="2"/>
        <item x="8"/>
        <item m="1" x="15"/>
        <item m="1" x="14"/>
        <item m="1" x="16"/>
        <item x="13"/>
        <item x="10"/>
        <item x="11"/>
        <item x="12"/>
        <item t="default"/>
      </items>
    </pivotField>
    <pivotField showAll="0">
      <items count="6">
        <item x="1"/>
        <item x="3"/>
        <item x="2"/>
        <item x="0"/>
        <item m="1" x="4"/>
        <item t="default"/>
      </items>
    </pivotField>
    <pivotField showAll="0">
      <items count="24">
        <item m="1" x="17"/>
        <item m="1" x="15"/>
        <item m="1" x="21"/>
        <item x="10"/>
        <item x="2"/>
        <item x="9"/>
        <item m="1" x="22"/>
        <item x="8"/>
        <item m="1" x="19"/>
        <item m="1" x="20"/>
        <item x="5"/>
        <item m="1" x="18"/>
        <item x="12"/>
        <item x="7"/>
        <item x="11"/>
        <item x="14"/>
        <item m="1" x="16"/>
        <item x="13"/>
        <item x="0"/>
        <item x="1"/>
        <item x="3"/>
        <item x="4"/>
        <item x="6"/>
        <item t="default"/>
      </items>
    </pivotField>
    <pivotField showAll="0">
      <items count="194">
        <item x="76"/>
        <item x="67"/>
        <item x="0"/>
        <item x="1"/>
        <item x="2"/>
        <item x="3"/>
        <item x="4"/>
        <item x="5"/>
        <item x="6"/>
        <item x="68"/>
        <item x="7"/>
        <item x="8"/>
        <item x="9"/>
        <item x="10"/>
        <item x="11"/>
        <item x="12"/>
        <item x="13"/>
        <item x="14"/>
        <item x="85"/>
        <item x="75"/>
        <item x="15"/>
        <item x="69"/>
        <item x="59"/>
        <item x="65"/>
        <item x="70"/>
        <item x="16"/>
        <item x="17"/>
        <item x="18"/>
        <item x="19"/>
        <item x="20"/>
        <item x="21"/>
        <item x="8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71"/>
        <item x="34"/>
        <item x="35"/>
        <item x="36"/>
        <item x="37"/>
        <item x="52"/>
        <item x="72"/>
        <item x="58"/>
        <item x="38"/>
        <item x="39"/>
        <item x="40"/>
        <item x="41"/>
        <item x="73"/>
        <item x="42"/>
        <item x="43"/>
        <item x="63"/>
        <item x="77"/>
        <item x="44"/>
        <item x="78"/>
        <item x="45"/>
        <item x="46"/>
        <item x="47"/>
        <item x="66"/>
        <item x="48"/>
        <item x="53"/>
        <item x="49"/>
        <item x="50"/>
        <item x="51"/>
        <item x="64"/>
        <item x="84"/>
        <item x="62"/>
        <item x="55"/>
        <item x="61"/>
        <item x="83"/>
        <item x="87"/>
        <item x="79"/>
        <item x="60"/>
        <item x="54"/>
        <item x="80"/>
        <item x="81"/>
        <item x="82"/>
        <item x="56"/>
        <item x="74"/>
        <item x="5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6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>
      <items count="23">
        <item m="1" x="13"/>
        <item m="1" x="14"/>
        <item m="1" x="15"/>
        <item x="3"/>
        <item m="1" x="16"/>
        <item m="1" x="17"/>
        <item m="1" x="18"/>
        <item m="1" x="19"/>
        <item x="8"/>
        <item m="1" x="20"/>
        <item x="9"/>
        <item m="1" x="21"/>
        <item x="0"/>
        <item x="1"/>
        <item x="2"/>
        <item x="4"/>
        <item x="5"/>
        <item x="6"/>
        <item x="7"/>
        <item x="10"/>
        <item x="11"/>
        <item m="1" x="12"/>
        <item t="default"/>
      </items>
    </pivotField>
    <pivotField showAll="0">
      <items count="6">
        <item h="1" x="0"/>
        <item x="1"/>
        <item h="1" m="1" x="4"/>
        <item h="1" m="1" x="3"/>
        <item h="1" m="1" x="2"/>
        <item t="default"/>
      </items>
    </pivotField>
    <pivotField showAll="0">
      <items count="190">
        <item x="79"/>
        <item x="69"/>
        <item x="1"/>
        <item x="4"/>
        <item x="2"/>
        <item x="0"/>
        <item x="3"/>
        <item x="6"/>
        <item x="70"/>
        <item x="7"/>
        <item x="8"/>
        <item x="11"/>
        <item x="12"/>
        <item x="13"/>
        <item x="14"/>
        <item x="5"/>
        <item x="88"/>
        <item x="78"/>
        <item x="15"/>
        <item x="71"/>
        <item x="61"/>
        <item x="67"/>
        <item x="72"/>
        <item x="21"/>
        <item x="18"/>
        <item x="20"/>
        <item x="10"/>
        <item x="22"/>
        <item x="89"/>
        <item x="23"/>
        <item x="73"/>
        <item x="46"/>
        <item x="31"/>
        <item x="33"/>
        <item x="29"/>
        <item x="28"/>
        <item x="32"/>
        <item x="74"/>
        <item x="26"/>
        <item x="36"/>
        <item x="35"/>
        <item x="59"/>
        <item x="53"/>
        <item x="75"/>
        <item x="60"/>
        <item x="38"/>
        <item x="39"/>
        <item x="40"/>
        <item x="41"/>
        <item x="76"/>
        <item x="42"/>
        <item x="43"/>
        <item x="81"/>
        <item x="65"/>
        <item x="80"/>
        <item x="82"/>
        <item x="17"/>
        <item x="84"/>
        <item x="24"/>
        <item x="45"/>
        <item x="68"/>
        <item x="49"/>
        <item x="83"/>
        <item x="54"/>
        <item x="37"/>
        <item x="47"/>
        <item x="50"/>
        <item x="51"/>
        <item x="48"/>
        <item x="87"/>
        <item x="30"/>
        <item x="25"/>
        <item x="44"/>
        <item x="16"/>
        <item x="66"/>
        <item x="27"/>
        <item x="64"/>
        <item x="56"/>
        <item x="34"/>
        <item x="63"/>
        <item x="86"/>
        <item x="90"/>
        <item x="9"/>
        <item x="19"/>
        <item x="62"/>
        <item x="55"/>
        <item x="91"/>
        <item x="57"/>
        <item x="77"/>
        <item x="58"/>
        <item x="92"/>
        <item x="93"/>
        <item x="94"/>
        <item x="95"/>
        <item x="96"/>
        <item x="97"/>
        <item x="52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85"/>
        <item x="118"/>
        <item x="128"/>
        <item x="120"/>
        <item x="121"/>
        <item x="122"/>
        <item x="123"/>
        <item x="124"/>
        <item x="125"/>
        <item x="129"/>
        <item x="130"/>
        <item x="131"/>
        <item x="126"/>
        <item x="127"/>
        <item x="132"/>
        <item x="133"/>
        <item x="134"/>
        <item x="135"/>
        <item x="136"/>
        <item x="137"/>
        <item x="142"/>
        <item x="138"/>
        <item x="143"/>
        <item x="139"/>
        <item x="140"/>
        <item x="144"/>
        <item x="141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6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>
      <items count="4">
        <item x="1"/>
        <item x="0"/>
        <item m="1" x="2"/>
        <item t="default"/>
      </items>
    </pivotField>
    <pivotField showAll="0">
      <items count="6">
        <item x="0"/>
        <item h="1" x="2"/>
        <item h="1" x="1"/>
        <item h="1" m="1" x="3"/>
        <item h="1" m="1" x="4"/>
        <item t="default"/>
      </items>
    </pivotField>
  </pivotFields>
  <rowFields count="1">
    <field x="2"/>
  </rowFields>
  <rowItems count="42">
    <i>
      <x v="2"/>
    </i>
    <i>
      <x v="4"/>
    </i>
    <i>
      <x v="7"/>
    </i>
    <i>
      <x v="10"/>
    </i>
    <i>
      <x v="11"/>
    </i>
    <i>
      <x v="16"/>
    </i>
    <i>
      <x v="18"/>
    </i>
    <i>
      <x v="20"/>
    </i>
    <i>
      <x v="21"/>
    </i>
    <i>
      <x v="23"/>
    </i>
    <i>
      <x v="25"/>
    </i>
    <i>
      <x v="26"/>
    </i>
    <i>
      <x v="33"/>
    </i>
    <i>
      <x v="34"/>
    </i>
    <i>
      <x v="35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6"/>
    </i>
    <i>
      <x v="57"/>
    </i>
    <i>
      <x v="58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1"/>
  </colFields>
  <colItems count="26">
    <i>
      <x v="2"/>
    </i>
    <i>
      <x v="3"/>
    </i>
    <i>
      <x v="7"/>
    </i>
    <i>
      <x v="27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colItems>
  <pageFields count="1">
    <pageField fld="3"/>
  </pageFields>
  <dataFields count="1">
    <dataField name="Count of URAIAN PEKERJAAN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60">
  <location ref="A61:B66" firstHeaderRow="1" firstDataRow="1" firstDataCol="1"/>
  <pivotFields count="12">
    <pivotField showAll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165"/>
        <item x="180"/>
        <item x="181"/>
        <item x="182"/>
        <item x="183"/>
        <item x="184"/>
        <item x="185"/>
        <item x="186"/>
        <item x="187"/>
        <item x="188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t="default"/>
      </items>
    </pivotField>
    <pivotField showAll="0">
      <items count="124">
        <item x="12"/>
        <item x="31"/>
        <item x="0"/>
        <item x="9"/>
        <item x="11"/>
        <item x="18"/>
        <item x="17"/>
        <item x="14"/>
        <item x="20"/>
        <item x="15"/>
        <item x="21"/>
        <item x="22"/>
        <item x="27"/>
        <item x="19"/>
        <item x="13"/>
        <item x="10"/>
        <item x="16"/>
        <item x="24"/>
        <item x="25"/>
        <item x="33"/>
        <item x="23"/>
        <item x="4"/>
        <item x="29"/>
        <item x="28"/>
        <item x="32"/>
        <item x="26"/>
        <item x="30"/>
        <item x="1"/>
        <item x="8"/>
        <item x="7"/>
        <item x="3"/>
        <item x="2"/>
        <item x="6"/>
        <item x="5"/>
        <item x="34"/>
        <item x="35"/>
        <item x="36"/>
        <item x="38"/>
        <item x="39"/>
        <item x="37"/>
        <item m="1" x="118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119"/>
        <item m="1" x="120"/>
        <item m="1" x="121"/>
        <item m="1" x="122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showAll="0">
      <items count="80">
        <item x="21"/>
        <item x="47"/>
        <item x="8"/>
        <item x="52"/>
        <item x="49"/>
        <item x="12"/>
        <item x="34"/>
        <item x="13"/>
        <item x="35"/>
        <item x="50"/>
        <item x="32"/>
        <item x="1"/>
        <item x="24"/>
        <item x="44"/>
        <item x="45"/>
        <item x="46"/>
        <item x="36"/>
        <item x="14"/>
        <item x="43"/>
        <item x="3"/>
        <item x="38"/>
        <item x="5"/>
        <item x="6"/>
        <item x="29"/>
        <item x="17"/>
        <item x="10"/>
        <item x="48"/>
        <item x="30"/>
        <item x="42"/>
        <item x="33"/>
        <item x="51"/>
        <item x="11"/>
        <item x="19"/>
        <item x="37"/>
        <item x="27"/>
        <item x="20"/>
        <item x="26"/>
        <item x="31"/>
        <item x="28"/>
        <item x="0"/>
        <item x="25"/>
        <item x="18"/>
        <item x="23"/>
        <item x="41"/>
        <item x="40"/>
        <item x="2"/>
        <item x="9"/>
        <item x="4"/>
        <item x="7"/>
        <item x="39"/>
        <item x="22"/>
        <item x="16"/>
        <item x="15"/>
        <item x="74"/>
        <item m="1" x="77"/>
        <item x="65"/>
        <item x="53"/>
        <item x="54"/>
        <item x="55"/>
        <item m="1" x="78"/>
        <item x="67"/>
        <item x="57"/>
        <item x="58"/>
        <item x="59"/>
        <item x="60"/>
        <item x="61"/>
        <item x="56"/>
        <item x="62"/>
        <item x="63"/>
        <item x="64"/>
        <item m="1" x="75"/>
        <item m="1" x="76"/>
        <item x="66"/>
        <item x="68"/>
        <item x="69"/>
        <item x="70"/>
        <item x="71"/>
        <item x="72"/>
        <item x="73"/>
        <item t="default"/>
      </items>
    </pivotField>
    <pivotField showAll="0">
      <items count="18">
        <item m="1" x="14"/>
        <item x="0"/>
        <item x="4"/>
        <item x="9"/>
        <item x="5"/>
        <item x="1"/>
        <item x="6"/>
        <item x="7"/>
        <item m="1" x="16"/>
        <item x="3"/>
        <item x="2"/>
        <item x="8"/>
        <item m="1" x="15"/>
        <item x="13"/>
        <item x="10"/>
        <item x="11"/>
        <item x="12"/>
        <item t="default"/>
      </items>
    </pivotField>
    <pivotField axis="axisRow" dataField="1" defaultSubtotal="0" showAll="0">
      <items count="5">
        <item x="1"/>
        <item x="3"/>
        <item x="2"/>
        <item x="0"/>
        <item m="1" x="4"/>
      </items>
    </pivotField>
    <pivotField showAll="0">
      <items count="24">
        <item m="1" x="17"/>
        <item m="1" x="15"/>
        <item m="1" x="21"/>
        <item x="10"/>
        <item x="2"/>
        <item x="9"/>
        <item m="1" x="22"/>
        <item x="8"/>
        <item m="1" x="19"/>
        <item m="1" x="20"/>
        <item x="5"/>
        <item m="1" x="18"/>
        <item x="12"/>
        <item x="7"/>
        <item x="11"/>
        <item x="14"/>
        <item m="1" x="16"/>
        <item x="13"/>
        <item x="0"/>
        <item x="1"/>
        <item x="3"/>
        <item x="4"/>
        <item x="6"/>
        <item t="default"/>
      </items>
    </pivotField>
    <pivotField showAll="0">
      <items count="194">
        <item x="76"/>
        <item x="67"/>
        <item x="0"/>
        <item x="1"/>
        <item x="2"/>
        <item x="3"/>
        <item x="4"/>
        <item x="5"/>
        <item x="6"/>
        <item x="68"/>
        <item x="7"/>
        <item x="8"/>
        <item x="9"/>
        <item x="10"/>
        <item x="11"/>
        <item x="12"/>
        <item x="13"/>
        <item x="14"/>
        <item x="85"/>
        <item x="75"/>
        <item x="15"/>
        <item x="69"/>
        <item x="59"/>
        <item x="65"/>
        <item x="70"/>
        <item x="16"/>
        <item x="17"/>
        <item x="18"/>
        <item x="19"/>
        <item x="20"/>
        <item x="21"/>
        <item x="8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71"/>
        <item x="34"/>
        <item x="35"/>
        <item x="36"/>
        <item x="37"/>
        <item x="52"/>
        <item x="72"/>
        <item x="58"/>
        <item x="38"/>
        <item x="39"/>
        <item x="40"/>
        <item x="41"/>
        <item x="73"/>
        <item x="42"/>
        <item x="43"/>
        <item x="63"/>
        <item x="77"/>
        <item x="44"/>
        <item x="78"/>
        <item x="45"/>
        <item x="46"/>
        <item x="47"/>
        <item x="66"/>
        <item x="48"/>
        <item x="53"/>
        <item x="49"/>
        <item x="50"/>
        <item x="51"/>
        <item x="64"/>
        <item x="84"/>
        <item x="62"/>
        <item x="55"/>
        <item x="61"/>
        <item x="83"/>
        <item x="87"/>
        <item x="79"/>
        <item x="60"/>
        <item x="54"/>
        <item x="80"/>
        <item x="81"/>
        <item x="82"/>
        <item x="56"/>
        <item x="74"/>
        <item x="5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6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>
      <items count="23">
        <item m="1" x="13"/>
        <item m="1" x="14"/>
        <item m="1" x="15"/>
        <item x="3"/>
        <item m="1" x="16"/>
        <item m="1" x="17"/>
        <item m="1" x="18"/>
        <item m="1" x="19"/>
        <item x="8"/>
        <item m="1" x="20"/>
        <item x="9"/>
        <item m="1" x="21"/>
        <item x="0"/>
        <item x="1"/>
        <item x="2"/>
        <item x="4"/>
        <item x="5"/>
        <item x="6"/>
        <item x="7"/>
        <item x="10"/>
        <item x="11"/>
        <item m="1" x="12"/>
        <item t="default"/>
      </items>
    </pivotField>
    <pivotField showAll="0">
      <items count="6">
        <item h="1" x="0"/>
        <item x="1"/>
        <item h="1" m="1" x="4"/>
        <item h="1" m="1" x="3"/>
        <item h="1" m="1" x="2"/>
        <item t="default"/>
      </items>
    </pivotField>
    <pivotField showAll="0">
      <items count="190">
        <item x="79"/>
        <item x="69"/>
        <item x="1"/>
        <item x="4"/>
        <item x="2"/>
        <item x="0"/>
        <item x="3"/>
        <item x="6"/>
        <item x="70"/>
        <item x="7"/>
        <item x="8"/>
        <item x="11"/>
        <item x="12"/>
        <item x="13"/>
        <item x="14"/>
        <item x="5"/>
        <item x="88"/>
        <item x="78"/>
        <item x="15"/>
        <item x="71"/>
        <item x="61"/>
        <item x="67"/>
        <item x="72"/>
        <item x="21"/>
        <item x="18"/>
        <item x="20"/>
        <item x="10"/>
        <item x="22"/>
        <item x="89"/>
        <item x="23"/>
        <item x="73"/>
        <item x="46"/>
        <item x="31"/>
        <item x="33"/>
        <item x="29"/>
        <item x="28"/>
        <item x="32"/>
        <item x="74"/>
        <item x="26"/>
        <item x="36"/>
        <item x="35"/>
        <item x="59"/>
        <item x="53"/>
        <item x="75"/>
        <item x="60"/>
        <item x="38"/>
        <item x="39"/>
        <item x="40"/>
        <item x="41"/>
        <item x="76"/>
        <item x="42"/>
        <item x="43"/>
        <item x="81"/>
        <item x="65"/>
        <item x="80"/>
        <item x="82"/>
        <item x="17"/>
        <item x="84"/>
        <item x="24"/>
        <item x="45"/>
        <item x="68"/>
        <item x="49"/>
        <item x="83"/>
        <item x="54"/>
        <item x="37"/>
        <item x="47"/>
        <item x="50"/>
        <item x="51"/>
        <item x="48"/>
        <item x="87"/>
        <item x="30"/>
        <item x="25"/>
        <item x="44"/>
        <item x="16"/>
        <item x="66"/>
        <item x="27"/>
        <item x="64"/>
        <item x="56"/>
        <item x="34"/>
        <item x="63"/>
        <item x="86"/>
        <item x="90"/>
        <item x="9"/>
        <item x="19"/>
        <item x="62"/>
        <item x="55"/>
        <item x="91"/>
        <item x="57"/>
        <item x="77"/>
        <item x="58"/>
        <item x="92"/>
        <item x="93"/>
        <item x="94"/>
        <item x="95"/>
        <item x="96"/>
        <item x="97"/>
        <item x="52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85"/>
        <item x="118"/>
        <item x="128"/>
        <item x="120"/>
        <item x="121"/>
        <item x="122"/>
        <item x="123"/>
        <item x="124"/>
        <item x="125"/>
        <item x="129"/>
        <item x="130"/>
        <item x="131"/>
        <item x="126"/>
        <item x="127"/>
        <item x="132"/>
        <item x="133"/>
        <item x="134"/>
        <item x="135"/>
        <item x="136"/>
        <item x="137"/>
        <item x="142"/>
        <item x="138"/>
        <item x="143"/>
        <item x="139"/>
        <item x="140"/>
        <item x="144"/>
        <item x="141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6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>
      <items count="4">
        <item x="1"/>
        <item x="0"/>
        <item m="1" x="2"/>
        <item t="default"/>
      </items>
    </pivotField>
    <pivotField showAll="0">
      <items count="6">
        <item x="0"/>
        <item h="1" x="2"/>
        <item h="1" x="1"/>
        <item h="1" m="1" x="3"/>
        <item h="1" m="1"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IFAT PEKERJAAN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44">
  <location ref="A148:F158" firstHeaderRow="1" firstDataRow="2" firstDataCol="1"/>
  <pivotFields count="12">
    <pivotField showAll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165"/>
        <item x="180"/>
        <item x="181"/>
        <item x="182"/>
        <item x="183"/>
        <item x="184"/>
        <item x="185"/>
        <item x="186"/>
        <item x="187"/>
        <item x="188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t="default"/>
      </items>
    </pivotField>
    <pivotField showAll="0">
      <items count="124">
        <item x="12"/>
        <item x="31"/>
        <item x="0"/>
        <item x="9"/>
        <item x="11"/>
        <item x="18"/>
        <item x="17"/>
        <item x="14"/>
        <item x="20"/>
        <item x="15"/>
        <item x="21"/>
        <item x="22"/>
        <item x="27"/>
        <item x="19"/>
        <item x="13"/>
        <item x="10"/>
        <item x="16"/>
        <item x="24"/>
        <item x="25"/>
        <item x="33"/>
        <item x="23"/>
        <item x="4"/>
        <item x="29"/>
        <item x="28"/>
        <item x="32"/>
        <item x="26"/>
        <item x="30"/>
        <item x="1"/>
        <item x="8"/>
        <item x="7"/>
        <item x="3"/>
        <item x="2"/>
        <item x="6"/>
        <item x="5"/>
        <item x="34"/>
        <item x="35"/>
        <item x="36"/>
        <item x="38"/>
        <item x="39"/>
        <item x="37"/>
        <item m="1" x="118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119"/>
        <item m="1" x="120"/>
        <item m="1" x="121"/>
        <item m="1" x="122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showAll="0">
      <items count="80">
        <item x="21"/>
        <item x="47"/>
        <item x="8"/>
        <item x="52"/>
        <item x="49"/>
        <item x="12"/>
        <item x="34"/>
        <item x="13"/>
        <item x="35"/>
        <item x="50"/>
        <item x="32"/>
        <item x="1"/>
        <item x="24"/>
        <item x="44"/>
        <item x="45"/>
        <item x="46"/>
        <item x="36"/>
        <item x="14"/>
        <item x="43"/>
        <item x="3"/>
        <item x="38"/>
        <item x="5"/>
        <item x="6"/>
        <item x="29"/>
        <item x="17"/>
        <item x="10"/>
        <item x="48"/>
        <item x="30"/>
        <item x="42"/>
        <item x="33"/>
        <item x="51"/>
        <item x="11"/>
        <item x="19"/>
        <item x="37"/>
        <item x="27"/>
        <item x="20"/>
        <item x="26"/>
        <item x="31"/>
        <item x="28"/>
        <item x="0"/>
        <item x="25"/>
        <item x="18"/>
        <item x="23"/>
        <item x="41"/>
        <item x="40"/>
        <item x="2"/>
        <item x="9"/>
        <item x="4"/>
        <item x="7"/>
        <item x="39"/>
        <item x="22"/>
        <item x="16"/>
        <item x="15"/>
        <item x="74"/>
        <item m="1" x="77"/>
        <item x="65"/>
        <item x="53"/>
        <item x="54"/>
        <item x="55"/>
        <item m="1" x="78"/>
        <item x="67"/>
        <item x="57"/>
        <item x="58"/>
        <item x="59"/>
        <item x="60"/>
        <item x="61"/>
        <item x="56"/>
        <item x="62"/>
        <item x="63"/>
        <item x="64"/>
        <item m="1" x="75"/>
        <item m="1" x="76"/>
        <item x="66"/>
        <item x="68"/>
        <item x="69"/>
        <item x="70"/>
        <item x="71"/>
        <item x="72"/>
        <item x="73"/>
        <item t="default"/>
      </items>
    </pivotField>
    <pivotField showAll="0">
      <items count="18">
        <item m="1" x="14"/>
        <item x="0"/>
        <item x="4"/>
        <item x="9"/>
        <item x="5"/>
        <item x="1"/>
        <item x="6"/>
        <item x="7"/>
        <item m="1" x="16"/>
        <item x="3"/>
        <item x="2"/>
        <item x="8"/>
        <item m="1" x="15"/>
        <item x="13"/>
        <item x="10"/>
        <item x="11"/>
        <item x="12"/>
        <item t="default"/>
      </items>
    </pivotField>
    <pivotField axis="axisCol" showAll="0">
      <items count="6">
        <item x="1"/>
        <item x="3"/>
        <item x="2"/>
        <item x="0"/>
        <item m="1" x="4"/>
        <item t="default"/>
      </items>
    </pivotField>
    <pivotField axis="axisRow" dataField="1" showAll="0">
      <items count="24">
        <item m="1" x="17"/>
        <item m="1" x="15"/>
        <item m="1" x="21"/>
        <item x="10"/>
        <item x="9"/>
        <item m="1" x="22"/>
        <item x="8"/>
        <item x="5"/>
        <item m="1" x="18"/>
        <item x="12"/>
        <item x="7"/>
        <item m="1" x="19"/>
        <item x="2"/>
        <item m="1" x="20"/>
        <item x="11"/>
        <item x="14"/>
        <item m="1" x="16"/>
        <item x="13"/>
        <item x="0"/>
        <item x="1"/>
        <item x="3"/>
        <item x="4"/>
        <item x="6"/>
        <item t="default"/>
      </items>
    </pivotField>
    <pivotField showAll="0">
      <items count="194">
        <item x="76"/>
        <item x="67"/>
        <item x="0"/>
        <item x="1"/>
        <item x="2"/>
        <item x="3"/>
        <item x="4"/>
        <item x="5"/>
        <item x="6"/>
        <item x="68"/>
        <item x="7"/>
        <item x="8"/>
        <item x="9"/>
        <item x="10"/>
        <item x="11"/>
        <item x="12"/>
        <item x="13"/>
        <item x="14"/>
        <item x="85"/>
        <item x="75"/>
        <item x="15"/>
        <item x="69"/>
        <item x="59"/>
        <item x="65"/>
        <item x="70"/>
        <item x="16"/>
        <item x="17"/>
        <item x="18"/>
        <item x="19"/>
        <item x="20"/>
        <item x="21"/>
        <item x="8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71"/>
        <item x="34"/>
        <item x="35"/>
        <item x="36"/>
        <item x="37"/>
        <item x="52"/>
        <item x="72"/>
        <item x="58"/>
        <item x="38"/>
        <item x="39"/>
        <item x="40"/>
        <item x="41"/>
        <item x="73"/>
        <item x="42"/>
        <item x="43"/>
        <item x="63"/>
        <item x="77"/>
        <item x="44"/>
        <item x="78"/>
        <item x="45"/>
        <item x="46"/>
        <item x="47"/>
        <item x="66"/>
        <item x="48"/>
        <item x="53"/>
        <item x="49"/>
        <item x="50"/>
        <item x="51"/>
        <item x="64"/>
        <item x="84"/>
        <item x="62"/>
        <item x="55"/>
        <item x="61"/>
        <item x="83"/>
        <item x="87"/>
        <item x="79"/>
        <item x="60"/>
        <item x="54"/>
        <item x="80"/>
        <item x="81"/>
        <item x="82"/>
        <item x="56"/>
        <item x="74"/>
        <item x="5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6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>
      <items count="23">
        <item m="1" x="13"/>
        <item m="1" x="14"/>
        <item m="1" x="15"/>
        <item x="3"/>
        <item m="1" x="16"/>
        <item m="1" x="17"/>
        <item m="1" x="18"/>
        <item m="1" x="19"/>
        <item x="8"/>
        <item m="1" x="20"/>
        <item x="9"/>
        <item m="1" x="21"/>
        <item x="0"/>
        <item x="1"/>
        <item x="2"/>
        <item x="4"/>
        <item x="5"/>
        <item x="6"/>
        <item x="7"/>
        <item x="10"/>
        <item x="11"/>
        <item m="1" x="12"/>
        <item t="default"/>
      </items>
    </pivotField>
    <pivotField showAll="0">
      <items count="6">
        <item h="1" x="0"/>
        <item x="1"/>
        <item h="1" m="1" x="4"/>
        <item h="1" m="1" x="3"/>
        <item h="1" m="1" x="2"/>
        <item t="default"/>
      </items>
    </pivotField>
    <pivotField showAll="0">
      <items count="190">
        <item x="79"/>
        <item x="69"/>
        <item x="1"/>
        <item x="4"/>
        <item x="2"/>
        <item x="0"/>
        <item x="3"/>
        <item x="6"/>
        <item x="70"/>
        <item x="7"/>
        <item x="8"/>
        <item x="11"/>
        <item x="12"/>
        <item x="13"/>
        <item x="14"/>
        <item x="5"/>
        <item x="88"/>
        <item x="78"/>
        <item x="15"/>
        <item x="71"/>
        <item x="61"/>
        <item x="67"/>
        <item x="72"/>
        <item x="21"/>
        <item x="18"/>
        <item x="20"/>
        <item x="10"/>
        <item x="22"/>
        <item x="89"/>
        <item x="23"/>
        <item x="73"/>
        <item x="46"/>
        <item x="31"/>
        <item x="33"/>
        <item x="29"/>
        <item x="28"/>
        <item x="32"/>
        <item x="74"/>
        <item x="26"/>
        <item x="36"/>
        <item x="35"/>
        <item x="59"/>
        <item x="53"/>
        <item x="75"/>
        <item x="60"/>
        <item x="38"/>
        <item x="39"/>
        <item x="40"/>
        <item x="41"/>
        <item x="76"/>
        <item x="42"/>
        <item x="43"/>
        <item x="81"/>
        <item x="65"/>
        <item x="80"/>
        <item x="82"/>
        <item x="17"/>
        <item x="84"/>
        <item x="24"/>
        <item x="45"/>
        <item x="68"/>
        <item x="49"/>
        <item x="83"/>
        <item x="54"/>
        <item x="37"/>
        <item x="47"/>
        <item x="50"/>
        <item x="51"/>
        <item x="48"/>
        <item x="87"/>
        <item x="30"/>
        <item x="25"/>
        <item x="44"/>
        <item x="16"/>
        <item x="66"/>
        <item x="27"/>
        <item x="64"/>
        <item x="56"/>
        <item x="34"/>
        <item x="63"/>
        <item x="86"/>
        <item x="90"/>
        <item x="9"/>
        <item x="19"/>
        <item x="62"/>
        <item x="55"/>
        <item x="91"/>
        <item x="57"/>
        <item x="77"/>
        <item x="58"/>
        <item x="92"/>
        <item x="93"/>
        <item x="94"/>
        <item x="95"/>
        <item x="96"/>
        <item x="97"/>
        <item x="52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85"/>
        <item x="118"/>
        <item x="128"/>
        <item x="120"/>
        <item x="121"/>
        <item x="122"/>
        <item x="123"/>
        <item x="124"/>
        <item x="125"/>
        <item x="129"/>
        <item x="130"/>
        <item x="131"/>
        <item x="126"/>
        <item x="127"/>
        <item x="132"/>
        <item x="133"/>
        <item x="134"/>
        <item x="135"/>
        <item x="136"/>
        <item x="137"/>
        <item x="142"/>
        <item x="138"/>
        <item x="143"/>
        <item x="139"/>
        <item x="140"/>
        <item x="144"/>
        <item x="141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6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>
      <items count="4">
        <item x="1"/>
        <item x="0"/>
        <item m="1" x="2"/>
        <item t="default"/>
      </items>
    </pivotField>
    <pivotField showAll="0">
      <items count="6">
        <item x="0"/>
        <item h="1" x="2"/>
        <item h="1" x="1"/>
        <item h="1" m="1" x="3"/>
        <item h="1" m="1" x="4"/>
        <item t="default"/>
      </items>
    </pivotField>
  </pivotFields>
  <rowFields count="1">
    <field x="5"/>
  </rowFields>
  <rowItems count="9">
    <i>
      <x v="3"/>
    </i>
    <i>
      <x v="4"/>
    </i>
    <i>
      <x v="6"/>
    </i>
    <i>
      <x v="7"/>
    </i>
    <i>
      <x v="10"/>
    </i>
    <i>
      <x v="12"/>
    </i>
    <i>
      <x v="20"/>
    </i>
    <i>
      <x v="2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KATEGORI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38">
  <location ref="A90:F133" firstHeaderRow="1" firstDataRow="2" firstDataCol="1"/>
  <pivotFields count="12">
    <pivotField showAll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165"/>
        <item x="180"/>
        <item x="181"/>
        <item x="182"/>
        <item x="183"/>
        <item x="184"/>
        <item x="185"/>
        <item x="186"/>
        <item x="187"/>
        <item x="188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t="default"/>
      </items>
    </pivotField>
    <pivotField showAll="0">
      <items count="124">
        <item x="12"/>
        <item x="31"/>
        <item x="0"/>
        <item x="9"/>
        <item x="11"/>
        <item x="18"/>
        <item x="17"/>
        <item x="14"/>
        <item x="20"/>
        <item x="15"/>
        <item x="21"/>
        <item x="22"/>
        <item x="27"/>
        <item x="19"/>
        <item x="13"/>
        <item x="10"/>
        <item x="16"/>
        <item x="24"/>
        <item x="25"/>
        <item x="33"/>
        <item x="23"/>
        <item x="4"/>
        <item x="29"/>
        <item x="28"/>
        <item x="32"/>
        <item x="26"/>
        <item x="30"/>
        <item x="1"/>
        <item x="8"/>
        <item x="7"/>
        <item x="3"/>
        <item x="2"/>
        <item x="6"/>
        <item x="5"/>
        <item x="34"/>
        <item x="35"/>
        <item x="36"/>
        <item x="38"/>
        <item x="39"/>
        <item x="37"/>
        <item m="1" x="118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119"/>
        <item m="1" x="120"/>
        <item m="1" x="121"/>
        <item m="1" x="122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axis="axisRow" dataField="1" showAll="0">
      <items count="80">
        <item x="21"/>
        <item x="47"/>
        <item x="8"/>
        <item x="52"/>
        <item x="49"/>
        <item x="12"/>
        <item x="34"/>
        <item x="13"/>
        <item x="35"/>
        <item x="50"/>
        <item x="32"/>
        <item x="1"/>
        <item x="24"/>
        <item x="44"/>
        <item x="45"/>
        <item x="46"/>
        <item x="36"/>
        <item x="14"/>
        <item x="43"/>
        <item x="3"/>
        <item x="38"/>
        <item x="5"/>
        <item x="6"/>
        <item x="29"/>
        <item x="17"/>
        <item x="10"/>
        <item x="48"/>
        <item x="30"/>
        <item x="42"/>
        <item x="33"/>
        <item x="51"/>
        <item x="11"/>
        <item x="19"/>
        <item x="37"/>
        <item x="27"/>
        <item x="20"/>
        <item x="26"/>
        <item x="31"/>
        <item x="28"/>
        <item x="0"/>
        <item x="25"/>
        <item x="18"/>
        <item x="23"/>
        <item x="41"/>
        <item x="40"/>
        <item x="2"/>
        <item x="9"/>
        <item x="4"/>
        <item x="7"/>
        <item x="39"/>
        <item x="22"/>
        <item x="16"/>
        <item x="15"/>
        <item x="74"/>
        <item m="1" x="77"/>
        <item x="65"/>
        <item x="53"/>
        <item x="54"/>
        <item x="55"/>
        <item m="1" x="78"/>
        <item x="67"/>
        <item x="57"/>
        <item x="58"/>
        <item x="59"/>
        <item x="60"/>
        <item x="61"/>
        <item x="56"/>
        <item x="62"/>
        <item x="63"/>
        <item x="64"/>
        <item m="1" x="75"/>
        <item m="1" x="76"/>
        <item x="66"/>
        <item x="68"/>
        <item x="69"/>
        <item x="70"/>
        <item x="71"/>
        <item x="72"/>
        <item x="73"/>
        <item t="default"/>
      </items>
    </pivotField>
    <pivotField showAll="0">
      <items count="18">
        <item m="1" x="14"/>
        <item x="0"/>
        <item x="4"/>
        <item x="9"/>
        <item x="5"/>
        <item x="1"/>
        <item x="6"/>
        <item x="7"/>
        <item m="1" x="16"/>
        <item x="3"/>
        <item x="2"/>
        <item x="8"/>
        <item m="1" x="15"/>
        <item x="13"/>
        <item x="10"/>
        <item x="11"/>
        <item x="12"/>
        <item t="default"/>
      </items>
    </pivotField>
    <pivotField axis="axisCol" showAll="0">
      <items count="6">
        <item x="1"/>
        <item x="3"/>
        <item x="2"/>
        <item x="0"/>
        <item m="1" x="4"/>
        <item t="default"/>
      </items>
    </pivotField>
    <pivotField showAll="0">
      <items count="24">
        <item m="1" x="17"/>
        <item m="1" x="15"/>
        <item m="1" x="21"/>
        <item x="10"/>
        <item x="2"/>
        <item x="9"/>
        <item m="1" x="22"/>
        <item x="8"/>
        <item m="1" x="19"/>
        <item m="1" x="20"/>
        <item x="5"/>
        <item m="1" x="18"/>
        <item x="12"/>
        <item x="7"/>
        <item x="11"/>
        <item x="14"/>
        <item m="1" x="16"/>
        <item x="13"/>
        <item x="0"/>
        <item x="1"/>
        <item x="3"/>
        <item x="4"/>
        <item x="6"/>
        <item t="default"/>
      </items>
    </pivotField>
    <pivotField showAll="0">
      <items count="194">
        <item x="76"/>
        <item x="67"/>
        <item x="0"/>
        <item x="1"/>
        <item x="2"/>
        <item x="3"/>
        <item x="4"/>
        <item x="5"/>
        <item x="6"/>
        <item x="68"/>
        <item x="7"/>
        <item x="8"/>
        <item x="9"/>
        <item x="10"/>
        <item x="11"/>
        <item x="12"/>
        <item x="13"/>
        <item x="14"/>
        <item x="85"/>
        <item x="75"/>
        <item x="15"/>
        <item x="69"/>
        <item x="59"/>
        <item x="65"/>
        <item x="70"/>
        <item x="16"/>
        <item x="17"/>
        <item x="18"/>
        <item x="19"/>
        <item x="20"/>
        <item x="21"/>
        <item x="8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71"/>
        <item x="34"/>
        <item x="35"/>
        <item x="36"/>
        <item x="37"/>
        <item x="52"/>
        <item x="72"/>
        <item x="58"/>
        <item x="38"/>
        <item x="39"/>
        <item x="40"/>
        <item x="41"/>
        <item x="73"/>
        <item x="42"/>
        <item x="43"/>
        <item x="63"/>
        <item x="77"/>
        <item x="44"/>
        <item x="78"/>
        <item x="45"/>
        <item x="46"/>
        <item x="47"/>
        <item x="66"/>
        <item x="48"/>
        <item x="53"/>
        <item x="49"/>
        <item x="50"/>
        <item x="51"/>
        <item x="64"/>
        <item x="84"/>
        <item x="62"/>
        <item x="55"/>
        <item x="61"/>
        <item x="83"/>
        <item x="87"/>
        <item x="79"/>
        <item x="60"/>
        <item x="54"/>
        <item x="80"/>
        <item x="81"/>
        <item x="82"/>
        <item x="56"/>
        <item x="74"/>
        <item x="5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6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>
      <items count="23">
        <item m="1" x="13"/>
        <item m="1" x="14"/>
        <item m="1" x="15"/>
        <item x="3"/>
        <item m="1" x="16"/>
        <item m="1" x="17"/>
        <item m="1" x="18"/>
        <item m="1" x="19"/>
        <item x="8"/>
        <item m="1" x="20"/>
        <item x="9"/>
        <item m="1" x="21"/>
        <item x="0"/>
        <item x="1"/>
        <item x="2"/>
        <item x="4"/>
        <item x="5"/>
        <item x="6"/>
        <item x="7"/>
        <item x="10"/>
        <item x="11"/>
        <item m="1" x="12"/>
        <item t="default"/>
      </items>
    </pivotField>
    <pivotField showAll="0">
      <items count="6">
        <item h="1" x="0"/>
        <item x="1"/>
        <item h="1" m="1" x="4"/>
        <item h="1" m="1" x="3"/>
        <item h="1" m="1" x="2"/>
        <item t="default"/>
      </items>
    </pivotField>
    <pivotField showAll="0">
      <items count="190">
        <item x="79"/>
        <item x="69"/>
        <item x="1"/>
        <item x="4"/>
        <item x="2"/>
        <item x="0"/>
        <item x="3"/>
        <item x="6"/>
        <item x="70"/>
        <item x="7"/>
        <item x="8"/>
        <item x="11"/>
        <item x="12"/>
        <item x="13"/>
        <item x="14"/>
        <item x="5"/>
        <item x="88"/>
        <item x="78"/>
        <item x="15"/>
        <item x="71"/>
        <item x="61"/>
        <item x="67"/>
        <item x="72"/>
        <item x="21"/>
        <item x="18"/>
        <item x="20"/>
        <item x="10"/>
        <item x="22"/>
        <item x="89"/>
        <item x="23"/>
        <item x="73"/>
        <item x="46"/>
        <item x="31"/>
        <item x="33"/>
        <item x="29"/>
        <item x="28"/>
        <item x="32"/>
        <item x="74"/>
        <item x="26"/>
        <item x="36"/>
        <item x="35"/>
        <item x="59"/>
        <item x="53"/>
        <item x="75"/>
        <item x="60"/>
        <item x="38"/>
        <item x="39"/>
        <item x="40"/>
        <item x="41"/>
        <item x="76"/>
        <item x="42"/>
        <item x="43"/>
        <item x="81"/>
        <item x="65"/>
        <item x="80"/>
        <item x="82"/>
        <item x="17"/>
        <item x="84"/>
        <item x="24"/>
        <item x="45"/>
        <item x="68"/>
        <item x="49"/>
        <item x="83"/>
        <item x="54"/>
        <item x="37"/>
        <item x="47"/>
        <item x="50"/>
        <item x="51"/>
        <item x="48"/>
        <item x="87"/>
        <item x="30"/>
        <item x="25"/>
        <item x="44"/>
        <item x="16"/>
        <item x="66"/>
        <item x="27"/>
        <item x="64"/>
        <item x="56"/>
        <item x="34"/>
        <item x="63"/>
        <item x="86"/>
        <item x="90"/>
        <item x="9"/>
        <item x="19"/>
        <item x="62"/>
        <item x="55"/>
        <item x="91"/>
        <item x="57"/>
        <item x="77"/>
        <item x="58"/>
        <item x="92"/>
        <item x="93"/>
        <item x="94"/>
        <item x="95"/>
        <item x="96"/>
        <item x="97"/>
        <item x="52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85"/>
        <item x="118"/>
        <item x="128"/>
        <item x="120"/>
        <item x="121"/>
        <item x="122"/>
        <item x="123"/>
        <item x="124"/>
        <item x="125"/>
        <item x="129"/>
        <item x="130"/>
        <item x="131"/>
        <item x="126"/>
        <item x="127"/>
        <item x="132"/>
        <item x="133"/>
        <item x="134"/>
        <item x="135"/>
        <item x="136"/>
        <item x="137"/>
        <item x="142"/>
        <item x="138"/>
        <item x="143"/>
        <item x="139"/>
        <item x="140"/>
        <item x="144"/>
        <item x="141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6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>
      <items count="4">
        <item x="1"/>
        <item x="0"/>
        <item m="1" x="2"/>
        <item t="default"/>
      </items>
    </pivotField>
    <pivotField showAll="0">
      <items count="6">
        <item x="0"/>
        <item h="1" x="2"/>
        <item h="1" x="1"/>
        <item h="1" m="1" x="3"/>
        <item h="1" m="1" x="4"/>
        <item t="default"/>
      </items>
    </pivotField>
  </pivotFields>
  <rowFields count="1">
    <field x="2"/>
  </rowFields>
  <rowItems count="42">
    <i>
      <x v="1"/>
    </i>
    <i>
      <x v="3"/>
    </i>
    <i>
      <x v="4"/>
    </i>
    <i>
      <x v="5"/>
    </i>
    <i>
      <x v="7"/>
    </i>
    <i>
      <x v="9"/>
    </i>
    <i>
      <x v="11"/>
    </i>
    <i>
      <x v="14"/>
    </i>
    <i>
      <x v="15"/>
    </i>
    <i>
      <x v="20"/>
    </i>
    <i>
      <x v="22"/>
    </i>
    <i>
      <x v="24"/>
    </i>
    <i>
      <x v="25"/>
    </i>
    <i>
      <x v="26"/>
    </i>
    <i>
      <x v="28"/>
    </i>
    <i>
      <x v="30"/>
    </i>
    <i>
      <x v="31"/>
    </i>
    <i>
      <x v="32"/>
    </i>
    <i>
      <x v="39"/>
    </i>
    <i>
      <x v="40"/>
    </i>
    <i>
      <x v="41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6"/>
    </i>
    <i>
      <x v="57"/>
    </i>
    <i>
      <x v="58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AY / PHT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37">
  <location ref="A75:B87" firstHeaderRow="1" firstDataRow="1" firstDataCol="1"/>
  <pivotFields count="12">
    <pivotField showAll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165"/>
        <item x="180"/>
        <item x="181"/>
        <item x="182"/>
        <item x="183"/>
        <item x="184"/>
        <item x="185"/>
        <item x="186"/>
        <item x="187"/>
        <item x="188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t="default"/>
      </items>
    </pivotField>
    <pivotField showAll="0">
      <items count="124">
        <item x="12"/>
        <item x="31"/>
        <item x="0"/>
        <item x="9"/>
        <item x="11"/>
        <item x="18"/>
        <item x="17"/>
        <item x="14"/>
        <item x="20"/>
        <item x="15"/>
        <item x="21"/>
        <item x="22"/>
        <item x="27"/>
        <item x="19"/>
        <item x="13"/>
        <item x="10"/>
        <item x="16"/>
        <item x="24"/>
        <item x="25"/>
        <item x="33"/>
        <item x="23"/>
        <item x="4"/>
        <item x="29"/>
        <item x="28"/>
        <item x="32"/>
        <item x="26"/>
        <item x="30"/>
        <item x="1"/>
        <item x="8"/>
        <item x="7"/>
        <item x="3"/>
        <item x="2"/>
        <item x="6"/>
        <item x="5"/>
        <item x="34"/>
        <item x="35"/>
        <item x="36"/>
        <item x="38"/>
        <item x="39"/>
        <item x="37"/>
        <item m="1" x="118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119"/>
        <item m="1" x="120"/>
        <item m="1" x="121"/>
        <item m="1" x="122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showAll="0">
      <items count="80">
        <item x="21"/>
        <item x="47"/>
        <item x="8"/>
        <item x="52"/>
        <item x="49"/>
        <item x="12"/>
        <item x="34"/>
        <item x="13"/>
        <item x="35"/>
        <item x="50"/>
        <item x="32"/>
        <item x="1"/>
        <item x="24"/>
        <item x="44"/>
        <item x="45"/>
        <item x="46"/>
        <item x="36"/>
        <item x="14"/>
        <item x="43"/>
        <item x="3"/>
        <item x="38"/>
        <item x="5"/>
        <item x="6"/>
        <item x="29"/>
        <item x="17"/>
        <item x="10"/>
        <item x="48"/>
        <item x="30"/>
        <item x="42"/>
        <item x="33"/>
        <item x="51"/>
        <item x="11"/>
        <item x="19"/>
        <item x="37"/>
        <item x="27"/>
        <item x="20"/>
        <item x="26"/>
        <item x="31"/>
        <item x="28"/>
        <item x="0"/>
        <item x="25"/>
        <item x="18"/>
        <item x="23"/>
        <item x="41"/>
        <item x="40"/>
        <item x="2"/>
        <item x="9"/>
        <item x="4"/>
        <item x="7"/>
        <item x="39"/>
        <item x="22"/>
        <item x="16"/>
        <item x="15"/>
        <item x="74"/>
        <item m="1" x="77"/>
        <item x="65"/>
        <item x="53"/>
        <item x="54"/>
        <item x="55"/>
        <item m="1" x="78"/>
        <item x="67"/>
        <item x="57"/>
        <item x="58"/>
        <item x="59"/>
        <item x="60"/>
        <item x="61"/>
        <item x="56"/>
        <item x="62"/>
        <item x="63"/>
        <item x="64"/>
        <item m="1" x="75"/>
        <item m="1" x="76"/>
        <item x="66"/>
        <item x="68"/>
        <item x="69"/>
        <item x="70"/>
        <item x="71"/>
        <item x="72"/>
        <item x="73"/>
        <item t="default"/>
      </items>
    </pivotField>
    <pivotField axis="axisRow" dataField="1" countASubtotal="1" showAll="0">
      <items count="18">
        <item x="0"/>
        <item x="4"/>
        <item x="9"/>
        <item x="5"/>
        <item x="1"/>
        <item x="6"/>
        <item x="7"/>
        <item x="3"/>
        <item x="2"/>
        <item x="8"/>
        <item m="1" x="15"/>
        <item m="1" x="14"/>
        <item m="1" x="16"/>
        <item x="13"/>
        <item x="10"/>
        <item x="11"/>
        <item x="12"/>
        <item t="countA"/>
      </items>
    </pivotField>
    <pivotField showAll="0">
      <items count="6">
        <item x="1"/>
        <item x="3"/>
        <item x="2"/>
        <item x="0"/>
        <item m="1" x="4"/>
        <item t="default"/>
      </items>
    </pivotField>
    <pivotField showAll="0">
      <items count="24">
        <item m="1" x="17"/>
        <item m="1" x="15"/>
        <item m="1" x="21"/>
        <item x="10"/>
        <item x="2"/>
        <item x="9"/>
        <item m="1" x="22"/>
        <item x="8"/>
        <item m="1" x="19"/>
        <item m="1" x="20"/>
        <item x="5"/>
        <item m="1" x="18"/>
        <item x="12"/>
        <item x="7"/>
        <item x="11"/>
        <item x="14"/>
        <item m="1" x="16"/>
        <item x="13"/>
        <item x="0"/>
        <item x="1"/>
        <item x="3"/>
        <item x="4"/>
        <item x="6"/>
        <item t="default"/>
      </items>
    </pivotField>
    <pivotField showAll="0">
      <items count="194">
        <item x="76"/>
        <item x="67"/>
        <item x="0"/>
        <item x="1"/>
        <item x="2"/>
        <item x="3"/>
        <item x="4"/>
        <item x="5"/>
        <item x="6"/>
        <item x="68"/>
        <item x="7"/>
        <item x="8"/>
        <item x="9"/>
        <item x="10"/>
        <item x="11"/>
        <item x="12"/>
        <item x="13"/>
        <item x="14"/>
        <item x="85"/>
        <item x="75"/>
        <item x="15"/>
        <item x="69"/>
        <item x="59"/>
        <item x="65"/>
        <item x="70"/>
        <item x="16"/>
        <item x="17"/>
        <item x="18"/>
        <item x="19"/>
        <item x="20"/>
        <item x="21"/>
        <item x="8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71"/>
        <item x="34"/>
        <item x="35"/>
        <item x="36"/>
        <item x="37"/>
        <item x="52"/>
        <item x="72"/>
        <item x="58"/>
        <item x="38"/>
        <item x="39"/>
        <item x="40"/>
        <item x="41"/>
        <item x="73"/>
        <item x="42"/>
        <item x="43"/>
        <item x="63"/>
        <item x="77"/>
        <item x="44"/>
        <item x="78"/>
        <item x="45"/>
        <item x="46"/>
        <item x="47"/>
        <item x="66"/>
        <item x="48"/>
        <item x="53"/>
        <item x="49"/>
        <item x="50"/>
        <item x="51"/>
        <item x="64"/>
        <item x="84"/>
        <item x="62"/>
        <item x="55"/>
        <item x="61"/>
        <item x="83"/>
        <item x="87"/>
        <item x="79"/>
        <item x="60"/>
        <item x="54"/>
        <item x="80"/>
        <item x="81"/>
        <item x="82"/>
        <item x="56"/>
        <item x="74"/>
        <item x="5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6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>
      <items count="23">
        <item m="1" x="13"/>
        <item m="1" x="14"/>
        <item m="1" x="15"/>
        <item x="3"/>
        <item m="1" x="16"/>
        <item m="1" x="17"/>
        <item m="1" x="18"/>
        <item m="1" x="19"/>
        <item x="8"/>
        <item m="1" x="20"/>
        <item x="9"/>
        <item m="1" x="21"/>
        <item x="0"/>
        <item x="1"/>
        <item x="2"/>
        <item x="4"/>
        <item x="5"/>
        <item x="6"/>
        <item x="7"/>
        <item x="10"/>
        <item x="11"/>
        <item m="1" x="12"/>
        <item t="default"/>
      </items>
    </pivotField>
    <pivotField showAll="0">
      <items count="6">
        <item h="1" x="0"/>
        <item x="1"/>
        <item h="1" m="1" x="4"/>
        <item h="1" m="1" x="3"/>
        <item h="1" m="1" x="2"/>
        <item t="default"/>
      </items>
    </pivotField>
    <pivotField showAll="0">
      <items count="190">
        <item x="79"/>
        <item x="69"/>
        <item x="1"/>
        <item x="4"/>
        <item x="2"/>
        <item x="0"/>
        <item x="3"/>
        <item x="6"/>
        <item x="70"/>
        <item x="7"/>
        <item x="8"/>
        <item x="11"/>
        <item x="12"/>
        <item x="13"/>
        <item x="14"/>
        <item x="5"/>
        <item x="88"/>
        <item x="78"/>
        <item x="15"/>
        <item x="71"/>
        <item x="61"/>
        <item x="67"/>
        <item x="72"/>
        <item x="21"/>
        <item x="18"/>
        <item x="20"/>
        <item x="10"/>
        <item x="22"/>
        <item x="89"/>
        <item x="23"/>
        <item x="73"/>
        <item x="46"/>
        <item x="31"/>
        <item x="33"/>
        <item x="29"/>
        <item x="28"/>
        <item x="32"/>
        <item x="74"/>
        <item x="26"/>
        <item x="36"/>
        <item x="35"/>
        <item x="59"/>
        <item x="53"/>
        <item x="75"/>
        <item x="60"/>
        <item x="38"/>
        <item x="39"/>
        <item x="40"/>
        <item x="41"/>
        <item x="76"/>
        <item x="42"/>
        <item x="43"/>
        <item x="81"/>
        <item x="65"/>
        <item x="80"/>
        <item x="82"/>
        <item x="17"/>
        <item x="84"/>
        <item x="24"/>
        <item x="45"/>
        <item x="68"/>
        <item x="49"/>
        <item x="83"/>
        <item x="54"/>
        <item x="37"/>
        <item x="47"/>
        <item x="50"/>
        <item x="51"/>
        <item x="48"/>
        <item x="87"/>
        <item x="30"/>
        <item x="25"/>
        <item x="44"/>
        <item x="16"/>
        <item x="66"/>
        <item x="27"/>
        <item x="64"/>
        <item x="56"/>
        <item x="34"/>
        <item x="63"/>
        <item x="86"/>
        <item x="90"/>
        <item x="9"/>
        <item x="19"/>
        <item x="62"/>
        <item x="55"/>
        <item x="91"/>
        <item x="57"/>
        <item x="77"/>
        <item x="58"/>
        <item x="92"/>
        <item x="93"/>
        <item x="94"/>
        <item x="95"/>
        <item x="96"/>
        <item x="97"/>
        <item x="52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85"/>
        <item x="118"/>
        <item x="128"/>
        <item x="120"/>
        <item x="121"/>
        <item x="122"/>
        <item x="123"/>
        <item x="124"/>
        <item x="125"/>
        <item x="129"/>
        <item x="130"/>
        <item x="131"/>
        <item x="126"/>
        <item x="127"/>
        <item x="132"/>
        <item x="133"/>
        <item x="134"/>
        <item x="135"/>
        <item x="136"/>
        <item x="137"/>
        <item x="142"/>
        <item x="138"/>
        <item x="143"/>
        <item x="139"/>
        <item x="140"/>
        <item x="144"/>
        <item x="141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6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>
      <items count="4">
        <item x="1"/>
        <item x="0"/>
        <item m="1" x="2"/>
        <item t="default"/>
      </items>
    </pivotField>
    <pivotField showAll="0">
      <items count="6">
        <item x="0"/>
        <item h="1" x="2"/>
        <item h="1" x="1"/>
        <item h="1" m="1" x="3"/>
        <item h="1" m="1" x="4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 t="grand">
      <x/>
    </i>
  </rowItems>
  <colItems count="1">
    <i/>
  </colItems>
  <dataFields count="1">
    <dataField name="Count of LOKASI GI / GIS / GITET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33">
  <location ref="A69:B72" firstHeaderRow="1" firstDataRow="1" firstDataCol="1"/>
  <pivotFields count="12">
    <pivotField showAll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165"/>
        <item x="180"/>
        <item x="181"/>
        <item x="182"/>
        <item x="183"/>
        <item x="184"/>
        <item x="185"/>
        <item x="186"/>
        <item x="187"/>
        <item x="188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t="default"/>
      </items>
    </pivotField>
    <pivotField showAll="0">
      <items count="124">
        <item x="12"/>
        <item x="31"/>
        <item x="0"/>
        <item x="9"/>
        <item x="11"/>
        <item x="18"/>
        <item x="17"/>
        <item x="14"/>
        <item x="20"/>
        <item x="15"/>
        <item x="21"/>
        <item x="22"/>
        <item x="27"/>
        <item x="19"/>
        <item x="13"/>
        <item x="10"/>
        <item x="16"/>
        <item x="24"/>
        <item x="25"/>
        <item x="33"/>
        <item x="23"/>
        <item x="4"/>
        <item x="29"/>
        <item x="28"/>
        <item x="32"/>
        <item x="26"/>
        <item x="30"/>
        <item x="1"/>
        <item x="8"/>
        <item x="7"/>
        <item x="3"/>
        <item x="2"/>
        <item x="6"/>
        <item x="5"/>
        <item x="34"/>
        <item x="35"/>
        <item x="36"/>
        <item x="38"/>
        <item x="39"/>
        <item x="37"/>
        <item m="1" x="118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119"/>
        <item m="1" x="120"/>
        <item m="1" x="121"/>
        <item m="1" x="122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showAll="0">
      <items count="80">
        <item x="21"/>
        <item x="47"/>
        <item x="8"/>
        <item x="52"/>
        <item x="49"/>
        <item x="12"/>
        <item x="34"/>
        <item x="13"/>
        <item x="35"/>
        <item x="50"/>
        <item x="32"/>
        <item x="1"/>
        <item x="24"/>
        <item x="44"/>
        <item x="45"/>
        <item x="46"/>
        <item x="36"/>
        <item x="14"/>
        <item x="43"/>
        <item x="3"/>
        <item x="38"/>
        <item x="5"/>
        <item x="6"/>
        <item x="29"/>
        <item x="17"/>
        <item x="10"/>
        <item x="48"/>
        <item x="30"/>
        <item x="42"/>
        <item x="33"/>
        <item x="51"/>
        <item x="11"/>
        <item x="19"/>
        <item x="37"/>
        <item x="27"/>
        <item x="20"/>
        <item x="26"/>
        <item x="31"/>
        <item x="28"/>
        <item x="0"/>
        <item x="25"/>
        <item x="18"/>
        <item x="23"/>
        <item x="41"/>
        <item x="40"/>
        <item x="2"/>
        <item x="9"/>
        <item x="4"/>
        <item x="7"/>
        <item x="39"/>
        <item x="22"/>
        <item x="16"/>
        <item x="15"/>
        <item x="74"/>
        <item m="1" x="77"/>
        <item x="65"/>
        <item x="53"/>
        <item x="54"/>
        <item x="55"/>
        <item m="1" x="78"/>
        <item x="67"/>
        <item x="57"/>
        <item x="58"/>
        <item x="59"/>
        <item x="60"/>
        <item x="61"/>
        <item x="56"/>
        <item x="62"/>
        <item x="63"/>
        <item x="64"/>
        <item m="1" x="75"/>
        <item m="1" x="76"/>
        <item x="66"/>
        <item x="68"/>
        <item x="69"/>
        <item x="70"/>
        <item x="71"/>
        <item x="72"/>
        <item x="73"/>
        <item t="default"/>
      </items>
    </pivotField>
    <pivotField showAll="0">
      <items count="18">
        <item m="1" x="14"/>
        <item x="0"/>
        <item x="4"/>
        <item x="9"/>
        <item x="5"/>
        <item x="1"/>
        <item x="6"/>
        <item x="7"/>
        <item m="1" x="16"/>
        <item x="3"/>
        <item x="2"/>
        <item x="8"/>
        <item m="1" x="15"/>
        <item x="13"/>
        <item x="10"/>
        <item x="11"/>
        <item x="12"/>
        <item t="default"/>
      </items>
    </pivotField>
    <pivotField showAll="0">
      <items count="6">
        <item x="1"/>
        <item x="3"/>
        <item x="2"/>
        <item x="0"/>
        <item m="1" x="4"/>
        <item t="default"/>
      </items>
    </pivotField>
    <pivotField showAll="0">
      <items count="24">
        <item m="1" x="17"/>
        <item m="1" x="15"/>
        <item m="1" x="21"/>
        <item x="10"/>
        <item x="2"/>
        <item x="9"/>
        <item m="1" x="22"/>
        <item x="8"/>
        <item m="1" x="19"/>
        <item m="1" x="20"/>
        <item x="5"/>
        <item m="1" x="18"/>
        <item x="12"/>
        <item x="7"/>
        <item x="11"/>
        <item x="14"/>
        <item m="1" x="16"/>
        <item x="13"/>
        <item x="0"/>
        <item x="1"/>
        <item x="3"/>
        <item x="4"/>
        <item x="6"/>
        <item t="default"/>
      </items>
    </pivotField>
    <pivotField showAll="0">
      <items count="194">
        <item x="76"/>
        <item x="67"/>
        <item x="0"/>
        <item x="1"/>
        <item x="2"/>
        <item x="3"/>
        <item x="4"/>
        <item x="5"/>
        <item x="6"/>
        <item x="68"/>
        <item x="7"/>
        <item x="8"/>
        <item x="9"/>
        <item x="10"/>
        <item x="11"/>
        <item x="12"/>
        <item x="13"/>
        <item x="14"/>
        <item x="85"/>
        <item x="75"/>
        <item x="15"/>
        <item x="69"/>
        <item x="59"/>
        <item x="65"/>
        <item x="70"/>
        <item x="16"/>
        <item x="17"/>
        <item x="18"/>
        <item x="19"/>
        <item x="20"/>
        <item x="21"/>
        <item x="8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71"/>
        <item x="34"/>
        <item x="35"/>
        <item x="36"/>
        <item x="37"/>
        <item x="52"/>
        <item x="72"/>
        <item x="58"/>
        <item x="38"/>
        <item x="39"/>
        <item x="40"/>
        <item x="41"/>
        <item x="73"/>
        <item x="42"/>
        <item x="43"/>
        <item x="63"/>
        <item x="77"/>
        <item x="44"/>
        <item x="78"/>
        <item x="45"/>
        <item x="46"/>
        <item x="47"/>
        <item x="66"/>
        <item x="48"/>
        <item x="53"/>
        <item x="49"/>
        <item x="50"/>
        <item x="51"/>
        <item x="64"/>
        <item x="84"/>
        <item x="62"/>
        <item x="55"/>
        <item x="61"/>
        <item x="83"/>
        <item x="87"/>
        <item x="79"/>
        <item x="60"/>
        <item x="54"/>
        <item x="80"/>
        <item x="81"/>
        <item x="82"/>
        <item x="56"/>
        <item x="74"/>
        <item x="5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6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>
      <items count="23">
        <item m="1" x="13"/>
        <item m="1" x="14"/>
        <item m="1" x="15"/>
        <item x="3"/>
        <item m="1" x="16"/>
        <item m="1" x="17"/>
        <item m="1" x="18"/>
        <item m="1" x="19"/>
        <item x="8"/>
        <item m="1" x="20"/>
        <item x="9"/>
        <item m="1" x="21"/>
        <item x="0"/>
        <item x="1"/>
        <item x="2"/>
        <item x="4"/>
        <item x="5"/>
        <item x="6"/>
        <item x="7"/>
        <item x="10"/>
        <item x="11"/>
        <item m="1" x="12"/>
        <item t="default"/>
      </items>
    </pivotField>
    <pivotField showAll="0">
      <items count="6">
        <item h="1" x="0"/>
        <item x="1"/>
        <item h="1" m="1" x="4"/>
        <item h="1" m="1" x="3"/>
        <item h="1" m="1" x="2"/>
        <item t="default"/>
      </items>
    </pivotField>
    <pivotField showAll="0">
      <items count="190">
        <item x="79"/>
        <item x="69"/>
        <item x="1"/>
        <item x="4"/>
        <item x="2"/>
        <item x="0"/>
        <item x="3"/>
        <item x="6"/>
        <item x="70"/>
        <item x="7"/>
        <item x="8"/>
        <item x="11"/>
        <item x="12"/>
        <item x="13"/>
        <item x="14"/>
        <item x="5"/>
        <item x="88"/>
        <item x="78"/>
        <item x="15"/>
        <item x="71"/>
        <item x="61"/>
        <item x="67"/>
        <item x="72"/>
        <item x="21"/>
        <item x="18"/>
        <item x="20"/>
        <item x="10"/>
        <item x="22"/>
        <item x="89"/>
        <item x="23"/>
        <item x="73"/>
        <item x="46"/>
        <item x="31"/>
        <item x="33"/>
        <item x="29"/>
        <item x="28"/>
        <item x="32"/>
        <item x="74"/>
        <item x="26"/>
        <item x="36"/>
        <item x="35"/>
        <item x="59"/>
        <item x="53"/>
        <item x="75"/>
        <item x="60"/>
        <item x="38"/>
        <item x="39"/>
        <item x="40"/>
        <item x="41"/>
        <item x="76"/>
        <item x="42"/>
        <item x="43"/>
        <item x="81"/>
        <item x="65"/>
        <item x="80"/>
        <item x="82"/>
        <item x="17"/>
        <item x="84"/>
        <item x="24"/>
        <item x="45"/>
        <item x="68"/>
        <item x="49"/>
        <item x="83"/>
        <item x="54"/>
        <item x="37"/>
        <item x="47"/>
        <item x="50"/>
        <item x="51"/>
        <item x="48"/>
        <item x="87"/>
        <item x="30"/>
        <item x="25"/>
        <item x="44"/>
        <item x="16"/>
        <item x="66"/>
        <item x="27"/>
        <item x="64"/>
        <item x="56"/>
        <item x="34"/>
        <item x="63"/>
        <item x="86"/>
        <item x="90"/>
        <item x="9"/>
        <item x="19"/>
        <item x="62"/>
        <item x="55"/>
        <item x="91"/>
        <item x="57"/>
        <item x="77"/>
        <item x="58"/>
        <item x="92"/>
        <item x="93"/>
        <item x="94"/>
        <item x="95"/>
        <item x="96"/>
        <item x="97"/>
        <item x="52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85"/>
        <item x="118"/>
        <item x="128"/>
        <item x="120"/>
        <item x="121"/>
        <item x="122"/>
        <item x="123"/>
        <item x="124"/>
        <item x="125"/>
        <item x="129"/>
        <item x="130"/>
        <item x="131"/>
        <item x="126"/>
        <item x="127"/>
        <item x="132"/>
        <item x="133"/>
        <item x="134"/>
        <item x="135"/>
        <item x="136"/>
        <item x="137"/>
        <item x="142"/>
        <item x="138"/>
        <item x="143"/>
        <item x="139"/>
        <item x="140"/>
        <item x="144"/>
        <item x="141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6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dataField="1" countASubtotal="1" showAll="0">
      <items count="4">
        <item x="1"/>
        <item x="0"/>
        <item m="1" x="2"/>
        <item t="countA"/>
      </items>
    </pivotField>
    <pivotField showAll="0">
      <items count="6">
        <item x="0"/>
        <item h="1" x="2"/>
        <item h="1" x="1"/>
        <item h="1" m="1" x="3"/>
        <item h="1" m="1" x="4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STATUS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42">
  <location ref="A187:F200" firstHeaderRow="1" firstDataRow="2" firstDataCol="1"/>
  <pivotFields count="12">
    <pivotField showAll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165"/>
        <item x="180"/>
        <item x="181"/>
        <item x="182"/>
        <item x="183"/>
        <item x="184"/>
        <item x="185"/>
        <item x="186"/>
        <item x="187"/>
        <item x="188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t="default"/>
      </items>
    </pivotField>
    <pivotField showAll="0">
      <items count="124">
        <item x="12"/>
        <item x="31"/>
        <item x="0"/>
        <item x="9"/>
        <item x="11"/>
        <item x="18"/>
        <item x="17"/>
        <item x="14"/>
        <item x="20"/>
        <item x="15"/>
        <item x="21"/>
        <item x="22"/>
        <item x="27"/>
        <item x="19"/>
        <item x="13"/>
        <item x="10"/>
        <item x="16"/>
        <item x="24"/>
        <item x="25"/>
        <item x="33"/>
        <item x="23"/>
        <item x="4"/>
        <item x="29"/>
        <item x="28"/>
        <item x="32"/>
        <item x="26"/>
        <item x="30"/>
        <item x="1"/>
        <item x="8"/>
        <item x="7"/>
        <item x="3"/>
        <item x="2"/>
        <item x="6"/>
        <item x="5"/>
        <item x="34"/>
        <item x="35"/>
        <item x="36"/>
        <item x="38"/>
        <item x="39"/>
        <item x="37"/>
        <item m="1" x="118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119"/>
        <item m="1" x="120"/>
        <item m="1" x="121"/>
        <item m="1" x="122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showAll="0">
      <items count="80">
        <item x="21"/>
        <item x="47"/>
        <item x="8"/>
        <item x="52"/>
        <item x="49"/>
        <item x="12"/>
        <item x="34"/>
        <item x="13"/>
        <item x="35"/>
        <item x="50"/>
        <item x="32"/>
        <item x="1"/>
        <item x="24"/>
        <item x="44"/>
        <item x="45"/>
        <item x="46"/>
        <item x="36"/>
        <item x="14"/>
        <item x="43"/>
        <item x="3"/>
        <item x="38"/>
        <item x="5"/>
        <item x="6"/>
        <item x="29"/>
        <item x="17"/>
        <item x="10"/>
        <item x="48"/>
        <item x="30"/>
        <item x="42"/>
        <item x="33"/>
        <item x="51"/>
        <item x="11"/>
        <item x="19"/>
        <item x="37"/>
        <item x="27"/>
        <item x="20"/>
        <item x="26"/>
        <item x="31"/>
        <item x="28"/>
        <item x="0"/>
        <item x="25"/>
        <item x="18"/>
        <item x="23"/>
        <item x="41"/>
        <item x="40"/>
        <item x="2"/>
        <item x="9"/>
        <item x="4"/>
        <item x="7"/>
        <item x="39"/>
        <item x="22"/>
        <item x="16"/>
        <item x="15"/>
        <item x="74"/>
        <item m="1" x="77"/>
        <item x="65"/>
        <item x="53"/>
        <item x="54"/>
        <item x="55"/>
        <item m="1" x="78"/>
        <item x="67"/>
        <item x="57"/>
        <item x="58"/>
        <item x="59"/>
        <item x="60"/>
        <item x="61"/>
        <item x="56"/>
        <item x="62"/>
        <item x="63"/>
        <item x="64"/>
        <item m="1" x="75"/>
        <item m="1" x="76"/>
        <item x="66"/>
        <item x="68"/>
        <item x="69"/>
        <item x="70"/>
        <item x="71"/>
        <item x="72"/>
        <item x="73"/>
        <item t="default"/>
      </items>
    </pivotField>
    <pivotField axis="axisRow" dataField="1" showAll="0">
      <items count="18">
        <item x="0"/>
        <item x="4"/>
        <item x="9"/>
        <item x="5"/>
        <item x="1"/>
        <item x="6"/>
        <item x="7"/>
        <item x="3"/>
        <item x="2"/>
        <item x="8"/>
        <item m="1" x="15"/>
        <item m="1" x="14"/>
        <item m="1" x="16"/>
        <item x="13"/>
        <item x="10"/>
        <item x="11"/>
        <item x="12"/>
        <item t="default"/>
      </items>
    </pivotField>
    <pivotField axis="axisCol" showAll="0">
      <items count="6">
        <item x="1"/>
        <item x="3"/>
        <item x="2"/>
        <item x="0"/>
        <item m="1" x="4"/>
        <item t="default"/>
      </items>
    </pivotField>
    <pivotField showAll="0">
      <items count="24">
        <item m="1" x="17"/>
        <item m="1" x="15"/>
        <item m="1" x="21"/>
        <item x="10"/>
        <item x="2"/>
        <item x="9"/>
        <item m="1" x="22"/>
        <item x="8"/>
        <item m="1" x="19"/>
        <item m="1" x="20"/>
        <item x="5"/>
        <item m="1" x="18"/>
        <item x="12"/>
        <item x="7"/>
        <item x="11"/>
        <item x="14"/>
        <item m="1" x="16"/>
        <item x="13"/>
        <item x="0"/>
        <item x="1"/>
        <item x="3"/>
        <item x="4"/>
        <item x="6"/>
        <item t="default"/>
      </items>
    </pivotField>
    <pivotField showAll="0">
      <items count="194">
        <item x="76"/>
        <item x="67"/>
        <item x="0"/>
        <item x="1"/>
        <item x="2"/>
        <item x="3"/>
        <item x="4"/>
        <item x="5"/>
        <item x="6"/>
        <item x="68"/>
        <item x="7"/>
        <item x="8"/>
        <item x="9"/>
        <item x="10"/>
        <item x="11"/>
        <item x="12"/>
        <item x="13"/>
        <item x="14"/>
        <item x="85"/>
        <item x="75"/>
        <item x="15"/>
        <item x="69"/>
        <item x="59"/>
        <item x="65"/>
        <item x="70"/>
        <item x="16"/>
        <item x="17"/>
        <item x="18"/>
        <item x="19"/>
        <item x="20"/>
        <item x="21"/>
        <item x="8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71"/>
        <item x="34"/>
        <item x="35"/>
        <item x="36"/>
        <item x="37"/>
        <item x="52"/>
        <item x="72"/>
        <item x="58"/>
        <item x="38"/>
        <item x="39"/>
        <item x="40"/>
        <item x="41"/>
        <item x="73"/>
        <item x="42"/>
        <item x="43"/>
        <item x="63"/>
        <item x="77"/>
        <item x="44"/>
        <item x="78"/>
        <item x="45"/>
        <item x="46"/>
        <item x="47"/>
        <item x="66"/>
        <item x="48"/>
        <item x="53"/>
        <item x="49"/>
        <item x="50"/>
        <item x="51"/>
        <item x="64"/>
        <item x="84"/>
        <item x="62"/>
        <item x="55"/>
        <item x="61"/>
        <item x="83"/>
        <item x="87"/>
        <item x="79"/>
        <item x="60"/>
        <item x="54"/>
        <item x="80"/>
        <item x="81"/>
        <item x="82"/>
        <item x="56"/>
        <item x="74"/>
        <item x="5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6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>
      <items count="23">
        <item m="1" x="13"/>
        <item m="1" x="14"/>
        <item m="1" x="15"/>
        <item x="3"/>
        <item m="1" x="16"/>
        <item m="1" x="17"/>
        <item m="1" x="18"/>
        <item m="1" x="19"/>
        <item x="8"/>
        <item m="1" x="20"/>
        <item x="9"/>
        <item m="1" x="21"/>
        <item x="0"/>
        <item x="1"/>
        <item x="2"/>
        <item x="4"/>
        <item x="5"/>
        <item x="6"/>
        <item x="7"/>
        <item x="10"/>
        <item x="11"/>
        <item m="1" x="12"/>
        <item t="default"/>
      </items>
    </pivotField>
    <pivotField showAll="0">
      <items count="6">
        <item h="1" x="0"/>
        <item x="1"/>
        <item h="1" m="1" x="4"/>
        <item h="1" m="1" x="3"/>
        <item h="1" m="1" x="2"/>
        <item t="default"/>
      </items>
    </pivotField>
    <pivotField showAll="0">
      <items count="190">
        <item x="79"/>
        <item x="69"/>
        <item x="1"/>
        <item x="4"/>
        <item x="2"/>
        <item x="0"/>
        <item x="3"/>
        <item x="6"/>
        <item x="70"/>
        <item x="7"/>
        <item x="8"/>
        <item x="11"/>
        <item x="12"/>
        <item x="13"/>
        <item x="14"/>
        <item x="5"/>
        <item x="88"/>
        <item x="78"/>
        <item x="15"/>
        <item x="71"/>
        <item x="61"/>
        <item x="67"/>
        <item x="72"/>
        <item x="21"/>
        <item x="18"/>
        <item x="20"/>
        <item x="10"/>
        <item x="22"/>
        <item x="89"/>
        <item x="23"/>
        <item x="73"/>
        <item x="46"/>
        <item x="31"/>
        <item x="33"/>
        <item x="29"/>
        <item x="28"/>
        <item x="32"/>
        <item x="74"/>
        <item x="26"/>
        <item x="36"/>
        <item x="35"/>
        <item x="59"/>
        <item x="53"/>
        <item x="75"/>
        <item x="60"/>
        <item x="38"/>
        <item x="39"/>
        <item x="40"/>
        <item x="41"/>
        <item x="76"/>
        <item x="42"/>
        <item x="43"/>
        <item x="81"/>
        <item x="65"/>
        <item x="80"/>
        <item x="82"/>
        <item x="17"/>
        <item x="84"/>
        <item x="24"/>
        <item x="45"/>
        <item x="68"/>
        <item x="49"/>
        <item x="83"/>
        <item x="54"/>
        <item x="37"/>
        <item x="47"/>
        <item x="50"/>
        <item x="51"/>
        <item x="48"/>
        <item x="87"/>
        <item x="30"/>
        <item x="25"/>
        <item x="44"/>
        <item x="16"/>
        <item x="66"/>
        <item x="27"/>
        <item x="64"/>
        <item x="56"/>
        <item x="34"/>
        <item x="63"/>
        <item x="86"/>
        <item x="90"/>
        <item x="9"/>
        <item x="19"/>
        <item x="62"/>
        <item x="55"/>
        <item x="91"/>
        <item x="57"/>
        <item x="77"/>
        <item x="58"/>
        <item x="92"/>
        <item x="93"/>
        <item x="94"/>
        <item x="95"/>
        <item x="96"/>
        <item x="97"/>
        <item x="52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85"/>
        <item x="118"/>
        <item x="128"/>
        <item x="120"/>
        <item x="121"/>
        <item x="122"/>
        <item x="123"/>
        <item x="124"/>
        <item x="125"/>
        <item x="129"/>
        <item x="130"/>
        <item x="131"/>
        <item x="126"/>
        <item x="127"/>
        <item x="132"/>
        <item x="133"/>
        <item x="134"/>
        <item x="135"/>
        <item x="136"/>
        <item x="137"/>
        <item x="142"/>
        <item x="138"/>
        <item x="143"/>
        <item x="139"/>
        <item x="140"/>
        <item x="144"/>
        <item x="141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6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>
      <items count="4">
        <item x="1"/>
        <item x="0"/>
        <item m="1" x="2"/>
        <item t="default"/>
      </items>
    </pivotField>
    <pivotField showAll="0">
      <items count="6">
        <item x="0"/>
        <item h="1" x="2"/>
        <item h="1" x="1"/>
        <item h="1" m="1" x="3"/>
        <item h="1" m="1" x="4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KASI GI / GIS / GITET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UB_BIDANG" sourceName="SUB BIDANG">
  <pivotTables>
    <pivotTable tabId="12" name="PivotTable1"/>
    <pivotTable tabId="12" name="PivotTable8"/>
    <pivotTable tabId="12" name="PivotTable6"/>
    <pivotTable tabId="12" name="PivotTable4"/>
    <pivotTable tabId="12" name="PivotTable3"/>
    <pivotTable tabId="12" name="PivotTable2"/>
    <pivotTable tabId="12" name="PivotTable5"/>
  </pivotTables>
  <data>
    <tabular pivotCacheId="1">
      <items count="5">
        <i x="0" s="1"/>
        <i x="2" s="0"/>
        <i x="1" s="0"/>
        <i x="4" s="0" nd="1"/>
        <i x="3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ULAN1" sourceName="BULAN">
  <pivotTables>
    <pivotTable tabId="12" name="PivotTable8"/>
    <pivotTable tabId="12" name="PivotTable1"/>
    <pivotTable tabId="12" name="PivotTable2"/>
    <pivotTable tabId="12" name="PivotTable3"/>
    <pivotTable tabId="12" name="PivotTable4"/>
    <pivotTable tabId="12" name="PivotTable6"/>
    <pivotTable tabId="12" name="PivotTable5"/>
  </pivotTables>
  <data>
    <tabular pivotCacheId="1" showMissing="0">
      <items count="22">
        <i x="0" s="1"/>
        <i x="1" s="1"/>
        <i x="2" s="1"/>
        <i x="3" s="1"/>
        <i x="4" s="1"/>
        <i x="5" s="1"/>
        <i x="6" s="1"/>
        <i x="7" s="1" nd="1"/>
        <i x="8" s="1" nd="1"/>
        <i x="10" s="1" nd="1"/>
        <i x="9" s="1" nd="1"/>
        <i x="11" s="1" nd="1"/>
        <i x="13" s="1" nd="1"/>
        <i x="14" s="1" nd="1"/>
        <i x="15" s="1" nd="1"/>
        <i x="16" s="1" nd="1"/>
        <i x="17" s="1" nd="1"/>
        <i x="18" s="1" nd="1"/>
        <i x="19" s="1" nd="1"/>
        <i x="20" s="1" nd="1"/>
        <i x="21" s="1" nd="1"/>
        <i x="12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AHUN" sourceName="TAHUN">
  <pivotTables>
    <pivotTable tabId="12" name="PivotTable8"/>
    <pivotTable tabId="12" name="PivotTable1"/>
    <pivotTable tabId="12" name="PivotTable2"/>
    <pivotTable tabId="12" name="PivotTable3"/>
    <pivotTable tabId="12" name="PivotTable4"/>
    <pivotTable tabId="12" name="PivotTable6"/>
    <pivotTable tabId="12" name="PivotTable5"/>
  </pivotTables>
  <data>
    <tabular pivotCacheId="1" showMissing="0">
      <items count="5">
        <i x="0" s="0"/>
        <i x="1" s="1"/>
        <i x="3" s="0" nd="1"/>
        <i x="2" s="0" nd="1"/>
        <i x="4" s="0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FAT_PEKERJAAN" sourceName="SIFAT PEKERJAAN">
  <pivotTables>
    <pivotTable tabId="12" name="PivotTable8"/>
    <pivotTable tabId="12" name="PivotTable4"/>
    <pivotTable tabId="12" name="PivotTable6"/>
    <pivotTable tabId="12" name="PivotTable5"/>
    <pivotTable tabId="12" name="PivotTable1"/>
    <pivotTable tabId="12" name="PivotTable3"/>
    <pivotTable tabId="12" name="PivotTable2"/>
  </pivotTables>
  <data>
    <tabular pivotCacheId="1" showMissing="0">
      <items count="5">
        <i x="1" s="1"/>
        <i x="3" s="1"/>
        <i x="2" s="1"/>
        <i x="0" s="1"/>
        <i x="4" s="1" nd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US" sourceName="STATUS">
  <pivotTables>
    <pivotTable tabId="12" name="PivotTable4"/>
    <pivotTable tabId="12" name="PivotTable8"/>
    <pivotTable tabId="12" name="PivotTable1"/>
    <pivotTable tabId="12" name="PivotTable6"/>
    <pivotTable tabId="12" name="PivotTable3"/>
    <pivotTable tabId="12" name="PivotTable2"/>
    <pivotTable tabId="12" name="PivotTable5"/>
  </pivotTables>
  <data>
    <tabular pivotCacheId="1" showMissing="0">
      <items count="3">
        <i x="1" s="1"/>
        <i x="0" s="1"/>
        <i x="2" s="1" nd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KASI_GI___GIS___GITET" sourceName="LOKASI GI / GIS / GITET">
  <pivotTables>
    <pivotTable tabId="12" name="PivotTable4"/>
  </pivotTables>
  <data>
    <tabular pivotCacheId="1" showMissing="0">
      <items count="17">
        <i x="0" s="1"/>
        <i x="4" s="1"/>
        <i x="9" s="1"/>
        <i x="5" s="1"/>
        <i x="1" s="1"/>
        <i x="6" s="1"/>
        <i x="7" s="1"/>
        <i x="3" s="1"/>
        <i x="10" s="1"/>
        <i x="2" s="1"/>
        <i x="8" s="1"/>
        <i x="12" s="1" nd="1"/>
        <i x="11" s="1" nd="1"/>
        <i x="13" s="1" nd="1"/>
        <i x="14" s="1" nd="1"/>
        <i x="16" s="1" nd="1"/>
        <i x="15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ULAN 2" cache="Slicer_BULAN1" caption="BULAN" columnCount="3" style="SlicerStyleDark1" rowHeight="360000"/>
  <slicer name="TAHUN 1" cache="Slicer_TAHUN" caption="TAHUN" style="SlicerStyleDark2" rowHeight="360000"/>
  <slicer name="SIFAT PEKERJAAN 1" cache="Slicer_SIFAT_PEKERJAAN" caption="SIFAT PEKERJAAN" style="SlicerStyleDark2" rowHeight="180000"/>
  <slicer name="STATUS" cache="Slicer_STATUS" caption="STATUS" style="SlicerStyleDark6" rowHeight="225425"/>
  <slicer name="LOKASI GI / GIS / GITET" cache="Slicer_LOKASI_GI___GIS___GITET" caption="LOKASI GI / GIS / GITET" style="SlicerStyleDark2" rowHeight="225425"/>
  <slicer name="SUB BIDANG" cache="Slicer_SUB_BIDANG" caption="SUB BIDANG" style="SlicerStyleDark4" rowHeight="225425"/>
</slicers>
</file>

<file path=xl/tables/table1.xml><?xml version="1.0" encoding="utf-8"?>
<table xmlns="http://schemas.openxmlformats.org/spreadsheetml/2006/main" id="1" name="Table1" displayName="Table1" ref="A5:L384" totalsRowShown="0">
  <autoFilter xmlns:etc="http://www.wps.cn/officeDocument/2017/etCustomData" ref="A5:L384" etc:filterBottomFollowUsedRange="0"/>
  <sortState ref="A5:L384">
    <sortCondition ref="A5:A155"/>
  </sortState>
  <tableColumns count="12">
    <tableColumn id="1" name="NO"/>
    <tableColumn id="2" name="URAIAN PEKERJAAN"/>
    <tableColumn id="3" name="BAY / PHT"/>
    <tableColumn id="4" name="LOKASI GI / GIS / GITET"/>
    <tableColumn id="5" name="SIFAT PEKERJAAN"/>
    <tableColumn id="6" name="KATEGORI"/>
    <tableColumn id="7" name="RENCANA" dataDxfId="0"/>
    <tableColumn id="8" name="BULAN" dataDxfId="1">
      <calculatedColumnFormula>TEXT(G6,"MMMM")</calculatedColumnFormula>
    </tableColumn>
    <tableColumn id="9" name="TAHUN" dataDxfId="2">
      <calculatedColumnFormula>TEXT(G6,"YYYY")</calculatedColumnFormula>
    </tableColumn>
    <tableColumn id="10" name="REALISASI" dataDxfId="3"/>
    <tableColumn id="11" name="STATUS"/>
    <tableColumn id="13" name="SUB BIDA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pivotTable" Target="../pivotTables/pivotTable8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7"/>
  <sheetViews>
    <sheetView zoomScale="70" zoomScaleNormal="70" topLeftCell="A13" workbookViewId="0">
      <selection activeCell="G12" sqref="G12"/>
    </sheetView>
  </sheetViews>
  <sheetFormatPr defaultColWidth="9" defaultRowHeight="14.5"/>
  <cols>
    <col min="2" max="2" width="14" customWidth="1"/>
    <col min="7" max="7" width="62.7090909090909" customWidth="1"/>
    <col min="8" max="8" width="6.70909090909091" customWidth="1"/>
    <col min="10" max="10" width="13.8545454545455" customWidth="1"/>
    <col min="11" max="11" width="12.4272727272727" customWidth="1"/>
    <col min="14" max="14" width="13"/>
    <col min="15" max="15" width="12.9090909090909"/>
  </cols>
  <sheetData>
    <row r="2" spans="2:5">
      <c r="B2" s="13" t="s">
        <v>0</v>
      </c>
      <c r="E2" s="13" t="s">
        <v>1</v>
      </c>
    </row>
    <row r="3" spans="2:5">
      <c r="B3" s="13" t="s">
        <v>2</v>
      </c>
      <c r="E3" s="13" t="s">
        <v>3</v>
      </c>
    </row>
    <row r="4" spans="2:5">
      <c r="B4" s="13" t="s">
        <v>4</v>
      </c>
      <c r="E4" s="13" t="s">
        <v>5</v>
      </c>
    </row>
    <row r="5" spans="2:5">
      <c r="B5" s="13" t="s">
        <v>6</v>
      </c>
      <c r="E5" s="13" t="s">
        <v>7</v>
      </c>
    </row>
    <row r="6" spans="2:2">
      <c r="B6" s="13" t="s">
        <v>8</v>
      </c>
    </row>
    <row r="7" spans="2:5">
      <c r="B7" s="13" t="s">
        <v>9</v>
      </c>
      <c r="E7" s="13" t="s">
        <v>10</v>
      </c>
    </row>
    <row r="8" spans="2:5">
      <c r="B8" s="13" t="s">
        <v>11</v>
      </c>
      <c r="E8" s="13" t="s">
        <v>12</v>
      </c>
    </row>
    <row r="9" spans="2:5">
      <c r="B9" s="13" t="s">
        <v>13</v>
      </c>
      <c r="E9" s="13" t="s">
        <v>14</v>
      </c>
    </row>
    <row r="10" spans="2:5">
      <c r="B10" s="13" t="s">
        <v>15</v>
      </c>
      <c r="E10" s="13" t="s">
        <v>16</v>
      </c>
    </row>
    <row r="11" spans="2:5">
      <c r="B11" s="13" t="s">
        <v>17</v>
      </c>
      <c r="E11" s="13" t="s">
        <v>18</v>
      </c>
    </row>
    <row r="12" spans="2:2">
      <c r="B12" s="13" t="s">
        <v>19</v>
      </c>
    </row>
    <row r="13" spans="2:2">
      <c r="B13" s="13" t="s">
        <v>20</v>
      </c>
    </row>
    <row r="15" ht="15.5" spans="2:15">
      <c r="B15" s="14" t="s">
        <v>3</v>
      </c>
      <c r="C15" s="14"/>
      <c r="D15" s="15" t="s">
        <v>1</v>
      </c>
      <c r="E15" s="15"/>
      <c r="G15" s="16"/>
      <c r="H15" s="16"/>
      <c r="K15" s="40"/>
      <c r="N15" t="s">
        <v>21</v>
      </c>
      <c r="O15" t="s">
        <v>22</v>
      </c>
    </row>
    <row r="16" ht="15.5" spans="2:15">
      <c r="B16" s="17">
        <f>IFERROR(VLOOKUP(B15,PIVOT!$A$61:$B$66,2,0),"0")</f>
        <v>5</v>
      </c>
      <c r="C16" s="17"/>
      <c r="D16" s="18">
        <f>IFERROR(VLOOKUP(D15,PIVOT!$A$61:$B$66,2,0),"0")</f>
        <v>16</v>
      </c>
      <c r="E16" s="18"/>
      <c r="G16" s="16" t="s">
        <v>23</v>
      </c>
      <c r="H16" s="16" t="s">
        <v>24</v>
      </c>
      <c r="I16" s="41" t="s">
        <v>25</v>
      </c>
      <c r="N16" s="12" t="s">
        <v>26</v>
      </c>
      <c r="O16">
        <v>9</v>
      </c>
    </row>
    <row r="17" ht="18" spans="2:15">
      <c r="B17" s="19"/>
      <c r="C17" s="19"/>
      <c r="D17" s="19"/>
      <c r="E17" s="19"/>
      <c r="G17" s="20" t="s">
        <v>27</v>
      </c>
      <c r="H17" s="21">
        <f>IFERROR(VLOOKUP(G17,PIVOT!$A$75:$B$88,2,0),"")</f>
        <v>10</v>
      </c>
      <c r="I17" s="41" t="s">
        <v>26</v>
      </c>
      <c r="N17" s="12" t="s">
        <v>28</v>
      </c>
      <c r="O17">
        <v>1</v>
      </c>
    </row>
    <row r="18" ht="18" spans="2:15">
      <c r="B18" s="19"/>
      <c r="C18" s="19"/>
      <c r="D18" s="19"/>
      <c r="E18" s="19"/>
      <c r="G18" s="22" t="s">
        <v>29</v>
      </c>
      <c r="H18" s="21">
        <f>IFERROR(VLOOKUP(G18,PIVOT!$A$75:$B$88,2,0),"")</f>
        <v>9</v>
      </c>
      <c r="I18" s="41" t="s">
        <v>26</v>
      </c>
      <c r="N18" s="12" t="s">
        <v>30</v>
      </c>
      <c r="O18">
        <v>10</v>
      </c>
    </row>
    <row r="19" ht="18" spans="2:9">
      <c r="B19" s="23" t="s">
        <v>7</v>
      </c>
      <c r="C19" s="23"/>
      <c r="D19" s="24" t="s">
        <v>5</v>
      </c>
      <c r="E19" s="24"/>
      <c r="G19" s="25" t="s">
        <v>31</v>
      </c>
      <c r="H19" s="21">
        <f>IFERROR(VLOOKUP(G19,PIVOT!$A$75:$B$88,2,0),"")</f>
        <v>12</v>
      </c>
      <c r="I19" s="41" t="s">
        <v>26</v>
      </c>
    </row>
    <row r="20" ht="18" spans="2:15">
      <c r="B20" s="26">
        <f>IFERROR(VLOOKUP(B19,PIVOT!$A$61:$B$66,2,0),"0")</f>
        <v>56</v>
      </c>
      <c r="C20" s="26"/>
      <c r="D20" s="27">
        <f>IFERROR(VLOOKUP(D19,PIVOT!$A$61:$B$66,2,0),"0")</f>
        <v>28</v>
      </c>
      <c r="E20" s="27"/>
      <c r="G20" s="28" t="s">
        <v>32</v>
      </c>
      <c r="H20" s="21">
        <f>IFERROR(VLOOKUP(G20,PIVOT!$A$75:$B$88,2,0),"")</f>
        <v>6</v>
      </c>
      <c r="I20" s="41" t="s">
        <v>26</v>
      </c>
      <c r="O20" s="39">
        <f>GETPIVOTDATA("KAT",$N$15,"KAT","GI")</f>
        <v>9</v>
      </c>
    </row>
    <row r="21" ht="18" spans="7:15">
      <c r="G21" s="29" t="s">
        <v>33</v>
      </c>
      <c r="H21" s="21">
        <f>IFERROR(VLOOKUP(G21,PIVOT!$A$75:$B$88,2,0),"")</f>
        <v>7</v>
      </c>
      <c r="I21" s="41" t="s">
        <v>26</v>
      </c>
      <c r="O21" s="39">
        <f>GETPIVOTDATA("KAT",$N$15,"KAT","GITET")</f>
        <v>1</v>
      </c>
    </row>
    <row r="22" ht="18" spans="2:9">
      <c r="B22" s="30" t="s">
        <v>34</v>
      </c>
      <c r="C22" s="30"/>
      <c r="D22" s="30"/>
      <c r="G22" s="31" t="s">
        <v>35</v>
      </c>
      <c r="H22" s="21">
        <f>IFERROR(VLOOKUP(G22,PIVOT!$A$75:$B$88,2,0),"")</f>
        <v>7</v>
      </c>
      <c r="I22" s="41" t="s">
        <v>26</v>
      </c>
    </row>
    <row r="23" ht="18" spans="2:9">
      <c r="B23" s="30"/>
      <c r="C23" s="30"/>
      <c r="D23" s="30"/>
      <c r="G23" s="32" t="s">
        <v>36</v>
      </c>
      <c r="H23" s="21">
        <f>IFERROR(VLOOKUP(G23,PIVOT!$A$75:$B$88,2,0),"")</f>
        <v>18</v>
      </c>
      <c r="I23" s="41" t="s">
        <v>26</v>
      </c>
    </row>
    <row r="24" ht="18" spans="2:9">
      <c r="B24" s="33" t="s">
        <v>37</v>
      </c>
      <c r="C24" s="33"/>
      <c r="D24" s="34">
        <f>VLOOKUP(B24,PIVOT!$A$69:$B$72,2,0)</f>
        <v>10</v>
      </c>
      <c r="G24" s="35" t="s">
        <v>38</v>
      </c>
      <c r="H24" s="21">
        <f>IFERROR(VLOOKUP(G24,PIVOT!$A$75:$B$88,2,0),"")</f>
        <v>24</v>
      </c>
      <c r="I24" s="41" t="s">
        <v>26</v>
      </c>
    </row>
    <row r="25" ht="18" spans="2:9">
      <c r="B25" s="33" t="s">
        <v>39</v>
      </c>
      <c r="C25" s="33"/>
      <c r="D25" s="36">
        <f>VLOOKUP(B25,PIVOT!$A$69:$B$72,2,0)</f>
        <v>95</v>
      </c>
      <c r="G25" s="37" t="s">
        <v>40</v>
      </c>
      <c r="H25" s="21">
        <f>IFERROR(VLOOKUP(G25,PIVOT!$A$75:$B$88,2,0),"")</f>
        <v>5</v>
      </c>
      <c r="I25" s="41" t="s">
        <v>26</v>
      </c>
    </row>
    <row r="26" ht="18" spans="7:9">
      <c r="G26" s="38" t="s">
        <v>41</v>
      </c>
      <c r="H26" s="21">
        <f>IFERROR(VLOOKUP(G26,PIVOT!$A$75:$B$88,2,0),"")</f>
        <v>4</v>
      </c>
      <c r="I26" s="41" t="s">
        <v>28</v>
      </c>
    </row>
    <row r="27" spans="2:4">
      <c r="B27" s="39" t="s">
        <v>42</v>
      </c>
      <c r="C27" s="39"/>
      <c r="D27" s="39">
        <f>B16+D16+B20+D20</f>
        <v>105</v>
      </c>
    </row>
  </sheetData>
  <mergeCells count="11">
    <mergeCell ref="B15:C15"/>
    <mergeCell ref="D15:E15"/>
    <mergeCell ref="B16:C16"/>
    <mergeCell ref="D16:E16"/>
    <mergeCell ref="B19:C19"/>
    <mergeCell ref="D19:E19"/>
    <mergeCell ref="B20:C20"/>
    <mergeCell ref="D20:E20"/>
    <mergeCell ref="B24:C24"/>
    <mergeCell ref="B25:C25"/>
    <mergeCell ref="B22:D2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zoomScale="40" zoomScaleNormal="40" topLeftCell="A142" workbookViewId="0">
      <selection activeCell="A188" sqref="A188"/>
    </sheetView>
  </sheetViews>
  <sheetFormatPr defaultColWidth="9" defaultRowHeight="14.5"/>
  <cols>
    <col min="1" max="1" width="30.8181818181818"/>
    <col min="2" max="2" width="16.0909090909091"/>
    <col min="3" max="3" width="11.4545454545455"/>
    <col min="4" max="4" width="11.2727272727273"/>
    <col min="5" max="5" width="6.72727272727273"/>
    <col min="6" max="6" width="11.6363636363636"/>
    <col min="7" max="7" width="30.8181818181818"/>
    <col min="8" max="8" width="51.0909090909091"/>
    <col min="9" max="9" width="23.7272727272727"/>
    <col min="10" max="10" width="37.5454545454545"/>
    <col min="11" max="11" width="37"/>
    <col min="12" max="12" width="21.6363636363636"/>
    <col min="13" max="13" width="26.0909090909091"/>
    <col min="14" max="14" width="25.3636363636364"/>
    <col min="15" max="15" width="18"/>
    <col min="16" max="16" width="35.5454545454545"/>
    <col min="17" max="17" width="45.4545454545455"/>
    <col min="18" max="18" width="30.2727272727273"/>
    <col min="19" max="19" width="28.8181818181818"/>
    <col min="20" max="20" width="30.8181818181818"/>
    <col min="21" max="21" width="29.9090909090909"/>
    <col min="22" max="22" width="29.2727272727273"/>
    <col min="23" max="23" width="37.1818181818182"/>
    <col min="24" max="24" width="45.4545454545455"/>
    <col min="25" max="25" width="63"/>
    <col min="26" max="26" width="37.1818181818182"/>
    <col min="27" max="27" width="11.6363636363636"/>
    <col min="28" max="28" width="43.7272727272727"/>
    <col min="29" max="30" width="55.8181818181818"/>
    <col min="31" max="31" width="44.8181818181818"/>
    <col min="32" max="33" width="45.9090909090909"/>
    <col min="34" max="34" width="65.8181818181818"/>
    <col min="35" max="35" width="64.6363636363636"/>
    <col min="36" max="38" width="60.0909090909091"/>
    <col min="39" max="39" width="41"/>
    <col min="40" max="41" width="42.1818181818182"/>
    <col min="42" max="43" width="47.0909090909091"/>
    <col min="44" max="44" width="48.1818181818182"/>
    <col min="45" max="45" width="61"/>
    <col min="46" max="47" width="54.0909090909091"/>
    <col min="48" max="48" width="55.2727272727273"/>
    <col min="49" max="50" width="54.7272727272727"/>
    <col min="51" max="51" width="62.1818181818182"/>
    <col min="52" max="52" width="61"/>
    <col min="53" max="53" width="11.6363636363636"/>
    <col min="54" max="54" width="14.2818181818182" customWidth="1"/>
    <col min="55" max="55" width="17.7090909090909" customWidth="1"/>
    <col min="56" max="56" width="14.1363636363636" customWidth="1"/>
    <col min="57" max="57" width="25.8545454545455" customWidth="1"/>
    <col min="58" max="58" width="8.85454545454546" customWidth="1"/>
    <col min="59" max="59" width="15.4272727272727" customWidth="1"/>
    <col min="60" max="60" width="24.1363636363636" customWidth="1"/>
    <col min="61" max="61" width="19.1363636363636" customWidth="1"/>
    <col min="62" max="62" width="17.7090909090909" customWidth="1"/>
    <col min="63" max="63" width="14.1363636363636" customWidth="1"/>
    <col min="64" max="64" width="25.8545454545455" customWidth="1"/>
    <col min="65" max="65" width="12.8545454545455" customWidth="1"/>
    <col min="66" max="66" width="15.4272727272727" customWidth="1"/>
    <col min="67" max="67" width="14.2818181818182" customWidth="1"/>
    <col min="68" max="68" width="25.8545454545455" customWidth="1"/>
    <col min="69" max="69" width="15.8545454545455" customWidth="1"/>
    <col min="70" max="70" width="15.4272727272727" customWidth="1"/>
    <col min="71" max="71" width="14.2818181818182" customWidth="1"/>
    <col min="72" max="72" width="17.7090909090909" customWidth="1"/>
    <col min="73" max="73" width="13.2818181818182" customWidth="1"/>
    <col min="74" max="74" width="24.1363636363636" customWidth="1"/>
    <col min="75" max="75" width="14.1363636363636" customWidth="1"/>
    <col min="76" max="76" width="19.1363636363636" customWidth="1"/>
    <col min="77" max="77" width="17.7090909090909" customWidth="1"/>
    <col min="78" max="78" width="25.8545454545455" customWidth="1"/>
    <col min="79" max="80" width="15.4272727272727" customWidth="1"/>
    <col min="81" max="81" width="14.2818181818182" customWidth="1"/>
    <col min="82" max="82" width="17.7090909090909" customWidth="1"/>
    <col min="83" max="83" width="15.1363636363636" customWidth="1"/>
    <col min="84" max="84" width="21.4272727272727" customWidth="1"/>
    <col min="85" max="85" width="20.8545454545455" customWidth="1"/>
    <col min="86" max="86" width="19.1363636363636" customWidth="1"/>
    <col min="87" max="87" width="30.1363636363636" customWidth="1"/>
    <col min="88" max="88" width="20" customWidth="1"/>
    <col min="89" max="89" width="25" customWidth="1"/>
    <col min="90" max="90" width="20.1363636363636" customWidth="1"/>
    <col min="91" max="91" width="23.5727272727273" customWidth="1"/>
    <col min="92" max="92" width="20" customWidth="1"/>
    <col min="93" max="93" width="31.7090909090909" customWidth="1"/>
    <col min="94" max="94" width="21.5727272727273" customWidth="1"/>
    <col min="95" max="95" width="18.4272727272727" customWidth="1"/>
    <col min="96" max="96" width="11.2818181818182" customWidth="1"/>
    <col min="97" max="97" width="23.2818181818182" customWidth="1"/>
    <col min="98" max="98" width="16.5727272727273" customWidth="1"/>
    <col min="99" max="99" width="26.5727272727273" customWidth="1"/>
    <col min="100" max="100" width="18.2818181818182" customWidth="1"/>
    <col min="101" max="101" width="30.5727272727273" customWidth="1"/>
    <col min="102" max="102" width="17.2818181818182" customWidth="1"/>
    <col min="103" max="103" width="19.1363636363636" customWidth="1"/>
    <col min="104" max="104" width="36" customWidth="1"/>
    <col min="105" max="105" width="30.2818181818182" customWidth="1"/>
    <col min="106" max="106" width="36.4272727272727" customWidth="1"/>
    <col min="107" max="107" width="13.2818181818182" customWidth="1"/>
    <col min="108" max="108" width="30.5727272727273" customWidth="1"/>
    <col min="109" max="109" width="36.7090909090909" customWidth="1"/>
    <col min="110" max="110" width="17.2818181818182" customWidth="1"/>
    <col min="111" max="111" width="35.5727272727273" customWidth="1"/>
    <col min="112" max="112" width="17.2818181818182" customWidth="1"/>
    <col min="113" max="113" width="35.1363636363636" customWidth="1"/>
    <col min="114" max="114" width="36.4272727272727" customWidth="1"/>
    <col min="115" max="115" width="47.8545454545455" customWidth="1"/>
    <col min="116" max="116" width="13.2818181818182" customWidth="1"/>
    <col min="117" max="117" width="21" customWidth="1"/>
    <col min="118" max="118" width="30.5727272727273" customWidth="1"/>
    <col min="119" max="119" width="22.1363636363636" customWidth="1"/>
    <col min="120" max="120" width="33.2818181818182" customWidth="1"/>
    <col min="121" max="121" width="37.7090909090909" customWidth="1"/>
    <col min="122" max="122" width="36.4272727272727" customWidth="1"/>
    <col min="123" max="123" width="13.2818181818182" customWidth="1"/>
    <col min="124" max="124" width="30.5727272727273" customWidth="1"/>
    <col min="125" max="125" width="33.1363636363636" customWidth="1"/>
    <col min="126" max="126" width="27.7090909090909" customWidth="1"/>
    <col min="127" max="127" width="36.1363636363636" customWidth="1"/>
    <col min="128" max="128" width="33.2818181818182" customWidth="1"/>
    <col min="129" max="129" width="48.1363636363636" customWidth="1"/>
    <col min="130" max="130" width="13.2818181818182" customWidth="1"/>
    <col min="131" max="131" width="36.4272727272727" customWidth="1"/>
    <col min="132" max="132" width="58.2818181818182" customWidth="1"/>
    <col min="133" max="133" width="13.2818181818182" customWidth="1"/>
    <col min="134" max="134" width="30.5727272727273" customWidth="1"/>
    <col min="135" max="135" width="13.2818181818182" customWidth="1"/>
    <col min="136" max="136" width="30.5727272727273" customWidth="1"/>
    <col min="137" max="137" width="38.4272727272727" customWidth="1"/>
    <col min="138" max="138" width="19.2818181818182" customWidth="1"/>
    <col min="139" max="139" width="21.7090909090909" customWidth="1"/>
    <col min="140" max="140" width="30.5727272727273" customWidth="1"/>
    <col min="141" max="141" width="19.2818181818182" customWidth="1"/>
    <col min="142" max="142" width="21.7090909090909" customWidth="1"/>
    <col min="143" max="143" width="11.2818181818182" customWidth="1"/>
  </cols>
  <sheetData>
    <row r="1" spans="1:2">
      <c r="A1" t="s">
        <v>43</v>
      </c>
      <c r="B1" t="s">
        <v>44</v>
      </c>
    </row>
    <row r="3" spans="1:2">
      <c r="A3" t="s">
        <v>45</v>
      </c>
      <c r="B3" t="s">
        <v>46</v>
      </c>
    </row>
    <row r="4" spans="1:27">
      <c r="A4" t="s">
        <v>21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  <c r="L4" t="s">
        <v>57</v>
      </c>
      <c r="M4" t="s">
        <v>58</v>
      </c>
      <c r="N4" t="s">
        <v>59</v>
      </c>
      <c r="O4" t="s">
        <v>60</v>
      </c>
      <c r="P4" t="s">
        <v>61</v>
      </c>
      <c r="Q4" t="s">
        <v>62</v>
      </c>
      <c r="R4" t="s">
        <v>63</v>
      </c>
      <c r="S4" t="s">
        <v>64</v>
      </c>
      <c r="T4" t="s">
        <v>65</v>
      </c>
      <c r="U4" t="s">
        <v>66</v>
      </c>
      <c r="V4" t="s">
        <v>67</v>
      </c>
      <c r="W4" t="s">
        <v>68</v>
      </c>
      <c r="X4" t="s">
        <v>69</v>
      </c>
      <c r="Y4" t="s">
        <v>70</v>
      </c>
      <c r="Z4" t="s">
        <v>71</v>
      </c>
      <c r="AA4" t="s">
        <v>30</v>
      </c>
    </row>
    <row r="5" spans="1:27">
      <c r="A5" s="12" t="s">
        <v>72</v>
      </c>
      <c r="B5"/>
      <c r="C5"/>
      <c r="D5"/>
      <c r="E5"/>
      <c r="F5"/>
      <c r="G5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>
        <v>1</v>
      </c>
    </row>
    <row r="6" spans="1:27">
      <c r="A6" s="12" t="s">
        <v>73</v>
      </c>
      <c r="B6"/>
      <c r="C6"/>
      <c r="G6">
        <v>1</v>
      </c>
      <c r="AA6">
        <v>1</v>
      </c>
    </row>
    <row r="7" spans="1:27">
      <c r="A7" s="12" t="s">
        <v>74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>
        <v>1</v>
      </c>
      <c r="Z7"/>
      <c r="AA7">
        <v>1</v>
      </c>
    </row>
    <row r="8" spans="1:27">
      <c r="A8" s="12" t="s">
        <v>75</v>
      </c>
      <c r="G8">
        <v>1</v>
      </c>
      <c r="AA8">
        <v>1</v>
      </c>
    </row>
    <row r="9" spans="1:27">
      <c r="A9" s="12" t="s">
        <v>76</v>
      </c>
      <c r="G9">
        <v>1</v>
      </c>
      <c r="AA9">
        <v>1</v>
      </c>
    </row>
    <row r="10" spans="1:27">
      <c r="A10" s="12" t="s">
        <v>77</v>
      </c>
      <c r="G10">
        <v>2</v>
      </c>
      <c r="AA10">
        <v>2</v>
      </c>
    </row>
    <row r="11" spans="1:27">
      <c r="A11" s="12" t="s">
        <v>78</v>
      </c>
      <c r="B11"/>
      <c r="Z11">
        <v>1</v>
      </c>
      <c r="AA11">
        <v>1</v>
      </c>
    </row>
    <row r="12" spans="1:27">
      <c r="A12" s="12" t="s">
        <v>79</v>
      </c>
      <c r="P12">
        <v>1</v>
      </c>
      <c r="AA12">
        <v>1</v>
      </c>
    </row>
    <row r="13" spans="1:27">
      <c r="A13" s="12" t="s">
        <v>80</v>
      </c>
      <c r="O13">
        <v>1</v>
      </c>
      <c r="AA13">
        <v>1</v>
      </c>
    </row>
    <row r="14" spans="1:27">
      <c r="A14" s="12" t="s">
        <v>81</v>
      </c>
      <c r="G14">
        <v>1</v>
      </c>
      <c r="AA14">
        <v>1</v>
      </c>
    </row>
    <row r="15" spans="1:27">
      <c r="A15" s="12" t="s">
        <v>82</v>
      </c>
      <c r="B15">
        <v>1</v>
      </c>
      <c r="M15">
        <v>1</v>
      </c>
      <c r="AA15">
        <v>2</v>
      </c>
    </row>
    <row r="16" spans="1:27">
      <c r="A16" s="12" t="s">
        <v>83</v>
      </c>
      <c r="M16">
        <v>1</v>
      </c>
      <c r="N16">
        <v>1</v>
      </c>
      <c r="AA16">
        <v>2</v>
      </c>
    </row>
    <row r="17" spans="1:27">
      <c r="A17" s="12" t="s">
        <v>84</v>
      </c>
      <c r="U17">
        <v>1</v>
      </c>
      <c r="AA17">
        <v>1</v>
      </c>
    </row>
    <row r="18" spans="1:27">
      <c r="A18" s="12" t="s">
        <v>85</v>
      </c>
      <c r="S18">
        <v>1</v>
      </c>
      <c r="T18"/>
      <c r="AA18">
        <v>1</v>
      </c>
    </row>
    <row r="19" spans="1:27">
      <c r="A19" s="12" t="s">
        <v>86</v>
      </c>
      <c r="X19">
        <v>1</v>
      </c>
      <c r="AA19">
        <v>1</v>
      </c>
    </row>
    <row r="20" spans="1:27">
      <c r="A20" s="12" t="s">
        <v>87</v>
      </c>
      <c r="G20">
        <v>1</v>
      </c>
      <c r="AA20">
        <v>1</v>
      </c>
    </row>
    <row r="21" spans="1:27">
      <c r="A21" s="12" t="s">
        <v>88</v>
      </c>
      <c r="B21"/>
      <c r="C21"/>
      <c r="E21">
        <v>1</v>
      </c>
      <c r="G21">
        <v>6</v>
      </c>
      <c r="Q21">
        <v>1</v>
      </c>
      <c r="R21"/>
      <c r="T21">
        <v>2</v>
      </c>
      <c r="W21">
        <v>2</v>
      </c>
      <c r="AA21">
        <v>12</v>
      </c>
    </row>
    <row r="22" spans="1:27">
      <c r="A22" s="12" t="s">
        <v>89</v>
      </c>
      <c r="G22">
        <v>11</v>
      </c>
      <c r="H22"/>
      <c r="V22">
        <v>1</v>
      </c>
      <c r="AA22">
        <v>12</v>
      </c>
    </row>
    <row r="23" spans="1:27">
      <c r="A23" s="12" t="s">
        <v>90</v>
      </c>
      <c r="G23">
        <v>7</v>
      </c>
      <c r="H23">
        <v>1</v>
      </c>
      <c r="R23">
        <v>2</v>
      </c>
      <c r="T23">
        <v>1</v>
      </c>
      <c r="AA23">
        <v>11</v>
      </c>
    </row>
    <row r="24" spans="1:27">
      <c r="A24" s="12" t="s">
        <v>91</v>
      </c>
      <c r="C24">
        <v>1</v>
      </c>
      <c r="G24">
        <v>4</v>
      </c>
      <c r="L24">
        <v>1</v>
      </c>
      <c r="AA24">
        <v>6</v>
      </c>
    </row>
    <row r="25" spans="1:27">
      <c r="A25" s="12" t="s">
        <v>92</v>
      </c>
      <c r="G25">
        <v>2</v>
      </c>
      <c r="AA25">
        <v>2</v>
      </c>
    </row>
    <row r="26" spans="1:27">
      <c r="A26" s="12" t="s">
        <v>93</v>
      </c>
      <c r="G26">
        <v>2</v>
      </c>
      <c r="AA26">
        <v>2</v>
      </c>
    </row>
    <row r="27" spans="1:27">
      <c r="A27" s="12" t="s">
        <v>94</v>
      </c>
      <c r="G27">
        <v>2</v>
      </c>
      <c r="AA27">
        <v>2</v>
      </c>
    </row>
    <row r="28" spans="1:27">
      <c r="A28" s="12" t="s">
        <v>95</v>
      </c>
      <c r="F28">
        <v>1</v>
      </c>
      <c r="K28">
        <v>1</v>
      </c>
      <c r="AA28">
        <v>2</v>
      </c>
    </row>
    <row r="29" spans="1:27">
      <c r="A29" s="12" t="s">
        <v>96</v>
      </c>
      <c r="G29">
        <v>1</v>
      </c>
      <c r="AA29">
        <v>1</v>
      </c>
    </row>
    <row r="30" spans="1:27">
      <c r="A30" s="12" t="s">
        <v>97</v>
      </c>
      <c r="B30"/>
      <c r="G30">
        <v>1</v>
      </c>
      <c r="AA30">
        <v>1</v>
      </c>
    </row>
    <row r="31" spans="1:27">
      <c r="A31" s="12" t="s">
        <v>98</v>
      </c>
      <c r="G31">
        <v>1</v>
      </c>
      <c r="AA31">
        <v>1</v>
      </c>
    </row>
    <row r="32" spans="1:27">
      <c r="A32" s="12" t="s">
        <v>99</v>
      </c>
      <c r="B32"/>
      <c r="I32">
        <v>1</v>
      </c>
      <c r="AA32">
        <v>1</v>
      </c>
    </row>
    <row r="33" spans="1:27">
      <c r="A33" s="12" t="s">
        <v>100</v>
      </c>
      <c r="I33">
        <v>10</v>
      </c>
      <c r="AA33">
        <v>10</v>
      </c>
    </row>
    <row r="34" spans="1:27">
      <c r="A34" s="12" t="s">
        <v>101</v>
      </c>
      <c r="G34">
        <v>1</v>
      </c>
      <c r="AA34">
        <v>1</v>
      </c>
    </row>
    <row r="35" spans="1:27">
      <c r="A35" s="12" t="s">
        <v>102</v>
      </c>
      <c r="B35"/>
      <c r="G35">
        <v>1</v>
      </c>
      <c r="AA35">
        <v>1</v>
      </c>
    </row>
    <row r="36" spans="1:27">
      <c r="A36" s="12" t="s">
        <v>103</v>
      </c>
      <c r="G36">
        <v>1</v>
      </c>
      <c r="AA36">
        <v>1</v>
      </c>
    </row>
    <row r="37" spans="1:27">
      <c r="A37" s="12" t="s">
        <v>104</v>
      </c>
      <c r="D37">
        <v>1</v>
      </c>
      <c r="AA37">
        <v>1</v>
      </c>
    </row>
    <row r="38" spans="1:27">
      <c r="A38" s="12" t="s">
        <v>105</v>
      </c>
      <c r="G38">
        <v>2</v>
      </c>
      <c r="AA38">
        <v>2</v>
      </c>
    </row>
    <row r="39" spans="1:27">
      <c r="A39" s="12" t="s">
        <v>106</v>
      </c>
      <c r="G39">
        <v>1</v>
      </c>
      <c r="AA39">
        <v>1</v>
      </c>
    </row>
    <row r="40" spans="1:27">
      <c r="A40" s="12" t="s">
        <v>9</v>
      </c>
      <c r="M40">
        <v>1</v>
      </c>
      <c r="AA40">
        <v>1</v>
      </c>
    </row>
    <row r="41" spans="1:27">
      <c r="A41" s="12" t="s">
        <v>107</v>
      </c>
      <c r="B41"/>
      <c r="C41"/>
      <c r="D41"/>
      <c r="E41"/>
      <c r="F41"/>
      <c r="G41"/>
      <c r="H41"/>
      <c r="I41"/>
      <c r="J41">
        <v>1</v>
      </c>
      <c r="K41"/>
      <c r="L41"/>
      <c r="M41"/>
      <c r="N41"/>
      <c r="O41"/>
      <c r="P41"/>
      <c r="Q41"/>
      <c r="R41"/>
      <c r="S41"/>
      <c r="T41"/>
      <c r="AA41">
        <v>1</v>
      </c>
    </row>
    <row r="42" spans="1:27">
      <c r="A42" s="12" t="s">
        <v>108</v>
      </c>
      <c r="J42">
        <v>10</v>
      </c>
      <c r="AA42">
        <v>10</v>
      </c>
    </row>
    <row r="43" spans="1:27">
      <c r="A43" s="12" t="s">
        <v>109</v>
      </c>
      <c r="G43">
        <v>2</v>
      </c>
      <c r="AA43">
        <v>2</v>
      </c>
    </row>
    <row r="44" spans="1:27">
      <c r="A44" s="12" t="s">
        <v>110</v>
      </c>
      <c r="G44">
        <v>1</v>
      </c>
      <c r="AA44">
        <v>1</v>
      </c>
    </row>
    <row r="45" spans="1:27">
      <c r="A45" s="12" t="s">
        <v>111</v>
      </c>
      <c r="G45">
        <v>1</v>
      </c>
      <c r="AA45">
        <v>1</v>
      </c>
    </row>
    <row r="46" spans="1:27">
      <c r="A46" s="12" t="s">
        <v>30</v>
      </c>
      <c r="B46">
        <v>1</v>
      </c>
      <c r="C46">
        <v>1</v>
      </c>
      <c r="D46">
        <v>1</v>
      </c>
      <c r="E46">
        <v>1</v>
      </c>
      <c r="F46">
        <v>1</v>
      </c>
      <c r="G46">
        <v>55</v>
      </c>
      <c r="H46">
        <v>1</v>
      </c>
      <c r="I46">
        <v>11</v>
      </c>
      <c r="J46">
        <v>11</v>
      </c>
      <c r="K46">
        <v>1</v>
      </c>
      <c r="L46">
        <v>1</v>
      </c>
      <c r="M46">
        <v>3</v>
      </c>
      <c r="N46">
        <v>1</v>
      </c>
      <c r="O46">
        <v>1</v>
      </c>
      <c r="P46">
        <v>1</v>
      </c>
      <c r="Q46">
        <v>1</v>
      </c>
      <c r="R46">
        <v>2</v>
      </c>
      <c r="S46">
        <v>1</v>
      </c>
      <c r="T46">
        <v>3</v>
      </c>
      <c r="U46">
        <v>1</v>
      </c>
      <c r="V46">
        <v>1</v>
      </c>
      <c r="W46">
        <v>2</v>
      </c>
      <c r="X46">
        <v>1</v>
      </c>
      <c r="Y46">
        <v>1</v>
      </c>
      <c r="Z46">
        <v>1</v>
      </c>
      <c r="AA46">
        <v>105</v>
      </c>
    </row>
    <row r="61" spans="1:2">
      <c r="A61" t="s">
        <v>21</v>
      </c>
      <c r="B61" t="s">
        <v>112</v>
      </c>
    </row>
    <row r="62" spans="1:2">
      <c r="A62" s="12" t="s">
        <v>1</v>
      </c>
      <c r="B62">
        <v>16</v>
      </c>
    </row>
    <row r="63" spans="1:2">
      <c r="A63" s="12" t="s">
        <v>3</v>
      </c>
      <c r="B63">
        <v>5</v>
      </c>
    </row>
    <row r="64" spans="1:2">
      <c r="A64" s="12" t="s">
        <v>5</v>
      </c>
      <c r="B64">
        <v>28</v>
      </c>
    </row>
    <row r="65" spans="1:2">
      <c r="A65" s="12" t="s">
        <v>7</v>
      </c>
      <c r="B65">
        <v>56</v>
      </c>
    </row>
    <row r="66" spans="1:2">
      <c r="A66" s="12" t="s">
        <v>30</v>
      </c>
      <c r="B66">
        <v>105</v>
      </c>
    </row>
    <row r="69" spans="1:2">
      <c r="A69" t="s">
        <v>21</v>
      </c>
      <c r="B69" t="s">
        <v>113</v>
      </c>
    </row>
    <row r="70" spans="1:2">
      <c r="A70" s="12" t="s">
        <v>37</v>
      </c>
      <c r="B70">
        <v>10</v>
      </c>
    </row>
    <row r="71" spans="1:2">
      <c r="A71" s="12" t="s">
        <v>39</v>
      </c>
      <c r="B71">
        <v>95</v>
      </c>
    </row>
    <row r="72" spans="1:2">
      <c r="A72" s="12" t="s">
        <v>30</v>
      </c>
      <c r="B72">
        <v>105</v>
      </c>
    </row>
    <row r="75" spans="1:2">
      <c r="A75" t="s">
        <v>21</v>
      </c>
      <c r="B75" t="s">
        <v>114</v>
      </c>
    </row>
    <row r="76" spans="1:2">
      <c r="A76" s="12" t="s">
        <v>27</v>
      </c>
      <c r="B76">
        <v>10</v>
      </c>
    </row>
    <row r="77" spans="1:2">
      <c r="A77" s="12" t="s">
        <v>29</v>
      </c>
      <c r="B77">
        <v>9</v>
      </c>
    </row>
    <row r="78" spans="1:2">
      <c r="A78" s="12" t="s">
        <v>31</v>
      </c>
      <c r="B78">
        <v>12</v>
      </c>
    </row>
    <row r="79" spans="1:2">
      <c r="A79" s="12" t="s">
        <v>32</v>
      </c>
      <c r="B79">
        <v>6</v>
      </c>
    </row>
    <row r="80" spans="1:2">
      <c r="A80" s="12" t="s">
        <v>33</v>
      </c>
      <c r="B80">
        <v>7</v>
      </c>
    </row>
    <row r="81" spans="1:2">
      <c r="A81" s="12" t="s">
        <v>35</v>
      </c>
      <c r="B81">
        <v>7</v>
      </c>
    </row>
    <row r="82" spans="1:2">
      <c r="A82" s="12" t="s">
        <v>36</v>
      </c>
      <c r="B82">
        <v>18</v>
      </c>
    </row>
    <row r="83" spans="1:2">
      <c r="A83" s="12" t="s">
        <v>38</v>
      </c>
      <c r="B83">
        <v>24</v>
      </c>
    </row>
    <row r="84" spans="1:2">
      <c r="A84" s="12" t="s">
        <v>40</v>
      </c>
      <c r="B84">
        <v>5</v>
      </c>
    </row>
    <row r="85" spans="1:2">
      <c r="A85" s="12" t="s">
        <v>41</v>
      </c>
      <c r="B85">
        <v>4</v>
      </c>
    </row>
    <row r="86" spans="1:2">
      <c r="A86" s="12" t="s">
        <v>115</v>
      </c>
      <c r="B86">
        <v>3</v>
      </c>
    </row>
    <row r="87" spans="1:2">
      <c r="A87" s="12" t="s">
        <v>30</v>
      </c>
      <c r="B87">
        <v>105</v>
      </c>
    </row>
    <row r="90" spans="1:2">
      <c r="A90" t="s">
        <v>116</v>
      </c>
      <c r="B90" t="s">
        <v>46</v>
      </c>
    </row>
    <row r="91" spans="1:6">
      <c r="A91" t="s">
        <v>21</v>
      </c>
      <c r="B91" t="s">
        <v>1</v>
      </c>
      <c r="C91" t="s">
        <v>3</v>
      </c>
      <c r="D91" t="s">
        <v>5</v>
      </c>
      <c r="E91" t="s">
        <v>7</v>
      </c>
      <c r="F91" t="s">
        <v>30</v>
      </c>
    </row>
    <row r="92" spans="1:6">
      <c r="A92" s="12" t="s">
        <v>95</v>
      </c>
      <c r="B92">
        <v>2</v>
      </c>
      <c r="C92"/>
      <c r="F92">
        <v>2</v>
      </c>
    </row>
    <row r="93" spans="1:6">
      <c r="A93" s="12" t="s">
        <v>100</v>
      </c>
      <c r="B93"/>
      <c r="C93"/>
      <c r="D93">
        <v>10</v>
      </c>
      <c r="E93"/>
      <c r="F93">
        <v>10</v>
      </c>
    </row>
    <row r="94" spans="1:6">
      <c r="A94" s="12" t="s">
        <v>97</v>
      </c>
      <c r="E94">
        <v>1</v>
      </c>
      <c r="F94">
        <v>1</v>
      </c>
    </row>
    <row r="95" spans="1:6">
      <c r="A95" s="12" t="s">
        <v>72</v>
      </c>
      <c r="B95"/>
      <c r="C95"/>
      <c r="E95">
        <v>1</v>
      </c>
      <c r="F95">
        <v>1</v>
      </c>
    </row>
    <row r="96" spans="1:6">
      <c r="A96" s="12" t="s">
        <v>73</v>
      </c>
      <c r="E96">
        <v>1</v>
      </c>
      <c r="F96">
        <v>1</v>
      </c>
    </row>
    <row r="97" spans="1:6">
      <c r="A97" s="12" t="s">
        <v>98</v>
      </c>
      <c r="E97">
        <v>1</v>
      </c>
      <c r="F97">
        <v>1</v>
      </c>
    </row>
    <row r="98" spans="1:6">
      <c r="A98" s="12" t="s">
        <v>74</v>
      </c>
      <c r="B98">
        <v>1</v>
      </c>
      <c r="C98"/>
      <c r="F98">
        <v>1</v>
      </c>
    </row>
    <row r="99" spans="1:6">
      <c r="A99" s="12" t="s">
        <v>75</v>
      </c>
      <c r="E99">
        <v>1</v>
      </c>
      <c r="F99">
        <v>1</v>
      </c>
    </row>
    <row r="100" spans="1:6">
      <c r="A100" s="12" t="s">
        <v>76</v>
      </c>
      <c r="B100"/>
      <c r="C100"/>
      <c r="E100">
        <v>1</v>
      </c>
      <c r="F100">
        <v>1</v>
      </c>
    </row>
    <row r="101" spans="1:6">
      <c r="A101" s="12" t="s">
        <v>77</v>
      </c>
      <c r="E101">
        <v>2</v>
      </c>
      <c r="F101">
        <v>2</v>
      </c>
    </row>
    <row r="102" spans="1:6">
      <c r="A102" s="12" t="s">
        <v>78</v>
      </c>
      <c r="B102">
        <v>1</v>
      </c>
      <c r="C102"/>
      <c r="F102">
        <v>1</v>
      </c>
    </row>
    <row r="103" spans="1:6">
      <c r="A103" s="12" t="s">
        <v>79</v>
      </c>
      <c r="B103">
        <v>1</v>
      </c>
      <c r="F103">
        <v>1</v>
      </c>
    </row>
    <row r="104" spans="1:6">
      <c r="A104" s="12" t="s">
        <v>80</v>
      </c>
      <c r="B104">
        <v>1</v>
      </c>
      <c r="C104"/>
      <c r="F104">
        <v>1</v>
      </c>
    </row>
    <row r="105" spans="1:6">
      <c r="A105" s="12" t="s">
        <v>96</v>
      </c>
      <c r="E105">
        <v>1</v>
      </c>
      <c r="F105">
        <v>1</v>
      </c>
    </row>
    <row r="106" spans="1:6">
      <c r="A106" s="12" t="s">
        <v>81</v>
      </c>
      <c r="B106"/>
      <c r="E106">
        <v>1</v>
      </c>
      <c r="F106">
        <v>1</v>
      </c>
    </row>
    <row r="107" spans="1:6">
      <c r="A107" s="12" t="s">
        <v>99</v>
      </c>
      <c r="E107">
        <v>1</v>
      </c>
      <c r="F107">
        <v>1</v>
      </c>
    </row>
    <row r="108" spans="1:6">
      <c r="A108" s="12" t="s">
        <v>82</v>
      </c>
      <c r="B108">
        <v>1</v>
      </c>
      <c r="C108"/>
      <c r="D108">
        <v>1</v>
      </c>
      <c r="E108"/>
      <c r="F108">
        <v>2</v>
      </c>
    </row>
    <row r="109" spans="1:6">
      <c r="A109" s="12" t="s">
        <v>83</v>
      </c>
      <c r="B109">
        <v>2</v>
      </c>
      <c r="C109"/>
      <c r="F109">
        <v>2</v>
      </c>
    </row>
    <row r="110" spans="1:6">
      <c r="A110" s="12" t="s">
        <v>84</v>
      </c>
      <c r="B110">
        <v>1</v>
      </c>
      <c r="F110">
        <v>1</v>
      </c>
    </row>
    <row r="111" spans="1:6">
      <c r="A111" s="12" t="s">
        <v>85</v>
      </c>
      <c r="B111">
        <v>1</v>
      </c>
      <c r="C111"/>
      <c r="D111"/>
      <c r="E111"/>
      <c r="F111">
        <v>1</v>
      </c>
    </row>
    <row r="112" spans="1:6">
      <c r="A112" s="12" t="s">
        <v>86</v>
      </c>
      <c r="B112">
        <v>1</v>
      </c>
      <c r="F112">
        <v>1</v>
      </c>
    </row>
    <row r="113" spans="1:6">
      <c r="A113" s="12" t="s">
        <v>87</v>
      </c>
      <c r="B113"/>
      <c r="E113">
        <v>1</v>
      </c>
      <c r="F113">
        <v>1</v>
      </c>
    </row>
    <row r="114" spans="1:6">
      <c r="A114" s="12" t="s">
        <v>88</v>
      </c>
      <c r="B114">
        <v>1</v>
      </c>
      <c r="C114">
        <v>2</v>
      </c>
      <c r="D114">
        <v>3</v>
      </c>
      <c r="E114">
        <v>6</v>
      </c>
      <c r="F114">
        <v>12</v>
      </c>
    </row>
    <row r="115" spans="1:6">
      <c r="A115" s="12" t="s">
        <v>89</v>
      </c>
      <c r="D115">
        <v>1</v>
      </c>
      <c r="E115">
        <v>11</v>
      </c>
      <c r="F115">
        <v>12</v>
      </c>
    </row>
    <row r="116" spans="1:6">
      <c r="A116" s="12" t="s">
        <v>90</v>
      </c>
      <c r="B116">
        <v>1</v>
      </c>
      <c r="C116">
        <v>2</v>
      </c>
      <c r="D116">
        <v>1</v>
      </c>
      <c r="E116">
        <v>7</v>
      </c>
      <c r="F116">
        <v>11</v>
      </c>
    </row>
    <row r="117" spans="1:6">
      <c r="A117" s="12" t="s">
        <v>91</v>
      </c>
      <c r="B117">
        <v>1</v>
      </c>
      <c r="C117"/>
      <c r="D117">
        <v>1</v>
      </c>
      <c r="E117">
        <v>4</v>
      </c>
      <c r="F117">
        <v>6</v>
      </c>
    </row>
    <row r="118" spans="1:6">
      <c r="A118" s="12" t="s">
        <v>92</v>
      </c>
      <c r="E118">
        <v>2</v>
      </c>
      <c r="F118">
        <v>2</v>
      </c>
    </row>
    <row r="119" spans="1:6">
      <c r="A119" s="12" t="s">
        <v>93</v>
      </c>
      <c r="E119">
        <v>2</v>
      </c>
      <c r="F119">
        <v>2</v>
      </c>
    </row>
    <row r="120" spans="1:6">
      <c r="A120" s="12" t="s">
        <v>94</v>
      </c>
      <c r="E120">
        <v>2</v>
      </c>
      <c r="F120">
        <v>2</v>
      </c>
    </row>
    <row r="121" spans="1:6">
      <c r="A121" s="12" t="s">
        <v>101</v>
      </c>
      <c r="E121">
        <v>1</v>
      </c>
      <c r="F121">
        <v>1</v>
      </c>
    </row>
    <row r="122" spans="1:6">
      <c r="A122" s="12" t="s">
        <v>102</v>
      </c>
      <c r="E122">
        <v>1</v>
      </c>
      <c r="F122">
        <v>1</v>
      </c>
    </row>
    <row r="123" spans="1:6">
      <c r="A123" s="12" t="s">
        <v>103</v>
      </c>
      <c r="E123">
        <v>1</v>
      </c>
      <c r="F123">
        <v>1</v>
      </c>
    </row>
    <row r="124" spans="1:6">
      <c r="A124" s="12" t="s">
        <v>104</v>
      </c>
      <c r="C124">
        <v>1</v>
      </c>
      <c r="F124">
        <v>1</v>
      </c>
    </row>
    <row r="125" spans="1:6">
      <c r="A125" s="12" t="s">
        <v>105</v>
      </c>
      <c r="E125">
        <v>2</v>
      </c>
      <c r="F125">
        <v>2</v>
      </c>
    </row>
    <row r="126" spans="1:6">
      <c r="A126" s="12" t="s">
        <v>106</v>
      </c>
      <c r="E126">
        <v>1</v>
      </c>
      <c r="F126">
        <v>1</v>
      </c>
    </row>
    <row r="127" spans="1:6">
      <c r="A127" s="12" t="s">
        <v>9</v>
      </c>
      <c r="B127">
        <v>1</v>
      </c>
      <c r="F127">
        <v>1</v>
      </c>
    </row>
    <row r="128" spans="1:6">
      <c r="A128" s="12" t="s">
        <v>107</v>
      </c>
      <c r="B128"/>
      <c r="C128"/>
      <c r="D128">
        <v>1</v>
      </c>
      <c r="E128"/>
      <c r="F128">
        <v>1</v>
      </c>
    </row>
    <row r="129" spans="1:6">
      <c r="A129" s="12" t="s">
        <v>108</v>
      </c>
      <c r="D129">
        <v>10</v>
      </c>
      <c r="F129">
        <v>10</v>
      </c>
    </row>
    <row r="130" spans="1:6">
      <c r="A130" s="12" t="s">
        <v>109</v>
      </c>
      <c r="E130">
        <v>2</v>
      </c>
      <c r="F130">
        <v>2</v>
      </c>
    </row>
    <row r="131" spans="1:6">
      <c r="A131" s="12" t="s">
        <v>110</v>
      </c>
      <c r="E131">
        <v>1</v>
      </c>
      <c r="F131">
        <v>1</v>
      </c>
    </row>
    <row r="132" spans="1:6">
      <c r="A132" s="12" t="s">
        <v>111</v>
      </c>
      <c r="E132">
        <v>1</v>
      </c>
      <c r="F132">
        <v>1</v>
      </c>
    </row>
    <row r="133" spans="1:6">
      <c r="A133" s="12" t="s">
        <v>30</v>
      </c>
      <c r="B133">
        <v>16</v>
      </c>
      <c r="C133">
        <v>5</v>
      </c>
      <c r="D133">
        <v>28</v>
      </c>
      <c r="E133">
        <v>56</v>
      </c>
      <c r="F133">
        <v>105</v>
      </c>
    </row>
    <row r="148" spans="1:2">
      <c r="A148" t="s">
        <v>117</v>
      </c>
      <c r="B148" t="s">
        <v>46</v>
      </c>
    </row>
    <row r="149" spans="1:6">
      <c r="A149" t="s">
        <v>21</v>
      </c>
      <c r="B149" t="s">
        <v>1</v>
      </c>
      <c r="C149" t="s">
        <v>3</v>
      </c>
      <c r="D149" t="s">
        <v>5</v>
      </c>
      <c r="E149" t="s">
        <v>7</v>
      </c>
      <c r="F149" t="s">
        <v>30</v>
      </c>
    </row>
    <row r="150" spans="1:6">
      <c r="A150" s="12" t="s">
        <v>2</v>
      </c>
      <c r="B150">
        <v>1</v>
      </c>
      <c r="C150">
        <v>1</v>
      </c>
      <c r="F150">
        <v>2</v>
      </c>
    </row>
    <row r="151" spans="1:6">
      <c r="A151" s="12" t="s">
        <v>6</v>
      </c>
      <c r="B151"/>
      <c r="C151"/>
      <c r="D151">
        <v>10</v>
      </c>
      <c r="E151">
        <v>1</v>
      </c>
      <c r="F151">
        <v>11</v>
      </c>
    </row>
    <row r="152" spans="1:6">
      <c r="A152" s="12" t="s">
        <v>8</v>
      </c>
      <c r="B152">
        <v>3</v>
      </c>
      <c r="F152">
        <v>3</v>
      </c>
    </row>
    <row r="153" spans="1:6">
      <c r="A153" s="12" t="s">
        <v>9</v>
      </c>
      <c r="B153">
        <v>9</v>
      </c>
      <c r="D153">
        <v>2</v>
      </c>
      <c r="E153"/>
      <c r="F153">
        <v>11</v>
      </c>
    </row>
    <row r="154" spans="1:6">
      <c r="A154" s="12" t="s">
        <v>19</v>
      </c>
      <c r="B154">
        <v>3</v>
      </c>
      <c r="C154">
        <v>4</v>
      </c>
      <c r="D154">
        <v>16</v>
      </c>
      <c r="E154"/>
      <c r="F154">
        <v>23</v>
      </c>
    </row>
    <row r="155" spans="1:6">
      <c r="A155" s="12" t="s">
        <v>4</v>
      </c>
      <c r="B155"/>
      <c r="C155"/>
      <c r="D155"/>
      <c r="E155">
        <v>4</v>
      </c>
      <c r="F155">
        <v>4</v>
      </c>
    </row>
    <row r="156" spans="1:6">
      <c r="A156" s="12" t="s">
        <v>0</v>
      </c>
      <c r="B156"/>
      <c r="C156"/>
      <c r="D156"/>
      <c r="E156">
        <v>34</v>
      </c>
      <c r="F156">
        <v>34</v>
      </c>
    </row>
    <row r="157" spans="1:6">
      <c r="A157" s="12" t="s">
        <v>20</v>
      </c>
      <c r="B157"/>
      <c r="C157"/>
      <c r="D157"/>
      <c r="E157">
        <v>17</v>
      </c>
      <c r="F157">
        <v>17</v>
      </c>
    </row>
    <row r="158" spans="1:6">
      <c r="A158" s="12" t="s">
        <v>30</v>
      </c>
      <c r="B158">
        <v>16</v>
      </c>
      <c r="C158">
        <v>5</v>
      </c>
      <c r="D158">
        <v>28</v>
      </c>
      <c r="E158">
        <v>56</v>
      </c>
      <c r="F158">
        <v>105</v>
      </c>
    </row>
    <row r="187" spans="1:2">
      <c r="A187" t="s">
        <v>114</v>
      </c>
      <c r="B187" t="s">
        <v>46</v>
      </c>
    </row>
    <row r="188" spans="1:6">
      <c r="A188" t="s">
        <v>21</v>
      </c>
      <c r="B188" t="s">
        <v>1</v>
      </c>
      <c r="C188" t="s">
        <v>3</v>
      </c>
      <c r="D188" t="s">
        <v>5</v>
      </c>
      <c r="E188" t="s">
        <v>7</v>
      </c>
      <c r="F188" t="s">
        <v>30</v>
      </c>
    </row>
    <row r="189" spans="1:6">
      <c r="A189" s="12" t="s">
        <v>27</v>
      </c>
      <c r="B189">
        <v>4</v>
      </c>
      <c r="C189"/>
      <c r="D189">
        <v>2</v>
      </c>
      <c r="E189">
        <v>4</v>
      </c>
      <c r="F189">
        <v>10</v>
      </c>
    </row>
    <row r="190" spans="1:6">
      <c r="A190" s="12" t="s">
        <v>29</v>
      </c>
      <c r="B190">
        <v>1</v>
      </c>
      <c r="C190"/>
      <c r="D190">
        <v>1</v>
      </c>
      <c r="E190">
        <v>7</v>
      </c>
      <c r="F190">
        <v>9</v>
      </c>
    </row>
    <row r="191" spans="1:6">
      <c r="A191" s="12" t="s">
        <v>31</v>
      </c>
      <c r="B191"/>
      <c r="D191">
        <v>3</v>
      </c>
      <c r="E191">
        <v>9</v>
      </c>
      <c r="F191">
        <v>12</v>
      </c>
    </row>
    <row r="192" spans="1:6">
      <c r="A192" s="12" t="s">
        <v>32</v>
      </c>
      <c r="B192">
        <v>1</v>
      </c>
      <c r="C192">
        <v>2</v>
      </c>
      <c r="D192">
        <v>3</v>
      </c>
      <c r="E192"/>
      <c r="F192">
        <v>6</v>
      </c>
    </row>
    <row r="193" spans="1:6">
      <c r="A193" s="12" t="s">
        <v>33</v>
      </c>
      <c r="D193">
        <v>2</v>
      </c>
      <c r="E193">
        <v>5</v>
      </c>
      <c r="F193">
        <v>7</v>
      </c>
    </row>
    <row r="194" spans="1:6">
      <c r="A194" s="12" t="s">
        <v>35</v>
      </c>
      <c r="B194">
        <v>1</v>
      </c>
      <c r="C194"/>
      <c r="D194">
        <v>2</v>
      </c>
      <c r="E194">
        <v>4</v>
      </c>
      <c r="F194">
        <v>7</v>
      </c>
    </row>
    <row r="195" spans="1:6">
      <c r="A195" s="12" t="s">
        <v>36</v>
      </c>
      <c r="B195">
        <v>2</v>
      </c>
      <c r="C195">
        <v>1</v>
      </c>
      <c r="D195">
        <v>3</v>
      </c>
      <c r="E195">
        <v>12</v>
      </c>
      <c r="F195">
        <v>18</v>
      </c>
    </row>
    <row r="196" spans="1:6">
      <c r="A196" s="12" t="s">
        <v>38</v>
      </c>
      <c r="B196">
        <v>6</v>
      </c>
      <c r="C196">
        <v>2</v>
      </c>
      <c r="D196">
        <v>3</v>
      </c>
      <c r="E196">
        <v>13</v>
      </c>
      <c r="F196">
        <v>24</v>
      </c>
    </row>
    <row r="197" spans="1:6">
      <c r="A197" s="12" t="s">
        <v>40</v>
      </c>
      <c r="B197">
        <v>1</v>
      </c>
      <c r="C197"/>
      <c r="D197">
        <v>4</v>
      </c>
      <c r="E197"/>
      <c r="F197">
        <v>5</v>
      </c>
    </row>
    <row r="198" spans="1:6">
      <c r="A198" s="12" t="s">
        <v>41</v>
      </c>
      <c r="D198">
        <v>2</v>
      </c>
      <c r="E198">
        <v>2</v>
      </c>
      <c r="F198">
        <v>4</v>
      </c>
    </row>
    <row r="199" spans="1:6">
      <c r="A199" s="12" t="s">
        <v>115</v>
      </c>
      <c r="D199">
        <v>3</v>
      </c>
      <c r="E199"/>
      <c r="F199">
        <v>3</v>
      </c>
    </row>
    <row r="200" spans="1:6">
      <c r="A200" s="12" t="s">
        <v>30</v>
      </c>
      <c r="B200">
        <v>16</v>
      </c>
      <c r="C200">
        <v>5</v>
      </c>
      <c r="D200">
        <v>28</v>
      </c>
      <c r="E200">
        <v>56</v>
      </c>
      <c r="F200">
        <v>105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50D0A8"/>
  </sheetPr>
  <dimension ref="A1:L384"/>
  <sheetViews>
    <sheetView showGridLines="0" tabSelected="1" zoomScale="85" zoomScaleNormal="85" topLeftCell="A5" workbookViewId="0">
      <pane xSplit="1" ySplit="1" topLeftCell="C249" activePane="bottomRight" state="frozen"/>
      <selection/>
      <selection pane="topRight"/>
      <selection pane="bottomLeft"/>
      <selection pane="bottomRight" activeCell="J385" sqref="J385"/>
    </sheetView>
  </sheetViews>
  <sheetFormatPr defaultColWidth="9" defaultRowHeight="14.5"/>
  <cols>
    <col min="1" max="1" width="4.54545454545455" customWidth="1"/>
    <col min="2" max="2" width="92.9090909090909" customWidth="1"/>
    <col min="3" max="3" width="30.3636363636364" customWidth="1"/>
    <col min="4" max="4" width="27.1818181818182" customWidth="1"/>
    <col min="5" max="5" width="16.9090909090909" customWidth="1"/>
    <col min="6" max="6" width="10.1818181818182" customWidth="1"/>
    <col min="7" max="7" width="11.3636363636364" customWidth="1"/>
    <col min="8" max="8" width="10.7272727272727" style="3" customWidth="1"/>
    <col min="9" max="9" width="7.54545454545455" style="3" customWidth="1"/>
    <col min="10" max="10" width="11.3636363636364" style="3" customWidth="1"/>
    <col min="11" max="11" width="14.8181818181818" style="3" customWidth="1"/>
    <col min="12" max="12" width="12.1818181818182" customWidth="1"/>
  </cols>
  <sheetData>
    <row r="1" hidden="1"/>
    <row r="2" ht="30.5" hidden="1" spans="2:2">
      <c r="B2" s="4" t="s">
        <v>118</v>
      </c>
    </row>
    <row r="3" hidden="1"/>
    <row r="4" hidden="1"/>
    <row r="5" spans="1:12">
      <c r="A5" t="s">
        <v>119</v>
      </c>
      <c r="B5" t="s">
        <v>120</v>
      </c>
      <c r="C5" t="s">
        <v>121</v>
      </c>
      <c r="D5" t="s">
        <v>43</v>
      </c>
      <c r="E5" t="s">
        <v>122</v>
      </c>
      <c r="F5" t="s">
        <v>123</v>
      </c>
      <c r="G5" s="3" t="s">
        <v>124</v>
      </c>
      <c r="H5" s="3" t="s">
        <v>125</v>
      </c>
      <c r="I5" s="3" t="s">
        <v>126</v>
      </c>
      <c r="J5" s="3" t="s">
        <v>127</v>
      </c>
      <c r="K5" t="s">
        <v>34</v>
      </c>
      <c r="L5" t="s">
        <v>128</v>
      </c>
    </row>
    <row r="6" spans="1:12">
      <c r="A6">
        <v>1</v>
      </c>
      <c r="B6" t="s">
        <v>129</v>
      </c>
      <c r="C6" t="s">
        <v>84</v>
      </c>
      <c r="D6" t="s">
        <v>27</v>
      </c>
      <c r="E6" t="s">
        <v>7</v>
      </c>
      <c r="F6" t="s">
        <v>130</v>
      </c>
      <c r="G6" s="3">
        <v>45299</v>
      </c>
      <c r="H6" s="3" t="str">
        <f>TEXT(G6,"MMMM")</f>
        <v>January</v>
      </c>
      <c r="I6" s="3" t="str">
        <f>TEXT(G6,"YYYY")</f>
        <v>2024</v>
      </c>
      <c r="J6" s="3">
        <v>45309</v>
      </c>
      <c r="K6" t="s">
        <v>39</v>
      </c>
      <c r="L6" s="5" t="s">
        <v>12</v>
      </c>
    </row>
    <row r="7" spans="1:12">
      <c r="A7">
        <v>2</v>
      </c>
      <c r="B7" t="s">
        <v>129</v>
      </c>
      <c r="C7" t="s">
        <v>74</v>
      </c>
      <c r="D7" t="s">
        <v>33</v>
      </c>
      <c r="E7" t="s">
        <v>7</v>
      </c>
      <c r="F7" t="s">
        <v>130</v>
      </c>
      <c r="G7" s="3">
        <v>45299</v>
      </c>
      <c r="H7" s="3" t="str">
        <f>TEXT(G7,"MMMM")</f>
        <v>January</v>
      </c>
      <c r="I7" s="3" t="str">
        <f>TEXT(G7,"YYYY")</f>
        <v>2024</v>
      </c>
      <c r="J7" s="3">
        <v>45309</v>
      </c>
      <c r="K7" t="s">
        <v>39</v>
      </c>
      <c r="L7" s="5" t="s">
        <v>12</v>
      </c>
    </row>
    <row r="8" spans="1:12">
      <c r="A8">
        <v>3</v>
      </c>
      <c r="B8" t="s">
        <v>129</v>
      </c>
      <c r="C8" t="s">
        <v>88</v>
      </c>
      <c r="D8" t="s">
        <v>40</v>
      </c>
      <c r="E8" t="s">
        <v>7</v>
      </c>
      <c r="F8" t="s">
        <v>131</v>
      </c>
      <c r="G8" s="3">
        <v>45300</v>
      </c>
      <c r="H8" s="3" t="str">
        <f>TEXT(G8,"MMMM")</f>
        <v>January</v>
      </c>
      <c r="I8" s="3" t="str">
        <f>TEXT(G8,"YYYY")</f>
        <v>2024</v>
      </c>
      <c r="J8" s="3">
        <v>45300</v>
      </c>
      <c r="K8" t="s">
        <v>39</v>
      </c>
      <c r="L8" s="5" t="s">
        <v>12</v>
      </c>
    </row>
    <row r="9" spans="1:12">
      <c r="A9">
        <v>4</v>
      </c>
      <c r="B9" t="s">
        <v>129</v>
      </c>
      <c r="C9" t="s">
        <v>132</v>
      </c>
      <c r="D9" t="s">
        <v>38</v>
      </c>
      <c r="E9" t="s">
        <v>7</v>
      </c>
      <c r="F9" t="s">
        <v>4</v>
      </c>
      <c r="G9" s="3">
        <v>45306</v>
      </c>
      <c r="H9" s="3" t="str">
        <f>TEXT(G9,"MMMM")</f>
        <v>January</v>
      </c>
      <c r="I9" s="3" t="str">
        <f>TEXT(G9,"YYYY")</f>
        <v>2024</v>
      </c>
      <c r="J9" s="3">
        <v>45306</v>
      </c>
      <c r="K9" t="s">
        <v>39</v>
      </c>
      <c r="L9" s="5" t="s">
        <v>12</v>
      </c>
    </row>
    <row r="10" spans="1:12">
      <c r="A10">
        <v>5</v>
      </c>
      <c r="B10" t="s">
        <v>129</v>
      </c>
      <c r="C10" t="s">
        <v>90</v>
      </c>
      <c r="D10" t="s">
        <v>33</v>
      </c>
      <c r="E10" t="s">
        <v>7</v>
      </c>
      <c r="F10" t="s">
        <v>0</v>
      </c>
      <c r="G10" s="3">
        <v>45313</v>
      </c>
      <c r="H10" s="3" t="str">
        <f>TEXT(G10,"MMMM")</f>
        <v>January</v>
      </c>
      <c r="I10" s="3" t="str">
        <f>TEXT(G10,"YYYY")</f>
        <v>2024</v>
      </c>
      <c r="J10" s="3">
        <v>45313</v>
      </c>
      <c r="K10" t="s">
        <v>39</v>
      </c>
      <c r="L10" s="5" t="s">
        <v>12</v>
      </c>
    </row>
    <row r="11" spans="1:12">
      <c r="A11">
        <v>6</v>
      </c>
      <c r="B11" t="s">
        <v>129</v>
      </c>
      <c r="C11" t="s">
        <v>133</v>
      </c>
      <c r="D11" t="s">
        <v>27</v>
      </c>
      <c r="E11" t="s">
        <v>7</v>
      </c>
      <c r="F11" t="s">
        <v>130</v>
      </c>
      <c r="G11" s="3">
        <v>45315</v>
      </c>
      <c r="H11" s="3" t="str">
        <f>TEXT(G11,"MMMM")</f>
        <v>January</v>
      </c>
      <c r="I11" s="3" t="str">
        <f>TEXT(G11,"YYYY")</f>
        <v>2024</v>
      </c>
      <c r="J11" s="3">
        <v>45304</v>
      </c>
      <c r="K11" t="s">
        <v>39</v>
      </c>
      <c r="L11" s="5" t="s">
        <v>12</v>
      </c>
    </row>
    <row r="12" spans="1:12">
      <c r="A12">
        <v>7</v>
      </c>
      <c r="B12" t="s">
        <v>129</v>
      </c>
      <c r="C12" t="s">
        <v>78</v>
      </c>
      <c r="D12" t="s">
        <v>27</v>
      </c>
      <c r="E12" t="s">
        <v>7</v>
      </c>
      <c r="F12" t="s">
        <v>130</v>
      </c>
      <c r="G12" s="3">
        <v>45316</v>
      </c>
      <c r="H12" s="3" t="str">
        <f>TEXT(G12,"MMMM")</f>
        <v>January</v>
      </c>
      <c r="I12" s="3" t="str">
        <f>TEXT(G12,"YYYY")</f>
        <v>2024</v>
      </c>
      <c r="J12" s="3">
        <v>45353</v>
      </c>
      <c r="K12" t="s">
        <v>39</v>
      </c>
      <c r="L12" s="5" t="s">
        <v>12</v>
      </c>
    </row>
    <row r="13" spans="1:12">
      <c r="A13">
        <v>8</v>
      </c>
      <c r="B13" t="s">
        <v>129</v>
      </c>
      <c r="C13" t="s">
        <v>91</v>
      </c>
      <c r="D13" t="s">
        <v>38</v>
      </c>
      <c r="E13" t="s">
        <v>7</v>
      </c>
      <c r="F13" s="5" t="s">
        <v>0</v>
      </c>
      <c r="G13" s="3">
        <v>45321</v>
      </c>
      <c r="H13" s="3" t="str">
        <f>TEXT(G13,"MMMM")</f>
        <v>January</v>
      </c>
      <c r="I13" s="3" t="str">
        <f>TEXT(G13,"YYYY")</f>
        <v>2024</v>
      </c>
      <c r="J13" s="3">
        <v>45321</v>
      </c>
      <c r="K13" t="s">
        <v>39</v>
      </c>
      <c r="L13" s="5" t="s">
        <v>12</v>
      </c>
    </row>
    <row r="14" spans="1:12">
      <c r="A14">
        <v>9</v>
      </c>
      <c r="B14" t="s">
        <v>129</v>
      </c>
      <c r="C14" t="s">
        <v>134</v>
      </c>
      <c r="D14" t="s">
        <v>29</v>
      </c>
      <c r="E14" t="s">
        <v>7</v>
      </c>
      <c r="F14" t="s">
        <v>130</v>
      </c>
      <c r="G14" s="3">
        <v>45327</v>
      </c>
      <c r="H14" s="3" t="str">
        <f>TEXT(G14,"MMMM")</f>
        <v>February</v>
      </c>
      <c r="I14" s="3" t="str">
        <f>TEXT(G14,"YYYY")</f>
        <v>2024</v>
      </c>
      <c r="J14" s="3">
        <v>45327</v>
      </c>
      <c r="K14" t="s">
        <v>39</v>
      </c>
      <c r="L14" s="5" t="s">
        <v>12</v>
      </c>
    </row>
    <row r="15" spans="1:12">
      <c r="A15">
        <v>10</v>
      </c>
      <c r="B15" t="s">
        <v>129</v>
      </c>
      <c r="C15" t="s">
        <v>89</v>
      </c>
      <c r="D15" t="s">
        <v>32</v>
      </c>
      <c r="E15" t="s">
        <v>7</v>
      </c>
      <c r="F15" s="5" t="s">
        <v>0</v>
      </c>
      <c r="G15" s="3">
        <v>45334</v>
      </c>
      <c r="H15" s="3" t="str">
        <f>TEXT(G15,"MMMM")</f>
        <v>February</v>
      </c>
      <c r="I15" s="3" t="str">
        <f>TEXT(G15,"YYYY")</f>
        <v>2024</v>
      </c>
      <c r="J15" s="3">
        <v>45328</v>
      </c>
      <c r="K15" t="s">
        <v>39</v>
      </c>
      <c r="L15" s="5" t="s">
        <v>12</v>
      </c>
    </row>
    <row r="16" spans="1:12">
      <c r="A16">
        <v>11</v>
      </c>
      <c r="B16" t="s">
        <v>129</v>
      </c>
      <c r="C16" t="s">
        <v>80</v>
      </c>
      <c r="D16" t="s">
        <v>38</v>
      </c>
      <c r="E16" t="s">
        <v>7</v>
      </c>
      <c r="F16" t="s">
        <v>130</v>
      </c>
      <c r="G16" s="3">
        <v>45337</v>
      </c>
      <c r="H16" s="3" t="str">
        <f>TEXT(G16,"MMMM")</f>
        <v>February</v>
      </c>
      <c r="I16" s="3" t="str">
        <f>TEXT(G16,"YYYY")</f>
        <v>2024</v>
      </c>
      <c r="J16" s="3">
        <v>45607</v>
      </c>
      <c r="K16" t="s">
        <v>39</v>
      </c>
      <c r="L16" s="5" t="s">
        <v>12</v>
      </c>
    </row>
    <row r="17" spans="1:12">
      <c r="A17">
        <v>12</v>
      </c>
      <c r="B17" t="s">
        <v>129</v>
      </c>
      <c r="C17" t="s">
        <v>84</v>
      </c>
      <c r="D17" t="s">
        <v>32</v>
      </c>
      <c r="E17" t="s">
        <v>7</v>
      </c>
      <c r="F17" t="s">
        <v>130</v>
      </c>
      <c r="G17" s="3">
        <v>45341</v>
      </c>
      <c r="H17" s="3" t="str">
        <f>TEXT(G17,"MMMM")</f>
        <v>February</v>
      </c>
      <c r="I17" s="3" t="str">
        <f>TEXT(G17,"YYYY")</f>
        <v>2024</v>
      </c>
      <c r="J17" s="3">
        <v>45426</v>
      </c>
      <c r="K17" t="s">
        <v>39</v>
      </c>
      <c r="L17" s="5" t="s">
        <v>12</v>
      </c>
    </row>
    <row r="18" spans="1:12">
      <c r="A18">
        <v>13</v>
      </c>
      <c r="B18" t="s">
        <v>129</v>
      </c>
      <c r="C18" t="s">
        <v>82</v>
      </c>
      <c r="D18" t="s">
        <v>33</v>
      </c>
      <c r="E18" t="s">
        <v>7</v>
      </c>
      <c r="F18" t="s">
        <v>130</v>
      </c>
      <c r="G18" s="3">
        <v>45341</v>
      </c>
      <c r="H18" s="3" t="str">
        <f>TEXT(G18,"MMMM")</f>
        <v>February</v>
      </c>
      <c r="I18" s="3" t="str">
        <f>TEXT(G18,"YYYY")</f>
        <v>2024</v>
      </c>
      <c r="J18" s="3">
        <v>45426</v>
      </c>
      <c r="K18" t="s">
        <v>39</v>
      </c>
      <c r="L18" s="5" t="s">
        <v>12</v>
      </c>
    </row>
    <row r="19" spans="1:12">
      <c r="A19">
        <v>14</v>
      </c>
      <c r="B19" t="s">
        <v>129</v>
      </c>
      <c r="C19" t="s">
        <v>72</v>
      </c>
      <c r="D19" t="s">
        <v>38</v>
      </c>
      <c r="E19" t="s">
        <v>7</v>
      </c>
      <c r="F19" t="s">
        <v>130</v>
      </c>
      <c r="G19" s="3">
        <v>45343</v>
      </c>
      <c r="H19" s="3" t="str">
        <f>TEXT(G19,"MMMM")</f>
        <v>February</v>
      </c>
      <c r="I19" s="3" t="str">
        <f>TEXT(G19,"YYYY")</f>
        <v>2024</v>
      </c>
      <c r="J19" s="3">
        <v>45343</v>
      </c>
      <c r="K19" t="s">
        <v>39</v>
      </c>
      <c r="L19" s="5" t="s">
        <v>12</v>
      </c>
    </row>
    <row r="20" spans="1:12">
      <c r="A20">
        <v>15</v>
      </c>
      <c r="B20" t="s">
        <v>129</v>
      </c>
      <c r="C20" t="s">
        <v>80</v>
      </c>
      <c r="D20" t="s">
        <v>38</v>
      </c>
      <c r="E20" t="s">
        <v>7</v>
      </c>
      <c r="F20" t="s">
        <v>130</v>
      </c>
      <c r="G20" s="3">
        <v>45343</v>
      </c>
      <c r="H20" s="3" t="str">
        <f>TEXT(G20,"MMMM")</f>
        <v>February</v>
      </c>
      <c r="I20" s="3" t="str">
        <f>TEXT(G20,"YYYY")</f>
        <v>2024</v>
      </c>
      <c r="J20" s="3">
        <v>45343</v>
      </c>
      <c r="K20" t="s">
        <v>39</v>
      </c>
      <c r="L20" s="5" t="s">
        <v>12</v>
      </c>
    </row>
    <row r="21" spans="1:12">
      <c r="A21">
        <v>16</v>
      </c>
      <c r="B21" t="s">
        <v>129</v>
      </c>
      <c r="C21" t="s">
        <v>73</v>
      </c>
      <c r="D21" t="s">
        <v>38</v>
      </c>
      <c r="E21" t="s">
        <v>7</v>
      </c>
      <c r="F21" t="s">
        <v>130</v>
      </c>
      <c r="G21" s="3">
        <v>45344</v>
      </c>
      <c r="H21" s="3" t="str">
        <f>TEXT(G21,"MMMM")</f>
        <v>February</v>
      </c>
      <c r="I21" s="3" t="str">
        <f>TEXT(G21,"YYYY")</f>
        <v>2024</v>
      </c>
      <c r="J21" s="3">
        <v>45344</v>
      </c>
      <c r="K21" t="s">
        <v>39</v>
      </c>
      <c r="L21" s="5" t="s">
        <v>12</v>
      </c>
    </row>
    <row r="22" spans="1:12">
      <c r="A22">
        <v>17</v>
      </c>
      <c r="B22" t="s">
        <v>129</v>
      </c>
      <c r="C22" t="s">
        <v>72</v>
      </c>
      <c r="D22" t="s">
        <v>33</v>
      </c>
      <c r="E22" t="s">
        <v>7</v>
      </c>
      <c r="F22" t="s">
        <v>130</v>
      </c>
      <c r="G22" s="3">
        <v>45349</v>
      </c>
      <c r="H22" s="3" t="str">
        <f>TEXT(G22,"MMMM")</f>
        <v>February</v>
      </c>
      <c r="I22" s="3" t="str">
        <f>TEXT(G22,"YYYY")</f>
        <v>2024</v>
      </c>
      <c r="J22" s="3">
        <v>45349</v>
      </c>
      <c r="K22" t="s">
        <v>39</v>
      </c>
      <c r="L22" s="5" t="s">
        <v>12</v>
      </c>
    </row>
    <row r="23" spans="1:12">
      <c r="A23">
        <v>18</v>
      </c>
      <c r="B23" t="s">
        <v>129</v>
      </c>
      <c r="C23" t="s">
        <v>80</v>
      </c>
      <c r="D23" t="s">
        <v>33</v>
      </c>
      <c r="E23" t="s">
        <v>7</v>
      </c>
      <c r="F23" t="s">
        <v>130</v>
      </c>
      <c r="G23" s="3">
        <v>45349</v>
      </c>
      <c r="H23" s="3" t="str">
        <f>TEXT(G23,"MMMM")</f>
        <v>February</v>
      </c>
      <c r="I23" s="3" t="str">
        <f>TEXT(G23,"YYYY")</f>
        <v>2024</v>
      </c>
      <c r="J23" s="3">
        <v>45349</v>
      </c>
      <c r="K23" t="s">
        <v>39</v>
      </c>
      <c r="L23" s="5" t="s">
        <v>12</v>
      </c>
    </row>
    <row r="24" spans="1:12">
      <c r="A24">
        <v>19</v>
      </c>
      <c r="B24" t="s">
        <v>129</v>
      </c>
      <c r="C24" t="s">
        <v>73</v>
      </c>
      <c r="D24" t="s">
        <v>33</v>
      </c>
      <c r="E24" t="s">
        <v>7</v>
      </c>
      <c r="F24" t="s">
        <v>130</v>
      </c>
      <c r="G24" s="3">
        <v>45350</v>
      </c>
      <c r="H24" s="3" t="str">
        <f>TEXT(G24,"MMMM")</f>
        <v>February</v>
      </c>
      <c r="I24" s="3" t="str">
        <f>TEXT(G24,"YYYY")</f>
        <v>2024</v>
      </c>
      <c r="J24" s="3">
        <v>45350</v>
      </c>
      <c r="K24" t="s">
        <v>39</v>
      </c>
      <c r="L24" s="5" t="s">
        <v>12</v>
      </c>
    </row>
    <row r="25" spans="1:12">
      <c r="A25">
        <v>20</v>
      </c>
      <c r="B25" t="s">
        <v>129</v>
      </c>
      <c r="C25" t="s">
        <v>135</v>
      </c>
      <c r="D25" t="s">
        <v>38</v>
      </c>
      <c r="E25" t="s">
        <v>7</v>
      </c>
      <c r="F25" t="s">
        <v>130</v>
      </c>
      <c r="G25" s="3">
        <v>45357</v>
      </c>
      <c r="H25" s="3" t="str">
        <f>TEXT(G25,"MMMM")</f>
        <v>March</v>
      </c>
      <c r="I25" s="3" t="str">
        <f>TEXT(G25,"YYYY")</f>
        <v>2024</v>
      </c>
      <c r="J25" s="3">
        <v>45357</v>
      </c>
      <c r="K25" t="s">
        <v>39</v>
      </c>
      <c r="L25" s="5" t="s">
        <v>12</v>
      </c>
    </row>
    <row r="26" spans="1:12">
      <c r="A26">
        <v>21</v>
      </c>
      <c r="B26" t="s">
        <v>129</v>
      </c>
      <c r="C26" t="s">
        <v>94</v>
      </c>
      <c r="D26" t="s">
        <v>40</v>
      </c>
      <c r="E26" t="s">
        <v>7</v>
      </c>
      <c r="F26" t="s">
        <v>130</v>
      </c>
      <c r="G26" s="3">
        <v>45357</v>
      </c>
      <c r="H26" s="3" t="str">
        <f>TEXT(G26,"MMMM")</f>
        <v>March</v>
      </c>
      <c r="I26" s="3" t="str">
        <f>TEXT(G26,"YYYY")</f>
        <v>2024</v>
      </c>
      <c r="J26" s="3">
        <v>45546</v>
      </c>
      <c r="K26" t="s">
        <v>39</v>
      </c>
      <c r="L26" s="5" t="s">
        <v>12</v>
      </c>
    </row>
    <row r="27" spans="1:12">
      <c r="A27">
        <v>22</v>
      </c>
      <c r="B27" t="s">
        <v>129</v>
      </c>
      <c r="C27" t="s">
        <v>91</v>
      </c>
      <c r="D27" t="s">
        <v>35</v>
      </c>
      <c r="E27" t="s">
        <v>7</v>
      </c>
      <c r="F27" s="6" t="s">
        <v>136</v>
      </c>
      <c r="G27" s="3">
        <v>45404</v>
      </c>
      <c r="H27" s="3" t="str">
        <f>TEXT(G27,"MMMM")</f>
        <v>April</v>
      </c>
      <c r="I27" s="3" t="str">
        <f>TEXT(G27,"YYYY")</f>
        <v>2024</v>
      </c>
      <c r="J27" s="3">
        <v>45509</v>
      </c>
      <c r="K27" t="s">
        <v>39</v>
      </c>
      <c r="L27" s="5" t="s">
        <v>12</v>
      </c>
    </row>
    <row r="28" spans="1:12">
      <c r="A28">
        <v>23</v>
      </c>
      <c r="B28" t="s">
        <v>129</v>
      </c>
      <c r="C28" t="s">
        <v>88</v>
      </c>
      <c r="D28" t="s">
        <v>32</v>
      </c>
      <c r="E28" t="s">
        <v>7</v>
      </c>
      <c r="F28" s="6" t="s">
        <v>136</v>
      </c>
      <c r="G28" s="3">
        <v>45411</v>
      </c>
      <c r="H28" s="3" t="str">
        <f>TEXT(G28,"MMMM")</f>
        <v>April</v>
      </c>
      <c r="I28" s="3" t="str">
        <f>TEXT(G28,"YYYY")</f>
        <v>2024</v>
      </c>
      <c r="J28" s="3">
        <v>45411</v>
      </c>
      <c r="K28" t="s">
        <v>39</v>
      </c>
      <c r="L28" s="5" t="s">
        <v>12</v>
      </c>
    </row>
    <row r="29" spans="1:12">
      <c r="A29">
        <v>24</v>
      </c>
      <c r="B29" t="s">
        <v>129</v>
      </c>
      <c r="C29" t="s">
        <v>93</v>
      </c>
      <c r="D29" t="s">
        <v>32</v>
      </c>
      <c r="E29" t="s">
        <v>7</v>
      </c>
      <c r="F29" s="6" t="s">
        <v>130</v>
      </c>
      <c r="G29" s="3">
        <v>45417</v>
      </c>
      <c r="H29" s="3" t="str">
        <f>TEXT(G29,"MMMM")</f>
        <v>May</v>
      </c>
      <c r="I29" s="3" t="str">
        <f>TEXT(G29,"YYYY")</f>
        <v>2024</v>
      </c>
      <c r="J29" s="3">
        <v>45608</v>
      </c>
      <c r="K29" t="s">
        <v>39</v>
      </c>
      <c r="L29" s="5" t="s">
        <v>12</v>
      </c>
    </row>
    <row r="30" spans="1:12">
      <c r="A30">
        <v>25</v>
      </c>
      <c r="B30" t="s">
        <v>129</v>
      </c>
      <c r="C30" t="s">
        <v>82</v>
      </c>
      <c r="D30" t="s">
        <v>38</v>
      </c>
      <c r="E30" t="s">
        <v>7</v>
      </c>
      <c r="F30" s="6" t="s">
        <v>130</v>
      </c>
      <c r="G30" s="3">
        <v>45417</v>
      </c>
      <c r="H30" s="3" t="str">
        <f>TEXT(G30,"MMMM")</f>
        <v>May</v>
      </c>
      <c r="I30" s="3" t="str">
        <f>TEXT(G30,"YYYY")</f>
        <v>2024</v>
      </c>
      <c r="J30" s="3">
        <v>45608</v>
      </c>
      <c r="K30" t="s">
        <v>39</v>
      </c>
      <c r="L30" s="5" t="s">
        <v>12</v>
      </c>
    </row>
    <row r="31" spans="1:12">
      <c r="A31">
        <v>26</v>
      </c>
      <c r="B31" t="s">
        <v>129</v>
      </c>
      <c r="C31" t="s">
        <v>79</v>
      </c>
      <c r="D31" t="s">
        <v>40</v>
      </c>
      <c r="E31" t="s">
        <v>7</v>
      </c>
      <c r="F31" s="6" t="s">
        <v>130</v>
      </c>
      <c r="G31" s="3">
        <v>45419</v>
      </c>
      <c r="H31" s="3" t="str">
        <f>TEXT(G31,"MMMM")</f>
        <v>May</v>
      </c>
      <c r="I31" s="3" t="str">
        <f>TEXT(G31,"YYYY")</f>
        <v>2024</v>
      </c>
      <c r="J31" s="3">
        <v>45414</v>
      </c>
      <c r="K31" t="s">
        <v>39</v>
      </c>
      <c r="L31" s="5" t="s">
        <v>12</v>
      </c>
    </row>
    <row r="32" spans="1:12">
      <c r="A32">
        <v>27</v>
      </c>
      <c r="B32" t="s">
        <v>129</v>
      </c>
      <c r="C32" t="s">
        <v>86</v>
      </c>
      <c r="D32" t="s">
        <v>27</v>
      </c>
      <c r="E32" t="s">
        <v>7</v>
      </c>
      <c r="F32" s="6" t="s">
        <v>130</v>
      </c>
      <c r="G32" s="3">
        <v>45425</v>
      </c>
      <c r="H32" s="3" t="str">
        <f>TEXT(G32,"MMMM")</f>
        <v>May</v>
      </c>
      <c r="I32" s="3" t="str">
        <f>TEXT(G32,"YYYY")</f>
        <v>2024</v>
      </c>
      <c r="J32" s="3">
        <v>45407</v>
      </c>
      <c r="K32" t="s">
        <v>39</v>
      </c>
      <c r="L32" s="5" t="s">
        <v>12</v>
      </c>
    </row>
    <row r="33" spans="1:12">
      <c r="A33">
        <v>28</v>
      </c>
      <c r="B33" t="s">
        <v>129</v>
      </c>
      <c r="C33" t="s">
        <v>74</v>
      </c>
      <c r="D33" t="s">
        <v>35</v>
      </c>
      <c r="E33" t="s">
        <v>7</v>
      </c>
      <c r="F33" s="6" t="s">
        <v>130</v>
      </c>
      <c r="G33" s="3">
        <v>45425</v>
      </c>
      <c r="H33" s="3" t="str">
        <f>TEXT(G33,"MMMM")</f>
        <v>May</v>
      </c>
      <c r="I33" s="3" t="str">
        <f>TEXT(G33,"YYYY")</f>
        <v>2024</v>
      </c>
      <c r="J33" s="3">
        <v>45407</v>
      </c>
      <c r="K33" t="s">
        <v>39</v>
      </c>
      <c r="L33" s="5" t="s">
        <v>12</v>
      </c>
    </row>
    <row r="34" spans="1:12">
      <c r="A34">
        <v>29</v>
      </c>
      <c r="B34" t="s">
        <v>129</v>
      </c>
      <c r="C34" t="s">
        <v>88</v>
      </c>
      <c r="D34" t="s">
        <v>33</v>
      </c>
      <c r="E34" t="s">
        <v>7</v>
      </c>
      <c r="F34" s="5" t="s">
        <v>136</v>
      </c>
      <c r="G34" s="3">
        <v>45427</v>
      </c>
      <c r="H34" s="3" t="str">
        <f>TEXT(G34,"MMMM")</f>
        <v>May</v>
      </c>
      <c r="I34" s="3" t="str">
        <f>TEXT(G34,"YYYY")</f>
        <v>2024</v>
      </c>
      <c r="J34" s="3">
        <v>45427</v>
      </c>
      <c r="K34" t="s">
        <v>39</v>
      </c>
      <c r="L34" s="5" t="s">
        <v>12</v>
      </c>
    </row>
    <row r="35" spans="1:12">
      <c r="A35">
        <v>30</v>
      </c>
      <c r="B35" t="s">
        <v>129</v>
      </c>
      <c r="C35" t="s">
        <v>94</v>
      </c>
      <c r="D35" t="s">
        <v>32</v>
      </c>
      <c r="E35" t="s">
        <v>7</v>
      </c>
      <c r="F35" s="6" t="s">
        <v>130</v>
      </c>
      <c r="G35" s="3">
        <v>45431</v>
      </c>
      <c r="H35" s="3" t="str">
        <f>TEXT(G35,"MMMM")</f>
        <v>May</v>
      </c>
      <c r="I35" s="3" t="str">
        <f>TEXT(G35,"YYYY")</f>
        <v>2024</v>
      </c>
      <c r="J35" s="3">
        <v>45431</v>
      </c>
      <c r="K35" t="s">
        <v>39</v>
      </c>
      <c r="L35" s="5" t="s">
        <v>12</v>
      </c>
    </row>
    <row r="36" spans="1:12">
      <c r="A36">
        <v>31</v>
      </c>
      <c r="B36" t="s">
        <v>129</v>
      </c>
      <c r="C36" t="s">
        <v>83</v>
      </c>
      <c r="D36" t="s">
        <v>38</v>
      </c>
      <c r="E36" t="s">
        <v>7</v>
      </c>
      <c r="F36" s="6" t="s">
        <v>130</v>
      </c>
      <c r="G36" s="3">
        <v>45431</v>
      </c>
      <c r="H36" s="3" t="str">
        <f>TEXT(G36,"MMMM")</f>
        <v>May</v>
      </c>
      <c r="I36" s="3" t="str">
        <f>TEXT(G36,"YYYY")</f>
        <v>2024</v>
      </c>
      <c r="J36" s="3">
        <v>45431</v>
      </c>
      <c r="K36" t="s">
        <v>39</v>
      </c>
      <c r="L36" s="5" t="s">
        <v>12</v>
      </c>
    </row>
    <row r="37" spans="1:12">
      <c r="A37">
        <v>32</v>
      </c>
      <c r="B37" t="s">
        <v>129</v>
      </c>
      <c r="C37" t="s">
        <v>72</v>
      </c>
      <c r="D37" t="s">
        <v>36</v>
      </c>
      <c r="E37" t="s">
        <v>7</v>
      </c>
      <c r="F37" s="6" t="s">
        <v>130</v>
      </c>
      <c r="G37" s="3">
        <v>45433</v>
      </c>
      <c r="H37" s="3" t="str">
        <f>TEXT(G37,"MMMM")</f>
        <v>May</v>
      </c>
      <c r="I37" s="3" t="str">
        <f>TEXT(G37,"YYYY")</f>
        <v>2024</v>
      </c>
      <c r="J37" s="3">
        <v>45512</v>
      </c>
      <c r="K37" t="s">
        <v>39</v>
      </c>
      <c r="L37" s="5" t="s">
        <v>12</v>
      </c>
    </row>
    <row r="38" spans="1:12">
      <c r="A38">
        <v>33</v>
      </c>
      <c r="B38" t="s">
        <v>129</v>
      </c>
      <c r="C38" t="s">
        <v>80</v>
      </c>
      <c r="D38" t="s">
        <v>36</v>
      </c>
      <c r="E38" t="s">
        <v>7</v>
      </c>
      <c r="F38" s="6" t="s">
        <v>130</v>
      </c>
      <c r="G38" s="3">
        <v>45433</v>
      </c>
      <c r="H38" s="3" t="str">
        <f>TEXT(G38,"MMMM")</f>
        <v>May</v>
      </c>
      <c r="I38" s="3" t="str">
        <f>TEXT(G38,"YYYY")</f>
        <v>2024</v>
      </c>
      <c r="J38" s="3">
        <v>45512</v>
      </c>
      <c r="K38" t="s">
        <v>39</v>
      </c>
      <c r="L38" s="5" t="s">
        <v>12</v>
      </c>
    </row>
    <row r="39" spans="1:12">
      <c r="A39">
        <v>34</v>
      </c>
      <c r="B39" t="s">
        <v>129</v>
      </c>
      <c r="C39" t="s">
        <v>73</v>
      </c>
      <c r="D39" t="s">
        <v>36</v>
      </c>
      <c r="E39" t="s">
        <v>7</v>
      </c>
      <c r="F39" s="6" t="s">
        <v>130</v>
      </c>
      <c r="G39" s="3">
        <v>45434</v>
      </c>
      <c r="H39" s="3" t="str">
        <f>TEXT(G39,"MMMM")</f>
        <v>May</v>
      </c>
      <c r="I39" s="3" t="str">
        <f>TEXT(G39,"YYYY")</f>
        <v>2024</v>
      </c>
      <c r="J39" s="3">
        <v>45540</v>
      </c>
      <c r="K39" t="s">
        <v>39</v>
      </c>
      <c r="L39" s="5" t="s">
        <v>12</v>
      </c>
    </row>
    <row r="40" spans="1:12">
      <c r="A40">
        <v>35</v>
      </c>
      <c r="B40" t="s">
        <v>129</v>
      </c>
      <c r="C40" t="s">
        <v>137</v>
      </c>
      <c r="D40" t="s">
        <v>41</v>
      </c>
      <c r="E40" t="s">
        <v>7</v>
      </c>
      <c r="F40" t="s">
        <v>9</v>
      </c>
      <c r="G40" s="3">
        <v>45440</v>
      </c>
      <c r="H40" s="3" t="str">
        <f>TEXT(G40,"MMMM")</f>
        <v>May</v>
      </c>
      <c r="I40" s="3" t="str">
        <f>TEXT(G40,"YYYY")</f>
        <v>2024</v>
      </c>
      <c r="J40" s="3">
        <v>45472</v>
      </c>
      <c r="K40" t="s">
        <v>39</v>
      </c>
      <c r="L40" s="5" t="s">
        <v>12</v>
      </c>
    </row>
    <row r="41" spans="1:12">
      <c r="A41">
        <v>36</v>
      </c>
      <c r="B41" t="s">
        <v>129</v>
      </c>
      <c r="C41" t="s">
        <v>138</v>
      </c>
      <c r="D41" t="s">
        <v>41</v>
      </c>
      <c r="E41" t="s">
        <v>7</v>
      </c>
      <c r="F41" s="6" t="s">
        <v>130</v>
      </c>
      <c r="G41" s="3">
        <v>45445</v>
      </c>
      <c r="H41" s="3" t="str">
        <f>TEXT(G41,"MMMM")</f>
        <v>June</v>
      </c>
      <c r="I41" s="3" t="str">
        <f>TEXT(G41,"YYYY")</f>
        <v>2024</v>
      </c>
      <c r="J41" s="3">
        <v>45563</v>
      </c>
      <c r="K41" t="s">
        <v>39</v>
      </c>
      <c r="L41" s="5" t="s">
        <v>12</v>
      </c>
    </row>
    <row r="42" spans="1:12">
      <c r="A42">
        <v>37</v>
      </c>
      <c r="B42" t="s">
        <v>129</v>
      </c>
      <c r="C42" t="s">
        <v>139</v>
      </c>
      <c r="D42" t="s">
        <v>38</v>
      </c>
      <c r="E42" t="s">
        <v>7</v>
      </c>
      <c r="F42" s="5" t="s">
        <v>136</v>
      </c>
      <c r="G42" s="3">
        <v>45447</v>
      </c>
      <c r="H42" s="3" t="str">
        <f>TEXT(G42,"MMMM")</f>
        <v>June</v>
      </c>
      <c r="I42" s="3" t="str">
        <f>TEXT(G42,"YYYY")</f>
        <v>2024</v>
      </c>
      <c r="J42" s="3">
        <v>45467</v>
      </c>
      <c r="K42" t="s">
        <v>39</v>
      </c>
      <c r="L42" s="5" t="s">
        <v>12</v>
      </c>
    </row>
    <row r="43" spans="1:12">
      <c r="A43">
        <v>38</v>
      </c>
      <c r="B43" t="s">
        <v>129</v>
      </c>
      <c r="C43" t="s">
        <v>140</v>
      </c>
      <c r="D43" t="s">
        <v>27</v>
      </c>
      <c r="E43" t="s">
        <v>7</v>
      </c>
      <c r="F43" s="6" t="s">
        <v>130</v>
      </c>
      <c r="G43" s="3">
        <v>45453</v>
      </c>
      <c r="H43" s="3" t="str">
        <f>TEXT(G43,"MMMM")</f>
        <v>June</v>
      </c>
      <c r="I43" s="3" t="str">
        <f>TEXT(G43,"YYYY")</f>
        <v>2024</v>
      </c>
      <c r="J43" s="3">
        <v>45463</v>
      </c>
      <c r="K43" t="s">
        <v>39</v>
      </c>
      <c r="L43" s="5" t="s">
        <v>12</v>
      </c>
    </row>
    <row r="44" spans="1:12">
      <c r="A44">
        <v>39</v>
      </c>
      <c r="B44" t="s">
        <v>129</v>
      </c>
      <c r="C44" t="s">
        <v>141</v>
      </c>
      <c r="D44" t="s">
        <v>35</v>
      </c>
      <c r="E44" t="s">
        <v>7</v>
      </c>
      <c r="F44" s="6" t="s">
        <v>130</v>
      </c>
      <c r="G44" s="3">
        <v>45453</v>
      </c>
      <c r="H44" s="3" t="str">
        <f>TEXT(G44,"MMMM")</f>
        <v>June</v>
      </c>
      <c r="I44" s="3" t="str">
        <f>TEXT(G44,"YYYY")</f>
        <v>2024</v>
      </c>
      <c r="J44" s="3">
        <v>45463</v>
      </c>
      <c r="K44" t="s">
        <v>39</v>
      </c>
      <c r="L44" s="5" t="s">
        <v>12</v>
      </c>
    </row>
    <row r="45" spans="1:12">
      <c r="A45">
        <v>40</v>
      </c>
      <c r="B45" t="s">
        <v>129</v>
      </c>
      <c r="C45" t="s">
        <v>85</v>
      </c>
      <c r="D45" t="s">
        <v>32</v>
      </c>
      <c r="E45" t="s">
        <v>7</v>
      </c>
      <c r="F45" s="6" t="s">
        <v>130</v>
      </c>
      <c r="G45" s="3">
        <v>45455</v>
      </c>
      <c r="H45" s="3" t="str">
        <f>TEXT(G45,"MMMM")</f>
        <v>June</v>
      </c>
      <c r="I45" s="3" t="str">
        <f>TEXT(G45,"YYYY")</f>
        <v>2024</v>
      </c>
      <c r="J45" s="3">
        <v>45539</v>
      </c>
      <c r="K45" t="s">
        <v>39</v>
      </c>
      <c r="L45" s="5" t="s">
        <v>12</v>
      </c>
    </row>
    <row r="46" spans="1:12">
      <c r="A46">
        <v>41</v>
      </c>
      <c r="B46" t="s">
        <v>129</v>
      </c>
      <c r="C46" t="s">
        <v>83</v>
      </c>
      <c r="D46" t="s">
        <v>33</v>
      </c>
      <c r="E46" t="s">
        <v>7</v>
      </c>
      <c r="F46" s="6" t="s">
        <v>130</v>
      </c>
      <c r="G46" s="3">
        <v>45455</v>
      </c>
      <c r="H46" s="3" t="str">
        <f>TEXT(G46,"MMMM")</f>
        <v>June</v>
      </c>
      <c r="I46" s="3" t="str">
        <f>TEXT(G46,"YYYY")</f>
        <v>2024</v>
      </c>
      <c r="J46" s="3">
        <v>45539</v>
      </c>
      <c r="K46" t="s">
        <v>39</v>
      </c>
      <c r="L46" s="5" t="s">
        <v>12</v>
      </c>
    </row>
    <row r="47" spans="1:12">
      <c r="A47">
        <v>42</v>
      </c>
      <c r="B47" t="s">
        <v>129</v>
      </c>
      <c r="C47" t="s">
        <v>142</v>
      </c>
      <c r="D47" t="s">
        <v>41</v>
      </c>
      <c r="E47" t="s">
        <v>7</v>
      </c>
      <c r="F47" s="5" t="s">
        <v>9</v>
      </c>
      <c r="G47" s="3">
        <v>45463</v>
      </c>
      <c r="H47" s="3" t="str">
        <f>TEXT(G47,"MMMM")</f>
        <v>June</v>
      </c>
      <c r="I47" s="3" t="str">
        <f>TEXT(G47,"YYYY")</f>
        <v>2024</v>
      </c>
      <c r="J47" s="3">
        <v>45563</v>
      </c>
      <c r="K47" t="s">
        <v>39</v>
      </c>
      <c r="L47" s="5" t="s">
        <v>12</v>
      </c>
    </row>
    <row r="48" spans="1:12">
      <c r="A48">
        <v>43</v>
      </c>
      <c r="B48" t="s">
        <v>129</v>
      </c>
      <c r="C48" t="s">
        <v>143</v>
      </c>
      <c r="D48" t="s">
        <v>41</v>
      </c>
      <c r="E48" t="s">
        <v>7</v>
      </c>
      <c r="F48" s="5" t="s">
        <v>9</v>
      </c>
      <c r="G48" s="3">
        <v>45466</v>
      </c>
      <c r="H48" s="3" t="str">
        <f>TEXT(G48,"MMMM")</f>
        <v>June</v>
      </c>
      <c r="I48" s="3" t="str">
        <f>TEXT(G48,"YYYY")</f>
        <v>2024</v>
      </c>
      <c r="J48" s="3">
        <v>45454</v>
      </c>
      <c r="K48" t="s">
        <v>39</v>
      </c>
      <c r="L48" s="5" t="s">
        <v>12</v>
      </c>
    </row>
    <row r="49" spans="1:12">
      <c r="A49">
        <v>44</v>
      </c>
      <c r="B49" t="s">
        <v>129</v>
      </c>
      <c r="C49" t="s">
        <v>144</v>
      </c>
      <c r="D49" t="s">
        <v>41</v>
      </c>
      <c r="E49" t="s">
        <v>7</v>
      </c>
      <c r="F49" s="5" t="s">
        <v>9</v>
      </c>
      <c r="G49" s="3">
        <v>45469</v>
      </c>
      <c r="H49" s="3" t="str">
        <f>TEXT(G49,"MMMM")</f>
        <v>June</v>
      </c>
      <c r="I49" s="3" t="str">
        <f>TEXT(G49,"YYYY")</f>
        <v>2024</v>
      </c>
      <c r="J49" s="3">
        <v>45469</v>
      </c>
      <c r="K49" t="s">
        <v>39</v>
      </c>
      <c r="L49" s="5" t="s">
        <v>12</v>
      </c>
    </row>
    <row r="50" spans="1:12">
      <c r="A50">
        <v>45</v>
      </c>
      <c r="B50" t="s">
        <v>129</v>
      </c>
      <c r="C50" t="s">
        <v>145</v>
      </c>
      <c r="D50" t="s">
        <v>40</v>
      </c>
      <c r="E50" t="s">
        <v>7</v>
      </c>
      <c r="F50" s="6" t="s">
        <v>130</v>
      </c>
      <c r="G50" s="3">
        <v>45470</v>
      </c>
      <c r="H50" s="3" t="str">
        <f>TEXT(G50,"MMMM")</f>
        <v>June</v>
      </c>
      <c r="I50" s="3" t="str">
        <f>TEXT(G50,"YYYY")</f>
        <v>2024</v>
      </c>
      <c r="J50" s="3">
        <v>45456</v>
      </c>
      <c r="K50" t="s">
        <v>39</v>
      </c>
      <c r="L50" s="5" t="s">
        <v>12</v>
      </c>
    </row>
    <row r="51" spans="1:12">
      <c r="A51">
        <v>46</v>
      </c>
      <c r="B51" t="s">
        <v>129</v>
      </c>
      <c r="C51" t="s">
        <v>146</v>
      </c>
      <c r="D51" t="s">
        <v>41</v>
      </c>
      <c r="E51" t="s">
        <v>7</v>
      </c>
      <c r="F51" s="6" t="s">
        <v>130</v>
      </c>
      <c r="G51" s="3">
        <v>45472</v>
      </c>
      <c r="H51" s="3" t="str">
        <f>TEXT(G51,"MMMM")</f>
        <v>June</v>
      </c>
      <c r="I51" s="3" t="str">
        <f>TEXT(G51,"YYYY")</f>
        <v>2024</v>
      </c>
      <c r="J51" s="3">
        <v>45592</v>
      </c>
      <c r="K51" t="s">
        <v>39</v>
      </c>
      <c r="L51" s="5" t="s">
        <v>12</v>
      </c>
    </row>
    <row r="52" spans="1:12">
      <c r="A52">
        <v>47</v>
      </c>
      <c r="B52" t="s">
        <v>129</v>
      </c>
      <c r="C52" t="s">
        <v>147</v>
      </c>
      <c r="D52" t="s">
        <v>41</v>
      </c>
      <c r="E52" t="s">
        <v>7</v>
      </c>
      <c r="F52" t="s">
        <v>9</v>
      </c>
      <c r="G52" s="3">
        <v>45472</v>
      </c>
      <c r="H52" s="3" t="str">
        <f>TEXT(G52,"MMMM")</f>
        <v>June</v>
      </c>
      <c r="I52" s="3" t="str">
        <f>TEXT(G52,"YYYY")</f>
        <v>2024</v>
      </c>
      <c r="J52" s="3">
        <v>45472</v>
      </c>
      <c r="K52" t="s">
        <v>39</v>
      </c>
      <c r="L52" s="5" t="s">
        <v>12</v>
      </c>
    </row>
    <row r="53" spans="1:12">
      <c r="A53">
        <v>48</v>
      </c>
      <c r="B53" t="s">
        <v>129</v>
      </c>
      <c r="C53" t="s">
        <v>148</v>
      </c>
      <c r="D53" t="s">
        <v>31</v>
      </c>
      <c r="E53" t="s">
        <v>7</v>
      </c>
      <c r="F53" s="6" t="s">
        <v>130</v>
      </c>
      <c r="G53" s="3">
        <v>45474</v>
      </c>
      <c r="H53" s="3" t="str">
        <f>TEXT(G53,"MMMM")</f>
        <v>July</v>
      </c>
      <c r="I53" s="3" t="str">
        <f>TEXT(G53,"YYYY")</f>
        <v>2024</v>
      </c>
      <c r="J53" s="3">
        <v>45476</v>
      </c>
      <c r="K53" t="s">
        <v>39</v>
      </c>
      <c r="L53" s="5" t="s">
        <v>12</v>
      </c>
    </row>
    <row r="54" spans="1:12">
      <c r="A54">
        <v>49</v>
      </c>
      <c r="B54" t="s">
        <v>129</v>
      </c>
      <c r="C54" t="s">
        <v>85</v>
      </c>
      <c r="D54" t="s">
        <v>27</v>
      </c>
      <c r="E54" t="s">
        <v>7</v>
      </c>
      <c r="F54" s="6" t="s">
        <v>130</v>
      </c>
      <c r="G54" s="3">
        <v>45476</v>
      </c>
      <c r="H54" s="3" t="str">
        <f>TEXT(G54,"MMMM")</f>
        <v>July</v>
      </c>
      <c r="I54" s="3" t="str">
        <f>TEXT(G54,"YYYY")</f>
        <v>2024</v>
      </c>
      <c r="J54" s="3">
        <v>45474</v>
      </c>
      <c r="K54" t="s">
        <v>39</v>
      </c>
      <c r="L54" s="5" t="s">
        <v>12</v>
      </c>
    </row>
    <row r="55" spans="1:12">
      <c r="A55">
        <v>50</v>
      </c>
      <c r="B55" t="s">
        <v>129</v>
      </c>
      <c r="C55" t="s">
        <v>141</v>
      </c>
      <c r="D55" t="s">
        <v>33</v>
      </c>
      <c r="E55" t="s">
        <v>7</v>
      </c>
      <c r="F55" s="6" t="s">
        <v>130</v>
      </c>
      <c r="G55" s="3">
        <v>45476</v>
      </c>
      <c r="H55" s="3" t="str">
        <f>TEXT(G55,"MMMM")</f>
        <v>July</v>
      </c>
      <c r="I55" s="3" t="str">
        <f>TEXT(G55,"YYYY")</f>
        <v>2024</v>
      </c>
      <c r="J55" s="3">
        <v>45474</v>
      </c>
      <c r="K55" t="s">
        <v>39</v>
      </c>
      <c r="L55" s="5" t="s">
        <v>12</v>
      </c>
    </row>
    <row r="56" spans="1:12">
      <c r="A56">
        <v>51</v>
      </c>
      <c r="B56" t="s">
        <v>129</v>
      </c>
      <c r="C56" t="s">
        <v>149</v>
      </c>
      <c r="D56" t="s">
        <v>33</v>
      </c>
      <c r="E56" t="s">
        <v>7</v>
      </c>
      <c r="F56" s="6" t="s">
        <v>130</v>
      </c>
      <c r="G56" s="3">
        <v>45477</v>
      </c>
      <c r="H56" s="3" t="str">
        <f>TEXT(G56,"MMMM")</f>
        <v>July</v>
      </c>
      <c r="I56" s="3" t="str">
        <f>TEXT(G56,"YYYY")</f>
        <v>2024</v>
      </c>
      <c r="J56" s="3">
        <v>45526</v>
      </c>
      <c r="K56" t="s">
        <v>39</v>
      </c>
      <c r="L56" s="5" t="s">
        <v>12</v>
      </c>
    </row>
    <row r="57" spans="1:12">
      <c r="A57">
        <v>52</v>
      </c>
      <c r="B57" t="s">
        <v>129</v>
      </c>
      <c r="C57" t="s">
        <v>150</v>
      </c>
      <c r="D57" t="s">
        <v>38</v>
      </c>
      <c r="E57" t="s">
        <v>7</v>
      </c>
      <c r="F57" s="6" t="s">
        <v>130</v>
      </c>
      <c r="G57" s="3">
        <v>45484</v>
      </c>
      <c r="H57" s="3" t="str">
        <f>TEXT(G57,"MMMM")</f>
        <v>July</v>
      </c>
      <c r="I57" s="3" t="str">
        <f>TEXT(G57,"YYYY")</f>
        <v>2024</v>
      </c>
      <c r="J57" s="3">
        <v>45484</v>
      </c>
      <c r="K57" t="s">
        <v>39</v>
      </c>
      <c r="L57" s="5" t="s">
        <v>12</v>
      </c>
    </row>
    <row r="58" spans="1:12">
      <c r="A58">
        <v>53</v>
      </c>
      <c r="B58" t="s">
        <v>129</v>
      </c>
      <c r="C58" t="s">
        <v>151</v>
      </c>
      <c r="D58" t="s">
        <v>38</v>
      </c>
      <c r="E58" t="s">
        <v>7</v>
      </c>
      <c r="F58" s="6" t="s">
        <v>130</v>
      </c>
      <c r="G58" s="3">
        <v>45484</v>
      </c>
      <c r="H58" s="3" t="str">
        <f>TEXT(G58,"MMMM")</f>
        <v>July</v>
      </c>
      <c r="I58" s="3" t="str">
        <f>TEXT(G58,"YYYY")</f>
        <v>2024</v>
      </c>
      <c r="J58" s="3">
        <v>45484</v>
      </c>
      <c r="K58" t="s">
        <v>39</v>
      </c>
      <c r="L58" s="5" t="s">
        <v>12</v>
      </c>
    </row>
    <row r="59" spans="1:12">
      <c r="A59">
        <v>54</v>
      </c>
      <c r="B59" t="s">
        <v>129</v>
      </c>
      <c r="C59" t="s">
        <v>93</v>
      </c>
      <c r="D59" t="s">
        <v>40</v>
      </c>
      <c r="E59" t="s">
        <v>7</v>
      </c>
      <c r="F59" s="6" t="s">
        <v>130</v>
      </c>
      <c r="G59" s="3">
        <v>45488</v>
      </c>
      <c r="H59" s="3" t="str">
        <f>TEXT(G59,"MMMM")</f>
        <v>July</v>
      </c>
      <c r="I59" s="3" t="str">
        <f>TEXT(G59,"YYYY")</f>
        <v>2024</v>
      </c>
      <c r="J59" s="3">
        <v>45488</v>
      </c>
      <c r="K59" t="s">
        <v>39</v>
      </c>
      <c r="L59" s="5" t="s">
        <v>12</v>
      </c>
    </row>
    <row r="60" spans="1:12">
      <c r="A60">
        <v>55</v>
      </c>
      <c r="B60" t="s">
        <v>129</v>
      </c>
      <c r="C60" t="s">
        <v>152</v>
      </c>
      <c r="D60" t="s">
        <v>38</v>
      </c>
      <c r="E60" t="s">
        <v>7</v>
      </c>
      <c r="F60" s="6" t="s">
        <v>130</v>
      </c>
      <c r="G60" s="3">
        <v>45488</v>
      </c>
      <c r="H60" s="3" t="str">
        <f>TEXT(G60,"MMMM")</f>
        <v>July</v>
      </c>
      <c r="I60" s="3" t="str">
        <f>TEXT(G60,"YYYY")</f>
        <v>2024</v>
      </c>
      <c r="J60" s="3">
        <v>45488</v>
      </c>
      <c r="K60" t="s">
        <v>39</v>
      </c>
      <c r="L60" s="5" t="s">
        <v>12</v>
      </c>
    </row>
    <row r="61" spans="1:12">
      <c r="A61">
        <v>56</v>
      </c>
      <c r="B61" t="s">
        <v>129</v>
      </c>
      <c r="C61" t="s">
        <v>72</v>
      </c>
      <c r="D61" t="s">
        <v>35</v>
      </c>
      <c r="E61" t="s">
        <v>7</v>
      </c>
      <c r="F61" s="6" t="s">
        <v>130</v>
      </c>
      <c r="G61" s="3">
        <v>45490</v>
      </c>
      <c r="H61" s="3" t="str">
        <f>TEXT(G61,"MMMM")</f>
        <v>July</v>
      </c>
      <c r="I61" s="3" t="str">
        <f>TEXT(G61,"YYYY")</f>
        <v>2024</v>
      </c>
      <c r="J61" s="3">
        <v>45490</v>
      </c>
      <c r="K61" t="s">
        <v>39</v>
      </c>
      <c r="L61" s="5" t="s">
        <v>12</v>
      </c>
    </row>
    <row r="62" spans="1:12">
      <c r="A62">
        <v>57</v>
      </c>
      <c r="B62" t="s">
        <v>129</v>
      </c>
      <c r="C62" t="s">
        <v>80</v>
      </c>
      <c r="D62" t="s">
        <v>35</v>
      </c>
      <c r="E62" t="s">
        <v>7</v>
      </c>
      <c r="F62" s="6" t="s">
        <v>130</v>
      </c>
      <c r="G62" s="3">
        <v>45490</v>
      </c>
      <c r="H62" s="3" t="str">
        <f>TEXT(G62,"MMMM")</f>
        <v>July</v>
      </c>
      <c r="I62" s="3" t="str">
        <f>TEXT(G62,"YYYY")</f>
        <v>2024</v>
      </c>
      <c r="J62" s="3">
        <v>45490</v>
      </c>
      <c r="K62" t="s">
        <v>39</v>
      </c>
      <c r="L62" s="5" t="s">
        <v>12</v>
      </c>
    </row>
    <row r="63" spans="1:12">
      <c r="A63">
        <v>58</v>
      </c>
      <c r="B63" t="s">
        <v>129</v>
      </c>
      <c r="C63" t="s">
        <v>73</v>
      </c>
      <c r="D63" t="s">
        <v>35</v>
      </c>
      <c r="E63" t="s">
        <v>7</v>
      </c>
      <c r="F63" s="6" t="s">
        <v>130</v>
      </c>
      <c r="G63" s="3">
        <v>45491</v>
      </c>
      <c r="H63" s="3" t="str">
        <f>TEXT(G63,"MMMM")</f>
        <v>July</v>
      </c>
      <c r="I63" s="3" t="str">
        <f>TEXT(G63,"YYYY")</f>
        <v>2024</v>
      </c>
      <c r="J63" s="3">
        <v>45491</v>
      </c>
      <c r="K63" t="s">
        <v>39</v>
      </c>
      <c r="L63" s="5" t="s">
        <v>12</v>
      </c>
    </row>
    <row r="64" spans="1:12">
      <c r="A64">
        <v>59</v>
      </c>
      <c r="B64" t="s">
        <v>129</v>
      </c>
      <c r="C64" t="s">
        <v>72</v>
      </c>
      <c r="D64" t="s">
        <v>41</v>
      </c>
      <c r="E64" t="s">
        <v>7</v>
      </c>
      <c r="F64" s="6" t="s">
        <v>130</v>
      </c>
      <c r="G64" s="3">
        <v>45493</v>
      </c>
      <c r="H64" s="3" t="str">
        <f>TEXT(G64,"MMMM")</f>
        <v>July</v>
      </c>
      <c r="I64" s="3" t="str">
        <f>TEXT(G64,"YYYY")</f>
        <v>2024</v>
      </c>
      <c r="J64" s="3">
        <v>45493</v>
      </c>
      <c r="K64" t="s">
        <v>39</v>
      </c>
      <c r="L64" s="5" t="s">
        <v>12</v>
      </c>
    </row>
    <row r="65" spans="1:12">
      <c r="A65">
        <v>60</v>
      </c>
      <c r="B65" t="s">
        <v>129</v>
      </c>
      <c r="C65" t="s">
        <v>89</v>
      </c>
      <c r="D65" t="s">
        <v>40</v>
      </c>
      <c r="E65" t="s">
        <v>7</v>
      </c>
      <c r="F65" s="5" t="s">
        <v>0</v>
      </c>
      <c r="G65" s="3">
        <v>45495</v>
      </c>
      <c r="H65" s="3" t="str">
        <f>TEXT(G65,"MMMM")</f>
        <v>July</v>
      </c>
      <c r="I65" s="3" t="str">
        <f>TEXT(G65,"YYYY")</f>
        <v>2024</v>
      </c>
      <c r="J65" s="3">
        <v>45495</v>
      </c>
      <c r="K65" t="s">
        <v>39</v>
      </c>
      <c r="L65" s="5" t="s">
        <v>12</v>
      </c>
    </row>
    <row r="66" spans="1:12">
      <c r="A66">
        <v>61</v>
      </c>
      <c r="B66" t="s">
        <v>129</v>
      </c>
      <c r="C66" t="s">
        <v>73</v>
      </c>
      <c r="D66" t="s">
        <v>41</v>
      </c>
      <c r="E66" t="s">
        <v>7</v>
      </c>
      <c r="F66" s="5" t="s">
        <v>20</v>
      </c>
      <c r="G66" s="3">
        <v>45500</v>
      </c>
      <c r="H66" s="3" t="str">
        <f>TEXT(G66,"MMMM")</f>
        <v>July</v>
      </c>
      <c r="I66" s="3" t="str">
        <f>TEXT(G66,"YYYY")</f>
        <v>2024</v>
      </c>
      <c r="J66" s="3">
        <v>45543</v>
      </c>
      <c r="K66" t="s">
        <v>39</v>
      </c>
      <c r="L66" s="5" t="s">
        <v>12</v>
      </c>
    </row>
    <row r="67" spans="1:12">
      <c r="A67">
        <v>62</v>
      </c>
      <c r="B67" t="s">
        <v>129</v>
      </c>
      <c r="C67" t="s">
        <v>132</v>
      </c>
      <c r="D67" t="s">
        <v>41</v>
      </c>
      <c r="E67" t="s">
        <v>7</v>
      </c>
      <c r="F67" t="s">
        <v>4</v>
      </c>
      <c r="G67" s="3">
        <v>45507</v>
      </c>
      <c r="H67" s="3" t="str">
        <f>TEXT(G67,"MMMM")</f>
        <v>August</v>
      </c>
      <c r="I67" s="3" t="str">
        <f>TEXT(G67,"YYYY")</f>
        <v>2024</v>
      </c>
      <c r="J67" s="3">
        <v>45514</v>
      </c>
      <c r="K67" t="s">
        <v>39</v>
      </c>
      <c r="L67" s="5" t="s">
        <v>12</v>
      </c>
    </row>
    <row r="68" spans="1:12">
      <c r="A68">
        <v>63</v>
      </c>
      <c r="B68" t="s">
        <v>129</v>
      </c>
      <c r="C68" t="s">
        <v>153</v>
      </c>
      <c r="D68" t="s">
        <v>41</v>
      </c>
      <c r="E68" t="s">
        <v>7</v>
      </c>
      <c r="F68" t="s">
        <v>9</v>
      </c>
      <c r="G68" s="3">
        <v>45507</v>
      </c>
      <c r="H68" s="3" t="str">
        <f>TEXT(G68,"MMMM")</f>
        <v>August</v>
      </c>
      <c r="I68" s="3" t="str">
        <f>TEXT(G68,"YYYY")</f>
        <v>2024</v>
      </c>
      <c r="J68" s="3">
        <v>45449</v>
      </c>
      <c r="K68" t="s">
        <v>39</v>
      </c>
      <c r="L68" s="5" t="s">
        <v>12</v>
      </c>
    </row>
    <row r="69" spans="1:12">
      <c r="A69">
        <v>64</v>
      </c>
      <c r="B69" t="s">
        <v>129</v>
      </c>
      <c r="C69" t="s">
        <v>72</v>
      </c>
      <c r="D69" t="s">
        <v>27</v>
      </c>
      <c r="E69" t="s">
        <v>7</v>
      </c>
      <c r="F69" s="5" t="s">
        <v>20</v>
      </c>
      <c r="G69" s="3">
        <v>45509</v>
      </c>
      <c r="H69" s="3" t="str">
        <f>TEXT(G69,"MMMM")</f>
        <v>August</v>
      </c>
      <c r="I69" s="3" t="str">
        <f>TEXT(G69,"YYYY")</f>
        <v>2024</v>
      </c>
      <c r="J69" s="3">
        <v>45529</v>
      </c>
      <c r="K69" t="s">
        <v>39</v>
      </c>
      <c r="L69" s="5" t="s">
        <v>12</v>
      </c>
    </row>
    <row r="70" spans="1:12">
      <c r="A70">
        <v>65</v>
      </c>
      <c r="B70" t="s">
        <v>129</v>
      </c>
      <c r="C70" t="s">
        <v>80</v>
      </c>
      <c r="D70" t="s">
        <v>27</v>
      </c>
      <c r="E70" t="s">
        <v>7</v>
      </c>
      <c r="F70" s="5" t="s">
        <v>20</v>
      </c>
      <c r="G70" s="3">
        <v>45509</v>
      </c>
      <c r="H70" s="3" t="str">
        <f>TEXT(G70,"MMMM")</f>
        <v>August</v>
      </c>
      <c r="I70" s="3" t="str">
        <f>TEXT(G70,"YYYY")</f>
        <v>2024</v>
      </c>
      <c r="J70" s="3">
        <v>45529</v>
      </c>
      <c r="K70" t="s">
        <v>39</v>
      </c>
      <c r="L70" s="5" t="s">
        <v>12</v>
      </c>
    </row>
    <row r="71" spans="1:12">
      <c r="A71">
        <v>66</v>
      </c>
      <c r="B71" t="s">
        <v>129</v>
      </c>
      <c r="C71" t="s">
        <v>73</v>
      </c>
      <c r="D71" t="s">
        <v>27</v>
      </c>
      <c r="E71" t="s">
        <v>7</v>
      </c>
      <c r="F71" s="5" t="s">
        <v>20</v>
      </c>
      <c r="G71" s="3">
        <v>45510</v>
      </c>
      <c r="H71" s="3" t="str">
        <f>TEXT(G71,"MMMM")</f>
        <v>August</v>
      </c>
      <c r="I71" s="3" t="str">
        <f>TEXT(G71,"YYYY")</f>
        <v>2024</v>
      </c>
      <c r="J71" s="3">
        <v>45535</v>
      </c>
      <c r="K71" t="s">
        <v>39</v>
      </c>
      <c r="L71" s="5" t="s">
        <v>12</v>
      </c>
    </row>
    <row r="72" spans="1:12">
      <c r="A72">
        <v>67</v>
      </c>
      <c r="B72" t="s">
        <v>129</v>
      </c>
      <c r="C72" t="s">
        <v>90</v>
      </c>
      <c r="D72" t="s">
        <v>35</v>
      </c>
      <c r="E72" t="s">
        <v>7</v>
      </c>
      <c r="F72" s="5" t="s">
        <v>0</v>
      </c>
      <c r="G72" s="3">
        <v>45517</v>
      </c>
      <c r="H72" s="3" t="str">
        <f>TEXT(G72,"MMMM")</f>
        <v>August</v>
      </c>
      <c r="I72" s="3" t="str">
        <f>TEXT(G72,"YYYY")</f>
        <v>2024</v>
      </c>
      <c r="J72" s="3">
        <v>45517</v>
      </c>
      <c r="K72" t="s">
        <v>39</v>
      </c>
      <c r="L72" s="5" t="s">
        <v>12</v>
      </c>
    </row>
    <row r="73" spans="1:12">
      <c r="A73">
        <v>68</v>
      </c>
      <c r="B73" t="s">
        <v>129</v>
      </c>
      <c r="C73" t="s">
        <v>72</v>
      </c>
      <c r="D73" t="s">
        <v>40</v>
      </c>
      <c r="E73" t="s">
        <v>7</v>
      </c>
      <c r="F73" s="5" t="s">
        <v>20</v>
      </c>
      <c r="G73" s="3">
        <v>45530</v>
      </c>
      <c r="H73" s="3" t="str">
        <f>TEXT(G73,"MMMM")</f>
        <v>August</v>
      </c>
      <c r="I73" s="3" t="str">
        <f>TEXT(G73,"YYYY")</f>
        <v>2024</v>
      </c>
      <c r="J73" s="3">
        <v>45530</v>
      </c>
      <c r="K73" t="s">
        <v>39</v>
      </c>
      <c r="L73" s="5" t="s">
        <v>12</v>
      </c>
    </row>
    <row r="74" spans="1:12">
      <c r="A74">
        <v>69</v>
      </c>
      <c r="B74" t="s">
        <v>129</v>
      </c>
      <c r="C74" t="s">
        <v>80</v>
      </c>
      <c r="D74" t="s">
        <v>40</v>
      </c>
      <c r="E74" t="s">
        <v>7</v>
      </c>
      <c r="F74" s="5" t="s">
        <v>20</v>
      </c>
      <c r="G74" s="3">
        <v>45530</v>
      </c>
      <c r="H74" s="3" t="str">
        <f>TEXT(G74,"MMMM")</f>
        <v>August</v>
      </c>
      <c r="I74" s="3" t="str">
        <f>TEXT(G74,"YYYY")</f>
        <v>2024</v>
      </c>
      <c r="J74" s="3">
        <v>45530</v>
      </c>
      <c r="K74" t="s">
        <v>39</v>
      </c>
      <c r="L74" s="5" t="s">
        <v>12</v>
      </c>
    </row>
    <row r="75" spans="1:12">
      <c r="A75">
        <v>70</v>
      </c>
      <c r="B75" t="s">
        <v>129</v>
      </c>
      <c r="C75" t="s">
        <v>73</v>
      </c>
      <c r="D75" t="s">
        <v>40</v>
      </c>
      <c r="E75" t="s">
        <v>7</v>
      </c>
      <c r="F75" s="5" t="s">
        <v>20</v>
      </c>
      <c r="G75" s="3">
        <v>45531</v>
      </c>
      <c r="H75" s="3" t="str">
        <f>TEXT(G75,"MMMM")</f>
        <v>August</v>
      </c>
      <c r="I75" s="3" t="str">
        <f>TEXT(G75,"YYYY")</f>
        <v>2024</v>
      </c>
      <c r="J75" s="3">
        <v>45531</v>
      </c>
      <c r="K75" t="s">
        <v>39</v>
      </c>
      <c r="L75" s="5" t="s">
        <v>12</v>
      </c>
    </row>
    <row r="76" spans="1:12">
      <c r="A76">
        <v>71</v>
      </c>
      <c r="B76" t="s">
        <v>129</v>
      </c>
      <c r="C76" t="s">
        <v>77</v>
      </c>
      <c r="D76" t="s">
        <v>41</v>
      </c>
      <c r="E76" t="s">
        <v>7</v>
      </c>
      <c r="F76" t="s">
        <v>4</v>
      </c>
      <c r="G76" s="3">
        <v>45536</v>
      </c>
      <c r="H76" s="3" t="str">
        <f>TEXT(G76,"MMMM")</f>
        <v>September</v>
      </c>
      <c r="I76" s="3" t="str">
        <f>TEXT(G76,"YYYY")</f>
        <v>2024</v>
      </c>
      <c r="J76" s="3">
        <v>45675</v>
      </c>
      <c r="K76" t="s">
        <v>39</v>
      </c>
      <c r="L76" s="5" t="s">
        <v>12</v>
      </c>
    </row>
    <row r="77" spans="1:12">
      <c r="A77">
        <v>72</v>
      </c>
      <c r="B77" t="s">
        <v>129</v>
      </c>
      <c r="C77" t="s">
        <v>80</v>
      </c>
      <c r="D77" t="s">
        <v>32</v>
      </c>
      <c r="E77" t="s">
        <v>7</v>
      </c>
      <c r="F77" s="5" t="s">
        <v>20</v>
      </c>
      <c r="G77" s="3">
        <v>45479</v>
      </c>
      <c r="H77" s="3" t="str">
        <f>TEXT(G77,"MMMM")</f>
        <v>July</v>
      </c>
      <c r="I77" s="3" t="str">
        <f>TEXT(G77,"YYYY")</f>
        <v>2024</v>
      </c>
      <c r="J77" s="3">
        <v>45479</v>
      </c>
      <c r="K77" t="s">
        <v>39</v>
      </c>
      <c r="L77" s="5" t="s">
        <v>12</v>
      </c>
    </row>
    <row r="78" spans="1:12">
      <c r="A78">
        <v>73</v>
      </c>
      <c r="B78" t="s">
        <v>129</v>
      </c>
      <c r="C78" t="s">
        <v>72</v>
      </c>
      <c r="D78" t="s">
        <v>32</v>
      </c>
      <c r="E78" t="s">
        <v>7</v>
      </c>
      <c r="F78" s="5" t="s">
        <v>20</v>
      </c>
      <c r="G78" s="3">
        <v>45479</v>
      </c>
      <c r="H78" s="3" t="str">
        <f>TEXT(G78,"MMMM")</f>
        <v>July</v>
      </c>
      <c r="I78" s="3" t="str">
        <f>TEXT(G78,"YYYY")</f>
        <v>2024</v>
      </c>
      <c r="J78" s="3">
        <v>45479</v>
      </c>
      <c r="K78" t="s">
        <v>39</v>
      </c>
      <c r="L78" s="5" t="s">
        <v>12</v>
      </c>
    </row>
    <row r="79" spans="1:12">
      <c r="A79">
        <v>74</v>
      </c>
      <c r="B79" t="s">
        <v>129</v>
      </c>
      <c r="C79" t="s">
        <v>90</v>
      </c>
      <c r="D79" t="s">
        <v>32</v>
      </c>
      <c r="E79" t="s">
        <v>7</v>
      </c>
      <c r="F79" s="5" t="s">
        <v>0</v>
      </c>
      <c r="G79" s="3">
        <v>45524</v>
      </c>
      <c r="H79" s="3" t="str">
        <f>TEXT(G79,"MMMM")</f>
        <v>August</v>
      </c>
      <c r="I79" s="3" t="str">
        <f>TEXT(G79,"YYYY")</f>
        <v>2024</v>
      </c>
      <c r="J79" s="3">
        <v>45524</v>
      </c>
      <c r="K79" t="s">
        <v>39</v>
      </c>
      <c r="L79" s="5" t="s">
        <v>12</v>
      </c>
    </row>
    <row r="80" spans="1:12">
      <c r="A80">
        <v>75</v>
      </c>
      <c r="B80" t="s">
        <v>129</v>
      </c>
      <c r="C80" t="s">
        <v>73</v>
      </c>
      <c r="D80" t="s">
        <v>32</v>
      </c>
      <c r="E80" t="s">
        <v>7</v>
      </c>
      <c r="F80" s="5" t="s">
        <v>20</v>
      </c>
      <c r="G80" s="3">
        <v>45612</v>
      </c>
      <c r="H80" s="3" t="str">
        <f>TEXT(G80,"MMMM")</f>
        <v>November</v>
      </c>
      <c r="I80" s="3" t="str">
        <f>TEXT(G80,"YYYY")</f>
        <v>2024</v>
      </c>
      <c r="J80" s="3">
        <v>45612</v>
      </c>
      <c r="K80" t="s">
        <v>39</v>
      </c>
      <c r="L80" s="5" t="s">
        <v>12</v>
      </c>
    </row>
    <row r="81" spans="1:12">
      <c r="A81">
        <v>76</v>
      </c>
      <c r="B81" t="s">
        <v>154</v>
      </c>
      <c r="C81" t="s">
        <v>90</v>
      </c>
      <c r="D81" t="s">
        <v>27</v>
      </c>
      <c r="E81" t="s">
        <v>1</v>
      </c>
      <c r="F81" t="s">
        <v>9</v>
      </c>
      <c r="G81" s="3">
        <v>45580</v>
      </c>
      <c r="H81" s="3" t="str">
        <f>TEXT(G81,"MMMM")</f>
        <v>October</v>
      </c>
      <c r="I81" s="3" t="str">
        <f>TEXT(G81,"YYYY")</f>
        <v>2024</v>
      </c>
      <c r="J81" s="3">
        <v>45582</v>
      </c>
      <c r="K81" t="s">
        <v>39</v>
      </c>
      <c r="L81" s="5" t="s">
        <v>12</v>
      </c>
    </row>
    <row r="82" spans="1:12">
      <c r="A82">
        <v>77</v>
      </c>
      <c r="B82" t="s">
        <v>50</v>
      </c>
      <c r="C82" t="s">
        <v>89</v>
      </c>
      <c r="D82" t="s">
        <v>27</v>
      </c>
      <c r="E82" t="s">
        <v>1</v>
      </c>
      <c r="F82" s="7" t="s">
        <v>19</v>
      </c>
      <c r="G82" s="3">
        <v>45637</v>
      </c>
      <c r="H82" s="3" t="str">
        <f>TEXT(G82,"MMMM")</f>
        <v>December</v>
      </c>
      <c r="I82" s="3" t="str">
        <f>TEXT(G82,"YYYY")</f>
        <v>2024</v>
      </c>
      <c r="J82" s="3">
        <v>45637</v>
      </c>
      <c r="K82" t="s">
        <v>39</v>
      </c>
      <c r="L82" s="5" t="s">
        <v>12</v>
      </c>
    </row>
    <row r="83" spans="1:12">
      <c r="A83">
        <v>78</v>
      </c>
      <c r="B83" t="s">
        <v>50</v>
      </c>
      <c r="C83" t="s">
        <v>90</v>
      </c>
      <c r="D83" t="s">
        <v>27</v>
      </c>
      <c r="E83" t="s">
        <v>1</v>
      </c>
      <c r="F83" s="7" t="s">
        <v>19</v>
      </c>
      <c r="G83" s="3">
        <v>45643</v>
      </c>
      <c r="H83" s="3" t="str">
        <f>TEXT(G83,"MMMM")</f>
        <v>December</v>
      </c>
      <c r="I83" s="3" t="str">
        <f>TEXT(G83,"YYYY")</f>
        <v>2024</v>
      </c>
      <c r="J83" s="3">
        <v>45643</v>
      </c>
      <c r="K83" t="s">
        <v>39</v>
      </c>
      <c r="L83" s="5" t="s">
        <v>12</v>
      </c>
    </row>
    <row r="84" spans="1:12">
      <c r="A84">
        <v>79</v>
      </c>
      <c r="B84" t="s">
        <v>155</v>
      </c>
      <c r="C84" t="s">
        <v>93</v>
      </c>
      <c r="D84" t="s">
        <v>29</v>
      </c>
      <c r="E84" t="s">
        <v>1</v>
      </c>
      <c r="F84" t="s">
        <v>8</v>
      </c>
      <c r="G84" s="3">
        <v>45477</v>
      </c>
      <c r="H84" s="3" t="str">
        <f>TEXT(G84,"MMMM")</f>
        <v>July</v>
      </c>
      <c r="I84" s="3" t="str">
        <f>TEXT(G84,"YYYY")</f>
        <v>2024</v>
      </c>
      <c r="J84" s="3">
        <v>45477</v>
      </c>
      <c r="K84" t="s">
        <v>39</v>
      </c>
      <c r="L84" s="5" t="s">
        <v>12</v>
      </c>
    </row>
    <row r="85" spans="1:12">
      <c r="A85">
        <v>80</v>
      </c>
      <c r="B85" t="s">
        <v>155</v>
      </c>
      <c r="C85" t="s">
        <v>94</v>
      </c>
      <c r="D85" t="s">
        <v>29</v>
      </c>
      <c r="E85" t="s">
        <v>1</v>
      </c>
      <c r="F85" t="s">
        <v>8</v>
      </c>
      <c r="G85" s="3">
        <v>45483</v>
      </c>
      <c r="H85" s="3" t="str">
        <f>TEXT(G85,"MMMM")</f>
        <v>July</v>
      </c>
      <c r="I85" s="3" t="str">
        <f>TEXT(G85,"YYYY")</f>
        <v>2024</v>
      </c>
      <c r="J85" s="3">
        <v>45483</v>
      </c>
      <c r="K85" t="s">
        <v>39</v>
      </c>
      <c r="L85" s="5" t="s">
        <v>12</v>
      </c>
    </row>
    <row r="86" spans="1:12">
      <c r="A86">
        <v>81</v>
      </c>
      <c r="B86" t="s">
        <v>156</v>
      </c>
      <c r="C86" t="s">
        <v>89</v>
      </c>
      <c r="D86" t="s">
        <v>35</v>
      </c>
      <c r="E86" t="s">
        <v>1</v>
      </c>
      <c r="F86" s="7" t="s">
        <v>19</v>
      </c>
      <c r="G86" s="3">
        <v>45371</v>
      </c>
      <c r="H86" s="3" t="str">
        <f>TEXT(G86,"MMMM")</f>
        <v>March</v>
      </c>
      <c r="I86" s="3" t="str">
        <f>TEXT(G86,"YYYY")</f>
        <v>2024</v>
      </c>
      <c r="J86" s="3">
        <v>45371</v>
      </c>
      <c r="K86" t="s">
        <v>39</v>
      </c>
      <c r="L86" s="5" t="s">
        <v>12</v>
      </c>
    </row>
    <row r="87" spans="1:12">
      <c r="A87">
        <v>82</v>
      </c>
      <c r="B87" t="s">
        <v>157</v>
      </c>
      <c r="C87" t="s">
        <v>89</v>
      </c>
      <c r="D87" t="s">
        <v>33</v>
      </c>
      <c r="E87" t="s">
        <v>1</v>
      </c>
      <c r="F87" s="7" t="s">
        <v>19</v>
      </c>
      <c r="G87" s="3">
        <v>45609</v>
      </c>
      <c r="H87" s="3" t="str">
        <f>TEXT(G87,"MMMM")</f>
        <v>November</v>
      </c>
      <c r="I87" s="3" t="str">
        <f>TEXT(G87,"YYYY")</f>
        <v>2024</v>
      </c>
      <c r="J87" s="3">
        <v>45609</v>
      </c>
      <c r="K87" t="s">
        <v>39</v>
      </c>
      <c r="L87" s="5" t="s">
        <v>12</v>
      </c>
    </row>
    <row r="88" spans="1:12">
      <c r="A88">
        <v>83</v>
      </c>
      <c r="B88" t="s">
        <v>50</v>
      </c>
      <c r="C88" t="s">
        <v>88</v>
      </c>
      <c r="D88" t="s">
        <v>36</v>
      </c>
      <c r="E88" t="s">
        <v>1</v>
      </c>
      <c r="F88" s="7" t="s">
        <v>19</v>
      </c>
      <c r="G88" s="3">
        <v>45595</v>
      </c>
      <c r="H88" s="3" t="str">
        <f>TEXT(G88,"MMMM")</f>
        <v>October</v>
      </c>
      <c r="I88" s="3" t="str">
        <f>TEXT(G88,"YYYY")</f>
        <v>2024</v>
      </c>
      <c r="J88" s="3">
        <v>45595</v>
      </c>
      <c r="K88" t="s">
        <v>39</v>
      </c>
      <c r="L88" s="5" t="s">
        <v>12</v>
      </c>
    </row>
    <row r="89" spans="1:12">
      <c r="A89">
        <v>84</v>
      </c>
      <c r="B89" t="s">
        <v>158</v>
      </c>
      <c r="C89" t="s">
        <v>92</v>
      </c>
      <c r="D89" t="s">
        <v>38</v>
      </c>
      <c r="E89" t="s">
        <v>1</v>
      </c>
      <c r="F89" s="7" t="s">
        <v>19</v>
      </c>
      <c r="G89" s="3">
        <v>45573</v>
      </c>
      <c r="H89" s="3" t="str">
        <f>TEXT(G89,"MMMM")</f>
        <v>October</v>
      </c>
      <c r="I89" s="3" t="str">
        <f>TEXT(G89,"YYYY")</f>
        <v>2024</v>
      </c>
      <c r="J89" s="3">
        <v>45573</v>
      </c>
      <c r="K89" t="s">
        <v>39</v>
      </c>
      <c r="L89" s="5" t="s">
        <v>12</v>
      </c>
    </row>
    <row r="90" spans="1:12">
      <c r="A90">
        <v>85</v>
      </c>
      <c r="B90" t="s">
        <v>159</v>
      </c>
      <c r="C90" t="s">
        <v>91</v>
      </c>
      <c r="D90" t="s">
        <v>36</v>
      </c>
      <c r="E90" t="s">
        <v>1</v>
      </c>
      <c r="F90" t="s">
        <v>9</v>
      </c>
      <c r="G90" s="3">
        <v>45497</v>
      </c>
      <c r="H90" s="3" t="str">
        <f>TEXT(G90,"MMMM")</f>
        <v>July</v>
      </c>
      <c r="I90" s="3" t="str">
        <f>TEXT(G90,"YYYY")</f>
        <v>2024</v>
      </c>
      <c r="J90" s="3">
        <v>45497</v>
      </c>
      <c r="K90" t="s">
        <v>39</v>
      </c>
      <c r="L90" s="5" t="s">
        <v>12</v>
      </c>
    </row>
    <row r="91" spans="1:12">
      <c r="A91">
        <v>86</v>
      </c>
      <c r="B91" t="s">
        <v>160</v>
      </c>
      <c r="C91" t="s">
        <v>78</v>
      </c>
      <c r="D91" t="s">
        <v>27</v>
      </c>
      <c r="E91" t="s">
        <v>1</v>
      </c>
      <c r="F91" t="s">
        <v>9</v>
      </c>
      <c r="G91" s="3">
        <v>45549</v>
      </c>
      <c r="H91" s="3" t="str">
        <f>TEXT(G91,"MMMM")</f>
        <v>September</v>
      </c>
      <c r="I91" s="3" t="str">
        <f>TEXT(G91,"YYYY")</f>
        <v>2024</v>
      </c>
      <c r="J91" s="3">
        <v>45549</v>
      </c>
      <c r="K91" t="s">
        <v>39</v>
      </c>
      <c r="L91" s="5" t="s">
        <v>12</v>
      </c>
    </row>
    <row r="92" spans="1:12">
      <c r="A92">
        <v>87</v>
      </c>
      <c r="B92" t="s">
        <v>47</v>
      </c>
      <c r="C92" t="s">
        <v>90</v>
      </c>
      <c r="D92" t="s">
        <v>27</v>
      </c>
      <c r="E92" t="s">
        <v>5</v>
      </c>
      <c r="F92" t="s">
        <v>9</v>
      </c>
      <c r="G92" s="3">
        <v>45378</v>
      </c>
      <c r="H92" s="3" t="str">
        <f>TEXT(G92,"MMMM")</f>
        <v>March</v>
      </c>
      <c r="I92" s="3" t="str">
        <f>TEXT(G92,"YYYY")</f>
        <v>2024</v>
      </c>
      <c r="J92" s="3">
        <v>45378</v>
      </c>
      <c r="K92" t="s">
        <v>39</v>
      </c>
      <c r="L92" s="5" t="s">
        <v>12</v>
      </c>
    </row>
    <row r="93" spans="1:12">
      <c r="A93">
        <v>88</v>
      </c>
      <c r="B93" t="s">
        <v>47</v>
      </c>
      <c r="C93" t="s">
        <v>90</v>
      </c>
      <c r="D93" t="s">
        <v>27</v>
      </c>
      <c r="E93" t="s">
        <v>5</v>
      </c>
      <c r="F93" t="s">
        <v>9</v>
      </c>
      <c r="G93" s="3">
        <v>45516</v>
      </c>
      <c r="H93" s="3" t="str">
        <f>TEXT(G93,"MMMM")</f>
        <v>August</v>
      </c>
      <c r="I93" s="3" t="str">
        <f>TEXT(G93,"YYYY")</f>
        <v>2024</v>
      </c>
      <c r="J93" s="3">
        <v>45516</v>
      </c>
      <c r="K93" t="s">
        <v>39</v>
      </c>
      <c r="L93" s="5" t="s">
        <v>12</v>
      </c>
    </row>
    <row r="94" spans="1:12">
      <c r="A94">
        <v>89</v>
      </c>
      <c r="B94" t="s">
        <v>161</v>
      </c>
      <c r="C94" t="s">
        <v>78</v>
      </c>
      <c r="D94" t="s">
        <v>27</v>
      </c>
      <c r="E94" t="s">
        <v>5</v>
      </c>
      <c r="F94" t="s">
        <v>9</v>
      </c>
      <c r="G94" s="3">
        <v>45549</v>
      </c>
      <c r="H94" s="3" t="str">
        <f>TEXT(G94,"MMMM")</f>
        <v>September</v>
      </c>
      <c r="I94" s="3" t="str">
        <f>TEXT(G94,"YYYY")</f>
        <v>2024</v>
      </c>
      <c r="J94" s="3">
        <v>45549</v>
      </c>
      <c r="K94" t="s">
        <v>39</v>
      </c>
      <c r="L94" s="5" t="s">
        <v>12</v>
      </c>
    </row>
    <row r="95" spans="1:12">
      <c r="A95">
        <v>90</v>
      </c>
      <c r="B95" t="s">
        <v>48</v>
      </c>
      <c r="C95" t="s">
        <v>91</v>
      </c>
      <c r="D95" t="s">
        <v>36</v>
      </c>
      <c r="E95" t="s">
        <v>5</v>
      </c>
      <c r="F95" t="s">
        <v>9</v>
      </c>
      <c r="G95" s="3">
        <v>45295</v>
      </c>
      <c r="H95" s="3" t="str">
        <f>TEXT(G95,"MMMM")</f>
        <v>January</v>
      </c>
      <c r="I95" s="3" t="str">
        <f>TEXT(G95,"YYYY")</f>
        <v>2024</v>
      </c>
      <c r="J95" s="3">
        <v>45295</v>
      </c>
      <c r="K95" t="s">
        <v>39</v>
      </c>
      <c r="L95" s="5" t="s">
        <v>12</v>
      </c>
    </row>
    <row r="96" spans="1:12">
      <c r="A96">
        <v>91</v>
      </c>
      <c r="B96" t="s">
        <v>48</v>
      </c>
      <c r="C96" t="s">
        <v>91</v>
      </c>
      <c r="D96" t="s">
        <v>36</v>
      </c>
      <c r="E96" t="s">
        <v>5</v>
      </c>
      <c r="F96" t="s">
        <v>9</v>
      </c>
      <c r="G96" s="3">
        <v>45323</v>
      </c>
      <c r="H96" s="3" t="str">
        <f>TEXT(G96,"MMMM")</f>
        <v>February</v>
      </c>
      <c r="I96" s="3" t="str">
        <f>TEXT(G96,"YYYY")</f>
        <v>2024</v>
      </c>
      <c r="J96" s="3">
        <v>45323</v>
      </c>
      <c r="K96" t="s">
        <v>39</v>
      </c>
      <c r="L96" s="5" t="s">
        <v>12</v>
      </c>
    </row>
    <row r="97" spans="1:12">
      <c r="A97">
        <v>92</v>
      </c>
      <c r="B97" t="s">
        <v>48</v>
      </c>
      <c r="C97" t="s">
        <v>91</v>
      </c>
      <c r="D97" t="s">
        <v>36</v>
      </c>
      <c r="E97" t="s">
        <v>5</v>
      </c>
      <c r="F97" t="s">
        <v>9</v>
      </c>
      <c r="G97" s="3">
        <v>45358</v>
      </c>
      <c r="H97" s="3" t="str">
        <f>TEXT(G97,"MMMM")</f>
        <v>March</v>
      </c>
      <c r="I97" s="3" t="str">
        <f>TEXT(G97,"YYYY")</f>
        <v>2024</v>
      </c>
      <c r="J97" s="3">
        <v>45358</v>
      </c>
      <c r="K97" t="s">
        <v>39</v>
      </c>
      <c r="L97" s="5" t="s">
        <v>12</v>
      </c>
    </row>
    <row r="98" spans="1:12">
      <c r="A98">
        <v>93</v>
      </c>
      <c r="B98" t="s">
        <v>48</v>
      </c>
      <c r="C98" t="s">
        <v>91</v>
      </c>
      <c r="D98" t="s">
        <v>36</v>
      </c>
      <c r="E98" t="s">
        <v>5</v>
      </c>
      <c r="F98" t="s">
        <v>9</v>
      </c>
      <c r="G98" s="3">
        <v>45384</v>
      </c>
      <c r="H98" s="3" t="str">
        <f>TEXT(G98,"MMMM")</f>
        <v>April</v>
      </c>
      <c r="I98" s="3" t="str">
        <f>TEXT(G98,"YYYY")</f>
        <v>2024</v>
      </c>
      <c r="J98" s="3">
        <v>45384</v>
      </c>
      <c r="K98" t="s">
        <v>39</v>
      </c>
      <c r="L98" s="5" t="s">
        <v>12</v>
      </c>
    </row>
    <row r="99" spans="1:12">
      <c r="A99">
        <v>94</v>
      </c>
      <c r="B99" t="s">
        <v>48</v>
      </c>
      <c r="C99" t="s">
        <v>91</v>
      </c>
      <c r="D99" t="s">
        <v>36</v>
      </c>
      <c r="E99" t="s">
        <v>5</v>
      </c>
      <c r="F99" t="s">
        <v>9</v>
      </c>
      <c r="G99" s="3">
        <v>45447</v>
      </c>
      <c r="H99" s="3" t="str">
        <f>TEXT(G99,"MMMM")</f>
        <v>June</v>
      </c>
      <c r="I99" s="3" t="str">
        <f>TEXT(G99,"YYYY")</f>
        <v>2024</v>
      </c>
      <c r="J99" s="3">
        <v>45447</v>
      </c>
      <c r="K99" t="s">
        <v>39</v>
      </c>
      <c r="L99" s="5" t="s">
        <v>12</v>
      </c>
    </row>
    <row r="100" spans="1:12">
      <c r="A100">
        <v>95</v>
      </c>
      <c r="B100" t="s">
        <v>48</v>
      </c>
      <c r="C100" t="s">
        <v>91</v>
      </c>
      <c r="D100" t="s">
        <v>36</v>
      </c>
      <c r="E100" t="s">
        <v>5</v>
      </c>
      <c r="F100" t="s">
        <v>9</v>
      </c>
      <c r="G100" s="3">
        <v>45471</v>
      </c>
      <c r="H100" s="3" t="str">
        <f>TEXT(G100,"MMMM")</f>
        <v>June</v>
      </c>
      <c r="I100" s="3" t="str">
        <f>TEXT(G100,"YYYY")</f>
        <v>2024</v>
      </c>
      <c r="J100" s="3">
        <v>45471</v>
      </c>
      <c r="K100" t="s">
        <v>39</v>
      </c>
      <c r="L100" s="5" t="s">
        <v>12</v>
      </c>
    </row>
    <row r="101" spans="1:12">
      <c r="A101">
        <v>96</v>
      </c>
      <c r="B101" t="s">
        <v>162</v>
      </c>
      <c r="C101" t="s">
        <v>90</v>
      </c>
      <c r="D101" t="s">
        <v>36</v>
      </c>
      <c r="E101" t="s">
        <v>5</v>
      </c>
      <c r="F101" s="7" t="s">
        <v>19</v>
      </c>
      <c r="G101" s="3">
        <v>45482</v>
      </c>
      <c r="H101" s="3" t="str">
        <f>TEXT(G101,"MMMM")</f>
        <v>July</v>
      </c>
      <c r="I101" s="3" t="str">
        <f>TEXT(G101,"YYYY")</f>
        <v>2024</v>
      </c>
      <c r="J101" s="3">
        <v>45482</v>
      </c>
      <c r="K101" t="s">
        <v>39</v>
      </c>
      <c r="L101" s="5" t="s">
        <v>12</v>
      </c>
    </row>
    <row r="102" spans="1:12">
      <c r="A102">
        <v>97</v>
      </c>
      <c r="B102" t="s">
        <v>48</v>
      </c>
      <c r="C102" t="s">
        <v>91</v>
      </c>
      <c r="D102" t="s">
        <v>36</v>
      </c>
      <c r="E102" t="s">
        <v>5</v>
      </c>
      <c r="F102" t="s">
        <v>9</v>
      </c>
      <c r="G102" s="3">
        <v>45492</v>
      </c>
      <c r="H102" s="3" t="str">
        <f>TEXT(G102,"MMMM")</f>
        <v>July</v>
      </c>
      <c r="I102" s="3" t="str">
        <f>TEXT(G102,"YYYY")</f>
        <v>2024</v>
      </c>
      <c r="J102" s="3">
        <v>45492</v>
      </c>
      <c r="K102" t="s">
        <v>39</v>
      </c>
      <c r="L102" s="5" t="s">
        <v>12</v>
      </c>
    </row>
    <row r="103" spans="1:12">
      <c r="A103">
        <v>98</v>
      </c>
      <c r="B103" t="s">
        <v>163</v>
      </c>
      <c r="C103" t="s">
        <v>91</v>
      </c>
      <c r="D103" t="s">
        <v>36</v>
      </c>
      <c r="E103" t="s">
        <v>5</v>
      </c>
      <c r="F103" s="7" t="s">
        <v>19</v>
      </c>
      <c r="G103" s="3">
        <v>45638</v>
      </c>
      <c r="H103" s="3" t="str">
        <f>TEXT(G103,"MMMM")</f>
        <v>December</v>
      </c>
      <c r="I103" s="3" t="str">
        <f>TEXT(G103,"YYYY")</f>
        <v>2024</v>
      </c>
      <c r="J103" s="3">
        <v>45638</v>
      </c>
      <c r="K103" t="s">
        <v>39</v>
      </c>
      <c r="L103" s="5" t="s">
        <v>12</v>
      </c>
    </row>
    <row r="104" spans="1:12">
      <c r="A104">
        <v>99</v>
      </c>
      <c r="B104" t="s">
        <v>164</v>
      </c>
      <c r="C104" t="s">
        <v>87</v>
      </c>
      <c r="D104" t="s">
        <v>38</v>
      </c>
      <c r="E104" t="s">
        <v>5</v>
      </c>
      <c r="F104" t="s">
        <v>6</v>
      </c>
      <c r="G104" s="3">
        <v>45356</v>
      </c>
      <c r="H104" s="3" t="str">
        <f>TEXT(G104,"MMMM")</f>
        <v>March</v>
      </c>
      <c r="I104" s="3" t="str">
        <f>TEXT(G104,"YYYY")</f>
        <v>2024</v>
      </c>
      <c r="J104" s="3">
        <v>45356</v>
      </c>
      <c r="K104" t="s">
        <v>39</v>
      </c>
      <c r="L104" s="5" t="s">
        <v>12</v>
      </c>
    </row>
    <row r="105" spans="1:12">
      <c r="A105">
        <v>100</v>
      </c>
      <c r="B105" t="s">
        <v>165</v>
      </c>
      <c r="C105" t="s">
        <v>166</v>
      </c>
      <c r="D105" t="s">
        <v>41</v>
      </c>
      <c r="E105" t="s">
        <v>3</v>
      </c>
      <c r="F105" t="s">
        <v>2</v>
      </c>
      <c r="G105" s="3">
        <v>45292</v>
      </c>
      <c r="H105" s="3" t="str">
        <f>TEXT(G105,"MMMM")</f>
        <v>January</v>
      </c>
      <c r="I105" s="3" t="str">
        <f>TEXT(G105,"YYYY")</f>
        <v>2024</v>
      </c>
      <c r="J105" s="3">
        <f>Table1[[#This Row],[RENCANA]]</f>
        <v>45292</v>
      </c>
      <c r="K105" t="s">
        <v>39</v>
      </c>
      <c r="L105" s="5" t="s">
        <v>12</v>
      </c>
    </row>
    <row r="106" spans="1:12">
      <c r="A106">
        <v>101</v>
      </c>
      <c r="B106" t="s">
        <v>167</v>
      </c>
      <c r="C106" t="s">
        <v>81</v>
      </c>
      <c r="D106" t="s">
        <v>33</v>
      </c>
      <c r="E106" t="s">
        <v>3</v>
      </c>
      <c r="F106" t="s">
        <v>9</v>
      </c>
      <c r="G106" s="3">
        <v>45292</v>
      </c>
      <c r="H106" s="3" t="str">
        <f>TEXT(G106,"MMMM")</f>
        <v>January</v>
      </c>
      <c r="I106" s="3" t="str">
        <f>TEXT(G106,"YYYY")</f>
        <v>2024</v>
      </c>
      <c r="J106" s="3">
        <f>Table1[[#This Row],[RENCANA]]</f>
        <v>45292</v>
      </c>
      <c r="K106" t="s">
        <v>39</v>
      </c>
      <c r="L106" s="5" t="s">
        <v>12</v>
      </c>
    </row>
    <row r="107" spans="1:12">
      <c r="A107">
        <v>102</v>
      </c>
      <c r="B107" t="s">
        <v>168</v>
      </c>
      <c r="C107" t="s">
        <v>89</v>
      </c>
      <c r="D107" t="s">
        <v>35</v>
      </c>
      <c r="E107" t="s">
        <v>3</v>
      </c>
      <c r="F107" s="7" t="s">
        <v>19</v>
      </c>
      <c r="G107" s="3">
        <v>45292</v>
      </c>
      <c r="H107" s="3" t="str">
        <f>TEXT(G107,"MMMM")</f>
        <v>January</v>
      </c>
      <c r="I107" s="3" t="str">
        <f>TEXT(G107,"YYYY")</f>
        <v>2024</v>
      </c>
      <c r="J107" s="3">
        <f>Table1[[#This Row],[RENCANA]]</f>
        <v>45292</v>
      </c>
      <c r="K107" t="s">
        <v>39</v>
      </c>
      <c r="L107" s="5" t="s">
        <v>12</v>
      </c>
    </row>
    <row r="108" spans="1:12">
      <c r="A108">
        <v>103</v>
      </c>
      <c r="B108" t="s">
        <v>169</v>
      </c>
      <c r="C108" t="s">
        <v>170</v>
      </c>
      <c r="D108" t="s">
        <v>38</v>
      </c>
      <c r="E108" t="s">
        <v>3</v>
      </c>
      <c r="F108" t="s">
        <v>4</v>
      </c>
      <c r="G108" s="3">
        <v>45292</v>
      </c>
      <c r="H108" s="3" t="str">
        <f>TEXT(G108,"MMMM")</f>
        <v>January</v>
      </c>
      <c r="I108" s="3" t="str">
        <f>TEXT(G108,"YYYY")</f>
        <v>2024</v>
      </c>
      <c r="J108" s="3">
        <f>Table1[[#This Row],[RENCANA]]</f>
        <v>45292</v>
      </c>
      <c r="K108" t="s">
        <v>39</v>
      </c>
      <c r="L108" s="5" t="s">
        <v>12</v>
      </c>
    </row>
    <row r="109" spans="1:12">
      <c r="A109">
        <v>104</v>
      </c>
      <c r="B109" t="s">
        <v>171</v>
      </c>
      <c r="C109" t="s">
        <v>138</v>
      </c>
      <c r="D109" t="s">
        <v>41</v>
      </c>
      <c r="E109" t="s">
        <v>3</v>
      </c>
      <c r="F109" t="s">
        <v>6</v>
      </c>
      <c r="G109" s="3">
        <v>45292</v>
      </c>
      <c r="H109" s="3" t="str">
        <f>TEXT(G109,"MMMM")</f>
        <v>January</v>
      </c>
      <c r="I109" s="3" t="str">
        <f>TEXT(G109,"YYYY")</f>
        <v>2024</v>
      </c>
      <c r="J109" s="3">
        <f>Table1[[#This Row],[RENCANA]]</f>
        <v>45292</v>
      </c>
      <c r="K109" t="s">
        <v>39</v>
      </c>
      <c r="L109" s="5" t="s">
        <v>12</v>
      </c>
    </row>
    <row r="110" spans="1:12">
      <c r="A110">
        <v>105</v>
      </c>
      <c r="B110" t="s">
        <v>171</v>
      </c>
      <c r="C110" t="s">
        <v>146</v>
      </c>
      <c r="D110" t="s">
        <v>41</v>
      </c>
      <c r="E110" t="s">
        <v>3</v>
      </c>
      <c r="F110" t="s">
        <v>6</v>
      </c>
      <c r="G110" s="3">
        <v>45292</v>
      </c>
      <c r="H110" s="3" t="str">
        <f>TEXT(G110,"MMMM")</f>
        <v>January</v>
      </c>
      <c r="I110" s="3" t="str">
        <f>TEXT(G110,"YYYY")</f>
        <v>2024</v>
      </c>
      <c r="J110" s="3">
        <f>Table1[[#This Row],[RENCANA]]</f>
        <v>45292</v>
      </c>
      <c r="K110" t="s">
        <v>39</v>
      </c>
      <c r="L110" s="5" t="s">
        <v>12</v>
      </c>
    </row>
    <row r="111" spans="1:12">
      <c r="A111">
        <v>106</v>
      </c>
      <c r="B111" t="s">
        <v>49</v>
      </c>
      <c r="C111" t="s">
        <v>88</v>
      </c>
      <c r="D111" t="s">
        <v>31</v>
      </c>
      <c r="E111" t="s">
        <v>3</v>
      </c>
      <c r="F111" t="s">
        <v>2</v>
      </c>
      <c r="G111" s="3">
        <v>45292</v>
      </c>
      <c r="H111" s="3" t="str">
        <f>TEXT(G111,"MMMM")</f>
        <v>January</v>
      </c>
      <c r="I111" s="3" t="str">
        <f>TEXT(G111,"YYYY")</f>
        <v>2024</v>
      </c>
      <c r="J111" s="3">
        <f>Table1[[#This Row],[RENCANA]]</f>
        <v>45292</v>
      </c>
      <c r="K111" t="s">
        <v>39</v>
      </c>
      <c r="L111" s="5" t="s">
        <v>12</v>
      </c>
    </row>
    <row r="112" spans="1:12">
      <c r="A112">
        <v>107</v>
      </c>
      <c r="B112" t="s">
        <v>172</v>
      </c>
      <c r="C112" t="s">
        <v>72</v>
      </c>
      <c r="D112" t="s">
        <v>31</v>
      </c>
      <c r="E112" t="s">
        <v>3</v>
      </c>
      <c r="F112" t="s">
        <v>11</v>
      </c>
      <c r="G112" s="3">
        <v>45495</v>
      </c>
      <c r="H112" s="3" t="str">
        <f>TEXT(G112,"MMMM")</f>
        <v>July</v>
      </c>
      <c r="I112" s="3" t="str">
        <f>TEXT(G112,"YYYY")</f>
        <v>2024</v>
      </c>
      <c r="J112" s="3">
        <v>45498</v>
      </c>
      <c r="K112" t="s">
        <v>39</v>
      </c>
      <c r="L112" s="5" t="s">
        <v>12</v>
      </c>
    </row>
    <row r="113" spans="1:12">
      <c r="A113">
        <v>108</v>
      </c>
      <c r="B113" t="s">
        <v>172</v>
      </c>
      <c r="C113" t="s">
        <v>73</v>
      </c>
      <c r="D113" t="s">
        <v>31</v>
      </c>
      <c r="E113" t="s">
        <v>3</v>
      </c>
      <c r="F113" t="s">
        <v>11</v>
      </c>
      <c r="G113" s="3">
        <v>45497</v>
      </c>
      <c r="H113" s="3" t="str">
        <f>TEXT(G113,"MMMM")</f>
        <v>July</v>
      </c>
      <c r="I113" s="3" t="str">
        <f>TEXT(G113,"YYYY")</f>
        <v>2024</v>
      </c>
      <c r="J113" s="3">
        <v>45496</v>
      </c>
      <c r="K113" t="s">
        <v>39</v>
      </c>
      <c r="L113" s="5" t="s">
        <v>12</v>
      </c>
    </row>
    <row r="114" spans="1:12">
      <c r="A114">
        <v>109</v>
      </c>
      <c r="B114" t="s">
        <v>171</v>
      </c>
      <c r="C114" t="s">
        <v>86</v>
      </c>
      <c r="D114" t="s">
        <v>27</v>
      </c>
      <c r="E114" t="s">
        <v>3</v>
      </c>
      <c r="F114" t="s">
        <v>6</v>
      </c>
      <c r="G114" s="3">
        <v>45477</v>
      </c>
      <c r="H114" s="3" t="str">
        <f>TEXT(G114,"MMMM")</f>
        <v>July</v>
      </c>
      <c r="I114" s="3" t="str">
        <f>TEXT(G114,"YYYY")</f>
        <v>2024</v>
      </c>
      <c r="J114" s="3">
        <v>45477</v>
      </c>
      <c r="K114" t="s">
        <v>39</v>
      </c>
      <c r="L114" s="5" t="s">
        <v>12</v>
      </c>
    </row>
    <row r="115" spans="1:12">
      <c r="A115">
        <v>110</v>
      </c>
      <c r="B115" t="s">
        <v>171</v>
      </c>
      <c r="C115" t="s">
        <v>82</v>
      </c>
      <c r="D115" t="s">
        <v>33</v>
      </c>
      <c r="E115" t="s">
        <v>3</v>
      </c>
      <c r="F115" t="s">
        <v>6</v>
      </c>
      <c r="G115" s="3">
        <v>45498</v>
      </c>
      <c r="H115" s="3" t="str">
        <f>TEXT(G115,"MMMM")</f>
        <v>July</v>
      </c>
      <c r="I115" s="3" t="str">
        <f>TEXT(G115,"YYYY")</f>
        <v>2024</v>
      </c>
      <c r="J115" s="3">
        <v>45498</v>
      </c>
      <c r="K115" t="s">
        <v>39</v>
      </c>
      <c r="L115" s="5" t="s">
        <v>12</v>
      </c>
    </row>
    <row r="116" spans="1:12">
      <c r="A116">
        <v>111</v>
      </c>
      <c r="B116" t="s">
        <v>49</v>
      </c>
      <c r="C116" t="s">
        <v>89</v>
      </c>
      <c r="D116" t="s">
        <v>36</v>
      </c>
      <c r="E116" t="s">
        <v>3</v>
      </c>
      <c r="F116" t="s">
        <v>2</v>
      </c>
      <c r="G116" s="3">
        <v>45502</v>
      </c>
      <c r="H116" s="3" t="str">
        <f>TEXT(G116,"MMMM")</f>
        <v>July</v>
      </c>
      <c r="I116" s="3" t="str">
        <f>TEXT(G116,"YYYY")</f>
        <v>2024</v>
      </c>
      <c r="J116" s="3">
        <v>45503</v>
      </c>
      <c r="K116" t="s">
        <v>39</v>
      </c>
      <c r="L116" s="5" t="s">
        <v>12</v>
      </c>
    </row>
    <row r="117" spans="1:12">
      <c r="A117">
        <v>112</v>
      </c>
      <c r="B117" t="s">
        <v>171</v>
      </c>
      <c r="C117" t="s">
        <v>74</v>
      </c>
      <c r="D117" t="s">
        <v>35</v>
      </c>
      <c r="E117" t="s">
        <v>3</v>
      </c>
      <c r="F117" t="s">
        <v>6</v>
      </c>
      <c r="G117" s="3">
        <v>45477</v>
      </c>
      <c r="H117" s="3" t="str">
        <f>TEXT(G117,"MMMM")</f>
        <v>July</v>
      </c>
      <c r="I117" s="3" t="str">
        <f>TEXT(G117,"YYYY")</f>
        <v>2024</v>
      </c>
      <c r="J117" s="3">
        <v>45477</v>
      </c>
      <c r="K117" t="s">
        <v>39</v>
      </c>
      <c r="L117" s="5" t="s">
        <v>12</v>
      </c>
    </row>
    <row r="118" spans="1:12">
      <c r="A118">
        <v>113</v>
      </c>
      <c r="B118" t="s">
        <v>172</v>
      </c>
      <c r="C118" t="s">
        <v>141</v>
      </c>
      <c r="D118" t="s">
        <v>35</v>
      </c>
      <c r="E118" t="s">
        <v>3</v>
      </c>
      <c r="F118" t="s">
        <v>11</v>
      </c>
      <c r="G118" s="3">
        <v>45463</v>
      </c>
      <c r="H118" s="3" t="str">
        <f>TEXT(G118,"MMMM")</f>
        <v>June</v>
      </c>
      <c r="I118" s="3" t="str">
        <f>TEXT(G118,"YYYY")</f>
        <v>2024</v>
      </c>
      <c r="J118" s="3">
        <v>45463</v>
      </c>
      <c r="K118" t="s">
        <v>39</v>
      </c>
      <c r="L118" s="5" t="s">
        <v>12</v>
      </c>
    </row>
    <row r="119" spans="1:12">
      <c r="A119">
        <v>114</v>
      </c>
      <c r="B119" t="s">
        <v>171</v>
      </c>
      <c r="C119" t="s">
        <v>140</v>
      </c>
      <c r="D119" t="s">
        <v>27</v>
      </c>
      <c r="E119" t="s">
        <v>3</v>
      </c>
      <c r="F119" t="s">
        <v>6</v>
      </c>
      <c r="G119" s="3">
        <v>45463</v>
      </c>
      <c r="H119" s="3" t="str">
        <f>TEXT(G119,"MMMM")</f>
        <v>June</v>
      </c>
      <c r="I119" s="3" t="str">
        <f>TEXT(G119,"YYYY")</f>
        <v>2024</v>
      </c>
      <c r="J119" s="3">
        <v>45463</v>
      </c>
      <c r="K119" t="s">
        <v>39</v>
      </c>
      <c r="L119" s="5" t="s">
        <v>12</v>
      </c>
    </row>
    <row r="120" spans="1:12">
      <c r="A120">
        <v>115</v>
      </c>
      <c r="B120" t="s">
        <v>167</v>
      </c>
      <c r="C120" t="s">
        <v>74</v>
      </c>
      <c r="D120" t="s">
        <v>35</v>
      </c>
      <c r="E120" t="s">
        <v>3</v>
      </c>
      <c r="F120" t="s">
        <v>9</v>
      </c>
      <c r="G120" s="3">
        <v>45517</v>
      </c>
      <c r="H120" s="3" t="str">
        <f>TEXT(G120,"MMMM")</f>
        <v>August</v>
      </c>
      <c r="I120" s="3" t="str">
        <f>TEXT(G120,"YYYY")</f>
        <v>2024</v>
      </c>
      <c r="J120" s="3">
        <v>45518</v>
      </c>
      <c r="K120" t="s">
        <v>39</v>
      </c>
      <c r="L120" s="5" t="s">
        <v>12</v>
      </c>
    </row>
    <row r="121" spans="1:12">
      <c r="A121">
        <v>116</v>
      </c>
      <c r="B121" t="s">
        <v>171</v>
      </c>
      <c r="C121" t="s">
        <v>173</v>
      </c>
      <c r="D121" t="s">
        <v>35</v>
      </c>
      <c r="E121" t="s">
        <v>3</v>
      </c>
      <c r="F121" t="s">
        <v>6</v>
      </c>
      <c r="G121" s="3">
        <v>45463</v>
      </c>
      <c r="H121" s="3" t="str">
        <f>TEXT(G121,"MMMM")</f>
        <v>June</v>
      </c>
      <c r="I121" s="3" t="str">
        <f>TEXT(G121,"YYYY")</f>
        <v>2024</v>
      </c>
      <c r="J121" s="3">
        <v>45463</v>
      </c>
      <c r="K121" t="s">
        <v>39</v>
      </c>
      <c r="L121" s="5" t="s">
        <v>12</v>
      </c>
    </row>
    <row r="122" spans="1:12">
      <c r="A122">
        <v>117</v>
      </c>
      <c r="B122" t="s">
        <v>171</v>
      </c>
      <c r="C122" t="s">
        <v>89</v>
      </c>
      <c r="D122" t="s">
        <v>35</v>
      </c>
      <c r="E122" t="s">
        <v>3</v>
      </c>
      <c r="F122" t="s">
        <v>6</v>
      </c>
      <c r="G122" s="3">
        <v>45447</v>
      </c>
      <c r="H122" s="3" t="str">
        <f>TEXT(G122,"MMMM")</f>
        <v>June</v>
      </c>
      <c r="I122" s="3" t="str">
        <f>TEXT(G122,"YYYY")</f>
        <v>2024</v>
      </c>
      <c r="J122" s="3">
        <v>45447</v>
      </c>
      <c r="K122" t="s">
        <v>39</v>
      </c>
      <c r="L122" s="5" t="s">
        <v>12</v>
      </c>
    </row>
    <row r="123" spans="1:12">
      <c r="A123">
        <v>118</v>
      </c>
      <c r="B123" t="s">
        <v>171</v>
      </c>
      <c r="C123" t="s">
        <v>75</v>
      </c>
      <c r="D123" t="s">
        <v>38</v>
      </c>
      <c r="E123" t="s">
        <v>3</v>
      </c>
      <c r="F123" t="s">
        <v>6</v>
      </c>
      <c r="G123" s="3">
        <v>45510</v>
      </c>
      <c r="H123" s="3" t="str">
        <f>TEXT(G123,"MMMM")</f>
        <v>August</v>
      </c>
      <c r="I123" s="3" t="str">
        <f>TEXT(G123,"YYYY")</f>
        <v>2024</v>
      </c>
      <c r="J123" s="3">
        <v>45510</v>
      </c>
      <c r="K123" t="s">
        <v>39</v>
      </c>
      <c r="L123" s="5" t="s">
        <v>12</v>
      </c>
    </row>
    <row r="124" spans="1:12">
      <c r="A124">
        <v>119</v>
      </c>
      <c r="B124" t="s">
        <v>171</v>
      </c>
      <c r="C124" t="s">
        <v>76</v>
      </c>
      <c r="D124" t="s">
        <v>38</v>
      </c>
      <c r="E124" t="s">
        <v>3</v>
      </c>
      <c r="F124" t="s">
        <v>6</v>
      </c>
      <c r="G124" s="3">
        <v>45509</v>
      </c>
      <c r="H124" s="3" t="str">
        <f>TEXT(G124,"MMMM")</f>
        <v>August</v>
      </c>
      <c r="I124" s="3" t="str">
        <f>TEXT(G124,"YYYY")</f>
        <v>2024</v>
      </c>
      <c r="J124" s="3">
        <v>45509</v>
      </c>
      <c r="K124" t="s">
        <v>39</v>
      </c>
      <c r="L124" s="5" t="s">
        <v>12</v>
      </c>
    </row>
    <row r="125" spans="1:12">
      <c r="A125">
        <v>120</v>
      </c>
      <c r="B125" t="s">
        <v>174</v>
      </c>
      <c r="C125" t="s">
        <v>75</v>
      </c>
      <c r="D125" t="s">
        <v>38</v>
      </c>
      <c r="E125" t="s">
        <v>3</v>
      </c>
      <c r="F125" t="s">
        <v>8</v>
      </c>
      <c r="G125" s="3">
        <v>45607</v>
      </c>
      <c r="H125" s="3" t="str">
        <f>TEXT(G125,"MMMM")</f>
        <v>November</v>
      </c>
      <c r="I125" s="3" t="str">
        <f>TEXT(G125,"YYYY")</f>
        <v>2024</v>
      </c>
      <c r="J125" s="3">
        <v>45607</v>
      </c>
      <c r="K125" t="s">
        <v>39</v>
      </c>
      <c r="L125" s="5" t="s">
        <v>12</v>
      </c>
    </row>
    <row r="126" spans="1:12">
      <c r="A126">
        <v>121</v>
      </c>
      <c r="B126" t="s">
        <v>174</v>
      </c>
      <c r="C126" t="s">
        <v>152</v>
      </c>
      <c r="D126" t="s">
        <v>38</v>
      </c>
      <c r="E126" t="s">
        <v>3</v>
      </c>
      <c r="F126" t="s">
        <v>8</v>
      </c>
      <c r="G126" s="3">
        <v>45614</v>
      </c>
      <c r="H126" s="3" t="str">
        <f>TEXT(G126,"MMMM")</f>
        <v>November</v>
      </c>
      <c r="I126" s="3" t="str">
        <f>TEXT(G126,"YYYY")</f>
        <v>2024</v>
      </c>
      <c r="K126" t="s">
        <v>37</v>
      </c>
      <c r="L126" s="5" t="s">
        <v>12</v>
      </c>
    </row>
    <row r="127" spans="1:12">
      <c r="A127">
        <v>122</v>
      </c>
      <c r="B127" t="s">
        <v>174</v>
      </c>
      <c r="C127" t="s">
        <v>135</v>
      </c>
      <c r="D127" t="s">
        <v>38</v>
      </c>
      <c r="E127" t="s">
        <v>3</v>
      </c>
      <c r="F127" t="s">
        <v>8</v>
      </c>
      <c r="G127" s="3">
        <v>45616</v>
      </c>
      <c r="H127" s="3" t="str">
        <f>TEXT(G127,"MMMM")</f>
        <v>November</v>
      </c>
      <c r="I127" s="3" t="str">
        <f>TEXT(G127,"YYYY")</f>
        <v>2024</v>
      </c>
      <c r="K127" t="s">
        <v>37</v>
      </c>
      <c r="L127" s="5" t="s">
        <v>12</v>
      </c>
    </row>
    <row r="128" spans="1:12">
      <c r="A128">
        <v>123</v>
      </c>
      <c r="B128" t="s">
        <v>49</v>
      </c>
      <c r="C128" t="s">
        <v>170</v>
      </c>
      <c r="D128" t="s">
        <v>38</v>
      </c>
      <c r="E128" t="s">
        <v>3</v>
      </c>
      <c r="F128" t="s">
        <v>2</v>
      </c>
      <c r="G128" s="3">
        <v>45627</v>
      </c>
      <c r="H128" s="3" t="str">
        <f>TEXT(G128,"MMMM")</f>
        <v>December</v>
      </c>
      <c r="I128" s="3" t="str">
        <f>TEXT(G128,"YYYY")</f>
        <v>2024</v>
      </c>
      <c r="K128" t="s">
        <v>37</v>
      </c>
      <c r="L128" s="5" t="s">
        <v>12</v>
      </c>
    </row>
    <row r="129" spans="1:12">
      <c r="A129">
        <v>124</v>
      </c>
      <c r="B129" t="s">
        <v>167</v>
      </c>
      <c r="C129" t="s">
        <v>170</v>
      </c>
      <c r="D129" t="s">
        <v>38</v>
      </c>
      <c r="E129" t="s">
        <v>3</v>
      </c>
      <c r="F129" t="s">
        <v>9</v>
      </c>
      <c r="G129" s="3">
        <v>45609</v>
      </c>
      <c r="H129" s="3" t="str">
        <f>TEXT(G129,"MMMM")</f>
        <v>November</v>
      </c>
      <c r="I129" s="3" t="str">
        <f>TEXT(G129,"YYYY")</f>
        <v>2024</v>
      </c>
      <c r="J129" s="3">
        <v>45609</v>
      </c>
      <c r="K129" t="s">
        <v>39</v>
      </c>
      <c r="L129" s="5" t="s">
        <v>12</v>
      </c>
    </row>
    <row r="130" spans="1:12">
      <c r="A130">
        <v>125</v>
      </c>
      <c r="B130" t="s">
        <v>171</v>
      </c>
      <c r="C130" t="s">
        <v>82</v>
      </c>
      <c r="D130" t="s">
        <v>38</v>
      </c>
      <c r="E130" t="s">
        <v>3</v>
      </c>
      <c r="F130" t="s">
        <v>6</v>
      </c>
      <c r="G130" s="3">
        <v>45491</v>
      </c>
      <c r="H130" s="3" t="str">
        <f>TEXT(G130,"MMMM")</f>
        <v>July</v>
      </c>
      <c r="I130" s="3" t="str">
        <f>TEXT(G130,"YYYY")</f>
        <v>2024</v>
      </c>
      <c r="J130" s="3">
        <v>45491</v>
      </c>
      <c r="K130" t="s">
        <v>39</v>
      </c>
      <c r="L130" s="5" t="s">
        <v>12</v>
      </c>
    </row>
    <row r="131" spans="1:12">
      <c r="A131">
        <v>126</v>
      </c>
      <c r="B131" t="s">
        <v>171</v>
      </c>
      <c r="C131" t="s">
        <v>83</v>
      </c>
      <c r="D131" t="s">
        <v>38</v>
      </c>
      <c r="E131" t="s">
        <v>3</v>
      </c>
      <c r="F131" t="s">
        <v>6</v>
      </c>
      <c r="G131" s="3">
        <v>45488</v>
      </c>
      <c r="H131" s="3" t="str">
        <f>TEXT(G131,"MMMM")</f>
        <v>July</v>
      </c>
      <c r="I131" s="3" t="str">
        <f>TEXT(G131,"YYYY")</f>
        <v>2024</v>
      </c>
      <c r="J131" s="3">
        <v>45488</v>
      </c>
      <c r="K131" t="s">
        <v>39</v>
      </c>
      <c r="L131" s="5" t="s">
        <v>12</v>
      </c>
    </row>
    <row r="132" spans="1:12">
      <c r="A132">
        <v>127</v>
      </c>
      <c r="B132" t="s">
        <v>174</v>
      </c>
      <c r="C132" t="s">
        <v>83</v>
      </c>
      <c r="D132" t="s">
        <v>38</v>
      </c>
      <c r="E132" t="s">
        <v>3</v>
      </c>
      <c r="F132" t="s">
        <v>8</v>
      </c>
      <c r="G132" s="3">
        <v>45627</v>
      </c>
      <c r="H132" s="3" t="str">
        <f>TEXT(G132,"MMMM")</f>
        <v>December</v>
      </c>
      <c r="I132" s="3" t="str">
        <f>TEXT(G132,"YYYY")</f>
        <v>2024</v>
      </c>
      <c r="K132" t="s">
        <v>37</v>
      </c>
      <c r="L132" s="5" t="s">
        <v>12</v>
      </c>
    </row>
    <row r="133" spans="1:12">
      <c r="A133">
        <v>128</v>
      </c>
      <c r="B133" t="s">
        <v>167</v>
      </c>
      <c r="C133" t="s">
        <v>88</v>
      </c>
      <c r="D133" t="s">
        <v>35</v>
      </c>
      <c r="E133" t="s">
        <v>3</v>
      </c>
      <c r="F133" t="s">
        <v>9</v>
      </c>
      <c r="G133" s="3">
        <v>45602</v>
      </c>
      <c r="H133" s="3" t="str">
        <f>TEXT(G133,"MMMM")</f>
        <v>November</v>
      </c>
      <c r="I133" s="3" t="str">
        <f>TEXT(G133,"YYYY")</f>
        <v>2024</v>
      </c>
      <c r="J133" s="3">
        <v>45602</v>
      </c>
      <c r="K133" t="s">
        <v>39</v>
      </c>
      <c r="L133" s="5" t="s">
        <v>12</v>
      </c>
    </row>
    <row r="134" spans="1:12">
      <c r="A134">
        <v>129</v>
      </c>
      <c r="B134" t="s">
        <v>49</v>
      </c>
      <c r="C134" t="s">
        <v>88</v>
      </c>
      <c r="D134" t="s">
        <v>36</v>
      </c>
      <c r="E134" t="s">
        <v>3</v>
      </c>
      <c r="F134" t="s">
        <v>2</v>
      </c>
      <c r="G134" s="3">
        <v>45552</v>
      </c>
      <c r="H134" s="3" t="str">
        <f>TEXT(G134,"MMMM")</f>
        <v>September</v>
      </c>
      <c r="I134" s="3" t="str">
        <f>TEXT(G134,"YYYY")</f>
        <v>2024</v>
      </c>
      <c r="J134" s="3">
        <v>45537</v>
      </c>
      <c r="K134" t="s">
        <v>39</v>
      </c>
      <c r="L134" s="5" t="s">
        <v>12</v>
      </c>
    </row>
    <row r="135" spans="1:12">
      <c r="A135">
        <v>130</v>
      </c>
      <c r="B135" t="s">
        <v>175</v>
      </c>
      <c r="C135" t="s">
        <v>91</v>
      </c>
      <c r="D135" t="s">
        <v>33</v>
      </c>
      <c r="E135" t="s">
        <v>1</v>
      </c>
      <c r="F135" s="7" t="s">
        <v>19</v>
      </c>
      <c r="G135" s="3">
        <v>45354</v>
      </c>
      <c r="H135" s="3" t="str">
        <f>TEXT(G135,"MMMM")</f>
        <v>March</v>
      </c>
      <c r="I135" s="3" t="str">
        <f>TEXT(G135,"YYYY")</f>
        <v>2024</v>
      </c>
      <c r="J135" s="3">
        <v>45354</v>
      </c>
      <c r="K135" t="s">
        <v>39</v>
      </c>
      <c r="L135" s="5" t="s">
        <v>12</v>
      </c>
    </row>
    <row r="136" spans="1:12">
      <c r="A136">
        <v>131</v>
      </c>
      <c r="B136" t="s">
        <v>176</v>
      </c>
      <c r="C136" t="s">
        <v>88</v>
      </c>
      <c r="D136" t="s">
        <v>33</v>
      </c>
      <c r="E136" t="s">
        <v>1</v>
      </c>
      <c r="F136" s="7" t="s">
        <v>19</v>
      </c>
      <c r="G136" s="3">
        <v>45428</v>
      </c>
      <c r="H136" s="3" t="str">
        <f>TEXT(G136,"MMMM")</f>
        <v>May</v>
      </c>
      <c r="I136" s="3" t="str">
        <f>TEXT(G136,"YYYY")</f>
        <v>2024</v>
      </c>
      <c r="J136" s="3">
        <v>45428</v>
      </c>
      <c r="K136" t="s">
        <v>39</v>
      </c>
      <c r="L136" s="5" t="s">
        <v>12</v>
      </c>
    </row>
    <row r="137" spans="1:12">
      <c r="A137">
        <v>132</v>
      </c>
      <c r="B137" t="s">
        <v>177</v>
      </c>
      <c r="C137" t="s">
        <v>88</v>
      </c>
      <c r="D137" t="s">
        <v>33</v>
      </c>
      <c r="E137" t="s">
        <v>1</v>
      </c>
      <c r="F137" s="7" t="s">
        <v>19</v>
      </c>
      <c r="G137" s="3">
        <v>45428</v>
      </c>
      <c r="H137" s="3" t="str">
        <f>TEXT(G137,"MMMM")</f>
        <v>May</v>
      </c>
      <c r="I137" s="3" t="str">
        <f>TEXT(G137,"YYYY")</f>
        <v>2024</v>
      </c>
      <c r="J137" s="3">
        <v>45428</v>
      </c>
      <c r="K137" t="s">
        <v>39</v>
      </c>
      <c r="L137" s="5" t="s">
        <v>12</v>
      </c>
    </row>
    <row r="138" spans="1:12">
      <c r="A138">
        <v>133</v>
      </c>
      <c r="B138" t="s">
        <v>178</v>
      </c>
      <c r="C138" t="s">
        <v>90</v>
      </c>
      <c r="D138" t="s">
        <v>35</v>
      </c>
      <c r="E138" t="s">
        <v>1</v>
      </c>
      <c r="F138" s="7" t="s">
        <v>19</v>
      </c>
      <c r="G138" s="3">
        <v>45378</v>
      </c>
      <c r="H138" s="3" t="str">
        <f>TEXT(G138,"MMMM")</f>
        <v>March</v>
      </c>
      <c r="I138" s="3" t="str">
        <f>TEXT(G138,"YYYY")</f>
        <v>2024</v>
      </c>
      <c r="J138" s="3">
        <v>45378</v>
      </c>
      <c r="K138" t="s">
        <v>39</v>
      </c>
      <c r="L138" s="5" t="s">
        <v>12</v>
      </c>
    </row>
    <row r="139" spans="1:12">
      <c r="A139">
        <v>134</v>
      </c>
      <c r="B139" t="s">
        <v>177</v>
      </c>
      <c r="C139" t="s">
        <v>132</v>
      </c>
      <c r="D139" t="s">
        <v>41</v>
      </c>
      <c r="E139" t="s">
        <v>1</v>
      </c>
      <c r="F139" s="7" t="s">
        <v>19</v>
      </c>
      <c r="G139" s="3">
        <v>45606</v>
      </c>
      <c r="H139" s="3" t="str">
        <f>TEXT(G139,"MMMM")</f>
        <v>November</v>
      </c>
      <c r="I139" s="3" t="str">
        <f>TEXT(G139,"YYYY")</f>
        <v>2024</v>
      </c>
      <c r="J139" s="3">
        <v>45606</v>
      </c>
      <c r="K139" t="s">
        <v>39</v>
      </c>
      <c r="L139" s="5" t="s">
        <v>12</v>
      </c>
    </row>
    <row r="140" spans="1:12">
      <c r="A140">
        <v>135</v>
      </c>
      <c r="B140" t="s">
        <v>179</v>
      </c>
      <c r="C140" t="s">
        <v>89</v>
      </c>
      <c r="D140" t="s">
        <v>27</v>
      </c>
      <c r="E140" t="s">
        <v>1</v>
      </c>
      <c r="F140" s="7" t="s">
        <v>19</v>
      </c>
      <c r="G140" s="3">
        <v>45637</v>
      </c>
      <c r="H140" s="3" t="str">
        <f>TEXT(G140,"MMMM")</f>
        <v>December</v>
      </c>
      <c r="I140" s="3" t="str">
        <f>TEXT(G140,"YYYY")</f>
        <v>2024</v>
      </c>
      <c r="J140" s="3">
        <v>45637</v>
      </c>
      <c r="K140" t="s">
        <v>39</v>
      </c>
      <c r="L140" s="5" t="s">
        <v>12</v>
      </c>
    </row>
    <row r="141" spans="1:12">
      <c r="A141">
        <v>136</v>
      </c>
      <c r="B141" t="s">
        <v>180</v>
      </c>
      <c r="C141" t="s">
        <v>91</v>
      </c>
      <c r="D141" t="s">
        <v>36</v>
      </c>
      <c r="E141" t="s">
        <v>1</v>
      </c>
      <c r="F141" t="s">
        <v>8</v>
      </c>
      <c r="G141" s="3">
        <v>45344</v>
      </c>
      <c r="H141" s="3" t="str">
        <f>TEXT(G141,"MMMM")</f>
        <v>February</v>
      </c>
      <c r="I141" s="3" t="str">
        <f>TEXT(G141,"YYYY")</f>
        <v>2024</v>
      </c>
      <c r="J141" s="3">
        <v>45344</v>
      </c>
      <c r="K141" t="s">
        <v>39</v>
      </c>
      <c r="L141" s="5" t="s">
        <v>12</v>
      </c>
    </row>
    <row r="142" spans="1:12">
      <c r="A142">
        <v>137</v>
      </c>
      <c r="B142" t="s">
        <v>181</v>
      </c>
      <c r="C142" t="s">
        <v>93</v>
      </c>
      <c r="D142" t="s">
        <v>32</v>
      </c>
      <c r="E142" t="s">
        <v>1</v>
      </c>
      <c r="F142" t="s">
        <v>8</v>
      </c>
      <c r="G142" s="3">
        <v>45616</v>
      </c>
      <c r="H142" s="3" t="str">
        <f>TEXT(G142,"MMMM")</f>
        <v>November</v>
      </c>
      <c r="I142" s="3" t="str">
        <f>TEXT(G142,"YYYY")</f>
        <v>2024</v>
      </c>
      <c r="J142" s="3">
        <v>45616</v>
      </c>
      <c r="K142" t="s">
        <v>39</v>
      </c>
      <c r="L142" s="5" t="s">
        <v>12</v>
      </c>
    </row>
    <row r="143" spans="1:12">
      <c r="A143">
        <v>138</v>
      </c>
      <c r="B143" t="s">
        <v>50</v>
      </c>
      <c r="C143" t="s">
        <v>132</v>
      </c>
      <c r="D143" t="s">
        <v>41</v>
      </c>
      <c r="E143" t="s">
        <v>1</v>
      </c>
      <c r="F143" s="7" t="s">
        <v>19</v>
      </c>
      <c r="G143" s="3">
        <v>45606</v>
      </c>
      <c r="H143" s="3" t="str">
        <f>TEXT(G143,"MMMM")</f>
        <v>November</v>
      </c>
      <c r="I143" s="3" t="str">
        <f>TEXT(G143,"YYYY")</f>
        <v>2024</v>
      </c>
      <c r="J143" s="3">
        <v>45606</v>
      </c>
      <c r="K143" t="s">
        <v>39</v>
      </c>
      <c r="L143" s="5" t="s">
        <v>12</v>
      </c>
    </row>
    <row r="144" spans="1:12">
      <c r="A144">
        <v>139</v>
      </c>
      <c r="B144" t="s">
        <v>50</v>
      </c>
      <c r="C144" t="s">
        <v>92</v>
      </c>
      <c r="D144" t="s">
        <v>38</v>
      </c>
      <c r="E144" t="s">
        <v>1</v>
      </c>
      <c r="F144" s="7" t="s">
        <v>19</v>
      </c>
      <c r="G144" s="3">
        <v>45657</v>
      </c>
      <c r="H144" s="3" t="str">
        <f>TEXT(G144,"MMMM")</f>
        <v>December</v>
      </c>
      <c r="I144" s="3" t="str">
        <f>TEXT(G144,"YYYY")</f>
        <v>2024</v>
      </c>
      <c r="J144" s="3">
        <v>45657</v>
      </c>
      <c r="K144" t="s">
        <v>39</v>
      </c>
      <c r="L144" s="5" t="s">
        <v>12</v>
      </c>
    </row>
    <row r="145" spans="1:12">
      <c r="A145">
        <v>140</v>
      </c>
      <c r="B145" t="s">
        <v>51</v>
      </c>
      <c r="C145" t="s">
        <v>95</v>
      </c>
      <c r="D145" t="s">
        <v>38</v>
      </c>
      <c r="E145" t="s">
        <v>1</v>
      </c>
      <c r="F145" t="s">
        <v>9</v>
      </c>
      <c r="G145" s="3">
        <v>45666</v>
      </c>
      <c r="H145" s="3" t="str">
        <f>TEXT(G145,"MMMM")</f>
        <v>January</v>
      </c>
      <c r="I145" s="3" t="str">
        <f>TEXT(G145,"YYYY")</f>
        <v>2025</v>
      </c>
      <c r="J145" s="3">
        <v>45666</v>
      </c>
      <c r="K145" t="s">
        <v>39</v>
      </c>
      <c r="L145" s="5" t="s">
        <v>12</v>
      </c>
    </row>
    <row r="146" spans="1:12">
      <c r="A146">
        <v>141</v>
      </c>
      <c r="B146" t="s">
        <v>52</v>
      </c>
      <c r="C146" t="s">
        <v>96</v>
      </c>
      <c r="D146" t="s">
        <v>29</v>
      </c>
      <c r="E146" t="s">
        <v>7</v>
      </c>
      <c r="F146" s="5" t="s">
        <v>20</v>
      </c>
      <c r="G146" s="3">
        <v>45670</v>
      </c>
      <c r="H146" s="3" t="str">
        <f>TEXT(G146,"MMMM")</f>
        <v>January</v>
      </c>
      <c r="I146" s="3" t="str">
        <f>TEXT(G146,"YYYY")</f>
        <v>2025</v>
      </c>
      <c r="J146" s="3">
        <v>45670</v>
      </c>
      <c r="K146" t="s">
        <v>39</v>
      </c>
      <c r="L146" s="5" t="s">
        <v>12</v>
      </c>
    </row>
    <row r="147" spans="1:12">
      <c r="A147">
        <v>142</v>
      </c>
      <c r="B147" t="s">
        <v>52</v>
      </c>
      <c r="C147" t="s">
        <v>97</v>
      </c>
      <c r="D147" t="s">
        <v>29</v>
      </c>
      <c r="E147" t="s">
        <v>7</v>
      </c>
      <c r="F147" s="5" t="s">
        <v>20</v>
      </c>
      <c r="G147" s="3">
        <v>45671</v>
      </c>
      <c r="H147" s="3" t="str">
        <f>TEXT(G147,"MMMM")</f>
        <v>January</v>
      </c>
      <c r="I147" s="3" t="str">
        <f>TEXT(G147,"YYYY")</f>
        <v>2025</v>
      </c>
      <c r="J147" s="3">
        <v>45671</v>
      </c>
      <c r="K147" t="s">
        <v>39</v>
      </c>
      <c r="L147" s="5" t="s">
        <v>12</v>
      </c>
    </row>
    <row r="148" spans="1:12">
      <c r="A148">
        <v>143</v>
      </c>
      <c r="B148" t="s">
        <v>53</v>
      </c>
      <c r="C148" t="s">
        <v>90</v>
      </c>
      <c r="D148" t="s">
        <v>27</v>
      </c>
      <c r="E148" t="s">
        <v>1</v>
      </c>
      <c r="F148" s="7" t="s">
        <v>19</v>
      </c>
      <c r="G148" s="3">
        <v>45672</v>
      </c>
      <c r="H148" s="3" t="str">
        <f>TEXT(G148,"MMMM")</f>
        <v>January</v>
      </c>
      <c r="I148" s="3" t="str">
        <f>TEXT(G148,"YYYY")</f>
        <v>2025</v>
      </c>
      <c r="J148" s="3">
        <v>45672</v>
      </c>
      <c r="K148" t="s">
        <v>39</v>
      </c>
      <c r="L148" s="5" t="s">
        <v>12</v>
      </c>
    </row>
    <row r="149" spans="1:12">
      <c r="A149">
        <v>144</v>
      </c>
      <c r="B149" t="s">
        <v>52</v>
      </c>
      <c r="C149" t="s">
        <v>98</v>
      </c>
      <c r="D149" t="s">
        <v>31</v>
      </c>
      <c r="E149" t="s">
        <v>7</v>
      </c>
      <c r="F149" s="5" t="s">
        <v>20</v>
      </c>
      <c r="G149" s="3">
        <v>45673</v>
      </c>
      <c r="H149" s="3" t="str">
        <f>TEXT(G149,"MMMM")</f>
        <v>January</v>
      </c>
      <c r="I149" s="3" t="str">
        <f>TEXT(G149,"YYYY")</f>
        <v>2025</v>
      </c>
      <c r="J149" s="3">
        <v>45673</v>
      </c>
      <c r="K149" t="s">
        <v>39</v>
      </c>
      <c r="L149" s="5" t="s">
        <v>12</v>
      </c>
    </row>
    <row r="150" spans="1:12">
      <c r="A150">
        <v>145</v>
      </c>
      <c r="B150" t="s">
        <v>52</v>
      </c>
      <c r="C150" t="s">
        <v>77</v>
      </c>
      <c r="D150" t="s">
        <v>41</v>
      </c>
      <c r="E150" t="s">
        <v>7</v>
      </c>
      <c r="F150" t="s">
        <v>4</v>
      </c>
      <c r="G150" s="3">
        <v>45675</v>
      </c>
      <c r="H150" s="3" t="str">
        <f>TEXT(G150,"MMMM")</f>
        <v>January</v>
      </c>
      <c r="I150" s="3" t="str">
        <f>TEXT(G150,"YYYY")</f>
        <v>2025</v>
      </c>
      <c r="J150" s="3">
        <v>45675</v>
      </c>
      <c r="K150" t="s">
        <v>39</v>
      </c>
      <c r="L150" s="5" t="s">
        <v>12</v>
      </c>
    </row>
    <row r="151" spans="1:12">
      <c r="A151">
        <v>146</v>
      </c>
      <c r="B151" t="s">
        <v>52</v>
      </c>
      <c r="C151" t="s">
        <v>88</v>
      </c>
      <c r="D151" t="s">
        <v>31</v>
      </c>
      <c r="E151" t="s">
        <v>7</v>
      </c>
      <c r="F151" s="5" t="s">
        <v>0</v>
      </c>
      <c r="G151" s="3">
        <v>45678</v>
      </c>
      <c r="H151" s="3" t="str">
        <f>TEXT(G151,"MMMM")</f>
        <v>January</v>
      </c>
      <c r="I151" s="3" t="str">
        <f>TEXT(G151,"YYYY")</f>
        <v>2025</v>
      </c>
      <c r="J151" s="3">
        <v>45678</v>
      </c>
      <c r="K151" t="s">
        <v>39</v>
      </c>
      <c r="L151" s="5" t="s">
        <v>12</v>
      </c>
    </row>
    <row r="152" spans="1:12">
      <c r="A152">
        <v>147</v>
      </c>
      <c r="B152" t="s">
        <v>52</v>
      </c>
      <c r="C152" t="s">
        <v>88</v>
      </c>
      <c r="D152" t="s">
        <v>31</v>
      </c>
      <c r="E152" t="s">
        <v>7</v>
      </c>
      <c r="F152" s="5" t="s">
        <v>0</v>
      </c>
      <c r="G152" s="3">
        <v>45679</v>
      </c>
      <c r="H152" s="3" t="str">
        <f>TEXT(G152,"MMMM")</f>
        <v>January</v>
      </c>
      <c r="I152" s="3" t="str">
        <f>TEXT(G152,"YYYY")</f>
        <v>2025</v>
      </c>
      <c r="J152" s="3">
        <v>45679</v>
      </c>
      <c r="K152" t="s">
        <v>39</v>
      </c>
      <c r="L152" s="5" t="s">
        <v>12</v>
      </c>
    </row>
    <row r="153" spans="1:12">
      <c r="A153">
        <v>148</v>
      </c>
      <c r="B153" t="s">
        <v>54</v>
      </c>
      <c r="C153" t="s">
        <v>99</v>
      </c>
      <c r="D153" t="s">
        <v>38</v>
      </c>
      <c r="E153" t="s">
        <v>7</v>
      </c>
      <c r="F153" t="s">
        <v>6</v>
      </c>
      <c r="G153" s="3">
        <v>45680</v>
      </c>
      <c r="H153" s="3" t="str">
        <f>TEXT(G153,"MMMM")</f>
        <v>January</v>
      </c>
      <c r="I153" s="3" t="str">
        <f>TEXT(G153,"YYYY")</f>
        <v>2025</v>
      </c>
      <c r="J153" s="3">
        <v>45680</v>
      </c>
      <c r="K153" t="s">
        <v>39</v>
      </c>
      <c r="L153" s="5" t="s">
        <v>12</v>
      </c>
    </row>
    <row r="154" spans="1:12">
      <c r="A154">
        <v>149</v>
      </c>
      <c r="B154" t="s">
        <v>52</v>
      </c>
      <c r="C154" t="s">
        <v>77</v>
      </c>
      <c r="D154" t="s">
        <v>41</v>
      </c>
      <c r="E154" t="s">
        <v>7</v>
      </c>
      <c r="F154" t="s">
        <v>4</v>
      </c>
      <c r="G154" s="3">
        <v>45682</v>
      </c>
      <c r="H154" s="3" t="str">
        <f>TEXT(G154,"MMMM")</f>
        <v>January</v>
      </c>
      <c r="I154" s="3" t="str">
        <f>TEXT(G154,"YYYY")</f>
        <v>2025</v>
      </c>
      <c r="J154" s="3">
        <v>45682</v>
      </c>
      <c r="K154" t="s">
        <v>39</v>
      </c>
      <c r="L154" s="5" t="s">
        <v>12</v>
      </c>
    </row>
    <row r="155" spans="1:12">
      <c r="A155">
        <v>150</v>
      </c>
      <c r="B155" t="s">
        <v>54</v>
      </c>
      <c r="C155" t="s">
        <v>100</v>
      </c>
      <c r="D155" t="s">
        <v>41</v>
      </c>
      <c r="E155" t="s">
        <v>5</v>
      </c>
      <c r="F155" t="s">
        <v>6</v>
      </c>
      <c r="G155" s="3">
        <v>45687</v>
      </c>
      <c r="H155" s="3" t="str">
        <f>TEXT(G155,"MMMM")</f>
        <v>January</v>
      </c>
      <c r="I155" s="3" t="str">
        <f>TEXT(G155,"YYYY")</f>
        <v>2025</v>
      </c>
      <c r="J155" s="3">
        <v>45687</v>
      </c>
      <c r="K155" t="s">
        <v>39</v>
      </c>
      <c r="L155" s="5" t="s">
        <v>12</v>
      </c>
    </row>
    <row r="156" spans="1:12">
      <c r="A156">
        <v>151</v>
      </c>
      <c r="B156" t="s">
        <v>52</v>
      </c>
      <c r="C156" t="s">
        <v>91</v>
      </c>
      <c r="D156" t="s">
        <v>33</v>
      </c>
      <c r="E156" t="s">
        <v>7</v>
      </c>
      <c r="F156" s="5" t="s">
        <v>0</v>
      </c>
      <c r="G156" s="3">
        <v>45691</v>
      </c>
      <c r="H156" s="3" t="str">
        <f>TEXT(G156,"MMMM")</f>
        <v>February</v>
      </c>
      <c r="I156" s="3" t="str">
        <f>TEXT(G156,"YYYY")</f>
        <v>2025</v>
      </c>
      <c r="J156" s="3">
        <v>45691</v>
      </c>
      <c r="K156" t="s">
        <v>39</v>
      </c>
      <c r="L156" s="5" t="s">
        <v>12</v>
      </c>
    </row>
    <row r="157" spans="1:12">
      <c r="A157">
        <v>152</v>
      </c>
      <c r="B157" t="s">
        <v>52</v>
      </c>
      <c r="C157" t="s">
        <v>91</v>
      </c>
      <c r="D157" t="s">
        <v>33</v>
      </c>
      <c r="E157" t="s">
        <v>7</v>
      </c>
      <c r="F157" s="5" t="s">
        <v>0</v>
      </c>
      <c r="G157" s="3">
        <v>45692</v>
      </c>
      <c r="H157" s="3" t="str">
        <f>TEXT(G157,"MMMM")</f>
        <v>February</v>
      </c>
      <c r="I157" s="3" t="str">
        <f>TEXT(G157,"YYYY")</f>
        <v>2025</v>
      </c>
      <c r="J157" s="3">
        <v>45692</v>
      </c>
      <c r="K157" t="s">
        <v>39</v>
      </c>
      <c r="L157" s="5" t="s">
        <v>12</v>
      </c>
    </row>
    <row r="158" spans="1:12">
      <c r="A158">
        <v>153</v>
      </c>
      <c r="B158" t="s">
        <v>54</v>
      </c>
      <c r="C158" t="s">
        <v>100</v>
      </c>
      <c r="D158" t="s">
        <v>33</v>
      </c>
      <c r="E158" t="s">
        <v>5</v>
      </c>
      <c r="F158" t="s">
        <v>6</v>
      </c>
      <c r="G158" s="3">
        <v>45693</v>
      </c>
      <c r="H158" s="3" t="str">
        <f>TEXT(G158,"MMMM")</f>
        <v>February</v>
      </c>
      <c r="I158" s="3" t="str">
        <f>TEXT(G158,"YYYY")</f>
        <v>2025</v>
      </c>
      <c r="J158" s="3">
        <v>45693</v>
      </c>
      <c r="K158" t="s">
        <v>39</v>
      </c>
      <c r="L158" s="5" t="s">
        <v>12</v>
      </c>
    </row>
    <row r="159" spans="1:12">
      <c r="A159">
        <v>154</v>
      </c>
      <c r="B159" t="s">
        <v>54</v>
      </c>
      <c r="C159" t="s">
        <v>100</v>
      </c>
      <c r="D159" t="s">
        <v>27</v>
      </c>
      <c r="E159" t="s">
        <v>5</v>
      </c>
      <c r="F159" t="s">
        <v>6</v>
      </c>
      <c r="G159" s="3">
        <v>45694</v>
      </c>
      <c r="H159" s="3" t="str">
        <f>TEXT(G159,"MMMM")</f>
        <v>February</v>
      </c>
      <c r="I159" s="3" t="str">
        <f>TEXT(G159,"YYYY")</f>
        <v>2025</v>
      </c>
      <c r="J159" s="3">
        <v>45694</v>
      </c>
      <c r="K159" s="5" t="s">
        <v>39</v>
      </c>
      <c r="L159" s="5" t="s">
        <v>12</v>
      </c>
    </row>
    <row r="160" spans="1:12">
      <c r="A160">
        <v>155</v>
      </c>
      <c r="B160" t="s">
        <v>52</v>
      </c>
      <c r="C160" t="s">
        <v>93</v>
      </c>
      <c r="D160" t="s">
        <v>36</v>
      </c>
      <c r="E160" t="s">
        <v>7</v>
      </c>
      <c r="F160" s="5" t="s">
        <v>20</v>
      </c>
      <c r="G160" s="3">
        <v>45698</v>
      </c>
      <c r="H160" s="3" t="str">
        <f>TEXT(G160,"MMMM")</f>
        <v>February</v>
      </c>
      <c r="I160" s="3" t="str">
        <f>TEXT(G160,"YYYY")</f>
        <v>2025</v>
      </c>
      <c r="J160" s="3">
        <v>45698</v>
      </c>
      <c r="K160" s="5" t="s">
        <v>39</v>
      </c>
      <c r="L160" s="5" t="s">
        <v>12</v>
      </c>
    </row>
    <row r="161" spans="1:12">
      <c r="A161">
        <v>156</v>
      </c>
      <c r="B161" t="s">
        <v>52</v>
      </c>
      <c r="C161" t="s">
        <v>101</v>
      </c>
      <c r="D161" t="s">
        <v>38</v>
      </c>
      <c r="E161" t="s">
        <v>7</v>
      </c>
      <c r="F161" s="5" t="s">
        <v>20</v>
      </c>
      <c r="G161" s="3">
        <v>45698</v>
      </c>
      <c r="H161" s="3" t="str">
        <f>TEXT(G161,"MMMM")</f>
        <v>February</v>
      </c>
      <c r="I161" s="3" t="str">
        <f>TEXT(G161,"YYYY")</f>
        <v>2025</v>
      </c>
      <c r="J161" s="3">
        <v>45698</v>
      </c>
      <c r="K161" s="5" t="s">
        <v>39</v>
      </c>
      <c r="L161" s="5" t="s">
        <v>12</v>
      </c>
    </row>
    <row r="162" spans="1:12">
      <c r="A162">
        <v>157</v>
      </c>
      <c r="B162" t="s">
        <v>52</v>
      </c>
      <c r="C162" t="s">
        <v>90</v>
      </c>
      <c r="D162" t="s">
        <v>27</v>
      </c>
      <c r="E162" t="s">
        <v>7</v>
      </c>
      <c r="F162" s="5" t="s">
        <v>0</v>
      </c>
      <c r="G162" s="3">
        <v>45700</v>
      </c>
      <c r="H162" s="3" t="str">
        <f>TEXT(G162,"MMMM")</f>
        <v>February</v>
      </c>
      <c r="I162" s="3" t="str">
        <f>TEXT(G162,"YYYY")</f>
        <v>2025</v>
      </c>
      <c r="J162" s="3">
        <v>45700</v>
      </c>
      <c r="K162" s="5" t="s">
        <v>39</v>
      </c>
      <c r="L162" s="5" t="s">
        <v>12</v>
      </c>
    </row>
    <row r="163" spans="1:12">
      <c r="A163">
        <v>158</v>
      </c>
      <c r="B163" t="s">
        <v>52</v>
      </c>
      <c r="C163" t="s">
        <v>102</v>
      </c>
      <c r="D163" t="s">
        <v>27</v>
      </c>
      <c r="E163" t="s">
        <v>7</v>
      </c>
      <c r="F163" s="5" t="s">
        <v>0</v>
      </c>
      <c r="G163" s="3">
        <v>45701</v>
      </c>
      <c r="H163" s="3" t="str">
        <f>TEXT(G163,"MMMM")</f>
        <v>February</v>
      </c>
      <c r="I163" s="3" t="str">
        <f>TEXT(G163,"YYYY")</f>
        <v>2025</v>
      </c>
      <c r="J163" s="3">
        <v>45701</v>
      </c>
      <c r="K163" s="5" t="s">
        <v>39</v>
      </c>
      <c r="L163" s="5" t="s">
        <v>12</v>
      </c>
    </row>
    <row r="164" spans="1:12">
      <c r="A164">
        <v>159</v>
      </c>
      <c r="B164" t="s">
        <v>52</v>
      </c>
      <c r="C164" t="s">
        <v>89</v>
      </c>
      <c r="D164" t="s">
        <v>35</v>
      </c>
      <c r="E164" t="s">
        <v>7</v>
      </c>
      <c r="F164" s="5" t="s">
        <v>0</v>
      </c>
      <c r="G164" s="3">
        <v>45705</v>
      </c>
      <c r="H164" s="3" t="str">
        <f>TEXT(G164,"MMMM")</f>
        <v>February</v>
      </c>
      <c r="I164" s="3" t="str">
        <f>TEXT(G164,"YYYY")</f>
        <v>2025</v>
      </c>
      <c r="J164" s="3">
        <v>45705</v>
      </c>
      <c r="K164" s="5" t="s">
        <v>39</v>
      </c>
      <c r="L164" s="5" t="s">
        <v>12</v>
      </c>
    </row>
    <row r="165" spans="1:12">
      <c r="A165">
        <v>160</v>
      </c>
      <c r="B165" t="s">
        <v>52</v>
      </c>
      <c r="C165" t="s">
        <v>103</v>
      </c>
      <c r="D165" t="s">
        <v>35</v>
      </c>
      <c r="E165" t="s">
        <v>7</v>
      </c>
      <c r="F165" s="5" t="s">
        <v>0</v>
      </c>
      <c r="G165" s="3">
        <v>45706</v>
      </c>
      <c r="H165" s="3" t="str">
        <f>TEXT(G165,"MMMM")</f>
        <v>February</v>
      </c>
      <c r="I165" s="3" t="str">
        <f>TEXT(G165,"YYYY")</f>
        <v>2025</v>
      </c>
      <c r="J165" s="3">
        <v>45706</v>
      </c>
      <c r="K165" s="5" t="s">
        <v>39</v>
      </c>
      <c r="L165" s="5" t="s">
        <v>12</v>
      </c>
    </row>
    <row r="166" spans="1:12">
      <c r="A166">
        <v>161</v>
      </c>
      <c r="B166" t="s">
        <v>55</v>
      </c>
      <c r="C166" t="s">
        <v>108</v>
      </c>
      <c r="D166" t="s">
        <v>38</v>
      </c>
      <c r="E166" t="s">
        <v>5</v>
      </c>
      <c r="F166" s="7" t="s">
        <v>19</v>
      </c>
      <c r="G166" s="3">
        <v>45707</v>
      </c>
      <c r="H166" s="3" t="str">
        <f>TEXT(G166,"MMMM")</f>
        <v>February</v>
      </c>
      <c r="I166" s="3" t="str">
        <f>TEXT(G166,"YYYY")</f>
        <v>2025</v>
      </c>
      <c r="J166" s="3">
        <v>45707</v>
      </c>
      <c r="K166" s="5" t="s">
        <v>39</v>
      </c>
      <c r="L166" s="5" t="s">
        <v>12</v>
      </c>
    </row>
    <row r="167" spans="1:12">
      <c r="A167">
        <v>162</v>
      </c>
      <c r="B167" t="s">
        <v>52</v>
      </c>
      <c r="C167" t="s">
        <v>75</v>
      </c>
      <c r="D167" t="s">
        <v>38</v>
      </c>
      <c r="E167" t="s">
        <v>7</v>
      </c>
      <c r="F167" s="5" t="s">
        <v>20</v>
      </c>
      <c r="G167" s="3">
        <v>45708</v>
      </c>
      <c r="H167" s="3" t="str">
        <f>TEXT(G167,"MMMM")</f>
        <v>February</v>
      </c>
      <c r="I167" s="3" t="str">
        <f>TEXT(G167,"YYYY")</f>
        <v>2025</v>
      </c>
      <c r="J167" s="3">
        <v>45708</v>
      </c>
      <c r="K167" s="5" t="s">
        <v>39</v>
      </c>
      <c r="L167" s="5" t="s">
        <v>12</v>
      </c>
    </row>
    <row r="168" spans="1:12">
      <c r="A168">
        <v>163</v>
      </c>
      <c r="B168" t="s">
        <v>52</v>
      </c>
      <c r="C168" t="s">
        <v>93</v>
      </c>
      <c r="D168" t="s">
        <v>29</v>
      </c>
      <c r="E168" t="s">
        <v>7</v>
      </c>
      <c r="F168" s="5" t="s">
        <v>20</v>
      </c>
      <c r="G168" s="3">
        <v>45708</v>
      </c>
      <c r="H168" s="3" t="str">
        <f>TEXT(G168,"MMMM")</f>
        <v>February</v>
      </c>
      <c r="I168" s="3" t="str">
        <f>TEXT(G168,"YYYY")</f>
        <v>2025</v>
      </c>
      <c r="J168" s="3">
        <v>45708</v>
      </c>
      <c r="K168" s="5" t="s">
        <v>39</v>
      </c>
      <c r="L168" s="5" t="s">
        <v>12</v>
      </c>
    </row>
    <row r="169" spans="1:12">
      <c r="A169">
        <v>164</v>
      </c>
      <c r="B169" t="s">
        <v>52</v>
      </c>
      <c r="C169" t="s">
        <v>87</v>
      </c>
      <c r="D169" t="s">
        <v>38</v>
      </c>
      <c r="E169" t="s">
        <v>7</v>
      </c>
      <c r="F169" s="5" t="s">
        <v>20</v>
      </c>
      <c r="G169" s="3">
        <v>45712</v>
      </c>
      <c r="H169" s="3" t="str">
        <f>TEXT(G169,"MMMM")</f>
        <v>February</v>
      </c>
      <c r="I169" s="3" t="str">
        <f>TEXT(G169,"YYYY")</f>
        <v>2025</v>
      </c>
      <c r="J169" s="3">
        <v>45712</v>
      </c>
      <c r="K169" s="5" t="s">
        <v>39</v>
      </c>
      <c r="L169" s="5" t="s">
        <v>12</v>
      </c>
    </row>
    <row r="170" spans="1:12">
      <c r="A170">
        <v>165</v>
      </c>
      <c r="B170" t="s">
        <v>52</v>
      </c>
      <c r="C170" t="s">
        <v>94</v>
      </c>
      <c r="D170" t="s">
        <v>36</v>
      </c>
      <c r="E170" t="s">
        <v>7</v>
      </c>
      <c r="F170" s="5" t="s">
        <v>20</v>
      </c>
      <c r="G170" s="3">
        <v>45712</v>
      </c>
      <c r="H170" s="3" t="str">
        <f>TEXT(G170,"MMMM")</f>
        <v>February</v>
      </c>
      <c r="I170" s="3" t="str">
        <f>TEXT(G170,"YYYY")</f>
        <v>2025</v>
      </c>
      <c r="J170" s="3">
        <v>45712</v>
      </c>
      <c r="K170" s="5" t="s">
        <v>39</v>
      </c>
      <c r="L170" s="5" t="s">
        <v>12</v>
      </c>
    </row>
    <row r="171" spans="1:12">
      <c r="A171">
        <v>166</v>
      </c>
      <c r="B171" t="s">
        <v>49</v>
      </c>
      <c r="C171" t="s">
        <v>104</v>
      </c>
      <c r="D171" t="s">
        <v>36</v>
      </c>
      <c r="E171" t="s">
        <v>3</v>
      </c>
      <c r="F171" t="s">
        <v>2</v>
      </c>
      <c r="G171" s="3">
        <v>45715</v>
      </c>
      <c r="H171" s="3" t="str">
        <f>TEXT(G171,"MMMM")</f>
        <v>February</v>
      </c>
      <c r="I171" s="3" t="str">
        <f>TEXT(G171,"YYYY")</f>
        <v>2025</v>
      </c>
      <c r="J171" s="3">
        <v>45715</v>
      </c>
      <c r="K171" t="s">
        <v>39</v>
      </c>
      <c r="L171" s="5" t="s">
        <v>12</v>
      </c>
    </row>
    <row r="172" spans="1:12">
      <c r="A172">
        <v>167</v>
      </c>
      <c r="B172" t="s">
        <v>56</v>
      </c>
      <c r="C172" t="s">
        <v>95</v>
      </c>
      <c r="D172" t="s">
        <v>38</v>
      </c>
      <c r="E172" t="s">
        <v>1</v>
      </c>
      <c r="F172" t="s">
        <v>9</v>
      </c>
      <c r="G172" s="3">
        <v>45721</v>
      </c>
      <c r="H172" s="3" t="str">
        <f>TEXT(G172,"MMMM")</f>
        <v>March</v>
      </c>
      <c r="I172" s="3" t="str">
        <f>TEXT(G172,"YYYY")</f>
        <v>2025</v>
      </c>
      <c r="J172" s="3">
        <v>45721</v>
      </c>
      <c r="K172" t="s">
        <v>39</v>
      </c>
      <c r="L172" s="5" t="s">
        <v>12</v>
      </c>
    </row>
    <row r="173" spans="1:12">
      <c r="A173">
        <v>168</v>
      </c>
      <c r="B173" t="s">
        <v>57</v>
      </c>
      <c r="C173" t="s">
        <v>91</v>
      </c>
      <c r="D173" t="s">
        <v>36</v>
      </c>
      <c r="E173" t="s">
        <v>1</v>
      </c>
      <c r="F173" s="7" t="s">
        <v>19</v>
      </c>
      <c r="G173" s="3">
        <v>45722</v>
      </c>
      <c r="H173" s="3" t="str">
        <f>TEXT(G173,"MMMM")</f>
        <v>March</v>
      </c>
      <c r="I173" s="3" t="str">
        <f>TEXT(G173,"YYYY")</f>
        <v>2025</v>
      </c>
      <c r="J173" s="3">
        <v>45722</v>
      </c>
      <c r="K173" t="s">
        <v>39</v>
      </c>
      <c r="L173" s="5" t="s">
        <v>12</v>
      </c>
    </row>
    <row r="174" spans="1:12">
      <c r="A174">
        <v>169</v>
      </c>
      <c r="B174" t="s">
        <v>60</v>
      </c>
      <c r="C174" t="s">
        <v>80</v>
      </c>
      <c r="D174" t="s">
        <v>38</v>
      </c>
      <c r="E174" t="s">
        <v>1</v>
      </c>
      <c r="F174" t="s">
        <v>9</v>
      </c>
      <c r="G174" s="3">
        <v>45729</v>
      </c>
      <c r="H174" s="3" t="str">
        <f>TEXT(G174,"MMMM")</f>
        <v>March</v>
      </c>
      <c r="I174" s="3" t="str">
        <f>TEXT(G174,"YYYY")</f>
        <v>2025</v>
      </c>
      <c r="J174" s="3">
        <v>45729</v>
      </c>
      <c r="K174" t="s">
        <v>39</v>
      </c>
      <c r="L174" s="5" t="s">
        <v>12</v>
      </c>
    </row>
    <row r="175" spans="1:12">
      <c r="A175">
        <v>170</v>
      </c>
      <c r="B175" t="s">
        <v>58</v>
      </c>
      <c r="C175" t="s">
        <v>83</v>
      </c>
      <c r="D175" t="s">
        <v>38</v>
      </c>
      <c r="E175" t="s">
        <v>1</v>
      </c>
      <c r="F175" t="s">
        <v>9</v>
      </c>
      <c r="G175" s="3">
        <v>45730</v>
      </c>
      <c r="H175" s="3" t="str">
        <f>TEXT(G175,"MMMM")</f>
        <v>March</v>
      </c>
      <c r="I175" s="3" t="str">
        <f>TEXT(G175,"YYYY")</f>
        <v>2025</v>
      </c>
      <c r="J175" s="3">
        <v>45730</v>
      </c>
      <c r="K175" t="s">
        <v>39</v>
      </c>
      <c r="L175" s="5" t="s">
        <v>12</v>
      </c>
    </row>
    <row r="176" spans="1:12">
      <c r="A176">
        <v>171</v>
      </c>
      <c r="B176" t="s">
        <v>59</v>
      </c>
      <c r="C176" t="s">
        <v>83</v>
      </c>
      <c r="D176" t="s">
        <v>38</v>
      </c>
      <c r="E176" t="s">
        <v>1</v>
      </c>
      <c r="F176" t="s">
        <v>8</v>
      </c>
      <c r="G176" s="3">
        <v>45730</v>
      </c>
      <c r="H176" s="3" t="str">
        <f>TEXT(G176,"MMMM")</f>
        <v>March</v>
      </c>
      <c r="I176" s="3" t="str">
        <f>TEXT(G176,"YYYY")</f>
        <v>2025</v>
      </c>
      <c r="J176" s="3">
        <v>45730</v>
      </c>
      <c r="K176" t="s">
        <v>39</v>
      </c>
      <c r="L176" s="5" t="s">
        <v>12</v>
      </c>
    </row>
    <row r="177" spans="1:12">
      <c r="A177">
        <v>172</v>
      </c>
      <c r="B177" t="s">
        <v>52</v>
      </c>
      <c r="C177" t="s">
        <v>105</v>
      </c>
      <c r="D177" t="s">
        <v>38</v>
      </c>
      <c r="E177" t="s">
        <v>7</v>
      </c>
      <c r="F177" s="5" t="s">
        <v>0</v>
      </c>
      <c r="G177" s="3">
        <v>45763</v>
      </c>
      <c r="H177" s="3" t="str">
        <f>TEXT(G177,"MMMM")</f>
        <v>April</v>
      </c>
      <c r="I177" s="3" t="str">
        <f>TEXT(G177,"YYYY")</f>
        <v>2025</v>
      </c>
      <c r="J177" s="3">
        <v>45763</v>
      </c>
      <c r="K177" s="5" t="s">
        <v>39</v>
      </c>
      <c r="L177" s="5" t="s">
        <v>12</v>
      </c>
    </row>
    <row r="178" spans="1:12">
      <c r="A178">
        <v>173</v>
      </c>
      <c r="B178" t="s">
        <v>52</v>
      </c>
      <c r="C178" t="s">
        <v>105</v>
      </c>
      <c r="D178" t="s">
        <v>38</v>
      </c>
      <c r="E178" t="s">
        <v>7</v>
      </c>
      <c r="F178" s="5" t="s">
        <v>0</v>
      </c>
      <c r="G178" s="3">
        <v>45764</v>
      </c>
      <c r="H178" s="3" t="str">
        <f>TEXT(G178,"MMMM")</f>
        <v>April</v>
      </c>
      <c r="I178" s="3" t="str">
        <f>TEXT(G178,"YYYY")</f>
        <v>2025</v>
      </c>
      <c r="J178" s="3">
        <v>45764</v>
      </c>
      <c r="K178" s="5" t="s">
        <v>39</v>
      </c>
      <c r="L178" s="5" t="s">
        <v>12</v>
      </c>
    </row>
    <row r="179" spans="1:12">
      <c r="A179">
        <v>174</v>
      </c>
      <c r="B179" t="s">
        <v>52</v>
      </c>
      <c r="C179" t="s">
        <v>89</v>
      </c>
      <c r="D179" t="s">
        <v>31</v>
      </c>
      <c r="E179" t="s">
        <v>7</v>
      </c>
      <c r="F179" s="5" t="s">
        <v>0</v>
      </c>
      <c r="G179" s="3">
        <v>45768</v>
      </c>
      <c r="H179" s="3" t="str">
        <f>TEXT(G179,"MMMM")</f>
        <v>April</v>
      </c>
      <c r="I179" s="3" t="str">
        <f>TEXT(G179,"YYYY")</f>
        <v>2025</v>
      </c>
      <c r="J179" s="3">
        <v>45768</v>
      </c>
      <c r="K179" s="5" t="s">
        <v>39</v>
      </c>
      <c r="L179" s="5" t="s">
        <v>12</v>
      </c>
    </row>
    <row r="180" spans="1:12">
      <c r="A180">
        <v>175</v>
      </c>
      <c r="B180" t="s">
        <v>52</v>
      </c>
      <c r="C180" t="s">
        <v>89</v>
      </c>
      <c r="D180" t="s">
        <v>31</v>
      </c>
      <c r="E180" t="s">
        <v>7</v>
      </c>
      <c r="F180" s="5" t="s">
        <v>0</v>
      </c>
      <c r="G180" s="3">
        <v>45769</v>
      </c>
      <c r="H180" s="3" t="str">
        <f>TEXT(G180,"MMMM")</f>
        <v>April</v>
      </c>
      <c r="I180" s="3" t="str">
        <f>TEXT(G180,"YYYY")</f>
        <v>2025</v>
      </c>
      <c r="J180" s="3">
        <v>45769</v>
      </c>
      <c r="K180" s="5" t="s">
        <v>39</v>
      </c>
      <c r="L180" s="5" t="s">
        <v>12</v>
      </c>
    </row>
    <row r="181" spans="1:12">
      <c r="A181">
        <v>176</v>
      </c>
      <c r="B181" t="s">
        <v>52</v>
      </c>
      <c r="C181" t="s">
        <v>88</v>
      </c>
      <c r="D181" t="s">
        <v>36</v>
      </c>
      <c r="E181" t="s">
        <v>7</v>
      </c>
      <c r="F181" s="5" t="s">
        <v>0</v>
      </c>
      <c r="G181" s="3">
        <v>45770</v>
      </c>
      <c r="H181" s="3" t="str">
        <f>TEXT(G181,"MMMM")</f>
        <v>April</v>
      </c>
      <c r="I181" s="3" t="str">
        <f>TEXT(G181,"YYYY")</f>
        <v>2025</v>
      </c>
      <c r="J181" s="3">
        <v>45770</v>
      </c>
      <c r="K181" s="5" t="s">
        <v>39</v>
      </c>
      <c r="L181" s="5" t="s">
        <v>12</v>
      </c>
    </row>
    <row r="182" spans="1:12">
      <c r="A182">
        <v>177</v>
      </c>
      <c r="B182" t="s">
        <v>52</v>
      </c>
      <c r="C182" t="s">
        <v>88</v>
      </c>
      <c r="D182" t="s">
        <v>36</v>
      </c>
      <c r="E182" t="s">
        <v>7</v>
      </c>
      <c r="F182" s="5" t="s">
        <v>0</v>
      </c>
      <c r="G182" s="3">
        <v>45771</v>
      </c>
      <c r="H182" s="3" t="str">
        <f>TEXT(G182,"MMMM")</f>
        <v>April</v>
      </c>
      <c r="I182" s="3" t="str">
        <f>TEXT(G182,"YYYY")</f>
        <v>2025</v>
      </c>
      <c r="J182" s="3">
        <v>45771</v>
      </c>
      <c r="K182" s="5" t="s">
        <v>39</v>
      </c>
      <c r="L182" s="5" t="s">
        <v>12</v>
      </c>
    </row>
    <row r="183" spans="1:12">
      <c r="A183">
        <v>178</v>
      </c>
      <c r="B183" t="s">
        <v>52</v>
      </c>
      <c r="C183" t="s">
        <v>91</v>
      </c>
      <c r="D183" t="s">
        <v>36</v>
      </c>
      <c r="E183" t="s">
        <v>7</v>
      </c>
      <c r="F183" s="5" t="s">
        <v>0</v>
      </c>
      <c r="G183" s="3">
        <v>45776</v>
      </c>
      <c r="H183" s="3" t="str">
        <f>TEXT(G183,"MMMM")</f>
        <v>April</v>
      </c>
      <c r="I183" s="3" t="str">
        <f>TEXT(G183,"YYYY")</f>
        <v>2025</v>
      </c>
      <c r="J183" s="3">
        <v>45776</v>
      </c>
      <c r="K183" s="5" t="s">
        <v>39</v>
      </c>
      <c r="L183" s="5" t="s">
        <v>12</v>
      </c>
    </row>
    <row r="184" spans="1:12">
      <c r="A184">
        <v>179</v>
      </c>
      <c r="B184" t="s">
        <v>52</v>
      </c>
      <c r="C184" t="s">
        <v>91</v>
      </c>
      <c r="D184" t="s">
        <v>36</v>
      </c>
      <c r="E184" t="s">
        <v>7</v>
      </c>
      <c r="F184" s="5" t="s">
        <v>0</v>
      </c>
      <c r="G184" s="3">
        <v>45777</v>
      </c>
      <c r="H184" s="3" t="str">
        <f>TEXT(G184,"MMMM")</f>
        <v>April</v>
      </c>
      <c r="I184" s="3" t="str">
        <f>TEXT(G184,"YYYY")</f>
        <v>2025</v>
      </c>
      <c r="J184" s="3">
        <v>45777</v>
      </c>
      <c r="K184" s="5" t="s">
        <v>39</v>
      </c>
      <c r="L184" s="5" t="s">
        <v>12</v>
      </c>
    </row>
    <row r="185" spans="1:12">
      <c r="A185">
        <v>180</v>
      </c>
      <c r="B185" t="s">
        <v>61</v>
      </c>
      <c r="C185" t="s">
        <v>79</v>
      </c>
      <c r="D185" t="s">
        <v>40</v>
      </c>
      <c r="E185" t="s">
        <v>1</v>
      </c>
      <c r="F185" t="s">
        <v>8</v>
      </c>
      <c r="G185" s="3">
        <v>45761</v>
      </c>
      <c r="H185" s="3" t="str">
        <f>TEXT(G185,"MMMM")</f>
        <v>April</v>
      </c>
      <c r="I185" s="3" t="str">
        <f>TEXT(G185,"YYYY")</f>
        <v>2025</v>
      </c>
      <c r="J185" s="3">
        <v>45761</v>
      </c>
      <c r="K185" t="s">
        <v>39</v>
      </c>
      <c r="L185" s="5" t="s">
        <v>12</v>
      </c>
    </row>
    <row r="186" spans="1:12">
      <c r="A186">
        <v>181</v>
      </c>
      <c r="B186" t="s">
        <v>62</v>
      </c>
      <c r="C186" t="s">
        <v>88</v>
      </c>
      <c r="D186" t="s">
        <v>32</v>
      </c>
      <c r="E186" t="s">
        <v>5</v>
      </c>
      <c r="F186" s="7" t="s">
        <v>19</v>
      </c>
      <c r="G186" s="3">
        <v>45762</v>
      </c>
      <c r="H186" s="3" t="str">
        <f>TEXT(G186,"MMMM")</f>
        <v>April</v>
      </c>
      <c r="I186" s="3" t="str">
        <f>TEXT(G186,"YYYY")</f>
        <v>2025</v>
      </c>
      <c r="J186" s="3">
        <v>45762</v>
      </c>
      <c r="K186" s="5" t="s">
        <v>39</v>
      </c>
      <c r="L186" s="5" t="s">
        <v>12</v>
      </c>
    </row>
    <row r="187" spans="1:12">
      <c r="A187">
        <v>182</v>
      </c>
      <c r="B187" t="s">
        <v>63</v>
      </c>
      <c r="C187" t="s">
        <v>90</v>
      </c>
      <c r="D187" t="s">
        <v>38</v>
      </c>
      <c r="E187" t="s">
        <v>3</v>
      </c>
      <c r="F187" s="7" t="s">
        <v>19</v>
      </c>
      <c r="G187" s="3">
        <v>45773</v>
      </c>
      <c r="H187" s="3" t="str">
        <f>TEXT(G187,"MMMM")</f>
        <v>April</v>
      </c>
      <c r="I187" s="3" t="str">
        <f>TEXT(G187,"YYYY")</f>
        <v>2025</v>
      </c>
      <c r="J187" s="3">
        <v>45773</v>
      </c>
      <c r="K187" s="5" t="s">
        <v>39</v>
      </c>
      <c r="L187" s="5" t="s">
        <v>12</v>
      </c>
    </row>
    <row r="188" spans="1:12">
      <c r="A188">
        <v>183</v>
      </c>
      <c r="B188" t="s">
        <v>63</v>
      </c>
      <c r="C188" t="s">
        <v>90</v>
      </c>
      <c r="D188" t="s">
        <v>38</v>
      </c>
      <c r="E188" t="s">
        <v>3</v>
      </c>
      <c r="F188" s="7" t="s">
        <v>19</v>
      </c>
      <c r="G188" s="3">
        <v>45774</v>
      </c>
      <c r="H188" s="3" t="str">
        <f>TEXT(G188,"MMMM")</f>
        <v>April</v>
      </c>
      <c r="I188" s="3" t="str">
        <f>TEXT(G188,"YYYY")</f>
        <v>2025</v>
      </c>
      <c r="J188" s="3">
        <v>45773</v>
      </c>
      <c r="K188" s="5" t="s">
        <v>39</v>
      </c>
      <c r="L188" s="5" t="s">
        <v>12</v>
      </c>
    </row>
    <row r="189" spans="1:12">
      <c r="A189">
        <v>184</v>
      </c>
      <c r="B189" t="s">
        <v>64</v>
      </c>
      <c r="C189" t="s">
        <v>85</v>
      </c>
      <c r="D189" t="s">
        <v>32</v>
      </c>
      <c r="E189" t="s">
        <v>1</v>
      </c>
      <c r="F189" t="s">
        <v>8</v>
      </c>
      <c r="G189" s="3">
        <v>45775</v>
      </c>
      <c r="H189" s="3" t="str">
        <f>TEXT(G189,"MMMM")</f>
        <v>April</v>
      </c>
      <c r="I189" s="3" t="str">
        <f>TEXT(G189,"YYYY")</f>
        <v>2025</v>
      </c>
      <c r="J189" s="3">
        <v>45775</v>
      </c>
      <c r="K189" s="5" t="s">
        <v>39</v>
      </c>
      <c r="L189" s="5" t="s">
        <v>12</v>
      </c>
    </row>
    <row r="190" spans="1:12">
      <c r="A190">
        <v>185</v>
      </c>
      <c r="B190" t="s">
        <v>50</v>
      </c>
      <c r="C190" t="s">
        <v>88</v>
      </c>
      <c r="D190" t="s">
        <v>36</v>
      </c>
      <c r="E190" t="s">
        <v>1</v>
      </c>
      <c r="F190" s="7" t="s">
        <v>19</v>
      </c>
      <c r="G190" s="3">
        <v>45771</v>
      </c>
      <c r="H190" s="3" t="str">
        <f>TEXT(G190,"MMMM")</f>
        <v>April</v>
      </c>
      <c r="I190" s="3" t="str">
        <f>TEXT(G190,"YYYY")</f>
        <v>2025</v>
      </c>
      <c r="J190" s="3">
        <v>45771</v>
      </c>
      <c r="K190" t="s">
        <v>39</v>
      </c>
      <c r="L190" s="5" t="s">
        <v>12</v>
      </c>
    </row>
    <row r="191" spans="1:12">
      <c r="A191">
        <v>186</v>
      </c>
      <c r="B191" t="s">
        <v>48</v>
      </c>
      <c r="C191" t="s">
        <v>91</v>
      </c>
      <c r="D191" t="s">
        <v>36</v>
      </c>
      <c r="E191" t="s">
        <v>5</v>
      </c>
      <c r="F191" t="s">
        <v>9</v>
      </c>
      <c r="G191" s="3">
        <v>45777</v>
      </c>
      <c r="H191" s="3" t="str">
        <f>TEXT(G191,"MMMM")</f>
        <v>April</v>
      </c>
      <c r="I191" s="3" t="str">
        <f>TEXT(G191,"YYYY")</f>
        <v>2025</v>
      </c>
      <c r="J191" s="3">
        <v>45777</v>
      </c>
      <c r="K191" t="s">
        <v>39</v>
      </c>
      <c r="L191" s="5" t="s">
        <v>12</v>
      </c>
    </row>
    <row r="192" spans="1:12">
      <c r="A192">
        <v>187</v>
      </c>
      <c r="B192" t="s">
        <v>58</v>
      </c>
      <c r="C192" t="s">
        <v>82</v>
      </c>
      <c r="D192" t="s">
        <v>38</v>
      </c>
      <c r="E192" t="s">
        <v>1</v>
      </c>
      <c r="F192" t="s">
        <v>9</v>
      </c>
      <c r="G192" s="3">
        <v>45782</v>
      </c>
      <c r="H192" s="3" t="str">
        <f>TEXT(G192,"MMMM")</f>
        <v>May</v>
      </c>
      <c r="I192" s="3" t="str">
        <f>TEXT(G192,"YYYY")</f>
        <v>2025</v>
      </c>
      <c r="J192" s="3">
        <v>45782</v>
      </c>
      <c r="K192" t="s">
        <v>39</v>
      </c>
      <c r="L192" s="5" t="s">
        <v>12</v>
      </c>
    </row>
    <row r="193" spans="1:12">
      <c r="A193">
        <v>188</v>
      </c>
      <c r="B193" t="s">
        <v>52</v>
      </c>
      <c r="C193" t="s">
        <v>90</v>
      </c>
      <c r="D193" t="s">
        <v>36</v>
      </c>
      <c r="E193" t="s">
        <v>7</v>
      </c>
      <c r="F193" s="5" t="s">
        <v>0</v>
      </c>
      <c r="G193" s="3">
        <v>45782</v>
      </c>
      <c r="H193" s="3" t="str">
        <f>TEXT(G193,"MMMM")</f>
        <v>May</v>
      </c>
      <c r="I193" s="3" t="str">
        <f>TEXT(G193,"YYYY")</f>
        <v>2025</v>
      </c>
      <c r="J193" s="3">
        <v>45782</v>
      </c>
      <c r="K193" t="s">
        <v>39</v>
      </c>
      <c r="L193" s="5" t="s">
        <v>12</v>
      </c>
    </row>
    <row r="194" spans="1:12">
      <c r="A194">
        <v>189</v>
      </c>
      <c r="B194" t="s">
        <v>52</v>
      </c>
      <c r="C194" t="s">
        <v>90</v>
      </c>
      <c r="D194" t="s">
        <v>36</v>
      </c>
      <c r="E194" t="s">
        <v>7</v>
      </c>
      <c r="F194" s="5" t="s">
        <v>0</v>
      </c>
      <c r="G194" s="3">
        <v>45783</v>
      </c>
      <c r="H194" s="3" t="str">
        <f>TEXT(G194,"MMMM")</f>
        <v>May</v>
      </c>
      <c r="I194" s="3" t="str">
        <f>TEXT(G194,"YYYY")</f>
        <v>2025</v>
      </c>
      <c r="J194" s="3">
        <v>45783</v>
      </c>
      <c r="K194" t="s">
        <v>39</v>
      </c>
      <c r="L194" s="5" t="s">
        <v>12</v>
      </c>
    </row>
    <row r="195" spans="1:12">
      <c r="A195">
        <v>190</v>
      </c>
      <c r="B195" t="s">
        <v>52</v>
      </c>
      <c r="C195" t="s">
        <v>89</v>
      </c>
      <c r="D195" t="s">
        <v>29</v>
      </c>
      <c r="E195" t="s">
        <v>7</v>
      </c>
      <c r="F195" s="5" t="s">
        <v>0</v>
      </c>
      <c r="G195" s="3">
        <v>45784</v>
      </c>
      <c r="H195" s="3" t="str">
        <f>TEXT(G195,"MMMM")</f>
        <v>May</v>
      </c>
      <c r="I195" s="3" t="str">
        <f>TEXT(G195,"YYYY")</f>
        <v>2025</v>
      </c>
      <c r="J195" s="3">
        <v>45784</v>
      </c>
      <c r="K195" t="s">
        <v>39</v>
      </c>
      <c r="L195" s="5" t="s">
        <v>12</v>
      </c>
    </row>
    <row r="196" spans="1:12">
      <c r="A196">
        <v>191</v>
      </c>
      <c r="B196" t="s">
        <v>52</v>
      </c>
      <c r="C196" t="s">
        <v>89</v>
      </c>
      <c r="D196" t="s">
        <v>29</v>
      </c>
      <c r="E196" t="s">
        <v>7</v>
      </c>
      <c r="F196" s="5" t="s">
        <v>0</v>
      </c>
      <c r="G196" s="3">
        <v>45785</v>
      </c>
      <c r="H196" s="3" t="str">
        <f>TEXT(G196,"MMMM")</f>
        <v>May</v>
      </c>
      <c r="I196" s="3" t="str">
        <f>TEXT(G196,"YYYY")</f>
        <v>2025</v>
      </c>
      <c r="J196" s="3">
        <v>45785</v>
      </c>
      <c r="K196" t="s">
        <v>39</v>
      </c>
      <c r="L196" s="5" t="s">
        <v>12</v>
      </c>
    </row>
    <row r="197" spans="1:12">
      <c r="A197">
        <v>192</v>
      </c>
      <c r="B197" t="s">
        <v>52</v>
      </c>
      <c r="C197" t="s">
        <v>72</v>
      </c>
      <c r="D197" t="s">
        <v>31</v>
      </c>
      <c r="E197" t="s">
        <v>7</v>
      </c>
      <c r="F197" s="5" t="s">
        <v>20</v>
      </c>
      <c r="G197" s="3">
        <v>45791</v>
      </c>
      <c r="H197" s="3" t="str">
        <f>TEXT(G197,"MMMM")</f>
        <v>May</v>
      </c>
      <c r="I197" s="3" t="str">
        <f>TEXT(G197,"YYYY")</f>
        <v>2025</v>
      </c>
      <c r="J197" s="3">
        <v>45791</v>
      </c>
      <c r="K197" s="5" t="s">
        <v>39</v>
      </c>
      <c r="L197" s="5" t="s">
        <v>12</v>
      </c>
    </row>
    <row r="198" spans="1:12">
      <c r="A198">
        <v>193</v>
      </c>
      <c r="B198" s="5" t="s">
        <v>52</v>
      </c>
      <c r="C198" t="s">
        <v>73</v>
      </c>
      <c r="D198" t="s">
        <v>31</v>
      </c>
      <c r="E198" s="5" t="s">
        <v>7</v>
      </c>
      <c r="F198" s="5" t="s">
        <v>20</v>
      </c>
      <c r="G198" s="3">
        <v>45792</v>
      </c>
      <c r="H198" s="3" t="str">
        <f>TEXT(G198,"MMMM")</f>
        <v>May</v>
      </c>
      <c r="I198" s="3" t="str">
        <f>TEXT(G198,"YYYY")</f>
        <v>2025</v>
      </c>
      <c r="J198" s="3">
        <v>45792</v>
      </c>
      <c r="K198" s="5" t="s">
        <v>39</v>
      </c>
      <c r="L198" s="5" t="s">
        <v>12</v>
      </c>
    </row>
    <row r="199" spans="1:12">
      <c r="A199">
        <v>194</v>
      </c>
      <c r="B199" s="5" t="s">
        <v>52</v>
      </c>
      <c r="C199" t="s">
        <v>92</v>
      </c>
      <c r="D199" t="s">
        <v>38</v>
      </c>
      <c r="E199" s="5" t="s">
        <v>7</v>
      </c>
      <c r="F199" s="5" t="s">
        <v>0</v>
      </c>
      <c r="G199" s="3">
        <v>45797</v>
      </c>
      <c r="H199" s="3" t="str">
        <f>TEXT(G199,"MMMM")</f>
        <v>May</v>
      </c>
      <c r="I199" s="3" t="str">
        <f>TEXT(G199,"YYYY")</f>
        <v>2025</v>
      </c>
      <c r="J199" s="3">
        <v>45797</v>
      </c>
      <c r="K199" s="5" t="s">
        <v>39</v>
      </c>
      <c r="L199" s="5" t="s">
        <v>12</v>
      </c>
    </row>
    <row r="200" spans="1:12">
      <c r="A200">
        <v>195</v>
      </c>
      <c r="B200" s="5" t="s">
        <v>52</v>
      </c>
      <c r="C200" t="s">
        <v>92</v>
      </c>
      <c r="D200" t="s">
        <v>38</v>
      </c>
      <c r="E200" s="5" t="s">
        <v>7</v>
      </c>
      <c r="F200" s="5" t="s">
        <v>0</v>
      </c>
      <c r="G200" s="3">
        <v>45798</v>
      </c>
      <c r="H200" s="3" t="str">
        <f>TEXT(G200,"MMMM")</f>
        <v>May</v>
      </c>
      <c r="I200" s="3" t="str">
        <f>TEXT(G200,"YYYY")</f>
        <v>2025</v>
      </c>
      <c r="J200" s="3">
        <v>45798</v>
      </c>
      <c r="K200" s="5" t="s">
        <v>39</v>
      </c>
      <c r="L200" s="5" t="s">
        <v>12</v>
      </c>
    </row>
    <row r="201" spans="1:12">
      <c r="A201">
        <v>196</v>
      </c>
      <c r="B201" s="5" t="s">
        <v>52</v>
      </c>
      <c r="C201" t="s">
        <v>106</v>
      </c>
      <c r="D201" t="s">
        <v>29</v>
      </c>
      <c r="E201" s="5" t="s">
        <v>7</v>
      </c>
      <c r="F201" s="5" t="s">
        <v>20</v>
      </c>
      <c r="G201" s="3">
        <v>45799</v>
      </c>
      <c r="H201" s="3" t="str">
        <f>TEXT(G201,"MMMM")</f>
        <v>May</v>
      </c>
      <c r="I201" s="3" t="str">
        <f>TEXT(G201,"YYYY")</f>
        <v>2025</v>
      </c>
      <c r="J201" s="3">
        <v>45799</v>
      </c>
      <c r="K201" s="5" t="s">
        <v>39</v>
      </c>
      <c r="L201" s="5" t="s">
        <v>12</v>
      </c>
    </row>
    <row r="202" spans="1:12">
      <c r="A202">
        <v>197</v>
      </c>
      <c r="B202" t="s">
        <v>58</v>
      </c>
      <c r="C202" t="s">
        <v>9</v>
      </c>
      <c r="D202" t="s">
        <v>29</v>
      </c>
      <c r="E202" t="s">
        <v>1</v>
      </c>
      <c r="F202" t="s">
        <v>9</v>
      </c>
      <c r="G202" s="3">
        <v>45804</v>
      </c>
      <c r="H202" s="3" t="str">
        <f>TEXT(G202,"MMMM")</f>
        <v>May</v>
      </c>
      <c r="I202" s="3" t="str">
        <f>TEXT(G202,"YYYY")</f>
        <v>2025</v>
      </c>
      <c r="J202" s="3">
        <v>45805</v>
      </c>
      <c r="K202" t="s">
        <v>39</v>
      </c>
      <c r="L202" s="5" t="s">
        <v>12</v>
      </c>
    </row>
    <row r="203" spans="1:12">
      <c r="A203">
        <v>198</v>
      </c>
      <c r="B203" t="s">
        <v>65</v>
      </c>
      <c r="C203" t="s">
        <v>88</v>
      </c>
      <c r="D203" t="s">
        <v>40</v>
      </c>
      <c r="E203" t="s">
        <v>5</v>
      </c>
      <c r="F203" s="7" t="s">
        <v>19</v>
      </c>
      <c r="G203" s="3">
        <v>45783</v>
      </c>
      <c r="H203" s="3" t="str">
        <f>TEXT(G203,"MMMM")</f>
        <v>May</v>
      </c>
      <c r="I203" s="3" t="str">
        <f>TEXT(G203,"YYYY")</f>
        <v>2025</v>
      </c>
      <c r="J203" s="3">
        <v>45783</v>
      </c>
      <c r="K203" t="s">
        <v>39</v>
      </c>
      <c r="L203" s="5" t="s">
        <v>12</v>
      </c>
    </row>
    <row r="204" spans="1:12">
      <c r="A204">
        <v>199</v>
      </c>
      <c r="B204" t="s">
        <v>65</v>
      </c>
      <c r="C204" t="s">
        <v>88</v>
      </c>
      <c r="D204" t="s">
        <v>40</v>
      </c>
      <c r="E204" t="s">
        <v>5</v>
      </c>
      <c r="F204" s="7" t="s">
        <v>19</v>
      </c>
      <c r="G204" s="3">
        <v>45784</v>
      </c>
      <c r="H204" s="3" t="str">
        <f>TEXT(G204,"MMMM")</f>
        <v>May</v>
      </c>
      <c r="I204" s="3" t="str">
        <f>TEXT(G204,"YYYY")</f>
        <v>2025</v>
      </c>
      <c r="J204" s="3">
        <v>45784</v>
      </c>
      <c r="K204" t="s">
        <v>39</v>
      </c>
      <c r="L204" s="5" t="s">
        <v>12</v>
      </c>
    </row>
    <row r="205" spans="1:12">
      <c r="A205">
        <v>200</v>
      </c>
      <c r="B205" t="s">
        <v>65</v>
      </c>
      <c r="C205" t="s">
        <v>90</v>
      </c>
      <c r="D205" t="s">
        <v>32</v>
      </c>
      <c r="E205" t="s">
        <v>5</v>
      </c>
      <c r="F205" s="7" t="s">
        <v>19</v>
      </c>
      <c r="G205" s="3">
        <v>45784</v>
      </c>
      <c r="H205" s="3" t="str">
        <f>TEXT(G205,"MMMM")</f>
        <v>May</v>
      </c>
      <c r="I205" s="3" t="str">
        <f>TEXT(G205,"YYYY")</f>
        <v>2025</v>
      </c>
      <c r="J205" s="3">
        <v>45784</v>
      </c>
      <c r="K205" t="s">
        <v>39</v>
      </c>
      <c r="L205" s="5" t="s">
        <v>12</v>
      </c>
    </row>
    <row r="206" spans="1:12">
      <c r="A206">
        <v>201</v>
      </c>
      <c r="B206" t="s">
        <v>55</v>
      </c>
      <c r="C206" t="s">
        <v>108</v>
      </c>
      <c r="D206" t="s">
        <v>31</v>
      </c>
      <c r="E206" t="s">
        <v>5</v>
      </c>
      <c r="F206" s="7" t="s">
        <v>19</v>
      </c>
      <c r="G206" s="3">
        <v>45791</v>
      </c>
      <c r="H206" s="3" t="str">
        <f>TEXT(G206,"MMMM")</f>
        <v>May</v>
      </c>
      <c r="I206" s="3" t="str">
        <f>TEXT(G206,"YYYY")</f>
        <v>2025</v>
      </c>
      <c r="J206" s="3">
        <v>45791</v>
      </c>
      <c r="K206" t="s">
        <v>39</v>
      </c>
      <c r="L206" s="5" t="s">
        <v>12</v>
      </c>
    </row>
    <row r="207" spans="1:12">
      <c r="A207">
        <v>202</v>
      </c>
      <c r="B207" t="s">
        <v>55</v>
      </c>
      <c r="C207" t="s">
        <v>108</v>
      </c>
      <c r="D207" t="s">
        <v>35</v>
      </c>
      <c r="E207" t="s">
        <v>5</v>
      </c>
      <c r="F207" s="7" t="s">
        <v>19</v>
      </c>
      <c r="G207" s="3">
        <v>45792</v>
      </c>
      <c r="H207" s="3" t="str">
        <f>TEXT(G207,"MMMM")</f>
        <v>May</v>
      </c>
      <c r="I207" s="3" t="str">
        <f>TEXT(G207,"YYYY")</f>
        <v>2025</v>
      </c>
      <c r="J207" s="3">
        <v>45792</v>
      </c>
      <c r="K207" t="s">
        <v>39</v>
      </c>
      <c r="L207" s="5" t="s">
        <v>12</v>
      </c>
    </row>
    <row r="208" spans="1:12">
      <c r="A208">
        <v>203</v>
      </c>
      <c r="B208" t="s">
        <v>55</v>
      </c>
      <c r="C208" t="s">
        <v>108</v>
      </c>
      <c r="D208" t="s">
        <v>36</v>
      </c>
      <c r="E208" t="s">
        <v>5</v>
      </c>
      <c r="F208" s="7" t="s">
        <v>19</v>
      </c>
      <c r="G208" s="3">
        <v>45783</v>
      </c>
      <c r="H208" s="3" t="str">
        <f>TEXT(G208,"MMMM")</f>
        <v>May</v>
      </c>
      <c r="I208" s="3" t="str">
        <f>TEXT(G208,"YYYY")</f>
        <v>2025</v>
      </c>
      <c r="J208" s="3">
        <v>45783</v>
      </c>
      <c r="K208" t="s">
        <v>39</v>
      </c>
      <c r="L208" s="5" t="s">
        <v>12</v>
      </c>
    </row>
    <row r="209" spans="1:12">
      <c r="A209">
        <v>204</v>
      </c>
      <c r="B209" t="s">
        <v>66</v>
      </c>
      <c r="C209" t="s">
        <v>84</v>
      </c>
      <c r="D209" t="s">
        <v>27</v>
      </c>
      <c r="E209" t="s">
        <v>1</v>
      </c>
      <c r="F209" t="s">
        <v>2</v>
      </c>
      <c r="G209" s="3">
        <v>45795</v>
      </c>
      <c r="H209" s="3" t="str">
        <f>TEXT(G209,"MMMM")</f>
        <v>May</v>
      </c>
      <c r="I209" s="3" t="str">
        <f>TEXT(G209,"YYYY")</f>
        <v>2025</v>
      </c>
      <c r="J209" s="3">
        <v>45795</v>
      </c>
      <c r="K209" t="s">
        <v>39</v>
      </c>
      <c r="L209" s="5" t="s">
        <v>12</v>
      </c>
    </row>
    <row r="210" spans="1:12">
      <c r="A210">
        <v>205</v>
      </c>
      <c r="B210" t="s">
        <v>55</v>
      </c>
      <c r="C210" t="s">
        <v>107</v>
      </c>
      <c r="D210" t="s">
        <v>41</v>
      </c>
      <c r="E210" t="s">
        <v>5</v>
      </c>
      <c r="F210" s="7" t="s">
        <v>19</v>
      </c>
      <c r="G210" s="3">
        <v>45796</v>
      </c>
      <c r="H210" s="3" t="str">
        <f>TEXT(G210,"MMMM")</f>
        <v>May</v>
      </c>
      <c r="I210" s="3" t="str">
        <f>TEXT(G210,"YYYY")</f>
        <v>2025</v>
      </c>
      <c r="J210" s="3">
        <v>45796</v>
      </c>
      <c r="K210" t="s">
        <v>39</v>
      </c>
      <c r="L210" s="5" t="s">
        <v>12</v>
      </c>
    </row>
    <row r="211" spans="1:12">
      <c r="A211">
        <v>206</v>
      </c>
      <c r="B211" t="s">
        <v>54</v>
      </c>
      <c r="C211" t="s">
        <v>100</v>
      </c>
      <c r="D211" t="s">
        <v>35</v>
      </c>
      <c r="E211" t="s">
        <v>5</v>
      </c>
      <c r="F211" t="s">
        <v>6</v>
      </c>
      <c r="G211" s="3">
        <v>45796</v>
      </c>
      <c r="H211" s="3" t="str">
        <f>TEXT(G211,"MMMM")</f>
        <v>May</v>
      </c>
      <c r="I211" s="3" t="str">
        <f>TEXT(G211,"YYYY")</f>
        <v>2025</v>
      </c>
      <c r="J211" s="3">
        <v>45796</v>
      </c>
      <c r="K211" t="s">
        <v>39</v>
      </c>
      <c r="L211" s="5" t="s">
        <v>12</v>
      </c>
    </row>
    <row r="212" spans="1:12">
      <c r="A212">
        <v>207</v>
      </c>
      <c r="B212" t="s">
        <v>54</v>
      </c>
      <c r="C212" t="s">
        <v>100</v>
      </c>
      <c r="D212" t="s">
        <v>31</v>
      </c>
      <c r="E212" t="s">
        <v>5</v>
      </c>
      <c r="F212" t="s">
        <v>6</v>
      </c>
      <c r="G212" s="3">
        <v>45803</v>
      </c>
      <c r="H212" s="3" t="str">
        <f>TEXT(G212,"MMMM")</f>
        <v>May</v>
      </c>
      <c r="I212" s="3" t="str">
        <f>TEXT(G212,"YYYY")</f>
        <v>2025</v>
      </c>
      <c r="J212" s="3">
        <v>45803</v>
      </c>
      <c r="K212" t="s">
        <v>39</v>
      </c>
      <c r="L212" s="5" t="s">
        <v>12</v>
      </c>
    </row>
    <row r="213" spans="1:12">
      <c r="A213">
        <v>208</v>
      </c>
      <c r="B213" t="s">
        <v>55</v>
      </c>
      <c r="C213" t="s">
        <v>108</v>
      </c>
      <c r="D213" t="s">
        <v>33</v>
      </c>
      <c r="E213" t="s">
        <v>5</v>
      </c>
      <c r="F213" s="7" t="s">
        <v>19</v>
      </c>
      <c r="G213" s="3">
        <v>45803</v>
      </c>
      <c r="H213" s="3" t="str">
        <f>TEXT(G213,"MMMM")</f>
        <v>May</v>
      </c>
      <c r="I213" s="3" t="str">
        <f>TEXT(G213,"YYYY")</f>
        <v>2025</v>
      </c>
      <c r="J213" s="3">
        <v>45803</v>
      </c>
      <c r="K213" t="s">
        <v>39</v>
      </c>
      <c r="L213" s="5" t="s">
        <v>12</v>
      </c>
    </row>
    <row r="214" spans="1:12">
      <c r="A214">
        <v>209</v>
      </c>
      <c r="B214" t="s">
        <v>55</v>
      </c>
      <c r="C214" t="s">
        <v>108</v>
      </c>
      <c r="D214" t="s">
        <v>27</v>
      </c>
      <c r="E214" t="s">
        <v>5</v>
      </c>
      <c r="F214" s="7" t="s">
        <v>19</v>
      </c>
      <c r="G214" s="3">
        <v>45803</v>
      </c>
      <c r="H214" s="3" t="str">
        <f>TEXT(G214,"MMMM")</f>
        <v>May</v>
      </c>
      <c r="I214" s="3" t="str">
        <f>TEXT(G214,"YYYY")</f>
        <v>2025</v>
      </c>
      <c r="J214" s="3">
        <v>45803</v>
      </c>
      <c r="K214" t="s">
        <v>39</v>
      </c>
      <c r="L214" s="5" t="s">
        <v>12</v>
      </c>
    </row>
    <row r="215" spans="1:12">
      <c r="A215">
        <v>210</v>
      </c>
      <c r="B215" t="s">
        <v>54</v>
      </c>
      <c r="C215" t="s">
        <v>100</v>
      </c>
      <c r="D215" t="s">
        <v>31</v>
      </c>
      <c r="E215" t="s">
        <v>5</v>
      </c>
      <c r="F215" t="s">
        <v>6</v>
      </c>
      <c r="G215" s="3">
        <v>45804</v>
      </c>
      <c r="H215" s="3" t="str">
        <f>TEXT(G215,"MMMM")</f>
        <v>May</v>
      </c>
      <c r="I215" s="3" t="str">
        <f>TEXT(G215,"YYYY")</f>
        <v>2025</v>
      </c>
      <c r="J215" s="3">
        <v>45804</v>
      </c>
      <c r="K215" t="s">
        <v>39</v>
      </c>
      <c r="L215" s="5" t="s">
        <v>12</v>
      </c>
    </row>
    <row r="216" spans="1:12">
      <c r="A216">
        <v>211</v>
      </c>
      <c r="B216" t="s">
        <v>54</v>
      </c>
      <c r="C216" t="s">
        <v>100</v>
      </c>
      <c r="D216" t="s">
        <v>36</v>
      </c>
      <c r="E216" t="s">
        <v>5</v>
      </c>
      <c r="F216" t="s">
        <v>6</v>
      </c>
      <c r="G216" s="3">
        <v>45805</v>
      </c>
      <c r="H216" s="3" t="str">
        <f>TEXT(G216,"MMMM")</f>
        <v>May</v>
      </c>
      <c r="I216" s="3" t="str">
        <f>TEXT(G216,"YYYY")</f>
        <v>2025</v>
      </c>
      <c r="J216" s="3">
        <v>45805</v>
      </c>
      <c r="K216" t="s">
        <v>39</v>
      </c>
      <c r="L216" s="5" t="s">
        <v>12</v>
      </c>
    </row>
    <row r="217" spans="1:12">
      <c r="A217">
        <v>212</v>
      </c>
      <c r="B217" s="5" t="s">
        <v>52</v>
      </c>
      <c r="C217" t="s">
        <v>90</v>
      </c>
      <c r="D217" t="s">
        <v>31</v>
      </c>
      <c r="E217" t="s">
        <v>7</v>
      </c>
      <c r="F217" s="5" t="s">
        <v>0</v>
      </c>
      <c r="G217" s="3">
        <v>45811</v>
      </c>
      <c r="H217" s="3" t="str">
        <f>TEXT(G217,"MMMM")</f>
        <v>June</v>
      </c>
      <c r="I217" s="3" t="str">
        <f>TEXT(G217,"YYYY")</f>
        <v>2025</v>
      </c>
      <c r="J217" s="3">
        <v>45811</v>
      </c>
      <c r="K217" t="s">
        <v>39</v>
      </c>
      <c r="L217" s="5" t="s">
        <v>12</v>
      </c>
    </row>
    <row r="218" spans="1:12">
      <c r="A218">
        <v>213</v>
      </c>
      <c r="B218" s="5" t="s">
        <v>52</v>
      </c>
      <c r="C218" t="s">
        <v>90</v>
      </c>
      <c r="D218" t="s">
        <v>31</v>
      </c>
      <c r="E218" t="s">
        <v>7</v>
      </c>
      <c r="F218" s="5" t="s">
        <v>0</v>
      </c>
      <c r="G218" s="3">
        <v>45812</v>
      </c>
      <c r="H218" s="3" t="str">
        <f>TEXT(G218,"MMMM")</f>
        <v>June</v>
      </c>
      <c r="I218" s="3" t="str">
        <f>TEXT(G218,"YYYY")</f>
        <v>2025</v>
      </c>
      <c r="J218" s="3">
        <v>45812</v>
      </c>
      <c r="K218" s="5" t="s">
        <v>39</v>
      </c>
      <c r="L218" s="5" t="s">
        <v>12</v>
      </c>
    </row>
    <row r="219" spans="1:12">
      <c r="A219">
        <v>214</v>
      </c>
      <c r="B219" t="s">
        <v>54</v>
      </c>
      <c r="C219" t="s">
        <v>100</v>
      </c>
      <c r="D219" t="s">
        <v>40</v>
      </c>
      <c r="E219" t="s">
        <v>5</v>
      </c>
      <c r="F219" t="s">
        <v>6</v>
      </c>
      <c r="G219" s="3">
        <v>45813</v>
      </c>
      <c r="H219" s="3" t="str">
        <f>TEXT(G219,"MMMM")</f>
        <v>June</v>
      </c>
      <c r="I219" s="3" t="str">
        <f>TEXT(G219,"YYYY")</f>
        <v>2025</v>
      </c>
      <c r="K219" s="5" t="s">
        <v>37</v>
      </c>
      <c r="L219" s="5" t="s">
        <v>12</v>
      </c>
    </row>
    <row r="220" spans="1:12">
      <c r="A220">
        <v>215</v>
      </c>
      <c r="B220" t="s">
        <v>54</v>
      </c>
      <c r="C220" t="s">
        <v>100</v>
      </c>
      <c r="D220" t="s">
        <v>38</v>
      </c>
      <c r="E220" t="s">
        <v>5</v>
      </c>
      <c r="F220" t="s">
        <v>6</v>
      </c>
      <c r="G220" s="3">
        <v>45818</v>
      </c>
      <c r="H220" s="3" t="str">
        <f>TEXT(G220,"MMMM")</f>
        <v>June</v>
      </c>
      <c r="I220" s="3" t="str">
        <f>TEXT(G220,"YYYY")</f>
        <v>2025</v>
      </c>
      <c r="J220" s="3">
        <v>45818</v>
      </c>
      <c r="K220" s="5" t="s">
        <v>39</v>
      </c>
      <c r="L220" s="5" t="s">
        <v>12</v>
      </c>
    </row>
    <row r="221" spans="1:12">
      <c r="A221">
        <v>216</v>
      </c>
      <c r="B221" t="s">
        <v>55</v>
      </c>
      <c r="C221" t="s">
        <v>108</v>
      </c>
      <c r="D221" t="s">
        <v>32</v>
      </c>
      <c r="E221" t="s">
        <v>5</v>
      </c>
      <c r="F221" s="7" t="s">
        <v>19</v>
      </c>
      <c r="G221" s="3">
        <v>45818</v>
      </c>
      <c r="H221" s="3" t="str">
        <f>TEXT(G221,"MMMM")</f>
        <v>June</v>
      </c>
      <c r="I221" s="3" t="str">
        <f>TEXT(G221,"YYYY")</f>
        <v>2025</v>
      </c>
      <c r="J221" s="3">
        <v>45818</v>
      </c>
      <c r="K221" s="5" t="s">
        <v>39</v>
      </c>
      <c r="L221" s="5" t="s">
        <v>12</v>
      </c>
    </row>
    <row r="222" spans="1:12">
      <c r="A222">
        <v>217</v>
      </c>
      <c r="B222" s="5" t="s">
        <v>52</v>
      </c>
      <c r="C222" t="s">
        <v>88</v>
      </c>
      <c r="D222" t="s">
        <v>35</v>
      </c>
      <c r="E222" t="s">
        <v>7</v>
      </c>
      <c r="F222" s="5" t="s">
        <v>0</v>
      </c>
      <c r="G222" s="3">
        <v>45819</v>
      </c>
      <c r="H222" s="3" t="str">
        <f>TEXT(G222,"MMMM")</f>
        <v>June</v>
      </c>
      <c r="I222" s="3" t="str">
        <f>TEXT(G222,"YYYY")</f>
        <v>2025</v>
      </c>
      <c r="J222" s="3">
        <v>45819</v>
      </c>
      <c r="K222" s="5" t="s">
        <v>39</v>
      </c>
      <c r="L222" s="5" t="s">
        <v>12</v>
      </c>
    </row>
    <row r="223" spans="1:12">
      <c r="A223">
        <v>218</v>
      </c>
      <c r="B223" s="5" t="s">
        <v>52</v>
      </c>
      <c r="C223" t="s">
        <v>88</v>
      </c>
      <c r="D223" t="s">
        <v>35</v>
      </c>
      <c r="E223" t="s">
        <v>7</v>
      </c>
      <c r="F223" s="5" t="s">
        <v>0</v>
      </c>
      <c r="G223" s="3">
        <v>45820</v>
      </c>
      <c r="H223" s="3" t="str">
        <f>TEXT(G223,"MMMM")</f>
        <v>June</v>
      </c>
      <c r="I223" s="3" t="str">
        <f>TEXT(G223,"YYYY")</f>
        <v>2025</v>
      </c>
      <c r="J223" s="3">
        <v>45820</v>
      </c>
      <c r="K223" s="5" t="s">
        <v>39</v>
      </c>
      <c r="L223" s="5" t="s">
        <v>12</v>
      </c>
    </row>
    <row r="224" spans="1:12">
      <c r="A224">
        <v>219</v>
      </c>
      <c r="B224" t="s">
        <v>54</v>
      </c>
      <c r="C224" t="s">
        <v>100</v>
      </c>
      <c r="D224" t="s">
        <v>115</v>
      </c>
      <c r="E224" t="s">
        <v>5</v>
      </c>
      <c r="F224" t="s">
        <v>6</v>
      </c>
      <c r="G224" s="3">
        <v>45824</v>
      </c>
      <c r="H224" s="3" t="str">
        <f>TEXT(G224,"MMMM")</f>
        <v>June</v>
      </c>
      <c r="I224" s="3" t="str">
        <f>TEXT(G224,"YYYY")</f>
        <v>2025</v>
      </c>
      <c r="J224" s="3">
        <v>45824</v>
      </c>
      <c r="K224" s="5" t="s">
        <v>39</v>
      </c>
      <c r="L224" s="5" t="s">
        <v>12</v>
      </c>
    </row>
    <row r="225" spans="1:12">
      <c r="A225">
        <v>220</v>
      </c>
      <c r="B225" s="5" t="s">
        <v>52</v>
      </c>
      <c r="C225" s="5" t="s">
        <v>94</v>
      </c>
      <c r="D225" s="5" t="s">
        <v>29</v>
      </c>
      <c r="E225" s="5" t="s">
        <v>7</v>
      </c>
      <c r="F225" s="5" t="s">
        <v>20</v>
      </c>
      <c r="G225" s="8">
        <v>45827</v>
      </c>
      <c r="H225" s="8" t="str">
        <f>TEXT(G225,"MMMM")</f>
        <v>June</v>
      </c>
      <c r="I225" s="8" t="str">
        <f>TEXT(G225,"YYYY")</f>
        <v>2025</v>
      </c>
      <c r="J225" s="8">
        <v>45827</v>
      </c>
      <c r="K225" s="5" t="s">
        <v>39</v>
      </c>
      <c r="L225" s="5" t="s">
        <v>12</v>
      </c>
    </row>
    <row r="226" spans="1:12">
      <c r="A226">
        <v>221</v>
      </c>
      <c r="B226" s="5" t="s">
        <v>52</v>
      </c>
      <c r="C226" s="5" t="s">
        <v>76</v>
      </c>
      <c r="D226" s="5" t="s">
        <v>38</v>
      </c>
      <c r="E226" s="5" t="s">
        <v>7</v>
      </c>
      <c r="F226" s="5" t="s">
        <v>20</v>
      </c>
      <c r="G226" s="8">
        <v>45827</v>
      </c>
      <c r="H226" s="8" t="str">
        <f>TEXT(G226,"MMMM")</f>
        <v>June</v>
      </c>
      <c r="I226" s="8" t="str">
        <f>TEXT(G226,"YYYY")</f>
        <v>2025</v>
      </c>
      <c r="J226" s="8">
        <v>45827</v>
      </c>
      <c r="K226" s="5" t="s">
        <v>39</v>
      </c>
      <c r="L226" s="5" t="s">
        <v>12</v>
      </c>
    </row>
    <row r="227" spans="1:12">
      <c r="A227">
        <v>222</v>
      </c>
      <c r="B227" s="5" t="s">
        <v>52</v>
      </c>
      <c r="C227" s="5" t="s">
        <v>90</v>
      </c>
      <c r="D227" s="5" t="s">
        <v>38</v>
      </c>
      <c r="E227" s="5" t="s">
        <v>7</v>
      </c>
      <c r="F227" s="5" t="s">
        <v>0</v>
      </c>
      <c r="G227" s="8">
        <v>45832</v>
      </c>
      <c r="H227" s="8" t="str">
        <f>TEXT(G227,"MMMM")</f>
        <v>June</v>
      </c>
      <c r="I227" s="8" t="str">
        <f>TEXT(G227,"YYYY")</f>
        <v>2025</v>
      </c>
      <c r="J227" s="8"/>
      <c r="K227" s="5" t="s">
        <v>37</v>
      </c>
      <c r="L227" s="5" t="s">
        <v>12</v>
      </c>
    </row>
    <row r="228" spans="1:12">
      <c r="A228">
        <v>223</v>
      </c>
      <c r="B228" s="5" t="s">
        <v>52</v>
      </c>
      <c r="C228" s="5" t="s">
        <v>90</v>
      </c>
      <c r="D228" s="5" t="s">
        <v>38</v>
      </c>
      <c r="E228" s="5" t="s">
        <v>7</v>
      </c>
      <c r="F228" s="5" t="s">
        <v>0</v>
      </c>
      <c r="G228" s="8">
        <v>45833</v>
      </c>
      <c r="H228" s="8" t="str">
        <f>TEXT(G228,"MMMM")</f>
        <v>June</v>
      </c>
      <c r="I228" s="8" t="str">
        <f>TEXT(G228,"YYYY")</f>
        <v>2025</v>
      </c>
      <c r="J228" s="8"/>
      <c r="K228" s="5" t="s">
        <v>37</v>
      </c>
      <c r="L228" s="5" t="s">
        <v>12</v>
      </c>
    </row>
    <row r="229" spans="1:12">
      <c r="A229">
        <v>224</v>
      </c>
      <c r="B229" s="5" t="s">
        <v>67</v>
      </c>
      <c r="C229" t="s">
        <v>89</v>
      </c>
      <c r="D229" t="s">
        <v>115</v>
      </c>
      <c r="E229" t="s">
        <v>5</v>
      </c>
      <c r="F229" s="7" t="s">
        <v>19</v>
      </c>
      <c r="G229" s="3">
        <v>45838</v>
      </c>
      <c r="H229" s="8" t="str">
        <f>TEXT(G229,"MMMM")</f>
        <v>June</v>
      </c>
      <c r="I229" s="8" t="str">
        <f>TEXT(G229,"YYYY")</f>
        <v>2025</v>
      </c>
      <c r="K229" s="5" t="s">
        <v>37</v>
      </c>
      <c r="L229" s="5" t="s">
        <v>12</v>
      </c>
    </row>
    <row r="230" spans="1:12">
      <c r="A230">
        <v>225</v>
      </c>
      <c r="B230" t="s">
        <v>68</v>
      </c>
      <c r="C230" t="s">
        <v>88</v>
      </c>
      <c r="D230" t="s">
        <v>32</v>
      </c>
      <c r="E230" t="s">
        <v>3</v>
      </c>
      <c r="F230" s="7" t="s">
        <v>19</v>
      </c>
      <c r="G230" s="3">
        <v>45822</v>
      </c>
      <c r="H230" s="3" t="str">
        <f>TEXT(G230,"MMMM")</f>
        <v>June</v>
      </c>
      <c r="I230" s="3" t="str">
        <f>TEXT(G230,"YYYY")</f>
        <v>2025</v>
      </c>
      <c r="J230" s="3">
        <v>45822</v>
      </c>
      <c r="K230" s="5" t="s">
        <v>39</v>
      </c>
      <c r="L230" s="5" t="s">
        <v>12</v>
      </c>
    </row>
    <row r="231" spans="1:12">
      <c r="A231">
        <v>226</v>
      </c>
      <c r="B231" t="s">
        <v>68</v>
      </c>
      <c r="C231" t="s">
        <v>88</v>
      </c>
      <c r="D231" t="s">
        <v>32</v>
      </c>
      <c r="E231" t="s">
        <v>3</v>
      </c>
      <c r="F231" s="7" t="s">
        <v>19</v>
      </c>
      <c r="G231" s="3">
        <v>45823</v>
      </c>
      <c r="H231" s="3" t="str">
        <f>TEXT(G231,"MMMM")</f>
        <v>June</v>
      </c>
      <c r="I231" s="3" t="str">
        <f>TEXT(G231,"YYYY")</f>
        <v>2025</v>
      </c>
      <c r="J231" s="3">
        <v>45823</v>
      </c>
      <c r="K231" s="5" t="s">
        <v>39</v>
      </c>
      <c r="L231" s="5" t="s">
        <v>12</v>
      </c>
    </row>
    <row r="232" spans="1:12">
      <c r="A232">
        <v>227</v>
      </c>
      <c r="B232" t="s">
        <v>69</v>
      </c>
      <c r="C232" t="s">
        <v>86</v>
      </c>
      <c r="D232" t="s">
        <v>27</v>
      </c>
      <c r="E232" t="s">
        <v>1</v>
      </c>
      <c r="F232" t="s">
        <v>9</v>
      </c>
      <c r="G232" s="3">
        <v>45825</v>
      </c>
      <c r="H232" s="3" t="str">
        <f>TEXT(G232,"MMMM")</f>
        <v>June</v>
      </c>
      <c r="I232" s="3" t="str">
        <f>TEXT(G232,"YYYY")</f>
        <v>2025</v>
      </c>
      <c r="J232" s="3">
        <v>45825</v>
      </c>
      <c r="K232" t="s">
        <v>39</v>
      </c>
      <c r="L232" s="5" t="s">
        <v>12</v>
      </c>
    </row>
    <row r="233" spans="1:12">
      <c r="A233">
        <v>228</v>
      </c>
      <c r="B233" t="s">
        <v>70</v>
      </c>
      <c r="C233" t="s">
        <v>74</v>
      </c>
      <c r="D233" t="s">
        <v>35</v>
      </c>
      <c r="E233" t="s">
        <v>1</v>
      </c>
      <c r="F233" t="s">
        <v>9</v>
      </c>
      <c r="G233" s="3">
        <v>45826</v>
      </c>
      <c r="H233" s="3" t="str">
        <f>TEXT(G233,"MMMM")</f>
        <v>June</v>
      </c>
      <c r="I233" s="3" t="str">
        <f>TEXT(G233,"YYYY")</f>
        <v>2025</v>
      </c>
      <c r="J233" s="3">
        <v>45826</v>
      </c>
      <c r="K233" t="s">
        <v>39</v>
      </c>
      <c r="L233" s="5" t="s">
        <v>12</v>
      </c>
    </row>
    <row r="234" spans="1:12">
      <c r="A234">
        <v>229</v>
      </c>
      <c r="B234" t="s">
        <v>47</v>
      </c>
      <c r="C234" t="s">
        <v>82</v>
      </c>
      <c r="D234" t="s">
        <v>38</v>
      </c>
      <c r="E234" t="s">
        <v>5</v>
      </c>
      <c r="F234" t="s">
        <v>9</v>
      </c>
      <c r="G234" s="3">
        <v>45828</v>
      </c>
      <c r="H234" s="3" t="str">
        <f>TEXT(G234,"MMMM")</f>
        <v>June</v>
      </c>
      <c r="I234" s="3" t="str">
        <f>TEXT(G234,"YYYY")</f>
        <v>2025</v>
      </c>
      <c r="J234" s="3">
        <v>45828</v>
      </c>
      <c r="K234" s="3" t="s">
        <v>39</v>
      </c>
      <c r="L234" s="5" t="s">
        <v>12</v>
      </c>
    </row>
    <row r="235" spans="1:12">
      <c r="A235">
        <v>230</v>
      </c>
      <c r="B235" t="s">
        <v>55</v>
      </c>
      <c r="C235" t="s">
        <v>108</v>
      </c>
      <c r="D235" t="s">
        <v>115</v>
      </c>
      <c r="E235" t="s">
        <v>5</v>
      </c>
      <c r="F235" s="7" t="s">
        <v>19</v>
      </c>
      <c r="G235" s="8">
        <v>45833</v>
      </c>
      <c r="H235" s="3" t="str">
        <f>TEXT(G235,"MMMM")</f>
        <v>June</v>
      </c>
      <c r="I235" s="3" t="str">
        <f>TEXT(G235,"YYYY")</f>
        <v>2025</v>
      </c>
      <c r="J235" s="8">
        <v>45833</v>
      </c>
      <c r="K235" s="5" t="s">
        <v>39</v>
      </c>
      <c r="L235" s="5" t="s">
        <v>12</v>
      </c>
    </row>
    <row r="236" spans="1:12">
      <c r="A236">
        <v>231</v>
      </c>
      <c r="B236" t="s">
        <v>55</v>
      </c>
      <c r="C236" t="s">
        <v>108</v>
      </c>
      <c r="D236" t="s">
        <v>40</v>
      </c>
      <c r="E236" t="s">
        <v>5</v>
      </c>
      <c r="F236" s="7" t="s">
        <v>19</v>
      </c>
      <c r="G236" s="8">
        <v>45833</v>
      </c>
      <c r="H236" s="3" t="str">
        <f>TEXT(G236,"MMMM")</f>
        <v>June</v>
      </c>
      <c r="I236" s="3" t="str">
        <f>TEXT(G236,"YYYY")</f>
        <v>2025</v>
      </c>
      <c r="J236" s="8">
        <v>45833</v>
      </c>
      <c r="K236" s="5" t="s">
        <v>39</v>
      </c>
      <c r="L236" s="5" t="s">
        <v>12</v>
      </c>
    </row>
    <row r="237" spans="1:12">
      <c r="A237">
        <v>232</v>
      </c>
      <c r="B237" t="s">
        <v>55</v>
      </c>
      <c r="C237" t="s">
        <v>108</v>
      </c>
      <c r="D237" t="s">
        <v>29</v>
      </c>
      <c r="E237" t="s">
        <v>5</v>
      </c>
      <c r="F237" s="7" t="s">
        <v>19</v>
      </c>
      <c r="G237" s="8">
        <v>45833</v>
      </c>
      <c r="H237" s="3" t="str">
        <f>TEXT(G237,"MMMM")</f>
        <v>June</v>
      </c>
      <c r="I237" s="3" t="str">
        <f>TEXT(G237,"YYYY")</f>
        <v>2025</v>
      </c>
      <c r="J237" s="8">
        <v>45833</v>
      </c>
      <c r="K237" s="5" t="s">
        <v>39</v>
      </c>
      <c r="L237" s="5" t="s">
        <v>12</v>
      </c>
    </row>
    <row r="238" spans="1:12">
      <c r="A238">
        <v>233</v>
      </c>
      <c r="B238" t="s">
        <v>52</v>
      </c>
      <c r="C238" t="s">
        <v>109</v>
      </c>
      <c r="D238" t="s">
        <v>38</v>
      </c>
      <c r="E238" t="s">
        <v>7</v>
      </c>
      <c r="F238" t="s">
        <v>4</v>
      </c>
      <c r="G238" s="3">
        <v>45839</v>
      </c>
      <c r="H238" s="3" t="str">
        <f>TEXT(G238,"MMMM")</f>
        <v>July</v>
      </c>
      <c r="I238" s="3" t="str">
        <f>TEXT(G238,"YYYY")</f>
        <v>2025</v>
      </c>
      <c r="J238" s="3">
        <v>45839</v>
      </c>
      <c r="K238" s="3" t="s">
        <v>39</v>
      </c>
      <c r="L238" s="5" t="s">
        <v>12</v>
      </c>
    </row>
    <row r="239" spans="1:12">
      <c r="A239">
        <v>234</v>
      </c>
      <c r="B239" t="s">
        <v>52</v>
      </c>
      <c r="C239" t="s">
        <v>109</v>
      </c>
      <c r="D239" t="s">
        <v>38</v>
      </c>
      <c r="E239" t="s">
        <v>7</v>
      </c>
      <c r="F239" t="s">
        <v>4</v>
      </c>
      <c r="G239" s="3">
        <v>45840</v>
      </c>
      <c r="H239" s="3" t="str">
        <f>TEXT(G239,"MMMM")</f>
        <v>July</v>
      </c>
      <c r="I239" s="3" t="str">
        <f>TEXT(G239,"YYYY")</f>
        <v>2025</v>
      </c>
      <c r="J239" s="3">
        <v>45840</v>
      </c>
      <c r="K239" s="3" t="s">
        <v>39</v>
      </c>
      <c r="L239" s="5" t="s">
        <v>12</v>
      </c>
    </row>
    <row r="240" spans="1:12">
      <c r="A240">
        <v>235</v>
      </c>
      <c r="B240" t="s">
        <v>52</v>
      </c>
      <c r="C240" t="s">
        <v>81</v>
      </c>
      <c r="D240" t="s">
        <v>33</v>
      </c>
      <c r="E240" t="s">
        <v>7</v>
      </c>
      <c r="F240" t="s">
        <v>20</v>
      </c>
      <c r="G240" s="3">
        <v>45846</v>
      </c>
      <c r="H240" s="3" t="str">
        <f>TEXT(G240,"MMMM")</f>
        <v>July</v>
      </c>
      <c r="I240" s="3" t="str">
        <f>TEXT(G240,"YYYY")</f>
        <v>2025</v>
      </c>
      <c r="J240" s="3">
        <v>45846</v>
      </c>
      <c r="K240" s="5" t="s">
        <v>39</v>
      </c>
      <c r="L240" s="5" t="s">
        <v>12</v>
      </c>
    </row>
    <row r="241" spans="1:12">
      <c r="A241">
        <v>236</v>
      </c>
      <c r="B241" t="s">
        <v>52</v>
      </c>
      <c r="C241" t="s">
        <v>89</v>
      </c>
      <c r="D241" t="s">
        <v>33</v>
      </c>
      <c r="E241" t="s">
        <v>7</v>
      </c>
      <c r="F241" t="s">
        <v>0</v>
      </c>
      <c r="G241" s="3">
        <v>45847</v>
      </c>
      <c r="H241" s="3" t="str">
        <f>TEXT(G241,"MMMM")</f>
        <v>July</v>
      </c>
      <c r="I241" s="3" t="str">
        <f>TEXT(G241,"YYYY")</f>
        <v>2025</v>
      </c>
      <c r="J241" s="3">
        <v>45847</v>
      </c>
      <c r="K241" s="5" t="s">
        <v>39</v>
      </c>
      <c r="L241" s="5" t="s">
        <v>12</v>
      </c>
    </row>
    <row r="242" spans="1:12">
      <c r="A242">
        <v>237</v>
      </c>
      <c r="B242" t="s">
        <v>52</v>
      </c>
      <c r="C242" t="s">
        <v>89</v>
      </c>
      <c r="D242" t="s">
        <v>33</v>
      </c>
      <c r="E242" t="s">
        <v>7</v>
      </c>
      <c r="F242" t="s">
        <v>0</v>
      </c>
      <c r="G242" s="3">
        <v>45848</v>
      </c>
      <c r="H242" s="3" t="str">
        <f>TEXT(G242,"MMMM")</f>
        <v>July</v>
      </c>
      <c r="I242" s="3" t="str">
        <f>TEXT(G242,"YYYY")</f>
        <v>2025</v>
      </c>
      <c r="J242" s="3">
        <v>45848</v>
      </c>
      <c r="K242" s="5" t="s">
        <v>39</v>
      </c>
      <c r="L242" s="5" t="s">
        <v>12</v>
      </c>
    </row>
    <row r="243" spans="1:12">
      <c r="A243">
        <v>238</v>
      </c>
      <c r="B243" t="s">
        <v>52</v>
      </c>
      <c r="C243" t="s">
        <v>110</v>
      </c>
      <c r="D243" t="s">
        <v>36</v>
      </c>
      <c r="E243" t="s">
        <v>7</v>
      </c>
      <c r="F243" t="s">
        <v>20</v>
      </c>
      <c r="G243" s="3">
        <v>45853</v>
      </c>
      <c r="H243" s="3" t="str">
        <f>TEXT(G243,"MMMM")</f>
        <v>July</v>
      </c>
      <c r="I243" s="3" t="str">
        <f>TEXT(G243,"YYYY")</f>
        <v>2025</v>
      </c>
      <c r="J243" s="3">
        <v>45853</v>
      </c>
      <c r="K243" s="5" t="s">
        <v>37</v>
      </c>
      <c r="L243" s="5" t="s">
        <v>12</v>
      </c>
    </row>
    <row r="244" spans="1:12">
      <c r="A244">
        <v>239</v>
      </c>
      <c r="B244" s="5" t="s">
        <v>52</v>
      </c>
      <c r="C244" t="s">
        <v>111</v>
      </c>
      <c r="D244" t="s">
        <v>36</v>
      </c>
      <c r="E244" s="5" t="s">
        <v>7</v>
      </c>
      <c r="F244" t="s">
        <v>20</v>
      </c>
      <c r="G244" s="3">
        <v>45854</v>
      </c>
      <c r="H244" s="3" t="str">
        <f>TEXT(G244,"MMMM")</f>
        <v>July</v>
      </c>
      <c r="I244" s="3" t="str">
        <f>TEXT(G244,"YYYY")</f>
        <v>2025</v>
      </c>
      <c r="J244" s="3">
        <v>45854</v>
      </c>
      <c r="K244" s="5" t="s">
        <v>37</v>
      </c>
      <c r="L244" s="5" t="s">
        <v>12</v>
      </c>
    </row>
    <row r="245" spans="1:12">
      <c r="A245">
        <v>240</v>
      </c>
      <c r="B245" s="5" t="s">
        <v>52</v>
      </c>
      <c r="C245" t="s">
        <v>89</v>
      </c>
      <c r="D245" t="s">
        <v>36</v>
      </c>
      <c r="E245" s="5" t="s">
        <v>7</v>
      </c>
      <c r="F245" t="s">
        <v>0</v>
      </c>
      <c r="G245" s="3">
        <v>45861</v>
      </c>
      <c r="H245" s="3" t="str">
        <f>TEXT(G245,"MMMM")</f>
        <v>July</v>
      </c>
      <c r="I245" s="3" t="str">
        <f>TEXT(G245,"YYYY")</f>
        <v>2025</v>
      </c>
      <c r="K245" s="5" t="s">
        <v>37</v>
      </c>
      <c r="L245" s="5" t="s">
        <v>12</v>
      </c>
    </row>
    <row r="246" spans="1:12">
      <c r="A246">
        <v>241</v>
      </c>
      <c r="B246" s="5" t="s">
        <v>52</v>
      </c>
      <c r="C246" t="s">
        <v>89</v>
      </c>
      <c r="D246" t="s">
        <v>36</v>
      </c>
      <c r="E246" s="5" t="s">
        <v>7</v>
      </c>
      <c r="F246" t="s">
        <v>0</v>
      </c>
      <c r="G246" s="3">
        <v>45862</v>
      </c>
      <c r="H246" s="3" t="str">
        <f>TEXT(G246,"MMMM")</f>
        <v>July</v>
      </c>
      <c r="I246" s="3" t="str">
        <f>TEXT(G246,"YYYY")</f>
        <v>2025</v>
      </c>
      <c r="K246" s="5" t="s">
        <v>37</v>
      </c>
      <c r="L246" s="5" t="s">
        <v>12</v>
      </c>
    </row>
    <row r="247" spans="1:12">
      <c r="A247">
        <v>242</v>
      </c>
      <c r="B247" s="5" t="s">
        <v>52</v>
      </c>
      <c r="C247" t="s">
        <v>89</v>
      </c>
      <c r="D247" t="s">
        <v>27</v>
      </c>
      <c r="E247" s="5" t="s">
        <v>7</v>
      </c>
      <c r="F247" t="s">
        <v>0</v>
      </c>
      <c r="G247" s="3">
        <v>45866</v>
      </c>
      <c r="H247" s="3" t="str">
        <f>TEXT(G247,"MMMM")</f>
        <v>July</v>
      </c>
      <c r="I247" s="3" t="str">
        <f>TEXT(G247,"YYYY")</f>
        <v>2025</v>
      </c>
      <c r="K247" s="5" t="s">
        <v>37</v>
      </c>
      <c r="L247" s="5" t="s">
        <v>12</v>
      </c>
    </row>
    <row r="248" spans="1:12">
      <c r="A248">
        <v>243</v>
      </c>
      <c r="B248" s="5" t="s">
        <v>52</v>
      </c>
      <c r="C248" t="s">
        <v>89</v>
      </c>
      <c r="D248" t="s">
        <v>27</v>
      </c>
      <c r="E248" s="5" t="s">
        <v>7</v>
      </c>
      <c r="F248" t="s">
        <v>0</v>
      </c>
      <c r="G248" s="3">
        <v>45867</v>
      </c>
      <c r="H248" s="3" t="str">
        <f>TEXT(G248,"MMMM")</f>
        <v>July</v>
      </c>
      <c r="I248" s="3" t="str">
        <f>TEXT(G248,"YYYY")</f>
        <v>2025</v>
      </c>
      <c r="K248" s="5" t="s">
        <v>37</v>
      </c>
      <c r="L248" s="5" t="s">
        <v>12</v>
      </c>
    </row>
    <row r="249" spans="1:12">
      <c r="A249">
        <v>244</v>
      </c>
      <c r="B249" t="s">
        <v>71</v>
      </c>
      <c r="C249" t="s">
        <v>78</v>
      </c>
      <c r="D249" t="s">
        <v>27</v>
      </c>
      <c r="E249" t="s">
        <v>1</v>
      </c>
      <c r="F249" t="s">
        <v>9</v>
      </c>
      <c r="G249" s="3">
        <v>45843</v>
      </c>
      <c r="H249" s="3" t="str">
        <f>TEXT(G249,"MMMM")</f>
        <v>July</v>
      </c>
      <c r="I249" s="3" t="str">
        <f>TEXT(G249,"YYYY")</f>
        <v>2025</v>
      </c>
      <c r="J249" s="3">
        <v>45843</v>
      </c>
      <c r="K249" s="5" t="s">
        <v>39</v>
      </c>
      <c r="L249" s="5" t="s">
        <v>12</v>
      </c>
    </row>
    <row r="250" spans="1:12">
      <c r="A250">
        <v>245</v>
      </c>
      <c r="B250" s="6" t="s">
        <v>182</v>
      </c>
      <c r="C250" s="6" t="s">
        <v>183</v>
      </c>
      <c r="D250" s="6" t="s">
        <v>38</v>
      </c>
      <c r="E250" s="6" t="s">
        <v>5</v>
      </c>
      <c r="F250" t="s">
        <v>17</v>
      </c>
      <c r="G250" s="9">
        <v>45666</v>
      </c>
      <c r="H250" s="3" t="str">
        <f>TEXT(G250,"MMMM")</f>
        <v>January</v>
      </c>
      <c r="I250" s="3" t="str">
        <f>TEXT(G250,"YYYY")</f>
        <v>2025</v>
      </c>
      <c r="J250" s="9">
        <v>45666</v>
      </c>
      <c r="K250" s="5" t="s">
        <v>39</v>
      </c>
      <c r="L250" s="7" t="s">
        <v>14</v>
      </c>
    </row>
    <row r="251" spans="1:12">
      <c r="A251">
        <v>246</v>
      </c>
      <c r="B251" s="6" t="s">
        <v>182</v>
      </c>
      <c r="C251" s="6" t="s">
        <v>82</v>
      </c>
      <c r="D251" s="6" t="s">
        <v>32</v>
      </c>
      <c r="E251" s="6" t="s">
        <v>5</v>
      </c>
      <c r="F251" t="s">
        <v>17</v>
      </c>
      <c r="G251" s="9">
        <v>45666</v>
      </c>
      <c r="H251" s="3" t="str">
        <f>TEXT(G251,"MMMM")</f>
        <v>January</v>
      </c>
      <c r="I251" s="3" t="str">
        <f>TEXT(G251,"YYYY")</f>
        <v>2025</v>
      </c>
      <c r="J251" s="9">
        <v>45666</v>
      </c>
      <c r="K251" s="5" t="s">
        <v>39</v>
      </c>
      <c r="L251" s="7" t="s">
        <v>14</v>
      </c>
    </row>
    <row r="252" spans="1:12">
      <c r="A252">
        <v>247</v>
      </c>
      <c r="B252" s="6" t="s">
        <v>129</v>
      </c>
      <c r="C252" s="6" t="s">
        <v>121</v>
      </c>
      <c r="D252" s="6" t="s">
        <v>29</v>
      </c>
      <c r="E252" s="6" t="s">
        <v>7</v>
      </c>
      <c r="F252" t="s">
        <v>20</v>
      </c>
      <c r="G252" s="9">
        <v>45670</v>
      </c>
      <c r="H252" s="3" t="str">
        <f>TEXT(G252,"MMMM")</f>
        <v>January</v>
      </c>
      <c r="I252" s="3" t="str">
        <f>TEXT(G252,"YYYY")</f>
        <v>2025</v>
      </c>
      <c r="J252" s="9">
        <v>45670</v>
      </c>
      <c r="K252" s="5" t="s">
        <v>39</v>
      </c>
      <c r="L252" s="7" t="s">
        <v>14</v>
      </c>
    </row>
    <row r="253" spans="1:12">
      <c r="A253">
        <v>248</v>
      </c>
      <c r="B253" s="6" t="s">
        <v>184</v>
      </c>
      <c r="C253" s="6" t="s">
        <v>170</v>
      </c>
      <c r="D253" s="6" t="s">
        <v>38</v>
      </c>
      <c r="E253" s="6" t="s">
        <v>3</v>
      </c>
      <c r="F253" t="s">
        <v>4</v>
      </c>
      <c r="G253" s="9">
        <v>45671</v>
      </c>
      <c r="H253" s="3" t="str">
        <f>TEXT(G253,"MMMM")</f>
        <v>January</v>
      </c>
      <c r="I253" s="3" t="str">
        <f>TEXT(G253,"YYYY")</f>
        <v>2025</v>
      </c>
      <c r="J253" s="9">
        <v>45671</v>
      </c>
      <c r="K253" s="3" t="s">
        <v>39</v>
      </c>
      <c r="L253" s="7" t="s">
        <v>14</v>
      </c>
    </row>
    <row r="254" spans="1:12">
      <c r="A254">
        <v>249</v>
      </c>
      <c r="B254" s="6" t="s">
        <v>185</v>
      </c>
      <c r="C254" s="6" t="s">
        <v>170</v>
      </c>
      <c r="D254" s="6" t="s">
        <v>38</v>
      </c>
      <c r="E254" s="6" t="s">
        <v>5</v>
      </c>
      <c r="F254" t="s">
        <v>4</v>
      </c>
      <c r="G254" s="9">
        <v>45672</v>
      </c>
      <c r="H254" s="3" t="str">
        <f>TEXT(G254,"MMMM")</f>
        <v>January</v>
      </c>
      <c r="I254" s="3" t="str">
        <f>TEXT(G254,"YYYY")</f>
        <v>2025</v>
      </c>
      <c r="J254" s="9">
        <v>45672</v>
      </c>
      <c r="K254" s="3" t="s">
        <v>39</v>
      </c>
      <c r="L254" s="7" t="s">
        <v>14</v>
      </c>
    </row>
    <row r="255" spans="1:12">
      <c r="A255">
        <v>250</v>
      </c>
      <c r="B255" s="6" t="s">
        <v>52</v>
      </c>
      <c r="C255" s="6" t="s">
        <v>98</v>
      </c>
      <c r="D255" s="6" t="s">
        <v>31</v>
      </c>
      <c r="E255" s="6" t="s">
        <v>7</v>
      </c>
      <c r="F255" t="s">
        <v>20</v>
      </c>
      <c r="G255" s="9">
        <v>45673</v>
      </c>
      <c r="H255" s="3" t="str">
        <f>TEXT(G255,"MMMM")</f>
        <v>January</v>
      </c>
      <c r="I255" s="3" t="str">
        <f>TEXT(G255,"YYYY")</f>
        <v>2025</v>
      </c>
      <c r="J255" s="9">
        <v>45673</v>
      </c>
      <c r="K255" s="3" t="s">
        <v>39</v>
      </c>
      <c r="L255" s="7" t="s">
        <v>14</v>
      </c>
    </row>
    <row r="256" spans="1:12">
      <c r="A256">
        <v>251</v>
      </c>
      <c r="B256" s="6" t="s">
        <v>129</v>
      </c>
      <c r="C256" s="6" t="s">
        <v>77</v>
      </c>
      <c r="D256" s="6" t="s">
        <v>41</v>
      </c>
      <c r="E256" s="6" t="s">
        <v>7</v>
      </c>
      <c r="F256" t="s">
        <v>4</v>
      </c>
      <c r="G256" s="9">
        <v>45675</v>
      </c>
      <c r="H256" s="3" t="str">
        <f>TEXT(G256,"MMMM")</f>
        <v>January</v>
      </c>
      <c r="I256" s="3" t="str">
        <f>TEXT(G256,"YYYY")</f>
        <v>2025</v>
      </c>
      <c r="J256" s="9">
        <v>45675</v>
      </c>
      <c r="K256" s="3" t="s">
        <v>39</v>
      </c>
      <c r="L256" s="7" t="s">
        <v>14</v>
      </c>
    </row>
    <row r="257" spans="1:12">
      <c r="A257">
        <v>252</v>
      </c>
      <c r="B257" s="6" t="s">
        <v>129</v>
      </c>
      <c r="C257" s="6" t="s">
        <v>88</v>
      </c>
      <c r="D257" s="6" t="s">
        <v>31</v>
      </c>
      <c r="E257" s="6" t="s">
        <v>7</v>
      </c>
      <c r="F257" t="s">
        <v>0</v>
      </c>
      <c r="G257" s="9">
        <v>45678</v>
      </c>
      <c r="H257" s="3" t="str">
        <f>TEXT(G257,"MMMM")</f>
        <v>January</v>
      </c>
      <c r="I257" s="3" t="str">
        <f>TEXT(G257,"YYYY")</f>
        <v>2025</v>
      </c>
      <c r="J257" s="9">
        <v>45678</v>
      </c>
      <c r="K257" s="3" t="s">
        <v>39</v>
      </c>
      <c r="L257" s="7" t="s">
        <v>14</v>
      </c>
    </row>
    <row r="258" spans="1:12">
      <c r="A258">
        <v>253</v>
      </c>
      <c r="B258" s="6" t="s">
        <v>186</v>
      </c>
      <c r="C258" s="6" t="s">
        <v>187</v>
      </c>
      <c r="D258" s="6" t="s">
        <v>29</v>
      </c>
      <c r="E258" s="6" t="s">
        <v>5</v>
      </c>
      <c r="F258" t="s">
        <v>17</v>
      </c>
      <c r="G258" s="9">
        <v>45680</v>
      </c>
      <c r="H258" s="3" t="str">
        <f>TEXT(G258,"MMMM")</f>
        <v>January</v>
      </c>
      <c r="I258" s="3" t="str">
        <f>TEXT(G258,"YYYY")</f>
        <v>2025</v>
      </c>
      <c r="J258" s="9">
        <v>45680</v>
      </c>
      <c r="K258" s="3" t="s">
        <v>39</v>
      </c>
      <c r="L258" s="7" t="s">
        <v>14</v>
      </c>
    </row>
    <row r="259" spans="1:12">
      <c r="A259">
        <v>254</v>
      </c>
      <c r="B259" s="6" t="s">
        <v>129</v>
      </c>
      <c r="C259" s="6" t="s">
        <v>77</v>
      </c>
      <c r="D259" s="6" t="s">
        <v>41</v>
      </c>
      <c r="E259" s="6" t="s">
        <v>7</v>
      </c>
      <c r="F259" t="s">
        <v>4</v>
      </c>
      <c r="G259" s="9">
        <v>45682</v>
      </c>
      <c r="H259" s="3" t="str">
        <f>TEXT(G259,"MMMM")</f>
        <v>January</v>
      </c>
      <c r="I259" s="3" t="str">
        <f>TEXT(G259,"YYYY")</f>
        <v>2025</v>
      </c>
      <c r="J259" s="9">
        <v>45682</v>
      </c>
      <c r="K259" s="3" t="s">
        <v>39</v>
      </c>
      <c r="L259" s="7" t="s">
        <v>14</v>
      </c>
    </row>
    <row r="260" spans="1:12">
      <c r="A260">
        <v>255</v>
      </c>
      <c r="B260" s="6" t="s">
        <v>52</v>
      </c>
      <c r="C260" s="6" t="s">
        <v>91</v>
      </c>
      <c r="D260" s="6" t="s">
        <v>33</v>
      </c>
      <c r="E260" s="6" t="s">
        <v>7</v>
      </c>
      <c r="F260" t="s">
        <v>0</v>
      </c>
      <c r="G260" s="9">
        <v>45691</v>
      </c>
      <c r="H260" s="3" t="str">
        <f>TEXT(G260,"MMMM")</f>
        <v>February</v>
      </c>
      <c r="I260" s="3" t="str">
        <f>TEXT(G260,"YYYY")</f>
        <v>2025</v>
      </c>
      <c r="J260" s="9">
        <v>45691</v>
      </c>
      <c r="K260" s="3" t="s">
        <v>39</v>
      </c>
      <c r="L260" s="7" t="s">
        <v>14</v>
      </c>
    </row>
    <row r="261" spans="1:12">
      <c r="A261">
        <v>256</v>
      </c>
      <c r="B261" s="6" t="s">
        <v>52</v>
      </c>
      <c r="C261" s="6" t="s">
        <v>91</v>
      </c>
      <c r="D261" s="6" t="s">
        <v>33</v>
      </c>
      <c r="E261" s="6" t="s">
        <v>7</v>
      </c>
      <c r="F261" t="s">
        <v>0</v>
      </c>
      <c r="G261" s="9">
        <v>45692</v>
      </c>
      <c r="H261" s="3" t="str">
        <f>TEXT(G261,"MMMM")</f>
        <v>February</v>
      </c>
      <c r="I261" s="3" t="str">
        <f>TEXT(G261,"YYYY")</f>
        <v>2025</v>
      </c>
      <c r="J261" s="9">
        <v>45692</v>
      </c>
      <c r="K261" s="3" t="s">
        <v>39</v>
      </c>
      <c r="L261" s="7" t="s">
        <v>14</v>
      </c>
    </row>
    <row r="262" spans="1:12">
      <c r="A262">
        <v>257</v>
      </c>
      <c r="B262" s="6" t="s">
        <v>188</v>
      </c>
      <c r="C262" s="6" t="s">
        <v>90</v>
      </c>
      <c r="D262" s="6" t="s">
        <v>38</v>
      </c>
      <c r="E262" s="6" t="s">
        <v>3</v>
      </c>
      <c r="F262" t="s">
        <v>15</v>
      </c>
      <c r="G262" s="9">
        <v>45694</v>
      </c>
      <c r="H262" s="3" t="str">
        <f>TEXT(G262,"MMMM")</f>
        <v>February</v>
      </c>
      <c r="I262" s="3" t="str">
        <f>TEXT(G262,"YYYY")</f>
        <v>2025</v>
      </c>
      <c r="J262" s="9">
        <v>45694</v>
      </c>
      <c r="K262" s="3" t="s">
        <v>39</v>
      </c>
      <c r="L262" s="7" t="s">
        <v>14</v>
      </c>
    </row>
    <row r="263" spans="1:12">
      <c r="A263">
        <v>258</v>
      </c>
      <c r="B263" s="6" t="s">
        <v>129</v>
      </c>
      <c r="C263" s="6" t="s">
        <v>183</v>
      </c>
      <c r="D263" s="6" t="s">
        <v>36</v>
      </c>
      <c r="E263" s="6" t="s">
        <v>7</v>
      </c>
      <c r="G263" s="9">
        <v>45698</v>
      </c>
      <c r="H263" s="3" t="str">
        <f>TEXT(G263,"MMMM")</f>
        <v>February</v>
      </c>
      <c r="I263" s="3" t="str">
        <f>TEXT(G263,"YYYY")</f>
        <v>2025</v>
      </c>
      <c r="J263" s="9">
        <v>45698</v>
      </c>
      <c r="K263" s="3" t="s">
        <v>39</v>
      </c>
      <c r="L263" s="7" t="s">
        <v>14</v>
      </c>
    </row>
    <row r="264" spans="1:12">
      <c r="A264">
        <v>259</v>
      </c>
      <c r="B264" s="6" t="s">
        <v>129</v>
      </c>
      <c r="C264" s="6" t="s">
        <v>104</v>
      </c>
      <c r="D264" s="6" t="s">
        <v>38</v>
      </c>
      <c r="E264" s="6" t="s">
        <v>7</v>
      </c>
      <c r="G264" s="9">
        <v>45698</v>
      </c>
      <c r="H264" s="3" t="str">
        <f>TEXT(G264,"MMMM")</f>
        <v>February</v>
      </c>
      <c r="I264" s="3" t="str">
        <f>TEXT(G264,"YYYY")</f>
        <v>2025</v>
      </c>
      <c r="J264" s="9">
        <v>45698</v>
      </c>
      <c r="K264" s="3" t="s">
        <v>39</v>
      </c>
      <c r="L264" s="7" t="s">
        <v>14</v>
      </c>
    </row>
    <row r="265" spans="1:12">
      <c r="A265">
        <v>260</v>
      </c>
      <c r="B265" s="6" t="s">
        <v>189</v>
      </c>
      <c r="C265" s="6" t="s">
        <v>78</v>
      </c>
      <c r="D265" s="6" t="s">
        <v>27</v>
      </c>
      <c r="E265" s="6" t="s">
        <v>3</v>
      </c>
      <c r="G265" s="9">
        <v>45699</v>
      </c>
      <c r="H265" s="3" t="str">
        <f>TEXT(G265,"MMMM")</f>
        <v>February</v>
      </c>
      <c r="I265" s="3" t="str">
        <f>TEXT(G265,"YYYY")</f>
        <v>2025</v>
      </c>
      <c r="J265" s="9">
        <v>45699</v>
      </c>
      <c r="K265" s="3" t="s">
        <v>39</v>
      </c>
      <c r="L265" s="7" t="s">
        <v>14</v>
      </c>
    </row>
    <row r="266" spans="1:12">
      <c r="A266">
        <v>261</v>
      </c>
      <c r="B266" s="6" t="s">
        <v>52</v>
      </c>
      <c r="C266" s="6" t="s">
        <v>90</v>
      </c>
      <c r="D266" s="6" t="s">
        <v>27</v>
      </c>
      <c r="E266" s="6" t="s">
        <v>7</v>
      </c>
      <c r="G266" s="9">
        <v>45700</v>
      </c>
      <c r="H266" s="3" t="str">
        <f>TEXT(G266,"MMMM")</f>
        <v>February</v>
      </c>
      <c r="I266" s="3" t="str">
        <f>TEXT(G266,"YYYY")</f>
        <v>2025</v>
      </c>
      <c r="J266" s="9">
        <v>45700</v>
      </c>
      <c r="K266" s="3" t="s">
        <v>39</v>
      </c>
      <c r="L266" s="7" t="s">
        <v>14</v>
      </c>
    </row>
    <row r="267" spans="1:12">
      <c r="A267">
        <v>262</v>
      </c>
      <c r="B267" s="6" t="s">
        <v>52</v>
      </c>
      <c r="C267" s="6" t="s">
        <v>90</v>
      </c>
      <c r="D267" s="6" t="s">
        <v>27</v>
      </c>
      <c r="E267" s="6" t="s">
        <v>7</v>
      </c>
      <c r="G267" s="9">
        <v>45701</v>
      </c>
      <c r="H267" s="3" t="str">
        <f>TEXT(G267,"MMMM")</f>
        <v>February</v>
      </c>
      <c r="I267" s="3" t="str">
        <f>TEXT(G267,"YYYY")</f>
        <v>2025</v>
      </c>
      <c r="J267" s="9">
        <v>45701</v>
      </c>
      <c r="K267" s="3" t="s">
        <v>39</v>
      </c>
      <c r="L267" s="7" t="s">
        <v>14</v>
      </c>
    </row>
    <row r="268" spans="1:12">
      <c r="A268">
        <v>263</v>
      </c>
      <c r="B268" s="6" t="s">
        <v>52</v>
      </c>
      <c r="C268" s="6" t="s">
        <v>89</v>
      </c>
      <c r="D268" s="6" t="s">
        <v>35</v>
      </c>
      <c r="E268" s="6" t="s">
        <v>7</v>
      </c>
      <c r="G268" s="9">
        <v>45705</v>
      </c>
      <c r="H268" s="3" t="str">
        <f>TEXT(G268,"MMMM")</f>
        <v>February</v>
      </c>
      <c r="I268" s="3" t="str">
        <f>TEXT(G268,"YYYY")</f>
        <v>2025</v>
      </c>
      <c r="J268" s="9">
        <v>45705</v>
      </c>
      <c r="K268" s="3" t="s">
        <v>39</v>
      </c>
      <c r="L268" s="7" t="s">
        <v>14</v>
      </c>
    </row>
    <row r="269" spans="1:12">
      <c r="A269">
        <v>264</v>
      </c>
      <c r="B269" s="6" t="s">
        <v>188</v>
      </c>
      <c r="C269" s="6" t="s">
        <v>89</v>
      </c>
      <c r="D269" s="6" t="s">
        <v>35</v>
      </c>
      <c r="E269" s="6" t="s">
        <v>3</v>
      </c>
      <c r="G269" s="9">
        <v>45705</v>
      </c>
      <c r="H269" s="3" t="str">
        <f>TEXT(G269,"MMMM")</f>
        <v>February</v>
      </c>
      <c r="I269" s="3" t="str">
        <f>TEXT(G269,"YYYY")</f>
        <v>2025</v>
      </c>
      <c r="J269" s="9">
        <v>45705</v>
      </c>
      <c r="K269" s="3" t="s">
        <v>39</v>
      </c>
      <c r="L269" s="7" t="s">
        <v>14</v>
      </c>
    </row>
    <row r="270" spans="1:12">
      <c r="A270">
        <v>265</v>
      </c>
      <c r="B270" s="6" t="s">
        <v>52</v>
      </c>
      <c r="C270" s="6" t="s">
        <v>89</v>
      </c>
      <c r="D270" s="6" t="s">
        <v>35</v>
      </c>
      <c r="E270" s="6" t="s">
        <v>7</v>
      </c>
      <c r="G270" s="9">
        <v>45706</v>
      </c>
      <c r="H270" s="3" t="str">
        <f>TEXT(G270,"MMMM")</f>
        <v>February</v>
      </c>
      <c r="I270" s="3" t="str">
        <f>TEXT(G270,"YYYY")</f>
        <v>2025</v>
      </c>
      <c r="J270" s="9">
        <v>45706</v>
      </c>
      <c r="K270" s="3" t="s">
        <v>39</v>
      </c>
      <c r="L270" s="7" t="s">
        <v>14</v>
      </c>
    </row>
    <row r="271" spans="1:12">
      <c r="A271">
        <v>266</v>
      </c>
      <c r="B271" s="6" t="s">
        <v>188</v>
      </c>
      <c r="C271" s="6" t="s">
        <v>80</v>
      </c>
      <c r="D271" s="6" t="s">
        <v>35</v>
      </c>
      <c r="E271" s="6" t="s">
        <v>3</v>
      </c>
      <c r="G271" s="9">
        <v>45706</v>
      </c>
      <c r="H271" s="3" t="str">
        <f>TEXT(G271,"MMMM")</f>
        <v>February</v>
      </c>
      <c r="I271" s="3" t="str">
        <f>TEXT(G271,"YYYY")</f>
        <v>2025</v>
      </c>
      <c r="J271" s="9">
        <v>45706</v>
      </c>
      <c r="K271" s="3" t="s">
        <v>39</v>
      </c>
      <c r="L271" s="7" t="s">
        <v>14</v>
      </c>
    </row>
    <row r="272" spans="1:12">
      <c r="A272">
        <v>267</v>
      </c>
      <c r="B272" s="6" t="s">
        <v>190</v>
      </c>
      <c r="C272" s="6" t="s">
        <v>89</v>
      </c>
      <c r="D272" s="6" t="s">
        <v>27</v>
      </c>
      <c r="E272" s="6" t="s">
        <v>3</v>
      </c>
      <c r="G272" s="9">
        <v>45707</v>
      </c>
      <c r="H272" s="3" t="str">
        <f>TEXT(G272,"MMMM")</f>
        <v>February</v>
      </c>
      <c r="I272" s="3" t="str">
        <f>TEXT(G272,"YYYY")</f>
        <v>2025</v>
      </c>
      <c r="J272" s="9">
        <v>45707</v>
      </c>
      <c r="K272" s="3" t="s">
        <v>39</v>
      </c>
      <c r="L272" s="7" t="s">
        <v>14</v>
      </c>
    </row>
    <row r="273" spans="1:12">
      <c r="A273">
        <v>268</v>
      </c>
      <c r="B273" s="6" t="s">
        <v>52</v>
      </c>
      <c r="C273" s="6" t="s">
        <v>93</v>
      </c>
      <c r="D273" s="6" t="s">
        <v>29</v>
      </c>
      <c r="E273" s="6" t="s">
        <v>7</v>
      </c>
      <c r="G273" s="9">
        <v>45708</v>
      </c>
      <c r="H273" s="3" t="str">
        <f>TEXT(G273,"MMMM")</f>
        <v>February</v>
      </c>
      <c r="I273" s="3" t="str">
        <f>TEXT(G273,"YYYY")</f>
        <v>2025</v>
      </c>
      <c r="J273" s="9">
        <v>45708</v>
      </c>
      <c r="K273" s="3" t="s">
        <v>39</v>
      </c>
      <c r="L273" s="7" t="s">
        <v>14</v>
      </c>
    </row>
    <row r="274" spans="1:12">
      <c r="A274">
        <v>269</v>
      </c>
      <c r="B274" s="6" t="s">
        <v>52</v>
      </c>
      <c r="C274" s="6" t="s">
        <v>75</v>
      </c>
      <c r="D274" s="6" t="s">
        <v>38</v>
      </c>
      <c r="E274" s="6" t="s">
        <v>7</v>
      </c>
      <c r="G274" s="9">
        <v>45708</v>
      </c>
      <c r="H274" s="3" t="str">
        <f>TEXT(G274,"MMMM")</f>
        <v>February</v>
      </c>
      <c r="I274" s="3" t="str">
        <f>TEXT(G274,"YYYY")</f>
        <v>2025</v>
      </c>
      <c r="J274" s="9">
        <v>45708</v>
      </c>
      <c r="K274" s="3" t="s">
        <v>39</v>
      </c>
      <c r="L274" s="7" t="s">
        <v>14</v>
      </c>
    </row>
    <row r="275" spans="1:12">
      <c r="A275">
        <v>270</v>
      </c>
      <c r="B275" s="6" t="s">
        <v>52</v>
      </c>
      <c r="C275" s="6" t="s">
        <v>187</v>
      </c>
      <c r="D275" s="6" t="s">
        <v>36</v>
      </c>
      <c r="E275" s="6" t="s">
        <v>7</v>
      </c>
      <c r="G275" s="9">
        <v>45712</v>
      </c>
      <c r="H275" s="3" t="str">
        <f>TEXT(G275,"MMMM")</f>
        <v>February</v>
      </c>
      <c r="I275" s="3" t="str">
        <f>TEXT(G275,"YYYY")</f>
        <v>2025</v>
      </c>
      <c r="J275" s="9">
        <v>45712</v>
      </c>
      <c r="K275" s="3" t="s">
        <v>39</v>
      </c>
      <c r="L275" s="7" t="s">
        <v>14</v>
      </c>
    </row>
    <row r="276" spans="1:12">
      <c r="A276">
        <v>271</v>
      </c>
      <c r="B276" s="6" t="s">
        <v>52</v>
      </c>
      <c r="C276" s="6" t="s">
        <v>87</v>
      </c>
      <c r="D276" s="6" t="s">
        <v>38</v>
      </c>
      <c r="E276" s="6" t="s">
        <v>7</v>
      </c>
      <c r="G276" s="9">
        <v>45712</v>
      </c>
      <c r="H276" s="3" t="str">
        <f>TEXT(G276,"MMMM")</f>
        <v>February</v>
      </c>
      <c r="I276" s="3" t="str">
        <f>TEXT(G276,"YYYY")</f>
        <v>2025</v>
      </c>
      <c r="J276" s="9">
        <v>45712</v>
      </c>
      <c r="K276" s="3" t="s">
        <v>39</v>
      </c>
      <c r="L276" s="7" t="s">
        <v>14</v>
      </c>
    </row>
    <row r="277" spans="1:12">
      <c r="A277">
        <v>272</v>
      </c>
      <c r="B277" s="6" t="s">
        <v>190</v>
      </c>
      <c r="C277" s="6" t="s">
        <v>90</v>
      </c>
      <c r="D277" s="6" t="s">
        <v>27</v>
      </c>
      <c r="E277" s="6" t="s">
        <v>3</v>
      </c>
      <c r="G277" s="9">
        <v>45713</v>
      </c>
      <c r="H277" s="3" t="str">
        <f>TEXT(G277,"MMMM")</f>
        <v>February</v>
      </c>
      <c r="I277" s="3" t="str">
        <f>TEXT(G277,"YYYY")</f>
        <v>2025</v>
      </c>
      <c r="J277" s="9">
        <v>45713</v>
      </c>
      <c r="K277" s="3" t="s">
        <v>39</v>
      </c>
      <c r="L277" s="7" t="s">
        <v>14</v>
      </c>
    </row>
    <row r="278" spans="1:12">
      <c r="A278">
        <v>273</v>
      </c>
      <c r="B278" s="6" t="s">
        <v>190</v>
      </c>
      <c r="C278" s="6" t="s">
        <v>90</v>
      </c>
      <c r="D278" s="6" t="s">
        <v>27</v>
      </c>
      <c r="E278" s="6" t="s">
        <v>3</v>
      </c>
      <c r="G278" s="9">
        <v>45714</v>
      </c>
      <c r="H278" s="3" t="str">
        <f>TEXT(G278,"MMMM")</f>
        <v>February</v>
      </c>
      <c r="I278" s="3" t="str">
        <f>TEXT(G278,"YYYY")</f>
        <v>2025</v>
      </c>
      <c r="J278" s="9">
        <v>45714</v>
      </c>
      <c r="K278" s="3" t="s">
        <v>39</v>
      </c>
      <c r="L278" s="7" t="s">
        <v>14</v>
      </c>
    </row>
    <row r="279" spans="1:12">
      <c r="A279">
        <v>274</v>
      </c>
      <c r="B279" s="6" t="s">
        <v>191</v>
      </c>
      <c r="C279" s="6" t="s">
        <v>88</v>
      </c>
      <c r="D279" s="6" t="s">
        <v>35</v>
      </c>
      <c r="E279" s="6" t="s">
        <v>3</v>
      </c>
      <c r="G279" s="9">
        <v>45715</v>
      </c>
      <c r="H279" s="3" t="str">
        <f>TEXT(G279,"MMMM")</f>
        <v>February</v>
      </c>
      <c r="I279" s="3" t="str">
        <f>TEXT(G279,"YYYY")</f>
        <v>2025</v>
      </c>
      <c r="J279" s="9">
        <v>45715</v>
      </c>
      <c r="K279" s="3" t="s">
        <v>39</v>
      </c>
      <c r="L279" s="7" t="s">
        <v>14</v>
      </c>
    </row>
    <row r="280" spans="1:12">
      <c r="A280">
        <v>275</v>
      </c>
      <c r="B280" s="6" t="s">
        <v>191</v>
      </c>
      <c r="C280" s="6" t="s">
        <v>88</v>
      </c>
      <c r="D280" s="6" t="s">
        <v>35</v>
      </c>
      <c r="E280" s="6" t="s">
        <v>3</v>
      </c>
      <c r="G280" s="9">
        <v>45716</v>
      </c>
      <c r="H280" s="3" t="str">
        <f>TEXT(G280,"MMMM")</f>
        <v>February</v>
      </c>
      <c r="I280" s="3" t="str">
        <f>TEXT(G280,"YYYY")</f>
        <v>2025</v>
      </c>
      <c r="J280" s="9">
        <v>45716</v>
      </c>
      <c r="K280" s="3" t="s">
        <v>39</v>
      </c>
      <c r="L280" s="7" t="s">
        <v>14</v>
      </c>
    </row>
    <row r="281" spans="1:12">
      <c r="A281">
        <v>276</v>
      </c>
      <c r="B281" s="6" t="s">
        <v>52</v>
      </c>
      <c r="C281" s="6" t="s">
        <v>105</v>
      </c>
      <c r="D281" s="6" t="s">
        <v>38</v>
      </c>
      <c r="E281" s="6" t="s">
        <v>7</v>
      </c>
      <c r="G281" s="9">
        <v>45763</v>
      </c>
      <c r="H281" s="3" t="str">
        <f>TEXT(G281,"MMMM")</f>
        <v>April</v>
      </c>
      <c r="I281" s="3" t="str">
        <f>TEXT(G281,"YYYY")</f>
        <v>2025</v>
      </c>
      <c r="J281" s="9">
        <v>45763</v>
      </c>
      <c r="K281" s="3" t="s">
        <v>39</v>
      </c>
      <c r="L281" s="7" t="s">
        <v>14</v>
      </c>
    </row>
    <row r="282" spans="1:12">
      <c r="A282">
        <v>277</v>
      </c>
      <c r="B282" s="6" t="s">
        <v>52</v>
      </c>
      <c r="C282" s="6" t="s">
        <v>105</v>
      </c>
      <c r="D282" s="6" t="s">
        <v>38</v>
      </c>
      <c r="E282" s="6" t="s">
        <v>7</v>
      </c>
      <c r="G282" s="9">
        <v>45764</v>
      </c>
      <c r="H282" s="3" t="str">
        <f>TEXT(G282,"MMMM")</f>
        <v>April</v>
      </c>
      <c r="I282" s="3" t="str">
        <f>TEXT(G282,"YYYY")</f>
        <v>2025</v>
      </c>
      <c r="J282" s="9">
        <v>45764</v>
      </c>
      <c r="K282" s="3" t="s">
        <v>39</v>
      </c>
      <c r="L282" s="7" t="s">
        <v>14</v>
      </c>
    </row>
    <row r="283" spans="1:12">
      <c r="A283">
        <v>278</v>
      </c>
      <c r="B283" s="6" t="s">
        <v>52</v>
      </c>
      <c r="C283" s="6" t="s">
        <v>89</v>
      </c>
      <c r="D283" s="6" t="s">
        <v>31</v>
      </c>
      <c r="E283" s="6" t="s">
        <v>7</v>
      </c>
      <c r="G283" s="9">
        <v>45768</v>
      </c>
      <c r="H283" s="3" t="str">
        <f>TEXT(G283,"MMMM")</f>
        <v>April</v>
      </c>
      <c r="I283" s="3" t="str">
        <f>TEXT(G283,"YYYY")</f>
        <v>2025</v>
      </c>
      <c r="J283" s="9">
        <v>45768</v>
      </c>
      <c r="K283" s="3" t="s">
        <v>39</v>
      </c>
      <c r="L283" s="7" t="s">
        <v>14</v>
      </c>
    </row>
    <row r="284" spans="1:12">
      <c r="A284">
        <v>279</v>
      </c>
      <c r="B284" s="6" t="s">
        <v>52</v>
      </c>
      <c r="C284" s="6" t="s">
        <v>89</v>
      </c>
      <c r="D284" s="6" t="s">
        <v>31</v>
      </c>
      <c r="E284" s="6" t="s">
        <v>7</v>
      </c>
      <c r="G284" s="9">
        <v>45769</v>
      </c>
      <c r="H284" s="3" t="str">
        <f>TEXT(G284,"MMMM")</f>
        <v>April</v>
      </c>
      <c r="I284" s="3" t="str">
        <f>TEXT(G284,"YYYY")</f>
        <v>2025</v>
      </c>
      <c r="J284" s="9">
        <v>45769</v>
      </c>
      <c r="K284" s="3" t="s">
        <v>39</v>
      </c>
      <c r="L284" s="7" t="s">
        <v>14</v>
      </c>
    </row>
    <row r="285" spans="1:12">
      <c r="A285">
        <v>280</v>
      </c>
      <c r="B285" s="6" t="s">
        <v>52</v>
      </c>
      <c r="C285" s="6" t="s">
        <v>88</v>
      </c>
      <c r="D285" s="6" t="s">
        <v>36</v>
      </c>
      <c r="E285" s="6" t="s">
        <v>7</v>
      </c>
      <c r="G285" s="9">
        <v>45770</v>
      </c>
      <c r="H285" s="3" t="str">
        <f>TEXT(G285,"MMMM")</f>
        <v>April</v>
      </c>
      <c r="I285" s="3" t="str">
        <f>TEXT(G285,"YYYY")</f>
        <v>2025</v>
      </c>
      <c r="J285" s="9">
        <v>45770</v>
      </c>
      <c r="K285" s="3" t="s">
        <v>39</v>
      </c>
      <c r="L285" s="7" t="s">
        <v>14</v>
      </c>
    </row>
    <row r="286" spans="1:12">
      <c r="A286">
        <v>281</v>
      </c>
      <c r="B286" s="6" t="s">
        <v>52</v>
      </c>
      <c r="C286" s="6" t="s">
        <v>88</v>
      </c>
      <c r="D286" s="6" t="s">
        <v>36</v>
      </c>
      <c r="E286" s="6" t="s">
        <v>7</v>
      </c>
      <c r="G286" s="9">
        <v>45771</v>
      </c>
      <c r="H286" s="3" t="str">
        <f>TEXT(G286,"MMMM")</f>
        <v>April</v>
      </c>
      <c r="I286" s="3" t="str">
        <f>TEXT(G286,"YYYY")</f>
        <v>2025</v>
      </c>
      <c r="J286" s="9">
        <v>45771</v>
      </c>
      <c r="K286" s="3" t="s">
        <v>39</v>
      </c>
      <c r="L286" s="7" t="s">
        <v>14</v>
      </c>
    </row>
    <row r="287" spans="1:12">
      <c r="A287">
        <v>282</v>
      </c>
      <c r="B287" s="6" t="s">
        <v>192</v>
      </c>
      <c r="C287" s="6" t="s">
        <v>74</v>
      </c>
      <c r="D287" s="6" t="s">
        <v>35</v>
      </c>
      <c r="E287" s="6" t="s">
        <v>5</v>
      </c>
      <c r="G287" s="9">
        <v>45771</v>
      </c>
      <c r="H287" s="3" t="str">
        <f>TEXT(G287,"MMMM")</f>
        <v>April</v>
      </c>
      <c r="I287" s="3" t="str">
        <f>TEXT(G287,"YYYY")</f>
        <v>2025</v>
      </c>
      <c r="J287" s="9">
        <v>45771</v>
      </c>
      <c r="K287" s="3" t="s">
        <v>39</v>
      </c>
      <c r="L287" s="7" t="s">
        <v>14</v>
      </c>
    </row>
    <row r="288" spans="1:12">
      <c r="A288">
        <v>283</v>
      </c>
      <c r="B288" s="6" t="s">
        <v>192</v>
      </c>
      <c r="C288" s="6" t="s">
        <v>74</v>
      </c>
      <c r="D288" s="6" t="s">
        <v>35</v>
      </c>
      <c r="E288" s="6" t="s">
        <v>5</v>
      </c>
      <c r="G288" s="9">
        <v>45772</v>
      </c>
      <c r="H288" s="3" t="str">
        <f>TEXT(G288,"MMMM")</f>
        <v>April</v>
      </c>
      <c r="I288" s="3" t="str">
        <f>TEXT(G288,"YYYY")</f>
        <v>2025</v>
      </c>
      <c r="J288" s="9">
        <v>45772</v>
      </c>
      <c r="K288" s="3" t="s">
        <v>39</v>
      </c>
      <c r="L288" s="7" t="s">
        <v>14</v>
      </c>
    </row>
    <row r="289" spans="1:12">
      <c r="A289">
        <v>284</v>
      </c>
      <c r="B289" s="6" t="s">
        <v>52</v>
      </c>
      <c r="C289" s="6" t="s">
        <v>91</v>
      </c>
      <c r="D289" s="6" t="s">
        <v>36</v>
      </c>
      <c r="E289" s="6" t="s">
        <v>7</v>
      </c>
      <c r="G289" s="9">
        <v>45776</v>
      </c>
      <c r="H289" s="3" t="str">
        <f>TEXT(G289,"MMMM")</f>
        <v>April</v>
      </c>
      <c r="I289" s="3" t="str">
        <f>TEXT(G289,"YYYY")</f>
        <v>2025</v>
      </c>
      <c r="J289" s="9">
        <v>45776</v>
      </c>
      <c r="K289" s="3" t="s">
        <v>39</v>
      </c>
      <c r="L289" s="7" t="s">
        <v>14</v>
      </c>
    </row>
    <row r="290" spans="1:12">
      <c r="A290">
        <v>285</v>
      </c>
      <c r="B290" s="6" t="s">
        <v>52</v>
      </c>
      <c r="C290" s="6" t="s">
        <v>91</v>
      </c>
      <c r="D290" s="6" t="s">
        <v>36</v>
      </c>
      <c r="E290" s="6" t="s">
        <v>7</v>
      </c>
      <c r="G290" s="9">
        <v>45777</v>
      </c>
      <c r="H290" s="3" t="str">
        <f>TEXT(G290,"MMMM")</f>
        <v>April</v>
      </c>
      <c r="I290" s="3" t="str">
        <f>TEXT(G290,"YYYY")</f>
        <v>2025</v>
      </c>
      <c r="J290" s="9">
        <v>45777</v>
      </c>
      <c r="K290" s="3" t="s">
        <v>39</v>
      </c>
      <c r="L290" s="7" t="s">
        <v>14</v>
      </c>
    </row>
    <row r="291" spans="1:12">
      <c r="A291">
        <v>286</v>
      </c>
      <c r="B291" s="6" t="s">
        <v>192</v>
      </c>
      <c r="C291" s="6" t="s">
        <v>133</v>
      </c>
      <c r="D291" s="6" t="s">
        <v>27</v>
      </c>
      <c r="E291" s="6" t="s">
        <v>5</v>
      </c>
      <c r="G291" s="9">
        <v>45776</v>
      </c>
      <c r="H291" s="3" t="str">
        <f>TEXT(G291,"MMMM")</f>
        <v>April</v>
      </c>
      <c r="I291" s="3" t="str">
        <f>TEXT(G291,"YYYY")</f>
        <v>2025</v>
      </c>
      <c r="J291" s="9">
        <v>45776</v>
      </c>
      <c r="K291" s="3" t="s">
        <v>39</v>
      </c>
      <c r="L291" s="7" t="s">
        <v>14</v>
      </c>
    </row>
    <row r="292" spans="1:12">
      <c r="A292">
        <v>287</v>
      </c>
      <c r="B292" s="6" t="s">
        <v>193</v>
      </c>
      <c r="C292" s="6" t="s">
        <v>194</v>
      </c>
      <c r="D292" s="6" t="s">
        <v>41</v>
      </c>
      <c r="E292" s="6" t="s">
        <v>5</v>
      </c>
      <c r="G292" s="9">
        <v>45719</v>
      </c>
      <c r="H292" s="3" t="str">
        <f>TEXT(G292,"MMMM")</f>
        <v>March</v>
      </c>
      <c r="I292" s="3" t="str">
        <f>TEXT(G292,"YYYY")</f>
        <v>2025</v>
      </c>
      <c r="J292" s="9">
        <v>45719</v>
      </c>
      <c r="K292" s="3" t="s">
        <v>39</v>
      </c>
      <c r="L292" s="7" t="s">
        <v>14</v>
      </c>
    </row>
    <row r="293" spans="1:12">
      <c r="A293">
        <v>288</v>
      </c>
      <c r="B293" s="6" t="s">
        <v>195</v>
      </c>
      <c r="C293" s="6" t="s">
        <v>196</v>
      </c>
      <c r="D293" s="6" t="s">
        <v>32</v>
      </c>
      <c r="E293" s="6" t="s">
        <v>5</v>
      </c>
      <c r="G293" s="9">
        <v>45720</v>
      </c>
      <c r="H293" s="3" t="str">
        <f>TEXT(G293,"MMMM")</f>
        <v>March</v>
      </c>
      <c r="I293" s="3" t="str">
        <f>TEXT(G293,"YYYY")</f>
        <v>2025</v>
      </c>
      <c r="J293" s="9">
        <v>45720</v>
      </c>
      <c r="K293" s="3" t="s">
        <v>39</v>
      </c>
      <c r="L293" s="7" t="s">
        <v>14</v>
      </c>
    </row>
    <row r="294" spans="1:12">
      <c r="A294">
        <v>289</v>
      </c>
      <c r="B294" s="6" t="s">
        <v>197</v>
      </c>
      <c r="C294" s="6" t="s">
        <v>84</v>
      </c>
      <c r="D294" s="6" t="s">
        <v>32</v>
      </c>
      <c r="E294" s="6" t="s">
        <v>5</v>
      </c>
      <c r="G294" s="9">
        <v>45720</v>
      </c>
      <c r="H294" s="3" t="str">
        <f>TEXT(G294,"MMMM")</f>
        <v>March</v>
      </c>
      <c r="I294" s="3" t="str">
        <f>TEXT(G294,"YYYY")</f>
        <v>2025</v>
      </c>
      <c r="J294" s="9">
        <v>45720</v>
      </c>
      <c r="K294" s="3" t="s">
        <v>39</v>
      </c>
      <c r="L294" s="7" t="s">
        <v>14</v>
      </c>
    </row>
    <row r="295" spans="1:12">
      <c r="A295">
        <v>290</v>
      </c>
      <c r="B295" s="6" t="s">
        <v>197</v>
      </c>
      <c r="C295" s="6" t="s">
        <v>85</v>
      </c>
      <c r="D295" s="6" t="s">
        <v>32</v>
      </c>
      <c r="E295" s="6" t="s">
        <v>5</v>
      </c>
      <c r="G295" s="9">
        <v>45720</v>
      </c>
      <c r="H295" s="3" t="str">
        <f>TEXT(G295,"MMMM")</f>
        <v>March</v>
      </c>
      <c r="I295" s="3" t="str">
        <f>TEXT(G295,"YYYY")</f>
        <v>2025</v>
      </c>
      <c r="J295" s="9">
        <v>45720</v>
      </c>
      <c r="K295" s="3" t="s">
        <v>39</v>
      </c>
      <c r="L295" s="7" t="s">
        <v>14</v>
      </c>
    </row>
    <row r="296" spans="1:12">
      <c r="A296">
        <v>291</v>
      </c>
      <c r="B296" s="6" t="s">
        <v>195</v>
      </c>
      <c r="C296" s="6" t="s">
        <v>198</v>
      </c>
      <c r="D296" s="6" t="s">
        <v>36</v>
      </c>
      <c r="E296" s="6" t="s">
        <v>5</v>
      </c>
      <c r="G296" s="9">
        <v>45721</v>
      </c>
      <c r="H296" s="3" t="str">
        <f>TEXT(G296,"MMMM")</f>
        <v>March</v>
      </c>
      <c r="I296" s="3" t="str">
        <f>TEXT(G296,"YYYY")</f>
        <v>2025</v>
      </c>
      <c r="J296" s="9">
        <v>45721</v>
      </c>
      <c r="K296" s="3" t="s">
        <v>39</v>
      </c>
      <c r="L296" s="7" t="s">
        <v>14</v>
      </c>
    </row>
    <row r="297" spans="1:12">
      <c r="A297">
        <v>292</v>
      </c>
      <c r="B297" s="6" t="s">
        <v>188</v>
      </c>
      <c r="C297" s="6" t="s">
        <v>74</v>
      </c>
      <c r="D297" s="6" t="s">
        <v>35</v>
      </c>
      <c r="E297" s="6" t="s">
        <v>3</v>
      </c>
      <c r="G297" s="9">
        <v>45722</v>
      </c>
      <c r="H297" s="3" t="str">
        <f>TEXT(G297,"MMMM")</f>
        <v>March</v>
      </c>
      <c r="I297" s="3" t="str">
        <f>TEXT(G297,"YYYY")</f>
        <v>2025</v>
      </c>
      <c r="J297" s="9">
        <v>45722</v>
      </c>
      <c r="K297" s="3" t="s">
        <v>39</v>
      </c>
      <c r="L297" s="7" t="s">
        <v>14</v>
      </c>
    </row>
    <row r="298" spans="1:12">
      <c r="A298">
        <v>293</v>
      </c>
      <c r="B298" s="6" t="s">
        <v>195</v>
      </c>
      <c r="C298" s="6" t="s">
        <v>196</v>
      </c>
      <c r="D298" s="6" t="s">
        <v>33</v>
      </c>
      <c r="E298" s="6" t="s">
        <v>5</v>
      </c>
      <c r="G298" s="9">
        <v>45726</v>
      </c>
      <c r="H298" s="3" t="str">
        <f>TEXT(G298,"MMMM")</f>
        <v>March</v>
      </c>
      <c r="I298" s="3" t="str">
        <f>TEXT(G298,"YYYY")</f>
        <v>2025</v>
      </c>
      <c r="J298" s="9">
        <v>45726</v>
      </c>
      <c r="K298" s="3" t="s">
        <v>39</v>
      </c>
      <c r="L298" s="7" t="s">
        <v>14</v>
      </c>
    </row>
    <row r="299" spans="1:12">
      <c r="A299">
        <v>294</v>
      </c>
      <c r="B299" s="6" t="s">
        <v>190</v>
      </c>
      <c r="C299" s="6" t="s">
        <v>89</v>
      </c>
      <c r="D299" s="6" t="s">
        <v>31</v>
      </c>
      <c r="E299" s="6" t="s">
        <v>3</v>
      </c>
      <c r="G299" s="9">
        <v>45727</v>
      </c>
      <c r="H299" s="3" t="str">
        <f>TEXT(G299,"MMMM")</f>
        <v>March</v>
      </c>
      <c r="I299" s="3" t="str">
        <f>TEXT(G299,"YYYY")</f>
        <v>2025</v>
      </c>
      <c r="J299" s="9">
        <v>45727</v>
      </c>
      <c r="K299" s="3" t="s">
        <v>39</v>
      </c>
      <c r="L299" s="7" t="s">
        <v>14</v>
      </c>
    </row>
    <row r="300" spans="1:12">
      <c r="A300">
        <v>295</v>
      </c>
      <c r="B300" s="6" t="s">
        <v>195</v>
      </c>
      <c r="C300" s="6" t="s">
        <v>196</v>
      </c>
      <c r="D300" s="6" t="s">
        <v>27</v>
      </c>
      <c r="E300" s="6" t="s">
        <v>5</v>
      </c>
      <c r="G300" s="9">
        <v>45727</v>
      </c>
      <c r="H300" s="3" t="str">
        <f>TEXT(G300,"MMMM")</f>
        <v>March</v>
      </c>
      <c r="I300" s="3" t="str">
        <f>TEXT(G300,"YYYY")</f>
        <v>2025</v>
      </c>
      <c r="J300" s="9">
        <v>45727</v>
      </c>
      <c r="K300" s="3" t="s">
        <v>39</v>
      </c>
      <c r="L300" s="7" t="s">
        <v>14</v>
      </c>
    </row>
    <row r="301" spans="1:12">
      <c r="A301">
        <v>296</v>
      </c>
      <c r="B301" s="6" t="s">
        <v>52</v>
      </c>
      <c r="C301" s="6" t="s">
        <v>199</v>
      </c>
      <c r="D301" s="6" t="s">
        <v>32</v>
      </c>
      <c r="E301" s="6" t="s">
        <v>7</v>
      </c>
      <c r="G301" s="9">
        <v>45728</v>
      </c>
      <c r="H301" s="3" t="str">
        <f>TEXT(G301,"MMMM")</f>
        <v>March</v>
      </c>
      <c r="I301" s="3" t="str">
        <f>TEXT(G301,"YYYY")</f>
        <v>2025</v>
      </c>
      <c r="J301" s="9">
        <v>45728</v>
      </c>
      <c r="K301" s="3" t="s">
        <v>39</v>
      </c>
      <c r="L301" s="7" t="s">
        <v>14</v>
      </c>
    </row>
    <row r="302" spans="1:12">
      <c r="A302">
        <v>297</v>
      </c>
      <c r="B302" s="6" t="s">
        <v>52</v>
      </c>
      <c r="C302" s="6" t="s">
        <v>199</v>
      </c>
      <c r="D302" s="6" t="s">
        <v>32</v>
      </c>
      <c r="E302" s="6" t="s">
        <v>7</v>
      </c>
      <c r="G302" s="9">
        <v>45729</v>
      </c>
      <c r="H302" s="3" t="str">
        <f>TEXT(G302,"MMMM")</f>
        <v>March</v>
      </c>
      <c r="I302" s="3" t="str">
        <f>TEXT(G302,"YYYY")</f>
        <v>2025</v>
      </c>
      <c r="J302" s="9">
        <v>45729</v>
      </c>
      <c r="K302" s="3" t="s">
        <v>39</v>
      </c>
      <c r="L302" s="7" t="s">
        <v>14</v>
      </c>
    </row>
    <row r="303" spans="1:12">
      <c r="A303">
        <v>298</v>
      </c>
      <c r="B303" s="6" t="s">
        <v>195</v>
      </c>
      <c r="C303" s="6" t="s">
        <v>196</v>
      </c>
      <c r="D303" s="6" t="s">
        <v>38</v>
      </c>
      <c r="E303" s="6" t="s">
        <v>5</v>
      </c>
      <c r="G303" s="9">
        <v>45733</v>
      </c>
      <c r="H303" s="3" t="str">
        <f>TEXT(G303,"MMMM")</f>
        <v>March</v>
      </c>
      <c r="I303" s="3" t="str">
        <f>TEXT(G303,"YYYY")</f>
        <v>2025</v>
      </c>
      <c r="J303" s="9">
        <v>45733</v>
      </c>
      <c r="K303" s="3" t="s">
        <v>39</v>
      </c>
      <c r="L303" s="7" t="s">
        <v>14</v>
      </c>
    </row>
    <row r="304" spans="1:12">
      <c r="A304">
        <v>299</v>
      </c>
      <c r="B304" s="6" t="s">
        <v>197</v>
      </c>
      <c r="C304" s="6" t="s">
        <v>152</v>
      </c>
      <c r="D304" s="6" t="s">
        <v>38</v>
      </c>
      <c r="E304" s="6" t="s">
        <v>5</v>
      </c>
      <c r="G304" s="9">
        <v>45733</v>
      </c>
      <c r="H304" s="3" t="str">
        <f>TEXT(G304,"MMMM")</f>
        <v>March</v>
      </c>
      <c r="I304" s="3" t="str">
        <f>TEXT(G304,"YYYY")</f>
        <v>2025</v>
      </c>
      <c r="J304" s="9">
        <v>45733</v>
      </c>
      <c r="K304" s="3" t="s">
        <v>39</v>
      </c>
      <c r="L304" s="7" t="s">
        <v>14</v>
      </c>
    </row>
    <row r="305" spans="1:12">
      <c r="A305">
        <v>300</v>
      </c>
      <c r="B305" s="6" t="s">
        <v>197</v>
      </c>
      <c r="C305" s="6" t="s">
        <v>135</v>
      </c>
      <c r="D305" s="6" t="s">
        <v>38</v>
      </c>
      <c r="E305" s="6" t="s">
        <v>5</v>
      </c>
      <c r="G305" s="9">
        <v>45733</v>
      </c>
      <c r="H305" s="3" t="str">
        <f>TEXT(G305,"MMMM")</f>
        <v>March</v>
      </c>
      <c r="I305" s="3" t="str">
        <f>TEXT(G305,"YYYY")</f>
        <v>2025</v>
      </c>
      <c r="J305" s="9">
        <v>45733</v>
      </c>
      <c r="K305" s="3" t="s">
        <v>39</v>
      </c>
      <c r="L305" s="7" t="s">
        <v>14</v>
      </c>
    </row>
    <row r="306" spans="1:12">
      <c r="A306">
        <v>301</v>
      </c>
      <c r="B306" s="6" t="s">
        <v>195</v>
      </c>
      <c r="C306" s="6" t="s">
        <v>196</v>
      </c>
      <c r="D306" s="6" t="s">
        <v>200</v>
      </c>
      <c r="E306" s="6" t="s">
        <v>5</v>
      </c>
      <c r="G306" s="9">
        <v>45734</v>
      </c>
      <c r="H306" s="3" t="str">
        <f>TEXT(G306,"MMMM")</f>
        <v>March</v>
      </c>
      <c r="I306" s="3" t="str">
        <f>TEXT(G306,"YYYY")</f>
        <v>2025</v>
      </c>
      <c r="J306" s="9">
        <v>45734</v>
      </c>
      <c r="K306" s="3" t="s">
        <v>39</v>
      </c>
      <c r="L306" s="7" t="s">
        <v>14</v>
      </c>
    </row>
    <row r="307" spans="1:12">
      <c r="A307">
        <v>302</v>
      </c>
      <c r="B307" s="6" t="s">
        <v>197</v>
      </c>
      <c r="C307" s="6" t="s">
        <v>145</v>
      </c>
      <c r="D307" s="6" t="s">
        <v>40</v>
      </c>
      <c r="E307" s="6" t="s">
        <v>5</v>
      </c>
      <c r="G307" s="9">
        <v>45734</v>
      </c>
      <c r="H307" s="3" t="str">
        <f>TEXT(G307,"MMMM")</f>
        <v>March</v>
      </c>
      <c r="I307" s="3" t="str">
        <f>TEXT(G307,"YYYY")</f>
        <v>2025</v>
      </c>
      <c r="J307" s="9">
        <v>45734</v>
      </c>
      <c r="K307" s="3" t="s">
        <v>39</v>
      </c>
      <c r="L307" s="7" t="s">
        <v>14</v>
      </c>
    </row>
    <row r="308" spans="1:12">
      <c r="A308">
        <v>303</v>
      </c>
      <c r="B308" s="6" t="s">
        <v>197</v>
      </c>
      <c r="C308" s="6" t="s">
        <v>79</v>
      </c>
      <c r="D308" s="6" t="s">
        <v>40</v>
      </c>
      <c r="E308" s="6" t="s">
        <v>5</v>
      </c>
      <c r="G308" s="9">
        <v>45734</v>
      </c>
      <c r="H308" s="3" t="str">
        <f>TEXT(G308,"MMMM")</f>
        <v>March</v>
      </c>
      <c r="I308" s="3" t="str">
        <f>TEXT(G308,"YYYY")</f>
        <v>2025</v>
      </c>
      <c r="J308" s="9">
        <v>45734</v>
      </c>
      <c r="K308" s="3" t="s">
        <v>39</v>
      </c>
      <c r="L308" s="7" t="s">
        <v>14</v>
      </c>
    </row>
    <row r="309" spans="1:12">
      <c r="A309">
        <v>304</v>
      </c>
      <c r="B309" s="6" t="s">
        <v>195</v>
      </c>
      <c r="C309" s="6" t="s">
        <v>196</v>
      </c>
      <c r="D309" s="6" t="s">
        <v>29</v>
      </c>
      <c r="E309" s="6" t="s">
        <v>5</v>
      </c>
      <c r="G309" s="9">
        <v>45766</v>
      </c>
      <c r="H309" s="3" t="str">
        <f>TEXT(G309,"MMMM")</f>
        <v>April</v>
      </c>
      <c r="I309" s="3" t="str">
        <f>TEXT(G309,"YYYY")</f>
        <v>2025</v>
      </c>
      <c r="J309" s="9">
        <v>45766</v>
      </c>
      <c r="K309" s="3" t="s">
        <v>39</v>
      </c>
      <c r="L309" s="7" t="s">
        <v>14</v>
      </c>
    </row>
    <row r="310" spans="1:12">
      <c r="A310">
        <v>305</v>
      </c>
      <c r="B310" s="6" t="s">
        <v>201</v>
      </c>
      <c r="C310" s="6" t="s">
        <v>74</v>
      </c>
      <c r="D310" s="6" t="s">
        <v>35</v>
      </c>
      <c r="E310" s="6" t="s">
        <v>5</v>
      </c>
      <c r="G310" s="9">
        <v>45779</v>
      </c>
      <c r="H310" s="3" t="str">
        <f>TEXT(G310,"MMMM")</f>
        <v>May</v>
      </c>
      <c r="I310" s="3" t="str">
        <f>TEXT(G310,"YYYY")</f>
        <v>2025</v>
      </c>
      <c r="J310" s="9">
        <v>45779</v>
      </c>
      <c r="K310" s="3" t="s">
        <v>39</v>
      </c>
      <c r="L310" s="7" t="s">
        <v>14</v>
      </c>
    </row>
    <row r="311" spans="1:12">
      <c r="A311">
        <v>306</v>
      </c>
      <c r="B311" s="6" t="s">
        <v>52</v>
      </c>
      <c r="C311" s="6" t="s">
        <v>90</v>
      </c>
      <c r="D311" s="6" t="s">
        <v>36</v>
      </c>
      <c r="E311" s="6" t="s">
        <v>7</v>
      </c>
      <c r="G311" s="9">
        <v>45782</v>
      </c>
      <c r="H311" s="3" t="str">
        <f>TEXT(G311,"MMMM")</f>
        <v>May</v>
      </c>
      <c r="I311" s="3" t="str">
        <f>TEXT(G311,"YYYY")</f>
        <v>2025</v>
      </c>
      <c r="J311" s="9">
        <v>45782</v>
      </c>
      <c r="K311" s="3" t="s">
        <v>39</v>
      </c>
      <c r="L311" s="7" t="s">
        <v>14</v>
      </c>
    </row>
    <row r="312" spans="1:12">
      <c r="A312">
        <v>307</v>
      </c>
      <c r="B312" s="6" t="s">
        <v>52</v>
      </c>
      <c r="C312" s="6" t="s">
        <v>90</v>
      </c>
      <c r="D312" s="6" t="s">
        <v>36</v>
      </c>
      <c r="E312" s="6" t="s">
        <v>7</v>
      </c>
      <c r="G312" s="9">
        <v>45783</v>
      </c>
      <c r="H312" s="3" t="str">
        <f>TEXT(G312,"MMMM")</f>
        <v>May</v>
      </c>
      <c r="I312" s="3" t="str">
        <f>TEXT(G312,"YYYY")</f>
        <v>2025</v>
      </c>
      <c r="J312" s="9">
        <v>45783</v>
      </c>
      <c r="K312" s="3" t="s">
        <v>39</v>
      </c>
      <c r="L312" s="7" t="s">
        <v>14</v>
      </c>
    </row>
    <row r="313" spans="1:12">
      <c r="A313">
        <v>308</v>
      </c>
      <c r="B313" s="6" t="s">
        <v>52</v>
      </c>
      <c r="C313" s="6" t="s">
        <v>89</v>
      </c>
      <c r="D313" s="6" t="s">
        <v>202</v>
      </c>
      <c r="E313" s="6" t="s">
        <v>7</v>
      </c>
      <c r="G313" s="9">
        <v>45784</v>
      </c>
      <c r="H313" s="3" t="str">
        <f>TEXT(G313,"MMMM")</f>
        <v>May</v>
      </c>
      <c r="I313" s="3" t="str">
        <f>TEXT(G313,"YYYY")</f>
        <v>2025</v>
      </c>
      <c r="J313" s="9">
        <v>45784</v>
      </c>
      <c r="K313" s="3" t="s">
        <v>39</v>
      </c>
      <c r="L313" s="7" t="s">
        <v>14</v>
      </c>
    </row>
    <row r="314" spans="1:12">
      <c r="A314">
        <v>309</v>
      </c>
      <c r="B314" s="6" t="s">
        <v>52</v>
      </c>
      <c r="C314" s="6" t="s">
        <v>89</v>
      </c>
      <c r="D314" s="6" t="s">
        <v>202</v>
      </c>
      <c r="E314" s="6" t="s">
        <v>7</v>
      </c>
      <c r="G314" s="9">
        <v>45785</v>
      </c>
      <c r="H314" s="3" t="str">
        <f>TEXT(G314,"MMMM")</f>
        <v>May</v>
      </c>
      <c r="I314" s="3" t="str">
        <f>TEXT(G314,"YYYY")</f>
        <v>2025</v>
      </c>
      <c r="J314" s="9">
        <v>45785</v>
      </c>
      <c r="K314" s="3" t="s">
        <v>39</v>
      </c>
      <c r="L314" s="7" t="s">
        <v>14</v>
      </c>
    </row>
    <row r="315" spans="1:12">
      <c r="A315">
        <v>310</v>
      </c>
      <c r="B315" s="6" t="s">
        <v>52</v>
      </c>
      <c r="C315" s="6" t="s">
        <v>203</v>
      </c>
      <c r="D315" s="6" t="s">
        <v>31</v>
      </c>
      <c r="E315" s="6" t="s">
        <v>7</v>
      </c>
      <c r="G315" s="9">
        <v>45791</v>
      </c>
      <c r="H315" s="3" t="str">
        <f>TEXT(G315,"MMMM")</f>
        <v>May</v>
      </c>
      <c r="I315" s="3" t="str">
        <f>TEXT(G315,"YYYY")</f>
        <v>2025</v>
      </c>
      <c r="J315" s="9">
        <v>45791</v>
      </c>
      <c r="K315" s="3" t="s">
        <v>39</v>
      </c>
      <c r="L315" s="7" t="s">
        <v>14</v>
      </c>
    </row>
    <row r="316" spans="1:12">
      <c r="A316">
        <v>311</v>
      </c>
      <c r="B316" s="6" t="s">
        <v>52</v>
      </c>
      <c r="C316" s="6" t="s">
        <v>97</v>
      </c>
      <c r="D316" s="6" t="s">
        <v>31</v>
      </c>
      <c r="E316" s="6" t="s">
        <v>7</v>
      </c>
      <c r="G316" s="9">
        <v>45792</v>
      </c>
      <c r="H316" s="3" t="str">
        <f>TEXT(G316,"MMMM")</f>
        <v>May</v>
      </c>
      <c r="I316" s="3" t="str">
        <f>TEXT(G316,"YYYY")</f>
        <v>2025</v>
      </c>
      <c r="J316" s="9">
        <v>45792</v>
      </c>
      <c r="K316" s="3" t="s">
        <v>39</v>
      </c>
      <c r="L316" s="7" t="s">
        <v>14</v>
      </c>
    </row>
    <row r="317" spans="1:12">
      <c r="A317">
        <v>312</v>
      </c>
      <c r="B317" s="6" t="s">
        <v>191</v>
      </c>
      <c r="C317" s="6" t="s">
        <v>90</v>
      </c>
      <c r="D317" s="6" t="s">
        <v>31</v>
      </c>
      <c r="E317" s="6" t="s">
        <v>3</v>
      </c>
      <c r="G317" s="9">
        <v>45791</v>
      </c>
      <c r="H317" s="3" t="str">
        <f>TEXT(G317,"MMMM")</f>
        <v>May</v>
      </c>
      <c r="I317" s="3" t="str">
        <f>TEXT(G317,"YYYY")</f>
        <v>2025</v>
      </c>
      <c r="J317" s="9">
        <v>45791</v>
      </c>
      <c r="K317" s="3" t="s">
        <v>39</v>
      </c>
      <c r="L317" s="7" t="s">
        <v>14</v>
      </c>
    </row>
    <row r="318" spans="1:12">
      <c r="A318">
        <v>313</v>
      </c>
      <c r="B318" s="6" t="s">
        <v>204</v>
      </c>
      <c r="C318" s="6" t="s">
        <v>74</v>
      </c>
      <c r="D318" s="6" t="s">
        <v>35</v>
      </c>
      <c r="E318" s="6" t="s">
        <v>3</v>
      </c>
      <c r="G318" s="9">
        <v>45796</v>
      </c>
      <c r="H318" s="3" t="str">
        <f>TEXT(G318,"MMMM")</f>
        <v>May</v>
      </c>
      <c r="I318" s="3" t="str">
        <f>TEXT(G318,"YYYY")</f>
        <v>2025</v>
      </c>
      <c r="J318" s="9">
        <v>45796</v>
      </c>
      <c r="K318" s="3" t="s">
        <v>39</v>
      </c>
      <c r="L318" s="7" t="s">
        <v>14</v>
      </c>
    </row>
    <row r="319" spans="1:12">
      <c r="A319">
        <v>314</v>
      </c>
      <c r="B319" s="6" t="s">
        <v>204</v>
      </c>
      <c r="C319" s="6" t="s">
        <v>74</v>
      </c>
      <c r="D319" s="6" t="s">
        <v>27</v>
      </c>
      <c r="E319" s="6" t="s">
        <v>3</v>
      </c>
      <c r="G319" s="9">
        <v>45797</v>
      </c>
      <c r="H319" s="3" t="str">
        <f>TEXT(G319,"MMMM")</f>
        <v>May</v>
      </c>
      <c r="I319" s="3" t="str">
        <f>TEXT(G319,"YYYY")</f>
        <v>2025</v>
      </c>
      <c r="J319" s="9">
        <v>45797</v>
      </c>
      <c r="K319" s="3" t="s">
        <v>39</v>
      </c>
      <c r="L319" s="7" t="s">
        <v>14</v>
      </c>
    </row>
    <row r="320" spans="1:12">
      <c r="A320">
        <v>315</v>
      </c>
      <c r="B320" s="6" t="s">
        <v>52</v>
      </c>
      <c r="C320" s="6" t="s">
        <v>92</v>
      </c>
      <c r="D320" s="6" t="s">
        <v>38</v>
      </c>
      <c r="E320" s="6" t="s">
        <v>7</v>
      </c>
      <c r="G320" s="9">
        <v>45797</v>
      </c>
      <c r="H320" s="3" t="str">
        <f>TEXT(G320,"MMMM")</f>
        <v>May</v>
      </c>
      <c r="I320" s="3" t="str">
        <f>TEXT(G320,"YYYY")</f>
        <v>2025</v>
      </c>
      <c r="J320" s="9">
        <v>45797</v>
      </c>
      <c r="K320" s="3" t="s">
        <v>39</v>
      </c>
      <c r="L320" s="7" t="s">
        <v>14</v>
      </c>
    </row>
    <row r="321" spans="1:12">
      <c r="A321">
        <v>316</v>
      </c>
      <c r="B321" s="6" t="s">
        <v>52</v>
      </c>
      <c r="C321" s="6" t="s">
        <v>92</v>
      </c>
      <c r="D321" s="6" t="s">
        <v>38</v>
      </c>
      <c r="E321" s="6" t="s">
        <v>7</v>
      </c>
      <c r="G321" s="9">
        <v>45798</v>
      </c>
      <c r="H321" s="3" t="str">
        <f>TEXT(G321,"MMMM")</f>
        <v>May</v>
      </c>
      <c r="I321" s="3" t="str">
        <f>TEXT(G321,"YYYY")</f>
        <v>2025</v>
      </c>
      <c r="J321" s="9">
        <v>45798</v>
      </c>
      <c r="K321" s="3" t="s">
        <v>39</v>
      </c>
      <c r="L321" s="7" t="s">
        <v>14</v>
      </c>
    </row>
    <row r="322" spans="1:12">
      <c r="A322">
        <v>317</v>
      </c>
      <c r="B322" s="6" t="s">
        <v>52</v>
      </c>
      <c r="C322" s="6" t="s">
        <v>106</v>
      </c>
      <c r="D322" s="6" t="s">
        <v>29</v>
      </c>
      <c r="E322" s="6" t="s">
        <v>7</v>
      </c>
      <c r="G322" s="9">
        <v>45799</v>
      </c>
      <c r="H322" s="3" t="str">
        <f>TEXT(G322,"MMMM")</f>
        <v>May</v>
      </c>
      <c r="I322" s="3" t="str">
        <f>TEXT(G322,"YYYY")</f>
        <v>2025</v>
      </c>
      <c r="J322" s="9">
        <v>45799</v>
      </c>
      <c r="K322" s="3" t="s">
        <v>39</v>
      </c>
      <c r="L322" s="7" t="s">
        <v>14</v>
      </c>
    </row>
    <row r="323" spans="1:12">
      <c r="A323">
        <v>318</v>
      </c>
      <c r="B323" s="6" t="s">
        <v>52</v>
      </c>
      <c r="C323" s="6" t="s">
        <v>90</v>
      </c>
      <c r="D323" s="6" t="s">
        <v>31</v>
      </c>
      <c r="E323" s="6" t="s">
        <v>7</v>
      </c>
      <c r="G323" s="9">
        <v>45811</v>
      </c>
      <c r="H323" s="3" t="str">
        <f>TEXT(G323,"MMMM")</f>
        <v>June</v>
      </c>
      <c r="I323" s="3" t="str">
        <f>TEXT(G323,"YYYY")</f>
        <v>2025</v>
      </c>
      <c r="J323" s="9">
        <v>45811</v>
      </c>
      <c r="K323" s="3" t="s">
        <v>39</v>
      </c>
      <c r="L323" s="7" t="s">
        <v>14</v>
      </c>
    </row>
    <row r="324" spans="1:12">
      <c r="A324">
        <v>319</v>
      </c>
      <c r="B324" s="6" t="s">
        <v>52</v>
      </c>
      <c r="C324" s="6" t="s">
        <v>90</v>
      </c>
      <c r="D324" s="6" t="s">
        <v>31</v>
      </c>
      <c r="E324" s="6" t="s">
        <v>7</v>
      </c>
      <c r="G324" s="9">
        <v>45812</v>
      </c>
      <c r="H324" s="3" t="str">
        <f>TEXT(G324,"MMMM")</f>
        <v>June</v>
      </c>
      <c r="I324" s="3" t="str">
        <f>TEXT(G324,"YYYY")</f>
        <v>2025</v>
      </c>
      <c r="J324" s="9">
        <v>45812</v>
      </c>
      <c r="K324" s="3" t="s">
        <v>39</v>
      </c>
      <c r="L324" s="7" t="s">
        <v>14</v>
      </c>
    </row>
    <row r="325" spans="1:12">
      <c r="A325">
        <v>320</v>
      </c>
      <c r="B325" s="6" t="s">
        <v>185</v>
      </c>
      <c r="C325" s="6" t="s">
        <v>100</v>
      </c>
      <c r="D325" s="6" t="s">
        <v>38</v>
      </c>
      <c r="E325" s="6" t="s">
        <v>5</v>
      </c>
      <c r="G325" s="9">
        <v>45818</v>
      </c>
      <c r="H325" s="3" t="str">
        <f>TEXT(G325,"MMMM")</f>
        <v>June</v>
      </c>
      <c r="I325" s="3" t="str">
        <f>TEXT(G325,"YYYY")</f>
        <v>2025</v>
      </c>
      <c r="J325" s="9">
        <v>45818</v>
      </c>
      <c r="K325" s="3" t="s">
        <v>39</v>
      </c>
      <c r="L325" s="7" t="s">
        <v>14</v>
      </c>
    </row>
    <row r="326" spans="1:12">
      <c r="A326">
        <v>321</v>
      </c>
      <c r="B326" s="6" t="s">
        <v>52</v>
      </c>
      <c r="C326" s="6" t="s">
        <v>88</v>
      </c>
      <c r="D326" s="6" t="s">
        <v>35</v>
      </c>
      <c r="E326" s="6" t="s">
        <v>7</v>
      </c>
      <c r="G326" s="9">
        <v>45819</v>
      </c>
      <c r="H326" s="3" t="str">
        <f>TEXT(G326,"MMMM")</f>
        <v>June</v>
      </c>
      <c r="I326" s="3" t="str">
        <f>TEXT(G326,"YYYY")</f>
        <v>2025</v>
      </c>
      <c r="J326" s="9">
        <v>45819</v>
      </c>
      <c r="K326" s="3" t="s">
        <v>39</v>
      </c>
      <c r="L326" s="7" t="s">
        <v>14</v>
      </c>
    </row>
    <row r="327" spans="1:12">
      <c r="A327">
        <v>322</v>
      </c>
      <c r="B327" s="6" t="s">
        <v>52</v>
      </c>
      <c r="C327" s="6" t="s">
        <v>88</v>
      </c>
      <c r="D327" s="6" t="s">
        <v>35</v>
      </c>
      <c r="E327" s="6" t="s">
        <v>7</v>
      </c>
      <c r="G327" s="9">
        <v>45820</v>
      </c>
      <c r="H327" s="3" t="str">
        <f>TEXT(G327,"MMMM")</f>
        <v>June</v>
      </c>
      <c r="I327" s="3" t="str">
        <f>TEXT(G327,"YYYY")</f>
        <v>2025</v>
      </c>
      <c r="J327" s="9">
        <v>45820</v>
      </c>
      <c r="K327" s="3" t="s">
        <v>39</v>
      </c>
      <c r="L327" s="7" t="s">
        <v>14</v>
      </c>
    </row>
    <row r="328" spans="1:12">
      <c r="A328">
        <v>323</v>
      </c>
      <c r="B328" s="6" t="s">
        <v>205</v>
      </c>
      <c r="C328" s="6" t="s">
        <v>88</v>
      </c>
      <c r="D328" s="6" t="s">
        <v>35</v>
      </c>
      <c r="E328" s="6" t="s">
        <v>5</v>
      </c>
      <c r="G328" s="9">
        <v>45820</v>
      </c>
      <c r="H328" s="3" t="str">
        <f>TEXT(G328,"MMMM")</f>
        <v>June</v>
      </c>
      <c r="I328" s="3" t="str">
        <f>TEXT(G328,"YYYY")</f>
        <v>2025</v>
      </c>
      <c r="J328" s="9">
        <v>45820</v>
      </c>
      <c r="K328" s="3" t="s">
        <v>39</v>
      </c>
      <c r="L328" s="7" t="s">
        <v>14</v>
      </c>
    </row>
    <row r="329" spans="1:12">
      <c r="A329">
        <v>324</v>
      </c>
      <c r="B329" s="6" t="s">
        <v>206</v>
      </c>
      <c r="C329" s="6" t="s">
        <v>74</v>
      </c>
      <c r="D329" s="6" t="s">
        <v>35</v>
      </c>
      <c r="E329" s="6" t="s">
        <v>5</v>
      </c>
      <c r="G329" s="9">
        <v>45820</v>
      </c>
      <c r="H329" s="3" t="str">
        <f>TEXT(G329,"MMMM")</f>
        <v>June</v>
      </c>
      <c r="I329" s="3" t="str">
        <f>TEXT(G329,"YYYY")</f>
        <v>2025</v>
      </c>
      <c r="J329" s="9">
        <v>45820</v>
      </c>
      <c r="K329" s="3" t="s">
        <v>39</v>
      </c>
      <c r="L329" s="7" t="s">
        <v>14</v>
      </c>
    </row>
    <row r="330" spans="1:12">
      <c r="A330">
        <v>325</v>
      </c>
      <c r="B330" s="6" t="s">
        <v>206</v>
      </c>
      <c r="C330" s="6" t="s">
        <v>141</v>
      </c>
      <c r="D330" s="6" t="s">
        <v>35</v>
      </c>
      <c r="E330" s="6" t="s">
        <v>5</v>
      </c>
      <c r="G330" s="9">
        <v>45821</v>
      </c>
      <c r="H330" s="3" t="str">
        <f>TEXT(G330,"MMMM")</f>
        <v>June</v>
      </c>
      <c r="I330" s="3" t="str">
        <f>TEXT(G330,"YYYY")</f>
        <v>2025</v>
      </c>
      <c r="J330" s="9">
        <v>45821</v>
      </c>
      <c r="K330" s="3" t="s">
        <v>39</v>
      </c>
      <c r="L330" s="7" t="s">
        <v>14</v>
      </c>
    </row>
    <row r="331" spans="1:12">
      <c r="A331">
        <v>326</v>
      </c>
      <c r="B331" s="10" t="s">
        <v>207</v>
      </c>
      <c r="C331" t="s">
        <v>208</v>
      </c>
      <c r="D331" t="s">
        <v>27</v>
      </c>
      <c r="E331" s="6" t="s">
        <v>7</v>
      </c>
      <c r="G331" s="9">
        <v>45762</v>
      </c>
      <c r="H331" s="3" t="str">
        <f>TEXT(G331,"MMMM")</f>
        <v>April</v>
      </c>
      <c r="I331" s="3" t="str">
        <f>TEXT(G331,"YYYY")</f>
        <v>2025</v>
      </c>
      <c r="J331" s="9">
        <v>45762</v>
      </c>
      <c r="K331" s="3" t="s">
        <v>39</v>
      </c>
      <c r="L331" t="s">
        <v>10</v>
      </c>
    </row>
    <row r="332" spans="1:12">
      <c r="A332">
        <v>327</v>
      </c>
      <c r="B332" s="11" t="s">
        <v>209</v>
      </c>
      <c r="C332" t="s">
        <v>208</v>
      </c>
      <c r="D332" t="s">
        <v>27</v>
      </c>
      <c r="E332" s="6" t="s">
        <v>7</v>
      </c>
      <c r="G332" s="9">
        <v>45763</v>
      </c>
      <c r="H332" s="3" t="str">
        <f>TEXT(G332,"MMMM")</f>
        <v>April</v>
      </c>
      <c r="I332" s="3" t="str">
        <f>TEXT(G332,"YYYY")</f>
        <v>2025</v>
      </c>
      <c r="J332" s="9">
        <v>45763</v>
      </c>
      <c r="K332" s="3" t="s">
        <v>39</v>
      </c>
      <c r="L332" t="s">
        <v>10</v>
      </c>
    </row>
    <row r="333" spans="1:12">
      <c r="A333">
        <v>328</v>
      </c>
      <c r="B333" s="11" t="s">
        <v>210</v>
      </c>
      <c r="E333" s="6" t="s">
        <v>7</v>
      </c>
      <c r="G333" s="9">
        <v>45774</v>
      </c>
      <c r="H333" s="3" t="str">
        <f>TEXT(G333,"MMMM")</f>
        <v>April</v>
      </c>
      <c r="I333" s="3" t="str">
        <f>TEXT(G333,"YYYY")</f>
        <v>2025</v>
      </c>
      <c r="J333" s="9">
        <v>45774</v>
      </c>
      <c r="K333" s="3" t="s">
        <v>39</v>
      </c>
      <c r="L333" t="s">
        <v>10</v>
      </c>
    </row>
    <row r="334" spans="1:12">
      <c r="A334">
        <v>329</v>
      </c>
      <c r="B334" s="11" t="s">
        <v>211</v>
      </c>
      <c r="E334" s="6" t="s">
        <v>3</v>
      </c>
      <c r="G334" s="9">
        <v>45760</v>
      </c>
      <c r="H334" s="3" t="str">
        <f>TEXT(G334,"MMMM")</f>
        <v>April</v>
      </c>
      <c r="I334" s="3" t="str">
        <f>TEXT(G334,"YYYY")</f>
        <v>2025</v>
      </c>
      <c r="J334" s="9">
        <v>45760</v>
      </c>
      <c r="K334" s="3" t="s">
        <v>39</v>
      </c>
      <c r="L334" t="s">
        <v>10</v>
      </c>
    </row>
    <row r="335" spans="1:12">
      <c r="A335">
        <v>330</v>
      </c>
      <c r="B335" s="11" t="s">
        <v>212</v>
      </c>
      <c r="E335" s="6" t="s">
        <v>7</v>
      </c>
      <c r="G335" s="9">
        <v>45768</v>
      </c>
      <c r="H335" s="3" t="str">
        <f>TEXT(G335,"MMMM")</f>
        <v>April</v>
      </c>
      <c r="I335" s="3" t="str">
        <f>TEXT(G335,"YYYY")</f>
        <v>2025</v>
      </c>
      <c r="J335" s="9">
        <v>45768</v>
      </c>
      <c r="K335" s="3" t="s">
        <v>39</v>
      </c>
      <c r="L335" t="s">
        <v>10</v>
      </c>
    </row>
    <row r="336" spans="1:12">
      <c r="A336">
        <v>331</v>
      </c>
      <c r="B336" s="11" t="s">
        <v>213</v>
      </c>
      <c r="E336" s="6" t="s">
        <v>7</v>
      </c>
      <c r="G336" s="9">
        <v>45769</v>
      </c>
      <c r="H336" s="3" t="str">
        <f>TEXT(G336,"MMMM")</f>
        <v>April</v>
      </c>
      <c r="I336" s="3" t="str">
        <f>TEXT(G336,"YYYY")</f>
        <v>2025</v>
      </c>
      <c r="J336" s="9">
        <v>45769</v>
      </c>
      <c r="K336" s="3" t="s">
        <v>39</v>
      </c>
      <c r="L336" t="s">
        <v>10</v>
      </c>
    </row>
    <row r="337" spans="1:12">
      <c r="A337">
        <v>332</v>
      </c>
      <c r="B337" s="11" t="s">
        <v>214</v>
      </c>
      <c r="E337" s="6" t="s">
        <v>7</v>
      </c>
      <c r="G337" s="9">
        <v>45770</v>
      </c>
      <c r="H337" s="3" t="str">
        <f>TEXT(G337,"MMMM")</f>
        <v>April</v>
      </c>
      <c r="I337" s="3" t="str">
        <f>TEXT(G337,"YYYY")</f>
        <v>2025</v>
      </c>
      <c r="J337" s="9">
        <v>45770</v>
      </c>
      <c r="K337" s="3" t="s">
        <v>39</v>
      </c>
      <c r="L337" t="s">
        <v>10</v>
      </c>
    </row>
    <row r="338" spans="1:12">
      <c r="A338">
        <v>333</v>
      </c>
      <c r="B338" s="11" t="s">
        <v>215</v>
      </c>
      <c r="E338" s="6" t="s">
        <v>7</v>
      </c>
      <c r="G338" s="9">
        <v>45771</v>
      </c>
      <c r="H338" s="3" t="str">
        <f>TEXT(G338,"MMMM")</f>
        <v>April</v>
      </c>
      <c r="I338" s="3" t="str">
        <f>TEXT(G338,"YYYY")</f>
        <v>2025</v>
      </c>
      <c r="J338" s="9">
        <v>45771</v>
      </c>
      <c r="K338" s="3" t="s">
        <v>39</v>
      </c>
      <c r="L338" t="s">
        <v>10</v>
      </c>
    </row>
    <row r="339" spans="1:12">
      <c r="A339">
        <v>334</v>
      </c>
      <c r="B339" s="11" t="s">
        <v>216</v>
      </c>
      <c r="E339" s="6" t="s">
        <v>5</v>
      </c>
      <c r="G339" s="9">
        <v>45775</v>
      </c>
      <c r="H339" s="3" t="str">
        <f>TEXT(G339,"MMMM")</f>
        <v>April</v>
      </c>
      <c r="I339" s="3" t="str">
        <f>TEXT(G339,"YYYY")</f>
        <v>2025</v>
      </c>
      <c r="J339" s="9">
        <v>45775</v>
      </c>
      <c r="K339" s="3" t="s">
        <v>39</v>
      </c>
      <c r="L339" t="s">
        <v>10</v>
      </c>
    </row>
    <row r="340" spans="1:12">
      <c r="A340">
        <v>335</v>
      </c>
      <c r="B340" s="11" t="s">
        <v>216</v>
      </c>
      <c r="E340" s="6" t="s">
        <v>5</v>
      </c>
      <c r="G340" s="9">
        <v>45776</v>
      </c>
      <c r="H340" s="3" t="str">
        <f>TEXT(G340,"MMMM")</f>
        <v>April</v>
      </c>
      <c r="I340" s="3" t="str">
        <f>TEXT(G340,"YYYY")</f>
        <v>2025</v>
      </c>
      <c r="J340" s="9">
        <v>45776</v>
      </c>
      <c r="K340" s="3" t="s">
        <v>39</v>
      </c>
      <c r="L340" t="s">
        <v>10</v>
      </c>
    </row>
    <row r="341" spans="1:12">
      <c r="A341">
        <v>336</v>
      </c>
      <c r="B341" s="11" t="s">
        <v>216</v>
      </c>
      <c r="E341" s="6" t="s">
        <v>5</v>
      </c>
      <c r="G341" s="9">
        <v>45777</v>
      </c>
      <c r="H341" s="3" t="str">
        <f>TEXT(G341,"MMMM")</f>
        <v>April</v>
      </c>
      <c r="I341" s="3" t="str">
        <f>TEXT(G341,"YYYY")</f>
        <v>2025</v>
      </c>
      <c r="J341" s="9">
        <v>45777</v>
      </c>
      <c r="K341" s="3" t="s">
        <v>39</v>
      </c>
      <c r="L341" t="s">
        <v>10</v>
      </c>
    </row>
    <row r="342" spans="1:12">
      <c r="A342">
        <v>337</v>
      </c>
      <c r="B342" s="11" t="s">
        <v>217</v>
      </c>
      <c r="E342" s="6" t="s">
        <v>1</v>
      </c>
      <c r="G342" s="9">
        <v>45719</v>
      </c>
      <c r="H342" s="3" t="str">
        <f>TEXT(G342,"MMMM")</f>
        <v>March</v>
      </c>
      <c r="I342" s="3" t="str">
        <f>TEXT(G342,"YYYY")</f>
        <v>2025</v>
      </c>
      <c r="J342" s="9">
        <v>45719</v>
      </c>
      <c r="K342" s="3" t="s">
        <v>39</v>
      </c>
      <c r="L342" t="s">
        <v>10</v>
      </c>
    </row>
    <row r="343" spans="1:12">
      <c r="A343">
        <v>338</v>
      </c>
      <c r="B343" s="11" t="s">
        <v>218</v>
      </c>
      <c r="E343" s="6" t="s">
        <v>7</v>
      </c>
      <c r="G343" s="9">
        <v>45720</v>
      </c>
      <c r="H343" s="3" t="str">
        <f>TEXT(G343,"MMMM")</f>
        <v>March</v>
      </c>
      <c r="I343" s="3" t="str">
        <f>TEXT(G343,"YYYY")</f>
        <v>2025</v>
      </c>
      <c r="J343" s="9">
        <v>45720</v>
      </c>
      <c r="K343" s="3" t="s">
        <v>39</v>
      </c>
      <c r="L343" t="s">
        <v>10</v>
      </c>
    </row>
    <row r="344" spans="1:12">
      <c r="A344">
        <v>339</v>
      </c>
      <c r="B344" s="11" t="s">
        <v>219</v>
      </c>
      <c r="E344" s="6" t="s">
        <v>7</v>
      </c>
      <c r="G344" s="9">
        <v>45721</v>
      </c>
      <c r="H344" s="3" t="str">
        <f>TEXT(G344,"MMMM")</f>
        <v>March</v>
      </c>
      <c r="I344" s="3" t="str">
        <f>TEXT(G344,"YYYY")</f>
        <v>2025</v>
      </c>
      <c r="J344" s="9">
        <v>45721</v>
      </c>
      <c r="K344" s="3" t="s">
        <v>39</v>
      </c>
      <c r="L344" t="s">
        <v>10</v>
      </c>
    </row>
    <row r="345" spans="1:12">
      <c r="A345">
        <v>340</v>
      </c>
      <c r="B345" s="11" t="s">
        <v>220</v>
      </c>
      <c r="E345" s="6" t="s">
        <v>7</v>
      </c>
      <c r="G345" s="9">
        <v>45722</v>
      </c>
      <c r="H345" s="3" t="str">
        <f>TEXT(G345,"MMMM")</f>
        <v>March</v>
      </c>
      <c r="I345" s="3" t="str">
        <f>TEXT(G345,"YYYY")</f>
        <v>2025</v>
      </c>
      <c r="J345" s="9">
        <v>45722</v>
      </c>
      <c r="K345" s="3" t="s">
        <v>39</v>
      </c>
      <c r="L345" t="s">
        <v>10</v>
      </c>
    </row>
    <row r="346" spans="1:12">
      <c r="A346">
        <v>341</v>
      </c>
      <c r="B346" s="11" t="s">
        <v>221</v>
      </c>
      <c r="E346" s="6" t="s">
        <v>7</v>
      </c>
      <c r="G346" s="9">
        <v>45726</v>
      </c>
      <c r="H346" s="3" t="str">
        <f>TEXT(G346,"MMMM")</f>
        <v>March</v>
      </c>
      <c r="I346" s="3" t="str">
        <f>TEXT(G346,"YYYY")</f>
        <v>2025</v>
      </c>
      <c r="J346" s="9">
        <v>45726</v>
      </c>
      <c r="K346" s="3" t="s">
        <v>39</v>
      </c>
      <c r="L346" t="s">
        <v>10</v>
      </c>
    </row>
    <row r="347" spans="1:12">
      <c r="A347">
        <v>342</v>
      </c>
      <c r="B347" s="11" t="s">
        <v>222</v>
      </c>
      <c r="E347" s="6" t="s">
        <v>1</v>
      </c>
      <c r="G347" s="9">
        <v>45727</v>
      </c>
      <c r="H347" s="3" t="str">
        <f>TEXT(G347,"MMMM")</f>
        <v>March</v>
      </c>
      <c r="I347" s="3" t="str">
        <f>TEXT(G347,"YYYY")</f>
        <v>2025</v>
      </c>
      <c r="J347" s="9">
        <v>45727</v>
      </c>
      <c r="K347" s="3" t="s">
        <v>39</v>
      </c>
      <c r="L347" t="s">
        <v>10</v>
      </c>
    </row>
    <row r="348" spans="1:12">
      <c r="A348">
        <v>343</v>
      </c>
      <c r="B348" s="11" t="s">
        <v>223</v>
      </c>
      <c r="E348" s="6" t="s">
        <v>7</v>
      </c>
      <c r="G348" s="9">
        <v>45728</v>
      </c>
      <c r="H348" s="3" t="str">
        <f>TEXT(G348,"MMMM")</f>
        <v>March</v>
      </c>
      <c r="I348" s="3" t="str">
        <f>TEXT(G348,"YYYY")</f>
        <v>2025</v>
      </c>
      <c r="J348" s="9">
        <v>45728</v>
      </c>
      <c r="K348" s="3" t="s">
        <v>39</v>
      </c>
      <c r="L348" t="s">
        <v>10</v>
      </c>
    </row>
    <row r="349" spans="1:12">
      <c r="A349">
        <v>344</v>
      </c>
      <c r="B349" s="11" t="s">
        <v>224</v>
      </c>
      <c r="E349" s="6" t="s">
        <v>1</v>
      </c>
      <c r="G349" s="9">
        <v>45729</v>
      </c>
      <c r="H349" s="3" t="str">
        <f>TEXT(G349,"MMMM")</f>
        <v>March</v>
      </c>
      <c r="I349" s="3" t="str">
        <f>TEXT(G349,"YYYY")</f>
        <v>2025</v>
      </c>
      <c r="J349" s="9">
        <v>45729</v>
      </c>
      <c r="K349" s="3" t="s">
        <v>39</v>
      </c>
      <c r="L349" t="s">
        <v>10</v>
      </c>
    </row>
    <row r="350" spans="1:12">
      <c r="A350">
        <v>345</v>
      </c>
      <c r="B350" s="11" t="s">
        <v>225</v>
      </c>
      <c r="E350" s="6" t="s">
        <v>7</v>
      </c>
      <c r="G350" s="9">
        <v>45733</v>
      </c>
      <c r="H350" s="3" t="str">
        <f>TEXT(G350,"MMMM")</f>
        <v>March</v>
      </c>
      <c r="I350" s="3" t="str">
        <f>TEXT(G350,"YYYY")</f>
        <v>2025</v>
      </c>
      <c r="J350" s="9">
        <v>45733</v>
      </c>
      <c r="K350" s="3" t="s">
        <v>39</v>
      </c>
      <c r="L350" t="s">
        <v>10</v>
      </c>
    </row>
    <row r="351" spans="1:12">
      <c r="A351">
        <v>346</v>
      </c>
      <c r="B351" s="11" t="s">
        <v>226</v>
      </c>
      <c r="E351" s="6" t="s">
        <v>7</v>
      </c>
      <c r="G351" s="9">
        <v>45734</v>
      </c>
      <c r="H351" s="3" t="str">
        <f>TEXT(G351,"MMMM")</f>
        <v>March</v>
      </c>
      <c r="I351" s="3" t="str">
        <f>TEXT(G351,"YYYY")</f>
        <v>2025</v>
      </c>
      <c r="J351" s="9">
        <v>45734</v>
      </c>
      <c r="K351" s="3" t="s">
        <v>39</v>
      </c>
      <c r="L351" t="s">
        <v>10</v>
      </c>
    </row>
    <row r="352" spans="1:12">
      <c r="A352">
        <v>347</v>
      </c>
      <c r="B352" s="11" t="s">
        <v>227</v>
      </c>
      <c r="E352" s="6" t="s">
        <v>7</v>
      </c>
      <c r="G352" s="9">
        <v>45735</v>
      </c>
      <c r="H352" s="3" t="str">
        <f>TEXT(G352,"MMMM")</f>
        <v>March</v>
      </c>
      <c r="I352" s="3" t="str">
        <f>TEXT(G352,"YYYY")</f>
        <v>2025</v>
      </c>
      <c r="J352" s="9">
        <v>45735</v>
      </c>
      <c r="K352" s="3" t="s">
        <v>39</v>
      </c>
      <c r="L352" t="s">
        <v>10</v>
      </c>
    </row>
    <row r="353" spans="1:12">
      <c r="A353">
        <v>348</v>
      </c>
      <c r="B353" s="11" t="s">
        <v>228</v>
      </c>
      <c r="E353" s="6" t="s">
        <v>7</v>
      </c>
      <c r="G353" s="9">
        <v>45663</v>
      </c>
      <c r="H353" s="3" t="str">
        <f>TEXT(G353,"MMMM")</f>
        <v>January</v>
      </c>
      <c r="I353" s="3" t="str">
        <f>TEXT(G353,"YYYY")</f>
        <v>2025</v>
      </c>
      <c r="J353" s="9">
        <v>45663</v>
      </c>
      <c r="K353" s="3" t="s">
        <v>39</v>
      </c>
      <c r="L353" t="s">
        <v>10</v>
      </c>
    </row>
    <row r="354" spans="1:12">
      <c r="A354">
        <v>349</v>
      </c>
      <c r="B354" s="11" t="s">
        <v>229</v>
      </c>
      <c r="E354" s="6" t="s">
        <v>7</v>
      </c>
      <c r="G354" s="9">
        <v>45664</v>
      </c>
      <c r="H354" s="3" t="str">
        <f>TEXT(G354,"MMMM")</f>
        <v>January</v>
      </c>
      <c r="I354" s="3" t="str">
        <f>TEXT(G354,"YYYY")</f>
        <v>2025</v>
      </c>
      <c r="J354" s="9">
        <v>45664</v>
      </c>
      <c r="K354" s="3" t="s">
        <v>39</v>
      </c>
      <c r="L354" t="s">
        <v>10</v>
      </c>
    </row>
    <row r="355" spans="1:12">
      <c r="A355">
        <v>350</v>
      </c>
      <c r="B355" s="11" t="s">
        <v>230</v>
      </c>
      <c r="E355" s="6" t="s">
        <v>5</v>
      </c>
      <c r="G355" s="9">
        <v>45665</v>
      </c>
      <c r="H355" s="3" t="str">
        <f>TEXT(G355,"MMMM")</f>
        <v>January</v>
      </c>
      <c r="I355" s="3" t="str">
        <f>TEXT(G355,"YYYY")</f>
        <v>2025</v>
      </c>
      <c r="J355" s="9">
        <v>45665</v>
      </c>
      <c r="K355" s="3" t="s">
        <v>39</v>
      </c>
      <c r="L355" t="s">
        <v>10</v>
      </c>
    </row>
    <row r="356" spans="1:12">
      <c r="A356">
        <v>351</v>
      </c>
      <c r="B356" s="11" t="s">
        <v>231</v>
      </c>
      <c r="E356" s="6" t="s">
        <v>5</v>
      </c>
      <c r="G356" s="9">
        <v>45666</v>
      </c>
      <c r="H356" s="3" t="str">
        <f>TEXT(G356,"MMMM")</f>
        <v>January</v>
      </c>
      <c r="I356" s="3" t="str">
        <f>TEXT(G356,"YYYY")</f>
        <v>2025</v>
      </c>
      <c r="J356" s="9">
        <v>45666</v>
      </c>
      <c r="K356" s="3" t="s">
        <v>39</v>
      </c>
      <c r="L356" t="s">
        <v>10</v>
      </c>
    </row>
    <row r="357" spans="1:12">
      <c r="A357">
        <v>352</v>
      </c>
      <c r="B357" s="11" t="s">
        <v>232</v>
      </c>
      <c r="E357" s="6" t="s">
        <v>7</v>
      </c>
      <c r="G357" s="9">
        <v>45670</v>
      </c>
      <c r="H357" s="3" t="str">
        <f>TEXT(G357,"MMMM")</f>
        <v>January</v>
      </c>
      <c r="I357" s="3" t="str">
        <f>TEXT(G357,"YYYY")</f>
        <v>2025</v>
      </c>
      <c r="J357" s="9">
        <v>45670</v>
      </c>
      <c r="K357" s="3" t="s">
        <v>39</v>
      </c>
      <c r="L357" t="s">
        <v>10</v>
      </c>
    </row>
    <row r="358" spans="1:12">
      <c r="A358">
        <v>353</v>
      </c>
      <c r="B358" s="11" t="s">
        <v>233</v>
      </c>
      <c r="E358" s="6" t="s">
        <v>7</v>
      </c>
      <c r="G358" s="9">
        <v>45671</v>
      </c>
      <c r="H358" s="3" t="str">
        <f>TEXT(G358,"MMMM")</f>
        <v>January</v>
      </c>
      <c r="I358" s="3" t="str">
        <f>TEXT(G358,"YYYY")</f>
        <v>2025</v>
      </c>
      <c r="J358" s="9">
        <v>45671</v>
      </c>
      <c r="K358" s="3" t="s">
        <v>39</v>
      </c>
      <c r="L358" t="s">
        <v>10</v>
      </c>
    </row>
    <row r="359" spans="1:12">
      <c r="A359">
        <v>354</v>
      </c>
      <c r="B359" s="11" t="s">
        <v>234</v>
      </c>
      <c r="E359" s="6" t="s">
        <v>7</v>
      </c>
      <c r="G359" s="9">
        <v>45672</v>
      </c>
      <c r="H359" s="3" t="str">
        <f>TEXT(G359,"MMMM")</f>
        <v>January</v>
      </c>
      <c r="I359" s="3" t="str">
        <f>TEXT(G359,"YYYY")</f>
        <v>2025</v>
      </c>
      <c r="J359" s="9">
        <v>45672</v>
      </c>
      <c r="K359" s="3" t="s">
        <v>39</v>
      </c>
      <c r="L359" t="s">
        <v>10</v>
      </c>
    </row>
    <row r="360" spans="1:12">
      <c r="A360">
        <v>355</v>
      </c>
      <c r="B360" s="11" t="s">
        <v>235</v>
      </c>
      <c r="E360" s="6" t="s">
        <v>3</v>
      </c>
      <c r="G360" s="9">
        <v>45673</v>
      </c>
      <c r="H360" s="3" t="str">
        <f>TEXT(G360,"MMMM")</f>
        <v>January</v>
      </c>
      <c r="I360" s="3" t="str">
        <f>TEXT(G360,"YYYY")</f>
        <v>2025</v>
      </c>
      <c r="J360" s="9">
        <v>45673</v>
      </c>
      <c r="K360" s="3" t="s">
        <v>39</v>
      </c>
      <c r="L360" t="s">
        <v>10</v>
      </c>
    </row>
    <row r="361" spans="1:12">
      <c r="A361">
        <v>356</v>
      </c>
      <c r="B361" s="11" t="s">
        <v>236</v>
      </c>
      <c r="E361" s="6" t="s">
        <v>3</v>
      </c>
      <c r="G361" s="9">
        <v>45673</v>
      </c>
      <c r="H361" s="3" t="str">
        <f>TEXT(G361,"MMMM")</f>
        <v>January</v>
      </c>
      <c r="I361" s="3" t="str">
        <f>TEXT(G361,"YYYY")</f>
        <v>2025</v>
      </c>
      <c r="J361" s="9">
        <v>45673</v>
      </c>
      <c r="K361" s="3" t="s">
        <v>39</v>
      </c>
      <c r="L361" t="s">
        <v>10</v>
      </c>
    </row>
    <row r="362" spans="1:12">
      <c r="A362">
        <v>357</v>
      </c>
      <c r="B362" s="11" t="s">
        <v>237</v>
      </c>
      <c r="E362" s="6" t="s">
        <v>7</v>
      </c>
      <c r="G362" s="9">
        <v>45677</v>
      </c>
      <c r="H362" s="3" t="str">
        <f>TEXT(G362,"MMMM")</f>
        <v>January</v>
      </c>
      <c r="I362" s="3" t="str">
        <f>TEXT(G362,"YYYY")</f>
        <v>2025</v>
      </c>
      <c r="J362" s="9">
        <v>45677</v>
      </c>
      <c r="K362" s="3" t="s">
        <v>39</v>
      </c>
      <c r="L362" t="s">
        <v>10</v>
      </c>
    </row>
    <row r="363" spans="1:12">
      <c r="A363">
        <v>358</v>
      </c>
      <c r="B363" s="11" t="s">
        <v>238</v>
      </c>
      <c r="E363" s="6" t="s">
        <v>7</v>
      </c>
      <c r="G363" s="9">
        <v>45678</v>
      </c>
      <c r="H363" s="3" t="str">
        <f>TEXT(G363,"MMMM")</f>
        <v>January</v>
      </c>
      <c r="I363" s="3" t="str">
        <f>TEXT(G363,"YYYY")</f>
        <v>2025</v>
      </c>
      <c r="J363" s="9">
        <v>45678</v>
      </c>
      <c r="K363" s="3" t="s">
        <v>39</v>
      </c>
      <c r="L363" t="s">
        <v>10</v>
      </c>
    </row>
    <row r="364" spans="1:12">
      <c r="A364">
        <v>359</v>
      </c>
      <c r="B364" s="11" t="s">
        <v>239</v>
      </c>
      <c r="E364" s="6" t="s">
        <v>7</v>
      </c>
      <c r="G364" s="9">
        <v>45679</v>
      </c>
      <c r="H364" s="3" t="str">
        <f>TEXT(G364,"MMMM")</f>
        <v>January</v>
      </c>
      <c r="I364" s="3" t="str">
        <f>TEXT(G364,"YYYY")</f>
        <v>2025</v>
      </c>
      <c r="J364" s="9">
        <v>45679</v>
      </c>
      <c r="K364" s="3" t="s">
        <v>39</v>
      </c>
      <c r="L364" t="s">
        <v>10</v>
      </c>
    </row>
    <row r="365" spans="1:12">
      <c r="A365">
        <v>360</v>
      </c>
      <c r="B365" s="11" t="s">
        <v>240</v>
      </c>
      <c r="E365" s="6" t="s">
        <v>5</v>
      </c>
      <c r="G365" s="9">
        <v>45680</v>
      </c>
      <c r="H365" s="3" t="str">
        <f>TEXT(G365,"MMMM")</f>
        <v>January</v>
      </c>
      <c r="I365" s="3" t="str">
        <f>TEXT(G365,"YYYY")</f>
        <v>2025</v>
      </c>
      <c r="J365" s="9">
        <v>45680</v>
      </c>
      <c r="K365" s="3" t="s">
        <v>39</v>
      </c>
      <c r="L365" t="s">
        <v>10</v>
      </c>
    </row>
    <row r="366" spans="1:12">
      <c r="A366">
        <v>361</v>
      </c>
      <c r="B366" s="11" t="s">
        <v>241</v>
      </c>
      <c r="E366" s="6" t="s">
        <v>5</v>
      </c>
      <c r="G366" s="9">
        <v>45680</v>
      </c>
      <c r="H366" s="3" t="str">
        <f>TEXT(G366,"MMMM")</f>
        <v>January</v>
      </c>
      <c r="I366" s="3" t="str">
        <f>TEXT(G366,"YYYY")</f>
        <v>2025</v>
      </c>
      <c r="J366" s="9">
        <v>45680</v>
      </c>
      <c r="K366" s="3" t="s">
        <v>39</v>
      </c>
      <c r="L366" t="s">
        <v>10</v>
      </c>
    </row>
    <row r="367" spans="1:12">
      <c r="A367">
        <v>362</v>
      </c>
      <c r="B367" s="11" t="s">
        <v>242</v>
      </c>
      <c r="E367" s="6" t="s">
        <v>5</v>
      </c>
      <c r="G367" s="9">
        <v>45687</v>
      </c>
      <c r="H367" s="3" t="str">
        <f>TEXT(G367,"MMMM")</f>
        <v>January</v>
      </c>
      <c r="I367" s="3" t="str">
        <f>TEXT(G367,"YYYY")</f>
        <v>2025</v>
      </c>
      <c r="J367" s="9">
        <v>45687</v>
      </c>
      <c r="K367" s="3" t="s">
        <v>39</v>
      </c>
      <c r="L367" t="s">
        <v>10</v>
      </c>
    </row>
    <row r="368" spans="1:12">
      <c r="A368">
        <v>363</v>
      </c>
      <c r="B368" s="11" t="s">
        <v>243</v>
      </c>
      <c r="E368" s="6" t="s">
        <v>5</v>
      </c>
      <c r="G368" s="9">
        <v>45687</v>
      </c>
      <c r="H368" s="3" t="str">
        <f>TEXT(G368,"MMMM")</f>
        <v>January</v>
      </c>
      <c r="I368" s="3" t="str">
        <f>TEXT(G368,"YYYY")</f>
        <v>2025</v>
      </c>
      <c r="J368" s="9">
        <v>45687</v>
      </c>
      <c r="K368" s="3" t="s">
        <v>39</v>
      </c>
      <c r="L368" t="s">
        <v>10</v>
      </c>
    </row>
    <row r="369" spans="1:12">
      <c r="A369">
        <v>364</v>
      </c>
      <c r="B369" s="11" t="s">
        <v>244</v>
      </c>
      <c r="E369" s="6" t="s">
        <v>5</v>
      </c>
      <c r="G369" s="9">
        <v>45687</v>
      </c>
      <c r="H369" s="3" t="str">
        <f>TEXT(G369,"MMMM")</f>
        <v>January</v>
      </c>
      <c r="I369" s="3" t="str">
        <f>TEXT(G369,"YYYY")</f>
        <v>2025</v>
      </c>
      <c r="J369" s="9">
        <v>45687</v>
      </c>
      <c r="K369" s="3" t="s">
        <v>39</v>
      </c>
      <c r="L369" t="s">
        <v>10</v>
      </c>
    </row>
    <row r="370" spans="1:12">
      <c r="A370">
        <v>365</v>
      </c>
      <c r="B370" s="11" t="s">
        <v>245</v>
      </c>
      <c r="E370" s="6" t="s">
        <v>7</v>
      </c>
      <c r="G370" s="9">
        <v>45691</v>
      </c>
      <c r="H370" s="3" t="str">
        <f>TEXT(G370,"MMMM")</f>
        <v>February</v>
      </c>
      <c r="I370" s="3" t="str">
        <f>TEXT(G370,"YYYY")</f>
        <v>2025</v>
      </c>
      <c r="J370" s="9">
        <v>45691</v>
      </c>
      <c r="K370" s="3" t="s">
        <v>39</v>
      </c>
      <c r="L370" t="s">
        <v>10</v>
      </c>
    </row>
    <row r="371" spans="1:12">
      <c r="A371">
        <v>366</v>
      </c>
      <c r="B371" s="11" t="s">
        <v>246</v>
      </c>
      <c r="E371" s="6" t="s">
        <v>7</v>
      </c>
      <c r="G371" s="9">
        <v>45692</v>
      </c>
      <c r="H371" s="3" t="str">
        <f>TEXT(G371,"MMMM")</f>
        <v>February</v>
      </c>
      <c r="I371" s="3" t="str">
        <f>TEXT(G371,"YYYY")</f>
        <v>2025</v>
      </c>
      <c r="J371" s="9">
        <v>45692</v>
      </c>
      <c r="K371" s="3" t="s">
        <v>39</v>
      </c>
      <c r="L371" t="s">
        <v>10</v>
      </c>
    </row>
    <row r="372" spans="1:12">
      <c r="A372">
        <v>367</v>
      </c>
      <c r="B372" s="11" t="s">
        <v>247</v>
      </c>
      <c r="E372" s="6" t="s">
        <v>7</v>
      </c>
      <c r="G372" s="9">
        <v>45693</v>
      </c>
      <c r="H372" s="3" t="str">
        <f>TEXT(G372,"MMMM")</f>
        <v>February</v>
      </c>
      <c r="I372" s="3" t="str">
        <f>TEXT(G372,"YYYY")</f>
        <v>2025</v>
      </c>
      <c r="J372" s="9">
        <v>45693</v>
      </c>
      <c r="K372" s="3" t="s">
        <v>39</v>
      </c>
      <c r="L372" t="s">
        <v>10</v>
      </c>
    </row>
    <row r="373" spans="1:12">
      <c r="A373">
        <v>368</v>
      </c>
      <c r="B373" s="11" t="s">
        <v>248</v>
      </c>
      <c r="E373" s="6" t="s">
        <v>7</v>
      </c>
      <c r="G373" s="9">
        <v>45698</v>
      </c>
      <c r="H373" s="3" t="str">
        <f>TEXT(G373,"MMMM")</f>
        <v>February</v>
      </c>
      <c r="I373" s="3" t="str">
        <f>TEXT(G373,"YYYY")</f>
        <v>2025</v>
      </c>
      <c r="J373" s="9">
        <v>45698</v>
      </c>
      <c r="K373" s="3" t="s">
        <v>39</v>
      </c>
      <c r="L373" t="s">
        <v>10</v>
      </c>
    </row>
    <row r="374" spans="1:12">
      <c r="A374">
        <v>369</v>
      </c>
      <c r="B374" s="11" t="s">
        <v>249</v>
      </c>
      <c r="E374" s="6" t="s">
        <v>7</v>
      </c>
      <c r="G374" s="9">
        <v>45699</v>
      </c>
      <c r="H374" s="3" t="str">
        <f>TEXT(G374,"MMMM")</f>
        <v>February</v>
      </c>
      <c r="I374" s="3" t="str">
        <f>TEXT(G374,"YYYY")</f>
        <v>2025</v>
      </c>
      <c r="J374" s="9">
        <v>45699</v>
      </c>
      <c r="K374" s="3" t="s">
        <v>39</v>
      </c>
      <c r="L374" t="s">
        <v>10</v>
      </c>
    </row>
    <row r="375" spans="1:12">
      <c r="A375">
        <v>370</v>
      </c>
      <c r="B375" s="11" t="s">
        <v>250</v>
      </c>
      <c r="E375" s="6" t="s">
        <v>7</v>
      </c>
      <c r="G375" s="9">
        <v>45700</v>
      </c>
      <c r="H375" s="3" t="str">
        <f>TEXT(G375,"MMMM")</f>
        <v>February</v>
      </c>
      <c r="I375" s="3" t="str">
        <f>TEXT(G375,"YYYY")</f>
        <v>2025</v>
      </c>
      <c r="J375" s="9">
        <v>45700</v>
      </c>
      <c r="K375" s="3" t="s">
        <v>39</v>
      </c>
      <c r="L375" t="s">
        <v>10</v>
      </c>
    </row>
    <row r="376" spans="1:12">
      <c r="A376">
        <v>371</v>
      </c>
      <c r="B376" s="11" t="s">
        <v>242</v>
      </c>
      <c r="E376" s="6" t="s">
        <v>5</v>
      </c>
      <c r="G376" s="9">
        <v>45701</v>
      </c>
      <c r="H376" s="3" t="str">
        <f>TEXT(G376,"MMMM")</f>
        <v>February</v>
      </c>
      <c r="I376" s="3" t="str">
        <f>TEXT(G376,"YYYY")</f>
        <v>2025</v>
      </c>
      <c r="J376" s="9">
        <v>45701</v>
      </c>
      <c r="K376" s="3" t="s">
        <v>39</v>
      </c>
      <c r="L376" t="s">
        <v>10</v>
      </c>
    </row>
    <row r="377" spans="1:12">
      <c r="A377">
        <v>372</v>
      </c>
      <c r="B377" s="11" t="s">
        <v>251</v>
      </c>
      <c r="E377" s="6" t="s">
        <v>5</v>
      </c>
      <c r="G377" s="9">
        <v>45701</v>
      </c>
      <c r="H377" s="3" t="str">
        <f>TEXT(G377,"MMMM")</f>
        <v>February</v>
      </c>
      <c r="I377" s="3" t="str">
        <f>TEXT(G377,"YYYY")</f>
        <v>2025</v>
      </c>
      <c r="J377" s="9">
        <v>45701</v>
      </c>
      <c r="K377" s="3" t="s">
        <v>39</v>
      </c>
      <c r="L377" t="s">
        <v>10</v>
      </c>
    </row>
    <row r="378" spans="1:12">
      <c r="A378">
        <v>373</v>
      </c>
      <c r="B378" s="11" t="s">
        <v>252</v>
      </c>
      <c r="E378" s="6" t="s">
        <v>7</v>
      </c>
      <c r="G378" s="9">
        <v>45706</v>
      </c>
      <c r="H378" s="3" t="str">
        <f>TEXT(G378,"MMMM")</f>
        <v>February</v>
      </c>
      <c r="I378" s="3" t="str">
        <f>TEXT(G378,"YYYY")</f>
        <v>2025</v>
      </c>
      <c r="J378" s="9">
        <v>45706</v>
      </c>
      <c r="K378" s="3" t="s">
        <v>39</v>
      </c>
      <c r="L378" t="s">
        <v>10</v>
      </c>
    </row>
    <row r="379" spans="1:12">
      <c r="A379">
        <v>374</v>
      </c>
      <c r="B379" s="11" t="s">
        <v>253</v>
      </c>
      <c r="E379" s="6" t="s">
        <v>7</v>
      </c>
      <c r="G379" s="9">
        <v>45707</v>
      </c>
      <c r="H379" s="3" t="str">
        <f>TEXT(G379,"MMMM")</f>
        <v>February</v>
      </c>
      <c r="I379" s="3" t="str">
        <f>TEXT(G379,"YYYY")</f>
        <v>2025</v>
      </c>
      <c r="J379" s="9">
        <v>45707</v>
      </c>
      <c r="K379" s="3" t="s">
        <v>39</v>
      </c>
      <c r="L379" t="s">
        <v>10</v>
      </c>
    </row>
    <row r="380" spans="1:12">
      <c r="A380">
        <v>375</v>
      </c>
      <c r="B380" s="11" t="s">
        <v>254</v>
      </c>
      <c r="E380" s="6" t="s">
        <v>7</v>
      </c>
      <c r="G380" s="9">
        <v>45708</v>
      </c>
      <c r="H380" s="3" t="str">
        <f>TEXT(G380,"MMMM")</f>
        <v>February</v>
      </c>
      <c r="I380" s="3" t="str">
        <f>TEXT(G380,"YYYY")</f>
        <v>2025</v>
      </c>
      <c r="J380" s="9">
        <v>45708</v>
      </c>
      <c r="K380" s="3" t="s">
        <v>39</v>
      </c>
      <c r="L380" t="s">
        <v>10</v>
      </c>
    </row>
    <row r="381" spans="1:12">
      <c r="A381">
        <v>376</v>
      </c>
      <c r="B381" s="11" t="s">
        <v>255</v>
      </c>
      <c r="E381" s="6" t="s">
        <v>1</v>
      </c>
      <c r="G381" s="9">
        <v>45712</v>
      </c>
      <c r="H381" s="3" t="str">
        <f>TEXT(G381,"MMMM")</f>
        <v>February</v>
      </c>
      <c r="I381" s="3" t="str">
        <f>TEXT(G381,"YYYY")</f>
        <v>2025</v>
      </c>
      <c r="J381" s="9">
        <v>45712</v>
      </c>
      <c r="K381" s="3" t="s">
        <v>39</v>
      </c>
      <c r="L381" t="s">
        <v>10</v>
      </c>
    </row>
    <row r="382" spans="1:12">
      <c r="A382">
        <v>377</v>
      </c>
      <c r="B382" s="11" t="s">
        <v>256</v>
      </c>
      <c r="E382" s="6" t="s">
        <v>1</v>
      </c>
      <c r="G382" s="9">
        <v>45712</v>
      </c>
      <c r="H382" s="3" t="str">
        <f>TEXT(G382,"MMMM")</f>
        <v>February</v>
      </c>
      <c r="I382" s="3" t="str">
        <f>TEXT(G382,"YYYY")</f>
        <v>2025</v>
      </c>
      <c r="J382" s="9">
        <v>45712</v>
      </c>
      <c r="K382" s="3" t="s">
        <v>39</v>
      </c>
      <c r="L382" t="s">
        <v>10</v>
      </c>
    </row>
    <row r="383" spans="1:12">
      <c r="A383">
        <v>378</v>
      </c>
      <c r="B383" s="11" t="s">
        <v>257</v>
      </c>
      <c r="E383" s="6" t="s">
        <v>5</v>
      </c>
      <c r="G383" s="9">
        <v>45713</v>
      </c>
      <c r="H383" s="3" t="str">
        <f>TEXT(G383,"MMMM")</f>
        <v>February</v>
      </c>
      <c r="I383" s="3" t="str">
        <f>TEXT(G383,"YYYY")</f>
        <v>2025</v>
      </c>
      <c r="J383" s="9">
        <v>45713</v>
      </c>
      <c r="K383" s="3" t="s">
        <v>39</v>
      </c>
      <c r="L383" t="s">
        <v>10</v>
      </c>
    </row>
    <row r="384" spans="1:12">
      <c r="A384">
        <v>379</v>
      </c>
      <c r="B384" s="11" t="s">
        <v>258</v>
      </c>
      <c r="E384" s="6" t="s">
        <v>5</v>
      </c>
      <c r="G384" s="9">
        <v>45714</v>
      </c>
      <c r="H384" s="3" t="str">
        <f>TEXT(G384,"MMMM")</f>
        <v>February</v>
      </c>
      <c r="I384" s="3" t="str">
        <f>TEXT(G384,"YYYY")</f>
        <v>2025</v>
      </c>
      <c r="J384" s="9">
        <v>45714</v>
      </c>
      <c r="K384" s="3" t="s">
        <v>39</v>
      </c>
      <c r="L384" t="s">
        <v>10</v>
      </c>
    </row>
  </sheetData>
  <dataValidations count="3">
    <dataValidation type="list" allowBlank="1" showInputMessage="1" showErrorMessage="1" sqref="F12 F13 F14 F15 F34 F40 F41 F42 F52 F101 F102 F103 F107 F148 F166 F173 F189 F190 F209 F210 F221 F6:F11 F16:F26 F27:F28 F29:F33 F35:F39 F43:F46 F47:F49 F50:F51 F53:F64 F65:F81 F82:F83 F84:F85 F86:F89 F90:F100 F104:F106 F108:F134 F135:F140 F141:F142 F143:F144 F145:F147 F149:F165 F167:F172 F174:F185 F186:F188 F191:F202 F203:F208 F211:F212 F213:F214 F215:F220 F222:F228 F229:F231 F232:F234 F235:F237 F238:F253 F254:F330 F331:F384">
      <formula1>'drop list'!$B$2:$B$13</formula1>
    </dataValidation>
    <dataValidation type="list" allowBlank="1" showInputMessage="1" showErrorMessage="1" sqref="E6:E249">
      <formula1>'drop list'!$E$2:$E$5</formula1>
    </dataValidation>
    <dataValidation type="list" allowBlank="1" showInputMessage="1" showErrorMessage="1" sqref="L6:L249 L250:L252 L253:L330 L331:L384">
      <formula1>'drop list'!$E$7:$E$11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F54"/>
  <sheetViews>
    <sheetView showGridLines="0" showRowColHeaders="0" view="pageBreakPreview" zoomScale="55" zoomScalePageLayoutView="40" zoomScaleNormal="55" topLeftCell="A13" workbookViewId="0">
      <selection activeCell="AE19" sqref="AE19"/>
    </sheetView>
  </sheetViews>
  <sheetFormatPr defaultColWidth="9" defaultRowHeight="14.5"/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F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</sheetData>
  <pageMargins left="0.7" right="0.7" top="0.75" bottom="0.75" header="0.3" footer="0.3"/>
  <pageSetup paperSize="9" scale="55" orientation="landscape"/>
  <headerFooter/>
  <colBreaks count="1" manualBreakCount="1">
    <brk id="26" max="1048575" man="1"/>
  </colBreaks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drop list</vt:lpstr>
      <vt:lpstr>PIVOT</vt:lpstr>
      <vt:lpstr>REALISASI HAR GI</vt:lpstr>
      <vt:lpstr>DASHBOARD OK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Okta Hermawan</cp:lastModifiedBy>
  <dcterms:created xsi:type="dcterms:W3CDTF">2025-01-10T03:35:00Z</dcterms:created>
  <cp:lastPrinted>2025-01-24T02:52:00Z</cp:lastPrinted>
  <dcterms:modified xsi:type="dcterms:W3CDTF">2025-07-18T02:03:02Z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43C6AA4401A14A7DAEB91437EF1BF3D3_13</vt:lpwstr>
  </property>
  <property fmtid="{D5CDD505-2E9C-101B-9397-08002B2CF9AE}" pid="3" name="KSOProductBuildVer">
    <vt:lpwstr>1033-12.2.0.21931</vt:lpwstr>
  </property>
</Properties>
</file>