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237DEB21-8250-4427-9F03-D640F18A9A7D}" xr6:coauthVersionLast="45" xr6:coauthVersionMax="45" xr10:uidLastSave="{00000000-0000-0000-0000-000000000000}"/>
  <bookViews>
    <workbookView xWindow="-120" yWindow="-120" windowWidth="29040" windowHeight="15840" activeTab="1" xr2:uid="{A7AE0451-85D7-4751-B34D-C44E66246473}"/>
  </bookViews>
  <sheets>
    <sheet name="Sheet1" sheetId="1" r:id="rId1"/>
    <sheet name="Competitiveness" sheetId="2" r:id="rId2"/>
    <sheet name="WinRati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  <c r="E11" i="1"/>
  <c r="E10" i="1"/>
  <c r="E9" i="1"/>
  <c r="D11" i="1"/>
  <c r="D10" i="1"/>
  <c r="D9" i="1"/>
  <c r="C11" i="1"/>
  <c r="C10" i="1"/>
  <c r="C9" i="1"/>
  <c r="B12" i="1"/>
  <c r="F12" i="1" l="1"/>
  <c r="D12" i="1" l="1"/>
  <c r="E12" i="1"/>
  <c r="C12" i="1" l="1"/>
</calcChain>
</file>

<file path=xl/sharedStrings.xml><?xml version="1.0" encoding="utf-8"?>
<sst xmlns="http://schemas.openxmlformats.org/spreadsheetml/2006/main" count="8" uniqueCount="6">
  <si>
    <t>Simp_Random</t>
  </si>
  <si>
    <t>Avg Round Wins Per Game / RoundsToWin</t>
  </si>
  <si>
    <t>Game Win Ratio</t>
  </si>
  <si>
    <t>Stalemate</t>
  </si>
  <si>
    <t>Total (Higher Means Longer Competitive Games)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</si>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</sst>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4">
    <xf numFmtId="0" fontId="0" fillId="0" borderId="0" xfId="0"/>
    <xf numFmtId="0" fontId="0" fillId="4" borderId="2" xfId="3" applyFont="1"/>
    <xf numFmtId="0" fontId="2" fillId="2" borderId="2" xfId="1" applyBorder="1"/>
    <xf numFmtId="0" fontId="3" fillId="3" borderId="1" xfId="2"/>
  </cellXfs>
  <cellStyles count="4">
    <cellStyle name="Check Cell" xfId="2" builtinId="23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Competitiveness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Simp_Random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0.84299999999999997</c:v>
                </c:pt>
                <c:pt idx="2">
                  <c:v>0.79275000000000007</c:v>
                </c:pt>
                <c:pt idx="3">
                  <c:v>0.69640000000000002</c:v>
                </c:pt>
                <c:pt idx="4">
                  <c:v>0.58050000000000002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B-4C8F-B4D2-B931EC59F4FD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Simp_RandomUpgrade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0.44</c:v>
                </c:pt>
                <c:pt idx="1">
                  <c:v>0.58399999999999996</c:v>
                </c:pt>
                <c:pt idx="2">
                  <c:v>0.86524999999999996</c:v>
                </c:pt>
                <c:pt idx="3">
                  <c:v>0.97129999999999994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B-4C8F-B4D2-B931EC59F4FD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Stalemate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0.13</c:v>
                </c:pt>
                <c:pt idx="1">
                  <c:v>0.153</c:v>
                </c:pt>
                <c:pt idx="2">
                  <c:v>0.15275</c:v>
                </c:pt>
                <c:pt idx="3">
                  <c:v>8.3699999999999997E-2</c:v>
                </c:pt>
                <c:pt idx="4">
                  <c:v>4.1900000000000007E-2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B-4C8F-B4D2-B931EC59F4FD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Total (Higher Means Longer Competitive Games)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1.1299999999999999</c:v>
                </c:pt>
                <c:pt idx="1">
                  <c:v>1.58</c:v>
                </c:pt>
                <c:pt idx="2">
                  <c:v>1.8107499999999999</c:v>
                </c:pt>
                <c:pt idx="3">
                  <c:v>1.7513999999999998</c:v>
                </c:pt>
                <c:pt idx="4">
                  <c:v>1.6224000000000001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B-4C8F-B4D2-B931EC59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29488"/>
        <c:axId val="607094320"/>
      </c:lineChart>
      <c:catAx>
        <c:axId val="25022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To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94320"/>
        <c:crosses val="autoZero"/>
        <c:auto val="1"/>
        <c:lblAlgn val="ctr"/>
        <c:lblOffset val="100"/>
        <c:noMultiLvlLbl val="0"/>
      </c:catAx>
      <c:valAx>
        <c:axId val="6070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Competitiveness</a:t>
                </a:r>
              </a:p>
              <a:p>
                <a:pPr>
                  <a:defRPr/>
                </a:pPr>
                <a:r>
                  <a:rPr lang="en-US" sz="900"/>
                  <a:t>(Average Round Wins Per Game Per</a:t>
                </a:r>
                <a:r>
                  <a:rPr lang="en-US" sz="900" baseline="0"/>
                  <a:t> ScoreToWin)</a:t>
                </a:r>
                <a:endParaRPr lang="en-US" sz="900"/>
              </a:p>
            </c:rich>
          </c:tx>
          <c:layout>
            <c:manualLayout>
              <c:xMode val="edge"/>
              <c:yMode val="edge"/>
              <c:x val="1.9457956914523976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Win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Simp_Random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0.68</c:v>
                </c:pt>
                <c:pt idx="2">
                  <c:v>0.39500000000000002</c:v>
                </c:pt>
                <c:pt idx="3">
                  <c:v>0.12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B-46C3-967E-B83C347B5BC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Simp_RandomUpgrade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0.44</c:v>
                </c:pt>
                <c:pt idx="1">
                  <c:v>0.32</c:v>
                </c:pt>
                <c:pt idx="2">
                  <c:v>0.60499999999999998</c:v>
                </c:pt>
                <c:pt idx="3">
                  <c:v>0.88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B-46C3-967E-B83C347B5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182000"/>
        <c:axId val="606974512"/>
      </c:lineChart>
      <c:catAx>
        <c:axId val="73318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Score To Win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74512"/>
        <c:crosses val="autoZero"/>
        <c:auto val="1"/>
        <c:lblAlgn val="ctr"/>
        <c:lblOffset val="100"/>
        <c:noMultiLvlLbl val="0"/>
      </c:catAx>
      <c:valAx>
        <c:axId val="6069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Ratio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2AB38F-17A8-4D8E-AA38-5D9225D45DCA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FF84F-9DE0-4355-82A4-DF3BEE6DE4F7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192232</xdr:colOff>
      <xdr:row>11</xdr:row>
      <xdr:rowOff>53975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EEBEFBA-89C0-470B-B7C7-DEFC84CE29BC}"/>
            </a:ext>
          </a:extLst>
        </xdr:cNvPr>
        <xdr:cNvSpPr txBox="1"/>
      </xdr:nvSpPr>
      <xdr:spPr>
        <a:xfrm>
          <a:off x="4299527" y="19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70D73-565E-4650-AEC0-2A7B9FFA74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10B0B-0283-4B3A-B3E9-9D760CAED1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9150-8C81-4298-B387-E22009E9ADAC}">
  <dimension ref="A1:F12"/>
  <sheetViews>
    <sheetView zoomScale="220" zoomScaleNormal="220" workbookViewId="0">
      <selection activeCell="G11" sqref="G11"/>
    </sheetView>
  </sheetViews>
  <sheetFormatPr defaultRowHeight="15" x14ac:dyDescent="0.25"/>
  <cols>
    <col min="1" max="1" width="25" customWidth="1"/>
  </cols>
  <sheetData>
    <row r="1" spans="1:6" ht="16.5" thickTop="1" thickBot="1" x14ac:dyDescent="0.3">
      <c r="A1" s="3" t="s">
        <v>2</v>
      </c>
      <c r="B1" s="3"/>
      <c r="C1" s="3"/>
      <c r="D1" s="3"/>
      <c r="E1" s="3"/>
      <c r="F1" s="3"/>
    </row>
    <row r="2" spans="1:6" ht="15.75" thickTop="1" x14ac:dyDescent="0.25">
      <c r="A2" s="2"/>
      <c r="B2" s="2">
        <v>1</v>
      </c>
      <c r="C2" s="2">
        <v>5</v>
      </c>
      <c r="D2" s="2">
        <v>20</v>
      </c>
      <c r="E2" s="2">
        <v>50</v>
      </c>
      <c r="F2" s="2">
        <v>100</v>
      </c>
    </row>
    <row r="3" spans="1:6" x14ac:dyDescent="0.25">
      <c r="A3" s="2" t="s">
        <v>0</v>
      </c>
      <c r="B3" s="1">
        <v>0.56000000000000005</v>
      </c>
      <c r="C3" s="1">
        <v>0.68</v>
      </c>
      <c r="D3" s="1">
        <v>0.39500000000000002</v>
      </c>
      <c r="E3" s="1">
        <v>0.12</v>
      </c>
      <c r="F3" s="1">
        <v>0</v>
      </c>
    </row>
    <row r="4" spans="1:6" x14ac:dyDescent="0.25">
      <c r="A4" s="2" t="s">
        <v>5</v>
      </c>
      <c r="B4" s="1">
        <v>0.44</v>
      </c>
      <c r="C4" s="1">
        <v>0.32</v>
      </c>
      <c r="D4" s="1">
        <v>0.60499999999999998</v>
      </c>
      <c r="E4" s="1">
        <v>0.88</v>
      </c>
      <c r="F4" s="1">
        <v>1</v>
      </c>
    </row>
    <row r="6" spans="1:6" ht="15.75" thickBot="1" x14ac:dyDescent="0.3"/>
    <row r="7" spans="1:6" ht="16.5" thickTop="1" thickBot="1" x14ac:dyDescent="0.3">
      <c r="A7" s="3" t="s">
        <v>1</v>
      </c>
      <c r="B7" s="3"/>
      <c r="C7" s="3"/>
      <c r="D7" s="3"/>
      <c r="E7" s="3"/>
      <c r="F7" s="3"/>
    </row>
    <row r="8" spans="1:6" ht="15.75" thickTop="1" x14ac:dyDescent="0.25">
      <c r="A8" s="2"/>
      <c r="B8" s="2">
        <v>1</v>
      </c>
      <c r="C8" s="2">
        <v>5</v>
      </c>
      <c r="D8" s="2">
        <v>20</v>
      </c>
      <c r="E8" s="2">
        <v>50</v>
      </c>
      <c r="F8" s="2">
        <v>100</v>
      </c>
    </row>
    <row r="9" spans="1:6" x14ac:dyDescent="0.25">
      <c r="A9" s="2" t="s">
        <v>0</v>
      </c>
      <c r="B9" s="1">
        <v>0.56000000000000005</v>
      </c>
      <c r="C9" s="1">
        <f>4.215/5</f>
        <v>0.84299999999999997</v>
      </c>
      <c r="D9" s="1">
        <f>15.855/20</f>
        <v>0.79275000000000007</v>
      </c>
      <c r="E9" s="1">
        <f>34.82/50</f>
        <v>0.69640000000000002</v>
      </c>
      <c r="F9" s="1">
        <f>58.05/100</f>
        <v>0.58050000000000002</v>
      </c>
    </row>
    <row r="10" spans="1:6" x14ac:dyDescent="0.25">
      <c r="A10" s="2" t="s">
        <v>5</v>
      </c>
      <c r="B10" s="1">
        <v>0.44</v>
      </c>
      <c r="C10" s="1">
        <f>2.92/5</f>
        <v>0.58399999999999996</v>
      </c>
      <c r="D10" s="1">
        <f>17.305/20</f>
        <v>0.86524999999999996</v>
      </c>
      <c r="E10" s="1">
        <f>48.565/50</f>
        <v>0.97129999999999994</v>
      </c>
      <c r="F10" s="1">
        <f>100/100</f>
        <v>1</v>
      </c>
    </row>
    <row r="11" spans="1:6" x14ac:dyDescent="0.25">
      <c r="A11" s="2" t="s">
        <v>3</v>
      </c>
      <c r="B11" s="1">
        <v>0.13</v>
      </c>
      <c r="C11" s="1">
        <f>0.765/5</f>
        <v>0.153</v>
      </c>
      <c r="D11" s="1">
        <f>3.055/20</f>
        <v>0.15275</v>
      </c>
      <c r="E11" s="1">
        <f>4.185/50</f>
        <v>8.3699999999999997E-2</v>
      </c>
      <c r="F11" s="1">
        <f>4.19/100</f>
        <v>4.1900000000000007E-2</v>
      </c>
    </row>
    <row r="12" spans="1:6" x14ac:dyDescent="0.25">
      <c r="A12" s="2" t="s">
        <v>4</v>
      </c>
      <c r="B12" s="1">
        <f>SUM(B9:B11)</f>
        <v>1.1299999999999999</v>
      </c>
      <c r="C12" s="1">
        <f t="shared" ref="C12:E12" si="0">SUM(C9:C11)</f>
        <v>1.58</v>
      </c>
      <c r="D12" s="1">
        <f t="shared" si="0"/>
        <v>1.8107499999999999</v>
      </c>
      <c r="E12" s="1">
        <f t="shared" si="0"/>
        <v>1.7513999999999998</v>
      </c>
      <c r="F12" s="1">
        <f>SUM(F9:F11)</f>
        <v>1.6224000000000001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Competitiveness</vt:lpstr>
      <vt:lpstr>WinRatio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2020-10-28T06:06:10Z</dcterms:created>
  <dcterms:modified xsi:type="dcterms:W3CDTF">2020-10-28T20:31:45Z</dcterms:modified>
</cp:coreProperties>
</file>