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haryatman/Desktop/RESEARCH METHODS/WORKSHEET/Unit 7 Examples - Workbooks-20241201/"/>
    </mc:Choice>
  </mc:AlternateContent>
  <xr:revisionPtr revIDLastSave="0" documentId="13_ncr:1_{21FB5348-8B19-454E-8FB2-5094CCD28A20}" xr6:coauthVersionLast="47" xr6:coauthVersionMax="47" xr10:uidLastSave="{00000000-0000-0000-0000-000000000000}"/>
  <bookViews>
    <workbookView xWindow="0" yWindow="760" windowWidth="30240" windowHeight="17440" activeTab="3" xr2:uid="{00000000-000D-0000-FFFF-FFFF00000000}"/>
  </bookViews>
  <sheets>
    <sheet name="7.1 B" sheetId="3" r:id="rId1"/>
    <sheet name="7.6 B" sheetId="1" r:id="rId2"/>
    <sheet name="7.4 F" sheetId="2" r:id="rId3"/>
    <sheet name="7.2 B" sheetId="4" r:id="rId4"/>
    <sheet name="7.3 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8" i="4"/>
  <c r="F9" i="4" s="1"/>
  <c r="F7" i="4"/>
  <c r="E17" i="5" l="1"/>
  <c r="E16" i="5"/>
  <c r="E15" i="5"/>
  <c r="E18" i="5" s="1"/>
  <c r="E8" i="5"/>
  <c r="E7" i="5"/>
  <c r="E6" i="5"/>
  <c r="E9" i="5" s="1"/>
  <c r="F5" i="3" l="1"/>
  <c r="F4" i="3"/>
  <c r="F3" i="3"/>
  <c r="F25" i="4" l="1"/>
  <c r="F24" i="4"/>
  <c r="F23" i="4"/>
  <c r="F5" i="4"/>
  <c r="F4" i="4"/>
  <c r="F3" i="4"/>
  <c r="F16" i="2"/>
  <c r="D11" i="2"/>
  <c r="D10" i="2"/>
  <c r="D9" i="2"/>
  <c r="D8" i="2"/>
  <c r="D7" i="2"/>
  <c r="D6" i="2"/>
  <c r="D5" i="2"/>
  <c r="D4" i="2"/>
  <c r="D3" i="2"/>
  <c r="D2" i="2"/>
  <c r="I32" i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<sst xmlns="http://schemas.openxmlformats.org/spreadsheetml/2006/main" count="549" uniqueCount="46">
  <si>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</si>
  <si>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</si>
  <si>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</si>
  <si>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</si>
  <si>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</si>
  <si>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</si>
  <si>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</si>
  <si>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</si>
  <si>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</si>
  <si>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</si>
  <si>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</si>
  <si>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</si>
  <si>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</si>
  <si>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</si>
  <si>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</si>
  <si>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</si>
  <si>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</si>
  <si>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</si>
  <si>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</si>
  <si>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</si>
  <si>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</si>
  <si>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</si>
  <si>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</si>
  <si>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</si>
  <si>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</si>
  <si>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</si>
  <si>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</si>
  <si>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</t>
  </si>
  <si>
    <t>Store</t>
  </si>
  <si>
    <t>Con1</t>
  </si>
  <si>
    <t>Con2</t>
  </si>
  <si>
    <t>Difference</t>
  </si>
  <si>
    <t>t-Test: Paired Two Sample for Means</t>
  </si>
  <si>
    <t>Pearson Correlation</t>
  </si>
  <si>
    <t>Difference in Means</t>
  </si>
  <si>
    <t>Median</t>
  </si>
  <si>
    <t>Q1</t>
  </si>
  <si>
    <t>Q3</t>
  </si>
  <si>
    <t>IQR</t>
  </si>
  <si>
    <t>Area</t>
  </si>
  <si>
    <t>Brand</t>
  </si>
  <si>
    <t>Other</t>
  </si>
  <si>
    <t>Frequencies</t>
  </si>
  <si>
    <t>Area 1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</si>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</sst>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workbookViewId="0">
      <selection activeCell="E14" sqref="E14"/>
    </sheetView>
  </sheetViews>
  <sheetFormatPr baseColWidth="10" defaultColWidth="8.83203125" defaultRowHeight="13"/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9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9">
      <c r="A6" s="2" t="s">
        <v>2</v>
      </c>
      <c r="B6" s="3">
        <v>9.077</v>
      </c>
    </row>
    <row r="7" spans="1:9">
      <c r="A7" s="2" t="s">
        <v>2</v>
      </c>
      <c r="B7" s="3">
        <v>6.4130000000000003</v>
      </c>
    </row>
    <row r="8" spans="1:9">
      <c r="A8" s="2" t="s">
        <v>2</v>
      </c>
      <c r="B8" s="3">
        <v>5.8769999999999998</v>
      </c>
    </row>
    <row r="9" spans="1:9">
      <c r="A9" s="2" t="s">
        <v>2</v>
      </c>
      <c r="B9" s="3">
        <v>2.5720000000000001</v>
      </c>
    </row>
    <row r="10" spans="1:9">
      <c r="A10" s="2" t="s">
        <v>2</v>
      </c>
      <c r="B10" s="3">
        <v>7.52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</row>
    <row r="13" spans="1:9">
      <c r="A13" s="2" t="s">
        <v>2</v>
      </c>
      <c r="B13" s="3">
        <v>3.4769999999999999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  <c r="C16" s="9"/>
      <c r="D16" s="9"/>
      <c r="E16" s="9"/>
      <c r="F16" s="9"/>
      <c r="G16" s="9"/>
      <c r="H16" s="9"/>
      <c r="I16" s="9"/>
    </row>
    <row r="17" spans="1:9">
      <c r="A17" s="2" t="s">
        <v>2</v>
      </c>
      <c r="B17" s="3">
        <v>9.0519999999999996</v>
      </c>
      <c r="C17" s="9"/>
      <c r="D17" s="9"/>
      <c r="E17" s="9"/>
      <c r="F17" s="9"/>
      <c r="G17" s="9"/>
      <c r="H17" s="9"/>
      <c r="I17" s="9"/>
    </row>
    <row r="18" spans="1:9">
      <c r="A18" s="2" t="s">
        <v>2</v>
      </c>
      <c r="B18" s="3">
        <v>10.061999999999999</v>
      </c>
      <c r="C18" s="9"/>
      <c r="D18" s="9"/>
      <c r="E18" s="9"/>
      <c r="F18" s="9"/>
      <c r="G18" s="9"/>
      <c r="H18" s="9"/>
      <c r="I18" s="9"/>
    </row>
    <row r="19" spans="1:9">
      <c r="A19" s="2" t="s">
        <v>2</v>
      </c>
      <c r="B19" s="3">
        <v>4.84</v>
      </c>
      <c r="C19" s="9"/>
      <c r="D19" s="9"/>
      <c r="E19" s="9"/>
      <c r="F19" s="9"/>
      <c r="G19" s="9"/>
      <c r="H19" s="9"/>
      <c r="I19" s="9"/>
    </row>
    <row r="20" spans="1:9">
      <c r="A20" s="2" t="s">
        <v>2</v>
      </c>
      <c r="B20" s="3">
        <v>6.4489999999999998</v>
      </c>
      <c r="C20" s="9"/>
      <c r="D20" s="9"/>
      <c r="E20" s="9"/>
      <c r="F20" s="9"/>
      <c r="G20" s="9"/>
      <c r="H20" s="9"/>
      <c r="I20" s="9"/>
    </row>
    <row r="21" spans="1:9">
      <c r="A21" s="2" t="s">
        <v>2</v>
      </c>
      <c r="B21" s="3">
        <v>9.0190000000000001</v>
      </c>
      <c r="C21" s="9"/>
      <c r="D21" s="9"/>
      <c r="E21" s="9"/>
      <c r="F21" s="9"/>
      <c r="G21" s="9"/>
      <c r="H21" s="9"/>
      <c r="I21" s="9"/>
    </row>
    <row r="22" spans="1:9">
      <c r="A22" s="2" t="s">
        <v>2</v>
      </c>
      <c r="B22" s="3">
        <v>-1.7150000000000001</v>
      </c>
      <c r="C22" s="9"/>
      <c r="D22" s="9"/>
      <c r="E22" s="9"/>
      <c r="F22" s="9"/>
      <c r="G22" s="9"/>
      <c r="H22" s="9"/>
      <c r="I22" s="9"/>
    </row>
    <row r="23" spans="1:9">
      <c r="A23" s="2" t="s">
        <v>2</v>
      </c>
      <c r="B23" s="3">
        <v>4.718</v>
      </c>
      <c r="C23" s="9"/>
      <c r="D23" s="11"/>
      <c r="E23" s="11"/>
      <c r="F23" s="11"/>
      <c r="G23" s="9"/>
      <c r="H23" s="9"/>
      <c r="I23" s="9"/>
    </row>
    <row r="24" spans="1:9">
      <c r="A24" s="2" t="s">
        <v>2</v>
      </c>
      <c r="B24" s="3">
        <v>4.0069999999999997</v>
      </c>
      <c r="C24" s="9"/>
      <c r="D24" s="11"/>
      <c r="E24" s="11"/>
      <c r="F24" s="12"/>
      <c r="G24" s="9"/>
      <c r="H24" s="9"/>
      <c r="I24" s="9"/>
    </row>
    <row r="25" spans="1:9">
      <c r="A25" s="2" t="s">
        <v>2</v>
      </c>
      <c r="B25" s="3">
        <v>7.2409999999999997</v>
      </c>
      <c r="C25" s="9"/>
      <c r="D25" s="11"/>
      <c r="E25" s="11"/>
      <c r="F25" s="12"/>
      <c r="G25" s="9"/>
      <c r="H25" s="9"/>
      <c r="I25" s="9"/>
    </row>
    <row r="26" spans="1:9">
      <c r="A26" s="2" t="s">
        <v>2</v>
      </c>
      <c r="B26" s="3">
        <v>2.1280000000000001</v>
      </c>
      <c r="C26" s="9"/>
      <c r="D26" s="9"/>
      <c r="E26" s="9"/>
      <c r="F26" s="9"/>
      <c r="G26" s="9"/>
      <c r="H26" s="9"/>
      <c r="I26" s="9"/>
    </row>
    <row r="27" spans="1:9">
      <c r="A27" s="2" t="s">
        <v>2</v>
      </c>
      <c r="B27" s="3">
        <v>6.968</v>
      </c>
      <c r="C27" s="9"/>
      <c r="D27" s="9"/>
      <c r="E27" s="9"/>
      <c r="F27" s="9"/>
      <c r="G27" s="9"/>
      <c r="H27" s="9"/>
      <c r="I27" s="9"/>
    </row>
    <row r="28" spans="1:9">
      <c r="A28" s="2" t="s">
        <v>2</v>
      </c>
      <c r="B28" s="3">
        <v>4.8529999999999998</v>
      </c>
      <c r="C28" s="9"/>
      <c r="D28" s="9"/>
      <c r="E28" s="9"/>
      <c r="F28" s="9"/>
      <c r="G28" s="9"/>
      <c r="H28" s="9"/>
      <c r="I28" s="9"/>
    </row>
    <row r="29" spans="1:9">
      <c r="A29" s="2" t="s">
        <v>2</v>
      </c>
      <c r="B29" s="3">
        <v>5.5E-2</v>
      </c>
      <c r="C29" s="9"/>
      <c r="D29" s="9"/>
      <c r="E29" s="9"/>
      <c r="F29" s="9"/>
      <c r="G29" s="9"/>
      <c r="H29" s="9"/>
      <c r="I29" s="9"/>
    </row>
    <row r="30" spans="1:9">
      <c r="A30" s="2" t="s">
        <v>2</v>
      </c>
      <c r="B30" s="3">
        <v>2.68</v>
      </c>
      <c r="C30" s="9"/>
      <c r="D30" s="9"/>
      <c r="E30" s="9"/>
      <c r="F30" s="9"/>
      <c r="G30" s="9"/>
      <c r="H30" s="9"/>
      <c r="I30" s="9"/>
    </row>
    <row r="31" spans="1:9">
      <c r="A31" s="2" t="s">
        <v>2</v>
      </c>
      <c r="B31" s="3">
        <v>3.746</v>
      </c>
      <c r="C31" s="9"/>
      <c r="D31" s="9"/>
      <c r="E31" s="9"/>
      <c r="F31" s="9"/>
      <c r="G31" s="9"/>
      <c r="H31" s="9"/>
      <c r="I31" s="9"/>
    </row>
    <row r="32" spans="1:9">
      <c r="A32" s="2" t="s">
        <v>2</v>
      </c>
      <c r="B32" s="3">
        <v>7.0330000000000004</v>
      </c>
      <c r="C32" s="9"/>
      <c r="D32" s="9"/>
      <c r="E32" s="9"/>
      <c r="F32" s="9"/>
      <c r="G32" s="9"/>
      <c r="H32" s="9"/>
      <c r="I32" s="9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E40" sqref="E40"/>
    </sheetView>
  </sheetViews>
  <sheetFormatPr baseColWidth="10" defaultColWidth="8.83203125" defaultRowHeight="13"/>
  <cols>
    <col min="8" max="9" width="15.1640625" customWidth="1"/>
    <col min="10" max="10" width="18" customWidth="1"/>
  </cols>
  <sheetData>
    <row r="1" spans="1:10">
      <c r="A1" s="1" t="s">
        <v>0</v>
      </c>
      <c r="B1" s="1" t="s">
        <v>1</v>
      </c>
    </row>
    <row r="2" spans="1:10">
      <c r="A2" s="2" t="s">
        <v>2</v>
      </c>
      <c r="B2" s="3">
        <v>3.7090000000000001</v>
      </c>
    </row>
    <row r="3" spans="1:10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4" thickBot="1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8"/>
      <c r="I5" s="8" t="s">
        <v>10</v>
      </c>
      <c r="J5" s="8" t="s">
        <v>11</v>
      </c>
    </row>
    <row r="6" spans="1:10">
      <c r="A6" s="2" t="s">
        <v>2</v>
      </c>
      <c r="B6" s="3">
        <v>9.077</v>
      </c>
      <c r="H6" t="s">
        <v>6</v>
      </c>
      <c r="I6">
        <v>5.3411999999999988</v>
      </c>
      <c r="J6">
        <v>3.709960000000001</v>
      </c>
    </row>
    <row r="7" spans="1:10">
      <c r="A7" s="2" t="s">
        <v>2</v>
      </c>
      <c r="B7" s="3">
        <v>6.4130000000000003</v>
      </c>
      <c r="H7" t="s">
        <v>12</v>
      </c>
      <c r="I7">
        <v>6.4292806122449173</v>
      </c>
      <c r="J7">
        <v>7.6675935902040759</v>
      </c>
    </row>
    <row r="8" spans="1:10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t="s">
        <v>13</v>
      </c>
      <c r="I8">
        <v>50</v>
      </c>
      <c r="J8">
        <v>50</v>
      </c>
    </row>
    <row r="9" spans="1:10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t="s">
        <v>14</v>
      </c>
      <c r="I9">
        <v>49</v>
      </c>
      <c r="J9">
        <v>49</v>
      </c>
    </row>
    <row r="10" spans="1:10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t="s">
        <v>15</v>
      </c>
      <c r="I10">
        <v>0.83850044171078708</v>
      </c>
    </row>
    <row r="11" spans="1:10">
      <c r="A11" s="2" t="s">
        <v>2</v>
      </c>
      <c r="B11" s="3">
        <v>6.8810000000000002</v>
      </c>
      <c r="H11" t="s">
        <v>16</v>
      </c>
      <c r="I11">
        <v>0.26995147805846786</v>
      </c>
    </row>
    <row r="12" spans="1:10" ht="14" thickBot="1">
      <c r="A12" s="2" t="s">
        <v>2</v>
      </c>
      <c r="B12" s="3">
        <v>7.2649999999999997</v>
      </c>
      <c r="H12" s="7" t="s">
        <v>17</v>
      </c>
      <c r="I12" s="7">
        <v>0.62216546750177781</v>
      </c>
      <c r="J12" s="7"/>
    </row>
    <row r="13" spans="1:10">
      <c r="A13" s="2" t="s">
        <v>2</v>
      </c>
      <c r="B13" s="3">
        <v>3.4769999999999999</v>
      </c>
    </row>
    <row r="14" spans="1:10">
      <c r="A14" s="2" t="s">
        <v>2</v>
      </c>
      <c r="B14" s="3">
        <v>3.7549999999999999</v>
      </c>
      <c r="H14" s="9" t="s">
        <v>18</v>
      </c>
      <c r="I14">
        <f>2*I11</f>
        <v>0.53990295611693573</v>
      </c>
    </row>
    <row r="15" spans="1:10">
      <c r="A15" s="2" t="s">
        <v>2</v>
      </c>
      <c r="B15" s="3">
        <v>8.76</v>
      </c>
    </row>
    <row r="16" spans="1:10">
      <c r="A16" s="2" t="s">
        <v>2</v>
      </c>
      <c r="B16" s="3">
        <v>7.032</v>
      </c>
    </row>
    <row r="17" spans="1:10">
      <c r="A17" s="2" t="s">
        <v>2</v>
      </c>
      <c r="B17" s="3">
        <v>9.0519999999999996</v>
      </c>
      <c r="H17" t="s">
        <v>19</v>
      </c>
    </row>
    <row r="18" spans="1:10" ht="14" thickBot="1">
      <c r="A18" s="2" t="s">
        <v>2</v>
      </c>
      <c r="B18" s="3">
        <v>10.061999999999999</v>
      </c>
    </row>
    <row r="19" spans="1:10">
      <c r="A19" s="2" t="s">
        <v>2</v>
      </c>
      <c r="B19" s="3">
        <v>4.84</v>
      </c>
      <c r="H19" s="8"/>
      <c r="I19" s="8" t="s">
        <v>10</v>
      </c>
      <c r="J19" s="8" t="s">
        <v>11</v>
      </c>
    </row>
    <row r="20" spans="1:10">
      <c r="A20" s="2" t="s">
        <v>2</v>
      </c>
      <c r="B20" s="3">
        <v>6.4489999999999998</v>
      </c>
      <c r="H20" t="s">
        <v>6</v>
      </c>
      <c r="I20">
        <v>5.3411999999999988</v>
      </c>
      <c r="J20">
        <v>3.709960000000001</v>
      </c>
    </row>
    <row r="21" spans="1:10">
      <c r="A21" s="2" t="s">
        <v>2</v>
      </c>
      <c r="B21" s="3">
        <v>9.0190000000000001</v>
      </c>
      <c r="H21" t="s">
        <v>12</v>
      </c>
      <c r="I21">
        <v>6.4292806122449173</v>
      </c>
      <c r="J21">
        <v>7.6675935902040759</v>
      </c>
    </row>
    <row r="22" spans="1:10">
      <c r="A22" s="2" t="s">
        <v>2</v>
      </c>
      <c r="B22" s="3">
        <v>-1.7150000000000001</v>
      </c>
      <c r="H22" t="s">
        <v>13</v>
      </c>
      <c r="I22">
        <v>50</v>
      </c>
      <c r="J22">
        <v>50</v>
      </c>
    </row>
    <row r="23" spans="1:10">
      <c r="A23" s="2" t="s">
        <v>2</v>
      </c>
      <c r="B23" s="3">
        <v>4.718</v>
      </c>
      <c r="H23" t="s">
        <v>20</v>
      </c>
      <c r="I23">
        <v>7.0484371012244962</v>
      </c>
    </row>
    <row r="24" spans="1:10">
      <c r="A24" s="2" t="s">
        <v>2</v>
      </c>
      <c r="B24" s="3">
        <v>4.0069999999999997</v>
      </c>
      <c r="H24" t="s">
        <v>21</v>
      </c>
      <c r="I24">
        <v>0</v>
      </c>
    </row>
    <row r="25" spans="1:10">
      <c r="A25" s="2" t="s">
        <v>2</v>
      </c>
      <c r="B25" s="3">
        <v>7.2409999999999997</v>
      </c>
      <c r="H25" t="s">
        <v>14</v>
      </c>
      <c r="I25">
        <v>98</v>
      </c>
    </row>
    <row r="26" spans="1:10">
      <c r="A26" s="2" t="s">
        <v>2</v>
      </c>
      <c r="B26" s="3">
        <v>2.1280000000000001</v>
      </c>
      <c r="H26" t="s">
        <v>22</v>
      </c>
      <c r="I26">
        <v>3.0721431791540486</v>
      </c>
    </row>
    <row r="27" spans="1:10">
      <c r="A27" s="2" t="s">
        <v>2</v>
      </c>
      <c r="B27" s="3">
        <v>6.968</v>
      </c>
      <c r="H27" t="s">
        <v>23</v>
      </c>
      <c r="I27">
        <v>1.3757718599206375E-3</v>
      </c>
    </row>
    <row r="28" spans="1:10">
      <c r="A28" s="2" t="s">
        <v>2</v>
      </c>
      <c r="B28" s="3">
        <v>4.8529999999999998</v>
      </c>
      <c r="H28" t="s">
        <v>24</v>
      </c>
      <c r="I28">
        <v>1.6605512170657302</v>
      </c>
    </row>
    <row r="29" spans="1:10">
      <c r="A29" s="2" t="s">
        <v>2</v>
      </c>
      <c r="B29" s="3">
        <v>5.5E-2</v>
      </c>
      <c r="H29" t="s">
        <v>25</v>
      </c>
      <c r="I29">
        <v>2.7515437198412751E-3</v>
      </c>
    </row>
    <row r="30" spans="1:10" ht="14" thickBot="1">
      <c r="A30" s="2" t="s">
        <v>2</v>
      </c>
      <c r="B30" s="3">
        <v>2.68</v>
      </c>
      <c r="H30" s="7" t="s">
        <v>26</v>
      </c>
      <c r="I30" s="7">
        <v>1.9844674545084788</v>
      </c>
      <c r="J30" s="7"/>
    </row>
    <row r="31" spans="1:10">
      <c r="A31" s="2" t="s">
        <v>2</v>
      </c>
      <c r="B31" s="3">
        <v>3.746</v>
      </c>
    </row>
    <row r="32" spans="1:10">
      <c r="A32" s="2" t="s">
        <v>2</v>
      </c>
      <c r="B32" s="3">
        <v>7.0330000000000004</v>
      </c>
      <c r="H32" s="9" t="s">
        <v>27</v>
      </c>
      <c r="I32">
        <f>I20-J20</f>
        <v>1.6312399999999978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F17" sqref="F17"/>
    </sheetView>
  </sheetViews>
  <sheetFormatPr baseColWidth="10" defaultColWidth="8.83203125" defaultRowHeight="13"/>
  <cols>
    <col min="5" max="5" width="16.83203125" customWidth="1"/>
    <col min="6" max="6" width="20" customWidth="1"/>
    <col min="7" max="7" width="17.6640625" customWidth="1"/>
  </cols>
  <sheetData>
    <row r="1" spans="1:7">
      <c r="A1" s="1" t="s">
        <v>28</v>
      </c>
      <c r="B1" s="1" t="s">
        <v>29</v>
      </c>
      <c r="C1" s="1" t="s">
        <v>30</v>
      </c>
      <c r="D1" s="10" t="s">
        <v>31</v>
      </c>
      <c r="E1" t="s">
        <v>32</v>
      </c>
    </row>
    <row r="2" spans="1:7" ht="14" thickBot="1">
      <c r="A2" s="2">
        <v>4</v>
      </c>
      <c r="B2" s="2">
        <v>161</v>
      </c>
      <c r="C2" s="2">
        <v>168</v>
      </c>
      <c r="D2">
        <f t="shared" ref="D2:D11" si="0">B2-C2</f>
        <v>-7</v>
      </c>
    </row>
    <row r="3" spans="1:7">
      <c r="A3" s="2">
        <v>3</v>
      </c>
      <c r="B3" s="2">
        <v>132</v>
      </c>
      <c r="C3" s="2">
        <v>137</v>
      </c>
      <c r="D3">
        <f t="shared" si="0"/>
        <v>-5</v>
      </c>
      <c r="E3" s="8"/>
      <c r="F3" s="8" t="s">
        <v>29</v>
      </c>
      <c r="G3" s="8" t="s">
        <v>30</v>
      </c>
    </row>
    <row r="4" spans="1:7">
      <c r="A4" s="2">
        <v>6</v>
      </c>
      <c r="B4" s="2">
        <v>196</v>
      </c>
      <c r="C4" s="2">
        <v>197</v>
      </c>
      <c r="D4">
        <f t="shared" si="0"/>
        <v>-1</v>
      </c>
      <c r="E4" t="s">
        <v>6</v>
      </c>
      <c r="F4">
        <v>172.6</v>
      </c>
      <c r="G4">
        <v>159.4</v>
      </c>
    </row>
    <row r="5" spans="1:7">
      <c r="A5" s="2">
        <v>5</v>
      </c>
      <c r="B5" s="2">
        <v>176</v>
      </c>
      <c r="C5" s="2">
        <v>175</v>
      </c>
      <c r="D5">
        <f t="shared" si="0"/>
        <v>1</v>
      </c>
      <c r="E5" t="s">
        <v>12</v>
      </c>
      <c r="F5">
        <v>750.26666666666927</v>
      </c>
      <c r="G5">
        <v>789.37777777777717</v>
      </c>
    </row>
    <row r="6" spans="1:7">
      <c r="A6" s="2">
        <v>2</v>
      </c>
      <c r="B6" s="2">
        <v>184</v>
      </c>
      <c r="C6" s="2">
        <v>167</v>
      </c>
      <c r="D6">
        <f t="shared" si="0"/>
        <v>17</v>
      </c>
      <c r="E6" t="s">
        <v>13</v>
      </c>
      <c r="F6">
        <v>10</v>
      </c>
      <c r="G6">
        <v>10</v>
      </c>
    </row>
    <row r="7" spans="1:7">
      <c r="A7" s="2">
        <v>10</v>
      </c>
      <c r="B7" s="2">
        <v>218</v>
      </c>
      <c r="C7" s="2">
        <v>197</v>
      </c>
      <c r="D7">
        <f t="shared" si="0"/>
        <v>21</v>
      </c>
      <c r="E7" t="s">
        <v>33</v>
      </c>
      <c r="F7">
        <v>0.86333500407645436</v>
      </c>
    </row>
    <row r="8" spans="1:7">
      <c r="A8" s="2">
        <v>1</v>
      </c>
      <c r="B8" s="2">
        <v>141</v>
      </c>
      <c r="C8" s="2">
        <v>118</v>
      </c>
      <c r="D8">
        <f t="shared" si="0"/>
        <v>23</v>
      </c>
      <c r="E8" t="s">
        <v>21</v>
      </c>
      <c r="F8">
        <v>0</v>
      </c>
    </row>
    <row r="9" spans="1:7">
      <c r="A9" s="2">
        <v>7</v>
      </c>
      <c r="B9" s="2">
        <v>169</v>
      </c>
      <c r="C9" s="2">
        <v>143</v>
      </c>
      <c r="D9">
        <f t="shared" si="0"/>
        <v>26</v>
      </c>
      <c r="E9" t="s">
        <v>14</v>
      </c>
      <c r="F9">
        <v>9</v>
      </c>
    </row>
    <row r="10" spans="1:7">
      <c r="A10" s="2">
        <v>9</v>
      </c>
      <c r="B10" s="2">
        <v>150</v>
      </c>
      <c r="C10" s="2">
        <v>123</v>
      </c>
      <c r="D10">
        <f t="shared" si="0"/>
        <v>27</v>
      </c>
      <c r="E10" t="s">
        <v>22</v>
      </c>
      <c r="F10">
        <v>2.8747021254882523</v>
      </c>
    </row>
    <row r="11" spans="1:7">
      <c r="A11" s="2">
        <v>8</v>
      </c>
      <c r="B11" s="2">
        <v>199</v>
      </c>
      <c r="C11" s="2">
        <v>169</v>
      </c>
      <c r="D11">
        <f t="shared" si="0"/>
        <v>30</v>
      </c>
      <c r="E11" t="s">
        <v>23</v>
      </c>
      <c r="F11">
        <v>9.1678173875810887E-3</v>
      </c>
    </row>
    <row r="12" spans="1:7">
      <c r="E12" t="s">
        <v>24</v>
      </c>
      <c r="F12">
        <v>1.8331129326562374</v>
      </c>
    </row>
    <row r="13" spans="1:7">
      <c r="E13" t="s">
        <v>25</v>
      </c>
      <c r="F13">
        <v>1.8335634775162177E-2</v>
      </c>
    </row>
    <row r="14" spans="1:7" ht="14" thickBot="1">
      <c r="E14" s="7" t="s">
        <v>26</v>
      </c>
      <c r="F14" s="7">
        <v>2.2621571627982053</v>
      </c>
      <c r="G14" s="7"/>
    </row>
    <row r="16" spans="1:7">
      <c r="E16" s="9" t="s">
        <v>34</v>
      </c>
      <c r="F16">
        <f>F4-G4</f>
        <v>13.199999999999989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DEE2-9B2D-B44E-8A5F-82299622DE5E}">
  <dimension ref="A1:F101"/>
  <sheetViews>
    <sheetView tabSelected="1" workbookViewId="0">
      <selection activeCell="F14" sqref="F14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35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36</v>
      </c>
      <c r="F7" s="6">
        <f>QUARTILE(B1:B50,1)</f>
        <v>3.7549999999999999</v>
      </c>
    </row>
    <row r="8" spans="1:6">
      <c r="A8" s="2" t="s">
        <v>2</v>
      </c>
      <c r="B8" s="3">
        <v>5.8769999999999998</v>
      </c>
      <c r="E8" s="4" t="s">
        <v>37</v>
      </c>
      <c r="F8" s="6">
        <f>QUARTILE(B1:B50,3)</f>
        <v>7.0330000000000004</v>
      </c>
    </row>
    <row r="9" spans="1:6">
      <c r="A9" s="2" t="s">
        <v>2</v>
      </c>
      <c r="B9" s="3">
        <v>2.5720000000000001</v>
      </c>
      <c r="E9" s="4" t="s">
        <v>38</v>
      </c>
      <c r="F9" s="6">
        <f>F8-F7</f>
        <v>3.2780000000000005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B967-A7A5-204A-AF3F-4D2E3159FE65}">
  <dimension ref="A1:E161"/>
  <sheetViews>
    <sheetView workbookViewId="0">
      <selection activeCell="H12" sqref="H12"/>
    </sheetView>
  </sheetViews>
  <sheetFormatPr baseColWidth="10" defaultColWidth="8.83203125" defaultRowHeight="13"/>
  <sheetData>
    <row r="1" spans="1:5">
      <c r="A1" s="4" t="s">
        <v>39</v>
      </c>
      <c r="B1" s="4" t="s">
        <v>40</v>
      </c>
    </row>
    <row r="2" spans="1:5">
      <c r="A2" s="5">
        <v>1</v>
      </c>
      <c r="B2" s="13" t="s">
        <v>3</v>
      </c>
    </row>
    <row r="3" spans="1:5">
      <c r="A3" s="5">
        <v>1</v>
      </c>
      <c r="B3" s="13" t="s">
        <v>41</v>
      </c>
      <c r="D3" s="14" t="s">
        <v>42</v>
      </c>
    </row>
    <row r="4" spans="1:5">
      <c r="A4" s="5">
        <v>1</v>
      </c>
      <c r="B4" s="5" t="s">
        <v>2</v>
      </c>
      <c r="D4" s="14"/>
    </row>
    <row r="5" spans="1:5">
      <c r="A5" s="5">
        <v>1</v>
      </c>
      <c r="B5" s="13" t="s">
        <v>3</v>
      </c>
      <c r="D5" s="14"/>
      <c r="E5" s="4" t="s">
        <v>43</v>
      </c>
    </row>
    <row r="6" spans="1:5">
      <c r="A6" s="5">
        <v>1</v>
      </c>
      <c r="B6" s="13" t="s">
        <v>41</v>
      </c>
      <c r="D6" s="4" t="s">
        <v>2</v>
      </c>
      <c r="E6" s="5">
        <f>COUNTIF(B2:B71,"A")</f>
        <v>11</v>
      </c>
    </row>
    <row r="7" spans="1:5">
      <c r="A7" s="5">
        <v>1</v>
      </c>
      <c r="B7" s="5" t="s">
        <v>2</v>
      </c>
      <c r="D7" s="4" t="s">
        <v>3</v>
      </c>
      <c r="E7" s="5">
        <f>COUNTIF(B2:B71,"B")</f>
        <v>17</v>
      </c>
    </row>
    <row r="8" spans="1:5">
      <c r="A8" s="5">
        <v>1</v>
      </c>
      <c r="B8" s="13" t="s">
        <v>41</v>
      </c>
      <c r="D8" s="4" t="s">
        <v>41</v>
      </c>
      <c r="E8" s="5">
        <f>COUNTIF(B2:B71,"Other")</f>
        <v>42</v>
      </c>
    </row>
    <row r="9" spans="1:5">
      <c r="A9" s="5">
        <v>1</v>
      </c>
      <c r="B9" s="13" t="s">
        <v>41</v>
      </c>
      <c r="D9" s="4" t="s">
        <v>44</v>
      </c>
      <c r="E9" s="4">
        <f>SUM(E6:E8)</f>
        <v>70</v>
      </c>
    </row>
    <row r="10" spans="1:5">
      <c r="A10" s="5">
        <v>1</v>
      </c>
      <c r="B10" s="13" t="s">
        <v>41</v>
      </c>
      <c r="D10" s="14"/>
    </row>
    <row r="11" spans="1:5">
      <c r="A11" s="5">
        <v>1</v>
      </c>
      <c r="B11" s="13" t="s">
        <v>41</v>
      </c>
      <c r="D11" s="14"/>
    </row>
    <row r="12" spans="1:5">
      <c r="A12" s="5">
        <v>1</v>
      </c>
      <c r="B12" s="13" t="s">
        <v>3</v>
      </c>
      <c r="D12" s="14" t="s">
        <v>45</v>
      </c>
    </row>
    <row r="13" spans="1:5">
      <c r="A13" s="5">
        <v>1</v>
      </c>
      <c r="B13" s="13" t="s">
        <v>41</v>
      </c>
      <c r="D13" s="14"/>
    </row>
    <row r="14" spans="1:5">
      <c r="A14" s="5">
        <v>1</v>
      </c>
      <c r="B14" s="13" t="s">
        <v>41</v>
      </c>
      <c r="D14" s="14"/>
      <c r="E14" s="4" t="s">
        <v>43</v>
      </c>
    </row>
    <row r="15" spans="1:5">
      <c r="A15" s="5">
        <v>1</v>
      </c>
      <c r="B15" s="5" t="s">
        <v>2</v>
      </c>
      <c r="D15" s="4" t="s">
        <v>2</v>
      </c>
      <c r="E15" s="15">
        <f t="shared" ref="E15:E17" si="0">100*E6/E$9</f>
        <v>15.714285714285714</v>
      </c>
    </row>
    <row r="16" spans="1:5">
      <c r="A16" s="5">
        <v>1</v>
      </c>
      <c r="B16" s="5" t="s">
        <v>2</v>
      </c>
      <c r="D16" s="4" t="s">
        <v>3</v>
      </c>
      <c r="E16" s="15">
        <f t="shared" si="0"/>
        <v>24.285714285714285</v>
      </c>
    </row>
    <row r="17" spans="1:5">
      <c r="A17" s="5">
        <v>1</v>
      </c>
      <c r="B17" s="5" t="s">
        <v>2</v>
      </c>
      <c r="D17" s="4" t="s">
        <v>41</v>
      </c>
      <c r="E17" s="15">
        <f t="shared" si="0"/>
        <v>60</v>
      </c>
    </row>
    <row r="18" spans="1:5">
      <c r="A18" s="5">
        <v>1</v>
      </c>
      <c r="B18" s="13" t="s">
        <v>3</v>
      </c>
      <c r="D18" s="4" t="s">
        <v>44</v>
      </c>
      <c r="E18" s="4">
        <f>SUM(E15:E17)</f>
        <v>100</v>
      </c>
    </row>
    <row r="19" spans="1:5">
      <c r="A19" s="5">
        <v>1</v>
      </c>
      <c r="B19" s="5" t="s">
        <v>2</v>
      </c>
    </row>
    <row r="20" spans="1:5">
      <c r="A20" s="5">
        <v>1</v>
      </c>
      <c r="B20" s="13" t="s">
        <v>41</v>
      </c>
    </row>
    <row r="21" spans="1:5">
      <c r="A21" s="5">
        <v>1</v>
      </c>
      <c r="B21" s="13" t="s">
        <v>3</v>
      </c>
    </row>
    <row r="22" spans="1:5">
      <c r="A22" s="5">
        <v>1</v>
      </c>
      <c r="B22" s="5" t="s">
        <v>2</v>
      </c>
    </row>
    <row r="23" spans="1:5">
      <c r="A23" s="5">
        <v>1</v>
      </c>
      <c r="B23" s="13" t="s">
        <v>3</v>
      </c>
    </row>
    <row r="24" spans="1:5">
      <c r="A24" s="5">
        <v>1</v>
      </c>
      <c r="B24" s="13" t="s">
        <v>41</v>
      </c>
    </row>
    <row r="25" spans="1:5">
      <c r="A25" s="5">
        <v>1</v>
      </c>
      <c r="B25" s="13" t="s">
        <v>41</v>
      </c>
    </row>
    <row r="26" spans="1:5">
      <c r="A26" s="5">
        <v>1</v>
      </c>
      <c r="B26" s="13" t="s">
        <v>3</v>
      </c>
    </row>
    <row r="27" spans="1:5">
      <c r="A27" s="5">
        <v>1</v>
      </c>
      <c r="B27" s="13" t="s">
        <v>3</v>
      </c>
    </row>
    <row r="28" spans="1:5">
      <c r="A28" s="5">
        <v>1</v>
      </c>
      <c r="B28" s="13" t="s">
        <v>41</v>
      </c>
    </row>
    <row r="29" spans="1:5">
      <c r="A29" s="5">
        <v>1</v>
      </c>
      <c r="B29" s="13" t="s">
        <v>41</v>
      </c>
    </row>
    <row r="30" spans="1:5">
      <c r="A30" s="5">
        <v>1</v>
      </c>
      <c r="B30" s="13" t="s">
        <v>41</v>
      </c>
    </row>
    <row r="31" spans="1:5">
      <c r="A31" s="5">
        <v>1</v>
      </c>
      <c r="B31" s="13" t="s">
        <v>41</v>
      </c>
    </row>
    <row r="32" spans="1:5">
      <c r="A32" s="5">
        <v>1</v>
      </c>
      <c r="B32" s="13" t="s">
        <v>41</v>
      </c>
    </row>
    <row r="33" spans="1:2">
      <c r="A33" s="5">
        <v>1</v>
      </c>
      <c r="B33" s="13" t="s">
        <v>3</v>
      </c>
    </row>
    <row r="34" spans="1:2">
      <c r="A34" s="5">
        <v>1</v>
      </c>
      <c r="B34" s="13" t="s">
        <v>3</v>
      </c>
    </row>
    <row r="35" spans="1:2">
      <c r="A35" s="5">
        <v>1</v>
      </c>
      <c r="B35" s="13" t="s">
        <v>41</v>
      </c>
    </row>
    <row r="36" spans="1:2">
      <c r="A36" s="5">
        <v>1</v>
      </c>
      <c r="B36" s="13" t="s">
        <v>41</v>
      </c>
    </row>
    <row r="37" spans="1:2">
      <c r="A37" s="5">
        <v>1</v>
      </c>
      <c r="B37" s="13" t="s">
        <v>3</v>
      </c>
    </row>
    <row r="38" spans="1:2">
      <c r="A38" s="5">
        <v>1</v>
      </c>
      <c r="B38" s="13" t="s">
        <v>3</v>
      </c>
    </row>
    <row r="39" spans="1:2">
      <c r="A39" s="5">
        <v>1</v>
      </c>
      <c r="B39" s="13" t="s">
        <v>3</v>
      </c>
    </row>
    <row r="40" spans="1:2">
      <c r="A40" s="5">
        <v>1</v>
      </c>
      <c r="B40" s="13" t="s">
        <v>41</v>
      </c>
    </row>
    <row r="41" spans="1:2">
      <c r="A41" s="5">
        <v>1</v>
      </c>
      <c r="B41" s="13" t="s">
        <v>41</v>
      </c>
    </row>
    <row r="42" spans="1:2">
      <c r="A42" s="5">
        <v>1</v>
      </c>
      <c r="B42" s="13" t="s">
        <v>3</v>
      </c>
    </row>
    <row r="43" spans="1:2">
      <c r="A43" s="5">
        <v>1</v>
      </c>
      <c r="B43" s="13" t="s">
        <v>41</v>
      </c>
    </row>
    <row r="44" spans="1:2">
      <c r="A44" s="5">
        <v>1</v>
      </c>
      <c r="B44" s="13" t="s">
        <v>41</v>
      </c>
    </row>
    <row r="45" spans="1:2">
      <c r="A45" s="5">
        <v>1</v>
      </c>
      <c r="B45" s="13" t="s">
        <v>41</v>
      </c>
    </row>
    <row r="46" spans="1:2">
      <c r="A46" s="5">
        <v>1</v>
      </c>
      <c r="B46" s="13" t="s">
        <v>41</v>
      </c>
    </row>
    <row r="47" spans="1:2">
      <c r="A47" s="5">
        <v>1</v>
      </c>
      <c r="B47" s="13" t="s">
        <v>41</v>
      </c>
    </row>
    <row r="48" spans="1:2">
      <c r="A48" s="5">
        <v>1</v>
      </c>
      <c r="B48" s="13" t="s">
        <v>41</v>
      </c>
    </row>
    <row r="49" spans="1:2">
      <c r="A49" s="5">
        <v>1</v>
      </c>
      <c r="B49" s="13" t="s">
        <v>41</v>
      </c>
    </row>
    <row r="50" spans="1:2">
      <c r="A50" s="5">
        <v>1</v>
      </c>
      <c r="B50" s="13" t="s">
        <v>41</v>
      </c>
    </row>
    <row r="51" spans="1:2">
      <c r="A51" s="5">
        <v>1</v>
      </c>
      <c r="B51" s="13" t="s">
        <v>41</v>
      </c>
    </row>
    <row r="52" spans="1:2">
      <c r="A52" s="5">
        <v>1</v>
      </c>
      <c r="B52" s="5" t="s">
        <v>2</v>
      </c>
    </row>
    <row r="53" spans="1:2">
      <c r="A53" s="5">
        <v>1</v>
      </c>
      <c r="B53" s="13" t="s">
        <v>41</v>
      </c>
    </row>
    <row r="54" spans="1:2">
      <c r="A54" s="5">
        <v>1</v>
      </c>
      <c r="B54" s="5" t="s">
        <v>2</v>
      </c>
    </row>
    <row r="55" spans="1:2">
      <c r="A55" s="5">
        <v>1</v>
      </c>
      <c r="B55" s="13" t="s">
        <v>41</v>
      </c>
    </row>
    <row r="56" spans="1:2">
      <c r="A56" s="5">
        <v>1</v>
      </c>
      <c r="B56" s="13" t="s">
        <v>41</v>
      </c>
    </row>
    <row r="57" spans="1:2">
      <c r="A57" s="5">
        <v>1</v>
      </c>
      <c r="B57" s="13" t="s">
        <v>41</v>
      </c>
    </row>
    <row r="58" spans="1:2">
      <c r="A58" s="5">
        <v>1</v>
      </c>
      <c r="B58" s="5" t="s">
        <v>2</v>
      </c>
    </row>
    <row r="59" spans="1:2">
      <c r="A59" s="5">
        <v>1</v>
      </c>
      <c r="B59" s="5" t="s">
        <v>2</v>
      </c>
    </row>
    <row r="60" spans="1:2">
      <c r="A60" s="5">
        <v>1</v>
      </c>
      <c r="B60" s="13" t="s">
        <v>41</v>
      </c>
    </row>
    <row r="61" spans="1:2">
      <c r="A61" s="5">
        <v>1</v>
      </c>
      <c r="B61" s="13" t="s">
        <v>41</v>
      </c>
    </row>
    <row r="62" spans="1:2">
      <c r="A62" s="5">
        <v>1</v>
      </c>
      <c r="B62" s="13" t="s">
        <v>41</v>
      </c>
    </row>
    <row r="63" spans="1:2">
      <c r="A63" s="5">
        <v>1</v>
      </c>
      <c r="B63" s="13" t="s">
        <v>41</v>
      </c>
    </row>
    <row r="64" spans="1:2">
      <c r="A64" s="5">
        <v>1</v>
      </c>
      <c r="B64" s="13" t="s">
        <v>41</v>
      </c>
    </row>
    <row r="65" spans="1:2">
      <c r="A65" s="5">
        <v>1</v>
      </c>
      <c r="B65" s="13" t="s">
        <v>41</v>
      </c>
    </row>
    <row r="66" spans="1:2">
      <c r="A66" s="5">
        <v>1</v>
      </c>
      <c r="B66" s="13" t="s">
        <v>3</v>
      </c>
    </row>
    <row r="67" spans="1:2">
      <c r="A67" s="5">
        <v>1</v>
      </c>
      <c r="B67" s="13" t="s">
        <v>41</v>
      </c>
    </row>
    <row r="68" spans="1:2">
      <c r="A68" s="5">
        <v>1</v>
      </c>
      <c r="B68" s="13" t="s">
        <v>3</v>
      </c>
    </row>
    <row r="69" spans="1:2">
      <c r="A69" s="5">
        <v>1</v>
      </c>
      <c r="B69" s="13" t="s">
        <v>41</v>
      </c>
    </row>
    <row r="70" spans="1:2">
      <c r="A70" s="5">
        <v>1</v>
      </c>
      <c r="B70" s="13" t="s">
        <v>41</v>
      </c>
    </row>
    <row r="71" spans="1:2">
      <c r="A71" s="5">
        <v>1</v>
      </c>
      <c r="B71" s="13" t="s">
        <v>3</v>
      </c>
    </row>
    <row r="72" spans="1:2">
      <c r="A72" s="5">
        <v>2</v>
      </c>
      <c r="B72" s="5" t="s">
        <v>2</v>
      </c>
    </row>
    <row r="73" spans="1:2">
      <c r="A73" s="5">
        <v>2</v>
      </c>
      <c r="B73" s="5" t="s">
        <v>3</v>
      </c>
    </row>
    <row r="74" spans="1:2">
      <c r="A74" s="5">
        <v>2</v>
      </c>
      <c r="B74" s="5" t="s">
        <v>2</v>
      </c>
    </row>
    <row r="75" spans="1:2">
      <c r="A75" s="5">
        <v>2</v>
      </c>
      <c r="B75" s="5" t="s">
        <v>41</v>
      </c>
    </row>
    <row r="76" spans="1:2">
      <c r="A76" s="5">
        <v>2</v>
      </c>
      <c r="B76" s="5" t="s">
        <v>2</v>
      </c>
    </row>
    <row r="77" spans="1:2">
      <c r="A77" s="5">
        <v>2</v>
      </c>
      <c r="B77" s="5" t="s">
        <v>3</v>
      </c>
    </row>
    <row r="78" spans="1:2">
      <c r="A78" s="5">
        <v>2</v>
      </c>
      <c r="B78" s="5" t="s">
        <v>41</v>
      </c>
    </row>
    <row r="79" spans="1:2">
      <c r="A79" s="5">
        <v>2</v>
      </c>
      <c r="B79" s="5" t="s">
        <v>41</v>
      </c>
    </row>
    <row r="80" spans="1:2">
      <c r="A80" s="5">
        <v>2</v>
      </c>
      <c r="B80" s="5" t="s">
        <v>3</v>
      </c>
    </row>
    <row r="81" spans="1:2">
      <c r="A81" s="5">
        <v>2</v>
      </c>
      <c r="B81" s="5" t="s">
        <v>3</v>
      </c>
    </row>
    <row r="82" spans="1:2">
      <c r="A82" s="5">
        <v>2</v>
      </c>
      <c r="B82" s="5" t="s">
        <v>41</v>
      </c>
    </row>
    <row r="83" spans="1:2">
      <c r="A83" s="5">
        <v>2</v>
      </c>
      <c r="B83" s="5" t="s">
        <v>3</v>
      </c>
    </row>
    <row r="84" spans="1:2">
      <c r="A84" s="5">
        <v>2</v>
      </c>
      <c r="B84" s="5" t="s">
        <v>3</v>
      </c>
    </row>
    <row r="85" spans="1:2">
      <c r="A85" s="5">
        <v>2</v>
      </c>
      <c r="B85" s="5" t="s">
        <v>41</v>
      </c>
    </row>
    <row r="86" spans="1:2">
      <c r="A86" s="5">
        <v>2</v>
      </c>
      <c r="B86" s="5" t="s">
        <v>41</v>
      </c>
    </row>
    <row r="87" spans="1:2">
      <c r="A87" s="5">
        <v>2</v>
      </c>
      <c r="B87" s="5" t="s">
        <v>2</v>
      </c>
    </row>
    <row r="88" spans="1:2">
      <c r="A88" s="5">
        <v>2</v>
      </c>
      <c r="B88" s="5" t="s">
        <v>3</v>
      </c>
    </row>
    <row r="89" spans="1:2">
      <c r="A89" s="5">
        <v>2</v>
      </c>
      <c r="B89" s="5" t="s">
        <v>2</v>
      </c>
    </row>
    <row r="90" spans="1:2">
      <c r="A90" s="5">
        <v>2</v>
      </c>
      <c r="B90" s="5" t="s">
        <v>41</v>
      </c>
    </row>
    <row r="91" spans="1:2">
      <c r="A91" s="5">
        <v>2</v>
      </c>
      <c r="B91" s="5" t="s">
        <v>3</v>
      </c>
    </row>
    <row r="92" spans="1:2">
      <c r="A92" s="5">
        <v>2</v>
      </c>
      <c r="B92" s="5" t="s">
        <v>41</v>
      </c>
    </row>
    <row r="93" spans="1:2">
      <c r="A93" s="5">
        <v>2</v>
      </c>
      <c r="B93" s="5" t="s">
        <v>41</v>
      </c>
    </row>
    <row r="94" spans="1:2">
      <c r="A94" s="5">
        <v>2</v>
      </c>
      <c r="B94" s="5" t="s">
        <v>2</v>
      </c>
    </row>
    <row r="95" spans="1:2">
      <c r="A95" s="5">
        <v>2</v>
      </c>
      <c r="B95" s="5" t="s">
        <v>41</v>
      </c>
    </row>
    <row r="96" spans="1:2">
      <c r="A96" s="5">
        <v>2</v>
      </c>
      <c r="B96" s="5" t="s">
        <v>2</v>
      </c>
    </row>
    <row r="97" spans="1:2">
      <c r="A97" s="5">
        <v>2</v>
      </c>
      <c r="B97" s="5" t="s">
        <v>3</v>
      </c>
    </row>
    <row r="98" spans="1:2">
      <c r="A98" s="5">
        <v>2</v>
      </c>
      <c r="B98" s="5" t="s">
        <v>41</v>
      </c>
    </row>
    <row r="99" spans="1:2">
      <c r="A99" s="5">
        <v>2</v>
      </c>
      <c r="B99" s="5" t="s">
        <v>3</v>
      </c>
    </row>
    <row r="100" spans="1:2">
      <c r="A100" s="5">
        <v>2</v>
      </c>
      <c r="B100" s="5" t="s">
        <v>41</v>
      </c>
    </row>
    <row r="101" spans="1:2">
      <c r="A101" s="5">
        <v>2</v>
      </c>
      <c r="B101" s="5" t="s">
        <v>3</v>
      </c>
    </row>
    <row r="102" spans="1:2">
      <c r="A102" s="5">
        <v>2</v>
      </c>
      <c r="B102" s="5" t="s">
        <v>41</v>
      </c>
    </row>
    <row r="103" spans="1:2">
      <c r="A103" s="5">
        <v>2</v>
      </c>
      <c r="B103" s="5" t="s">
        <v>3</v>
      </c>
    </row>
    <row r="104" spans="1:2">
      <c r="A104" s="5">
        <v>2</v>
      </c>
      <c r="B104" s="5" t="s">
        <v>41</v>
      </c>
    </row>
    <row r="105" spans="1:2">
      <c r="A105" s="5">
        <v>2</v>
      </c>
      <c r="B105" s="5" t="s">
        <v>3</v>
      </c>
    </row>
    <row r="106" spans="1:2">
      <c r="A106" s="5">
        <v>2</v>
      </c>
      <c r="B106" s="5" t="s">
        <v>2</v>
      </c>
    </row>
    <row r="107" spans="1:2">
      <c r="A107" s="5">
        <v>2</v>
      </c>
      <c r="B107" s="5" t="s">
        <v>2</v>
      </c>
    </row>
    <row r="108" spans="1:2">
      <c r="A108" s="5">
        <v>2</v>
      </c>
      <c r="B108" s="5" t="s">
        <v>41</v>
      </c>
    </row>
    <row r="109" spans="1:2">
      <c r="A109" s="5">
        <v>2</v>
      </c>
      <c r="B109" s="5" t="s">
        <v>3</v>
      </c>
    </row>
    <row r="110" spans="1:2">
      <c r="A110" s="5">
        <v>2</v>
      </c>
      <c r="B110" s="5" t="s">
        <v>41</v>
      </c>
    </row>
    <row r="111" spans="1:2">
      <c r="A111" s="5">
        <v>2</v>
      </c>
      <c r="B111" s="5" t="s">
        <v>41</v>
      </c>
    </row>
    <row r="112" spans="1:2">
      <c r="A112" s="5">
        <v>2</v>
      </c>
      <c r="B112" s="5" t="s">
        <v>2</v>
      </c>
    </row>
    <row r="113" spans="1:2">
      <c r="A113" s="5">
        <v>2</v>
      </c>
      <c r="B113" s="5" t="s">
        <v>3</v>
      </c>
    </row>
    <row r="114" spans="1:2">
      <c r="A114" s="5">
        <v>2</v>
      </c>
      <c r="B114" s="5" t="s">
        <v>3</v>
      </c>
    </row>
    <row r="115" spans="1:2">
      <c r="A115" s="5">
        <v>2</v>
      </c>
      <c r="B115" s="5" t="s">
        <v>41</v>
      </c>
    </row>
    <row r="116" spans="1:2">
      <c r="A116" s="5">
        <v>2</v>
      </c>
      <c r="B116" s="5" t="s">
        <v>41</v>
      </c>
    </row>
    <row r="117" spans="1:2">
      <c r="A117" s="5">
        <v>2</v>
      </c>
      <c r="B117" s="5" t="s">
        <v>41</v>
      </c>
    </row>
    <row r="118" spans="1:2">
      <c r="A118" s="5">
        <v>2</v>
      </c>
      <c r="B118" s="5" t="s">
        <v>41</v>
      </c>
    </row>
    <row r="119" spans="1:2">
      <c r="A119" s="5">
        <v>2</v>
      </c>
      <c r="B119" s="5" t="s">
        <v>3</v>
      </c>
    </row>
    <row r="120" spans="1:2">
      <c r="A120" s="5">
        <v>2</v>
      </c>
      <c r="B120" s="5" t="s">
        <v>3</v>
      </c>
    </row>
    <row r="121" spans="1:2">
      <c r="A121" s="5">
        <v>2</v>
      </c>
      <c r="B121" s="5" t="s">
        <v>3</v>
      </c>
    </row>
    <row r="122" spans="1:2">
      <c r="A122" s="5">
        <v>2</v>
      </c>
      <c r="B122" s="5" t="s">
        <v>41</v>
      </c>
    </row>
    <row r="123" spans="1:2">
      <c r="A123" s="5">
        <v>2</v>
      </c>
      <c r="B123" s="5" t="s">
        <v>41</v>
      </c>
    </row>
    <row r="124" spans="1:2">
      <c r="A124" s="5">
        <v>2</v>
      </c>
      <c r="B124" s="5" t="s">
        <v>3</v>
      </c>
    </row>
    <row r="125" spans="1:2">
      <c r="A125" s="5">
        <v>2</v>
      </c>
      <c r="B125" s="5" t="s">
        <v>3</v>
      </c>
    </row>
    <row r="126" spans="1:2">
      <c r="A126" s="5">
        <v>2</v>
      </c>
      <c r="B126" s="5" t="s">
        <v>2</v>
      </c>
    </row>
    <row r="127" spans="1:2">
      <c r="A127" s="5">
        <v>2</v>
      </c>
      <c r="B127" s="5" t="s">
        <v>41</v>
      </c>
    </row>
    <row r="128" spans="1:2">
      <c r="A128" s="5">
        <v>2</v>
      </c>
      <c r="B128" s="5" t="s">
        <v>3</v>
      </c>
    </row>
    <row r="129" spans="1:2">
      <c r="A129" s="5">
        <v>2</v>
      </c>
      <c r="B129" s="5" t="s">
        <v>2</v>
      </c>
    </row>
    <row r="130" spans="1:2">
      <c r="A130" s="5">
        <v>2</v>
      </c>
      <c r="B130" s="5" t="s">
        <v>2</v>
      </c>
    </row>
    <row r="131" spans="1:2">
      <c r="A131" s="5">
        <v>2</v>
      </c>
      <c r="B131" s="5" t="s">
        <v>3</v>
      </c>
    </row>
    <row r="132" spans="1:2">
      <c r="A132" s="5">
        <v>2</v>
      </c>
      <c r="B132" s="5" t="s">
        <v>41</v>
      </c>
    </row>
    <row r="133" spans="1:2">
      <c r="A133" s="5">
        <v>2</v>
      </c>
      <c r="B133" s="5" t="s">
        <v>41</v>
      </c>
    </row>
    <row r="134" spans="1:2">
      <c r="A134" s="5">
        <v>2</v>
      </c>
      <c r="B134" s="5" t="s">
        <v>41</v>
      </c>
    </row>
    <row r="135" spans="1:2">
      <c r="A135" s="5">
        <v>2</v>
      </c>
      <c r="B135" s="5" t="s">
        <v>3</v>
      </c>
    </row>
    <row r="136" spans="1:2">
      <c r="A136" s="5">
        <v>2</v>
      </c>
      <c r="B136" s="5" t="s">
        <v>41</v>
      </c>
    </row>
    <row r="137" spans="1:2">
      <c r="A137" s="5">
        <v>2</v>
      </c>
      <c r="B137" s="5" t="s">
        <v>41</v>
      </c>
    </row>
    <row r="138" spans="1:2">
      <c r="A138" s="5">
        <v>2</v>
      </c>
      <c r="B138" s="5" t="s">
        <v>2</v>
      </c>
    </row>
    <row r="139" spans="1:2">
      <c r="A139" s="5">
        <v>2</v>
      </c>
      <c r="B139" s="5" t="s">
        <v>41</v>
      </c>
    </row>
    <row r="140" spans="1:2">
      <c r="A140" s="5">
        <v>2</v>
      </c>
      <c r="B140" s="5" t="s">
        <v>2</v>
      </c>
    </row>
    <row r="141" spans="1:2">
      <c r="A141" s="5">
        <v>2</v>
      </c>
      <c r="B141" s="5" t="s">
        <v>3</v>
      </c>
    </row>
    <row r="142" spans="1:2">
      <c r="A142" s="5">
        <v>2</v>
      </c>
      <c r="B142" s="5" t="s">
        <v>3</v>
      </c>
    </row>
    <row r="143" spans="1:2">
      <c r="A143" s="5">
        <v>2</v>
      </c>
      <c r="B143" s="5" t="s">
        <v>41</v>
      </c>
    </row>
    <row r="144" spans="1:2">
      <c r="A144" s="5">
        <v>2</v>
      </c>
      <c r="B144" s="5" t="s">
        <v>41</v>
      </c>
    </row>
    <row r="145" spans="1:2">
      <c r="A145" s="5">
        <v>2</v>
      </c>
      <c r="B145" s="5" t="s">
        <v>3</v>
      </c>
    </row>
    <row r="146" spans="1:2">
      <c r="A146" s="5">
        <v>2</v>
      </c>
      <c r="B146" s="5" t="s">
        <v>41</v>
      </c>
    </row>
    <row r="147" spans="1:2">
      <c r="A147" s="5">
        <v>2</v>
      </c>
      <c r="B147" s="5" t="s">
        <v>2</v>
      </c>
    </row>
    <row r="148" spans="1:2">
      <c r="A148" s="5">
        <v>2</v>
      </c>
      <c r="B148" s="5" t="s">
        <v>41</v>
      </c>
    </row>
    <row r="149" spans="1:2">
      <c r="A149" s="5">
        <v>2</v>
      </c>
      <c r="B149" s="5" t="s">
        <v>2</v>
      </c>
    </row>
    <row r="150" spans="1:2">
      <c r="A150" s="5">
        <v>2</v>
      </c>
      <c r="B150" s="5" t="s">
        <v>41</v>
      </c>
    </row>
    <row r="151" spans="1:2">
      <c r="A151" s="5">
        <v>2</v>
      </c>
      <c r="B151" s="5" t="s">
        <v>41</v>
      </c>
    </row>
    <row r="152" spans="1:2">
      <c r="A152" s="5">
        <v>2</v>
      </c>
      <c r="B152" s="5" t="s">
        <v>41</v>
      </c>
    </row>
    <row r="153" spans="1:2">
      <c r="A153" s="5">
        <v>2</v>
      </c>
      <c r="B153" s="5" t="s">
        <v>41</v>
      </c>
    </row>
    <row r="154" spans="1:2">
      <c r="A154" s="5">
        <v>2</v>
      </c>
      <c r="B154" s="5" t="s">
        <v>41</v>
      </c>
    </row>
    <row r="155" spans="1:2">
      <c r="A155" s="5">
        <v>2</v>
      </c>
      <c r="B155" s="5" t="s">
        <v>2</v>
      </c>
    </row>
    <row r="156" spans="1:2">
      <c r="A156" s="5">
        <v>2</v>
      </c>
      <c r="B156" s="5" t="s">
        <v>3</v>
      </c>
    </row>
    <row r="157" spans="1:2">
      <c r="A157" s="5">
        <v>2</v>
      </c>
      <c r="B157" s="5" t="s">
        <v>2</v>
      </c>
    </row>
    <row r="158" spans="1:2">
      <c r="A158" s="5">
        <v>2</v>
      </c>
      <c r="B158" s="5" t="s">
        <v>3</v>
      </c>
    </row>
    <row r="159" spans="1:2">
      <c r="A159" s="5">
        <v>2</v>
      </c>
      <c r="B159" s="5" t="s">
        <v>3</v>
      </c>
    </row>
    <row r="160" spans="1:2">
      <c r="A160" s="5">
        <v>2</v>
      </c>
      <c r="B160" s="5" t="s">
        <v>41</v>
      </c>
    </row>
    <row r="161" spans="1:2">
      <c r="A161" s="5">
        <v>2</v>
      </c>
      <c r="B161" s="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7.1 B</vt:lpstr>
      <vt:lpstr>7.6 B</vt:lpstr>
      <vt:lpstr>7.4 F</vt:lpstr>
      <vt:lpstr>7.2 B</vt:lpstr>
      <vt:lpstr>7.3 D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Bahar Yatman</cp:lastModifiedBy>
  <dcterms:created xsi:type="dcterms:W3CDTF">2006-09-15T14:24:12Z</dcterms:created>
  <dcterms:modified xsi:type="dcterms:W3CDTF">2025-01-20T19:25:58Z</dcterms:modified>
</cp:coreProperties>
</file>