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3155" windowHeight="4620" activeTab="1"/>
  </bookViews>
  <sheets>
    <sheet name="Sheet1" sheetId="1" r:id="rId1"/>
    <sheet name="Sheet2" sheetId="2" r:id="rId2"/>
  </sheets>
  <definedNames>
    <definedName name="_xlnm.Print_Area" localSheetId="1">Sheet2!$G$18:$R$32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" l="1"/>
  <c r="E14" i="2"/>
  <c r="F11" i="2" l="1"/>
  <c r="E9" i="2"/>
  <c r="E11" i="2"/>
  <c r="E12" i="2"/>
  <c r="E13" i="2"/>
  <c r="A9" i="2"/>
  <c r="A11" i="2"/>
  <c r="A12" i="2"/>
  <c r="A13" i="2"/>
  <c r="B11" i="2"/>
  <c r="B3" i="1"/>
  <c r="B3" i="2" s="1"/>
  <c r="F3" i="2" s="1"/>
  <c r="B7" i="1"/>
  <c r="B4" i="2" s="1"/>
  <c r="F4" i="2" s="1"/>
  <c r="B8" i="1"/>
  <c r="B5" i="2" s="1"/>
  <c r="F5" i="2" s="1"/>
  <c r="B13" i="1"/>
  <c r="B6" i="2" s="1"/>
  <c r="F6" i="2" s="1"/>
  <c r="B16" i="1"/>
  <c r="B7" i="2" s="1"/>
  <c r="F7" i="2" s="1"/>
  <c r="B20" i="1"/>
  <c r="B8" i="2" s="1"/>
  <c r="F8" i="2" s="1"/>
  <c r="B23" i="1"/>
  <c r="B9" i="2" s="1"/>
  <c r="F9" i="2" s="1"/>
  <c r="B26" i="1"/>
  <c r="B10" i="2" s="1"/>
  <c r="F10" i="2" s="1"/>
  <c r="B28" i="1"/>
  <c r="B32" i="1"/>
  <c r="B12" i="2" s="1"/>
  <c r="F12" i="2" s="1"/>
  <c r="B36" i="1"/>
  <c r="B13" i="2" s="1"/>
  <c r="F13" i="2" s="1"/>
  <c r="A36" i="1"/>
  <c r="A32" i="1"/>
  <c r="A28" i="1"/>
  <c r="A26" i="1"/>
  <c r="A10" i="2" s="1"/>
  <c r="E10" i="2" s="1"/>
  <c r="A23" i="1"/>
  <c r="A20" i="1"/>
  <c r="A8" i="2" s="1"/>
  <c r="E8" i="2" s="1"/>
  <c r="A16" i="1"/>
  <c r="A7" i="2" s="1"/>
  <c r="E7" i="2" s="1"/>
  <c r="A13" i="1"/>
  <c r="A6" i="2" s="1"/>
  <c r="E6" i="2" s="1"/>
  <c r="A8" i="1"/>
  <c r="A5" i="2" s="1"/>
  <c r="E5" i="2" s="1"/>
  <c r="A7" i="1"/>
  <c r="A4" i="2" s="1"/>
  <c r="E4" i="2" s="1"/>
  <c r="A3" i="1"/>
  <c r="A3" i="2" s="1"/>
  <c r="E3" i="2" s="1"/>
  <c r="F40" i="1"/>
  <c r="G40" i="1"/>
</calcChain>
</file>

<file path=xl/sharedStrings.xml><?xml version="1.0" encoding="utf-8"?>
<sst xmlns="http://schemas.openxmlformats.org/spreadsheetml/2006/main" count="76" uniqueCount="53">
  <si>
    <t>شاخص های ارزیابی</t>
  </si>
  <si>
    <t>حداکثر امتیاز</t>
  </si>
  <si>
    <t>خود ارزیابی</t>
  </si>
  <si>
    <t>تاریخ ارزیابی :</t>
  </si>
  <si>
    <t>مدیریت واحد</t>
  </si>
  <si>
    <t>نظم و انضباط</t>
  </si>
  <si>
    <t>رعایت ساعت کاری</t>
  </si>
  <si>
    <t>رعایت سلسله مراتب</t>
  </si>
  <si>
    <t>نظم کاری پرسنلی</t>
  </si>
  <si>
    <t>نظم کاری تجهیزات</t>
  </si>
  <si>
    <t>تحصیلات رسمی</t>
  </si>
  <si>
    <r>
      <t>1-</t>
    </r>
    <r>
      <rPr>
        <sz val="7"/>
        <color theme="1"/>
        <rFont val="Times New Roman"/>
        <family val="1"/>
      </rPr>
      <t xml:space="preserve">   </t>
    </r>
    <r>
      <rPr>
        <sz val="9.5"/>
        <color theme="1"/>
        <rFont val="B Yagut"/>
        <charset val="178"/>
      </rPr>
      <t>دیپلم 2- فوق دیپلم  4- لیسانس   5- فوق لیسانس و دکترا</t>
    </r>
  </si>
  <si>
    <t>حداقل یک و حداکثر پنج</t>
  </si>
  <si>
    <t>تحصیلات مهارتی</t>
  </si>
  <si>
    <t>کامپیوتر</t>
  </si>
  <si>
    <t>زبان خارجی</t>
  </si>
  <si>
    <t>مدیریتی</t>
  </si>
  <si>
    <t>حسابداری و مالی</t>
  </si>
  <si>
    <t>غیر مرتبط</t>
  </si>
  <si>
    <t>سنوات خدمت مرتبط</t>
  </si>
  <si>
    <t>برون سازمانی</t>
  </si>
  <si>
    <t>آموزشی</t>
  </si>
  <si>
    <t>غیر آموزشی</t>
  </si>
  <si>
    <t>قدرت و سرپرستی</t>
  </si>
  <si>
    <t>توان سرپرستی</t>
  </si>
  <si>
    <t>پذیرش از طرف پرسنل</t>
  </si>
  <si>
    <t>پذیرش از طرف مدیریت</t>
  </si>
  <si>
    <t>مسئولیت پذیری</t>
  </si>
  <si>
    <t>علاقه به یادگیری و آموزش مستمر</t>
  </si>
  <si>
    <t>ارتقای دانش کلاسیک</t>
  </si>
  <si>
    <t>ارتقای مهارتهای مرتبط با وظیفه</t>
  </si>
  <si>
    <t>آموزش به دیگران</t>
  </si>
  <si>
    <t>نوآوری، ابتکار و پویایی مستمر</t>
  </si>
  <si>
    <t>مرتبط با کار خود</t>
  </si>
  <si>
    <t>مرتبط با کار سازمان</t>
  </si>
  <si>
    <t>در همکاری با سایر همکاران</t>
  </si>
  <si>
    <t>رضایتمندی</t>
  </si>
  <si>
    <t>رضایت کارفرما</t>
  </si>
  <si>
    <t>رضایت همکاران</t>
  </si>
  <si>
    <t>رازداری و امانتداری</t>
  </si>
  <si>
    <t>اطلاعات پرسنلی</t>
  </si>
  <si>
    <t>اطلاعات کاری</t>
  </si>
  <si>
    <t>اطلاعات مدیریتی</t>
  </si>
  <si>
    <t>اطلاعات فنی</t>
  </si>
  <si>
    <t>حسن اخلاق و رفتار سازمانی</t>
  </si>
  <si>
    <t>اخلاق فردی</t>
  </si>
  <si>
    <t>با همکاران</t>
  </si>
  <si>
    <t>با مسئولین</t>
  </si>
  <si>
    <t>با مشتریان و مراجعین</t>
  </si>
  <si>
    <t>حسن مشارکت و کار تیمی</t>
  </si>
  <si>
    <t>با همکاران قسمت</t>
  </si>
  <si>
    <t>با کلیه کارکنان</t>
  </si>
  <si>
    <t>مجموع امتیازات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</si>
</sst>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4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2"/>
      <color theme="1"/>
      <name val="B Yagut"/>
      <charset val="178"/>
    </font>
    <font>
      <sz val="11"/>
      <color rgb="FF000000"/>
      <name val="B Yagut"/>
      <charset val="178"/>
    </font>
    <font>
      <sz val="9"/>
      <color theme="1"/>
      <name val="B Yagut"/>
      <charset val="178"/>
    </font>
    <font>
      <sz val="6"/>
      <color theme="1"/>
      <name val="B Yagut"/>
      <charset val="178"/>
    </font>
    <font>
      <sz val="8.5"/>
      <color theme="1"/>
      <name val="B Yagut"/>
      <charset val="178"/>
    </font>
    <font>
      <sz val="9.5"/>
      <color theme="1"/>
      <name val="B Yagut"/>
      <charset val="178"/>
    </font>
    <font>
      <b/>
      <sz val="9.5"/>
      <color rgb="FF000000"/>
      <name val="B Nazanin"/>
      <charset val="178"/>
    </font>
    <font>
      <sz val="9.5"/>
      <color theme="1"/>
      <name val="Calibri"/>
      <family val="2"/>
    </font>
    <font>
      <sz val="7"/>
      <color theme="1"/>
      <name val="Times New Roman"/>
      <family val="1"/>
    </font>
    <font>
      <b/>
      <sz val="9.5"/>
      <color rgb="FF000000"/>
      <name val="B Yagut"/>
      <charset val="178"/>
    </font>
    <font>
      <sz val="6.5"/>
      <color theme="1"/>
      <name val="B Yagut"/>
      <charset val="178"/>
    </font>
    <font>
      <b/>
      <sz val="9.5"/>
      <color theme="1"/>
      <name val="B Yagut"/>
      <charset val="178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4" fillId="2" borderId="1" xfId="0" applyFont="1" applyFill="1" applyBorder="1" applyAlignment="1">
      <alignment horizontal="center" vertical="center" readingOrder="2"/>
    </xf>
    <xf numFmtId="0" fontId="0" fillId="0" borderId="0" xfId="0" applyAlignment="1"/>
    <xf numFmtId="0" fontId="5" fillId="2" borderId="3" xfId="0" applyFont="1" applyFill="1" applyBorder="1" applyAlignment="1">
      <alignment horizontal="right" vertical="center" readingOrder="2"/>
    </xf>
    <xf numFmtId="0" fontId="7" fillId="0" borderId="3" xfId="0" applyFont="1" applyBorder="1" applyAlignment="1">
      <alignment horizontal="right" vertical="center" readingOrder="2"/>
    </xf>
    <xf numFmtId="0" fontId="8" fillId="0" borderId="3" xfId="0" applyFont="1" applyBorder="1" applyAlignment="1">
      <alignment horizontal="center" vertical="center" readingOrder="2"/>
    </xf>
    <xf numFmtId="0" fontId="7" fillId="0" borderId="3" xfId="0" applyFont="1" applyBorder="1" applyAlignment="1">
      <alignment horizontal="center" vertical="center" readingOrder="2"/>
    </xf>
    <xf numFmtId="0" fontId="9" fillId="0" borderId="3" xfId="0" applyFont="1" applyBorder="1" applyAlignment="1">
      <alignment horizontal="center" vertical="center" readingOrder="2"/>
    </xf>
    <xf numFmtId="0" fontId="6" fillId="3" borderId="6" xfId="0" applyFont="1" applyFill="1" applyBorder="1" applyAlignment="1">
      <alignment horizontal="center" vertical="center" readingOrder="2"/>
    </xf>
    <xf numFmtId="0" fontId="9" fillId="3" borderId="3" xfId="0" applyFont="1" applyFill="1" applyBorder="1" applyAlignment="1">
      <alignment horizontal="right" vertical="center" readingOrder="2"/>
    </xf>
    <xf numFmtId="0" fontId="11" fillId="3" borderId="3" xfId="0" applyFont="1" applyFill="1" applyBorder="1" applyAlignment="1">
      <alignment horizontal="center" vertical="center" readingOrder="2"/>
    </xf>
    <xf numFmtId="0" fontId="7" fillId="3" borderId="3" xfId="0" applyFont="1" applyFill="1" applyBorder="1" applyAlignment="1">
      <alignment horizontal="center" vertical="center" readingOrder="2"/>
    </xf>
    <xf numFmtId="0" fontId="7" fillId="3" borderId="3" xfId="0" applyFont="1" applyFill="1" applyBorder="1" applyAlignment="1">
      <alignment horizontal="right" vertical="center" readingOrder="2"/>
    </xf>
    <xf numFmtId="0" fontId="8" fillId="3" borderId="3" xfId="0" applyFont="1" applyFill="1" applyBorder="1" applyAlignment="1">
      <alignment horizontal="center" vertical="center" readingOrder="2"/>
    </xf>
    <xf numFmtId="0" fontId="8" fillId="2" borderId="3" xfId="0" applyFont="1" applyFill="1" applyBorder="1" applyAlignment="1">
      <alignment horizontal="center" vertical="center" readingOrder="2"/>
    </xf>
    <xf numFmtId="0" fontId="13" fillId="2" borderId="3" xfId="0" applyFont="1" applyFill="1" applyBorder="1" applyAlignment="1">
      <alignment horizontal="center" vertical="center" readingOrder="2"/>
    </xf>
    <xf numFmtId="0" fontId="2" fillId="2" borderId="1" xfId="0" applyFont="1" applyFill="1" applyBorder="1" applyAlignment="1">
      <alignment vertical="center" readingOrder="2"/>
    </xf>
    <xf numFmtId="0" fontId="2" fillId="2" borderId="3" xfId="0" applyFont="1" applyFill="1" applyBorder="1" applyAlignment="1">
      <alignment vertical="center" readingOrder="2"/>
    </xf>
    <xf numFmtId="0" fontId="6" fillId="3" borderId="8" xfId="0" applyFont="1" applyFill="1" applyBorder="1" applyAlignment="1">
      <alignment vertical="center" readingOrder="2"/>
    </xf>
    <xf numFmtId="0" fontId="6" fillId="0" borderId="8" xfId="0" applyFont="1" applyBorder="1" applyAlignment="1">
      <alignment vertical="center" readingOrder="2"/>
    </xf>
    <xf numFmtId="0" fontId="12" fillId="3" borderId="8" xfId="0" applyFont="1" applyFill="1" applyBorder="1" applyAlignment="1">
      <alignment vertical="center" readingOrder="2"/>
    </xf>
    <xf numFmtId="0" fontId="12" fillId="0" borderId="8" xfId="0" applyFont="1" applyBorder="1" applyAlignment="1">
      <alignment vertical="center" readingOrder="2"/>
    </xf>
    <xf numFmtId="9" fontId="0" fillId="0" borderId="0" xfId="1" applyFont="1" applyAlignment="1"/>
    <xf numFmtId="0" fontId="6" fillId="0" borderId="8" xfId="0" applyFont="1" applyBorder="1" applyAlignment="1">
      <alignment horizontal="center" vertical="center" textRotation="90" readingOrder="2"/>
    </xf>
    <xf numFmtId="0" fontId="6" fillId="0" borderId="7" xfId="0" applyFont="1" applyBorder="1" applyAlignment="1">
      <alignment horizontal="center" vertical="center" textRotation="90" readingOrder="2"/>
    </xf>
    <xf numFmtId="0" fontId="6" fillId="0" borderId="6" xfId="0" applyFont="1" applyBorder="1" applyAlignment="1">
      <alignment horizontal="center" vertical="center" textRotation="90" readingOrder="2"/>
    </xf>
    <xf numFmtId="0" fontId="2" fillId="2" borderId="1" xfId="0" applyFont="1" applyFill="1" applyBorder="1" applyAlignment="1">
      <alignment horizontal="center" vertical="center" readingOrder="2"/>
    </xf>
    <xf numFmtId="0" fontId="2" fillId="2" borderId="2" xfId="0" applyFont="1" applyFill="1" applyBorder="1" applyAlignment="1">
      <alignment horizontal="center" vertical="center" readingOrder="2"/>
    </xf>
    <xf numFmtId="0" fontId="2" fillId="2" borderId="3" xfId="0" applyFont="1" applyFill="1" applyBorder="1" applyAlignment="1">
      <alignment horizontal="center" vertical="center" readingOrder="2"/>
    </xf>
    <xf numFmtId="0" fontId="2" fillId="2" borderId="4" xfId="0" applyFont="1" applyFill="1" applyBorder="1" applyAlignment="1">
      <alignment horizontal="center" vertical="center" readingOrder="2"/>
    </xf>
    <xf numFmtId="0" fontId="3" fillId="2" borderId="8" xfId="0" applyFont="1" applyFill="1" applyBorder="1" applyAlignment="1">
      <alignment horizontal="center" vertical="center" readingOrder="2"/>
    </xf>
    <xf numFmtId="0" fontId="3" fillId="2" borderId="6" xfId="0" applyFont="1" applyFill="1" applyBorder="1" applyAlignment="1">
      <alignment horizontal="center" vertical="center" readingOrder="2"/>
    </xf>
    <xf numFmtId="0" fontId="6" fillId="3" borderId="8" xfId="0" applyFont="1" applyFill="1" applyBorder="1" applyAlignment="1">
      <alignment horizontal="center" vertical="center" textRotation="90" readingOrder="2"/>
    </xf>
    <xf numFmtId="0" fontId="6" fillId="3" borderId="7" xfId="0" applyFont="1" applyFill="1" applyBorder="1" applyAlignment="1">
      <alignment horizontal="center" vertical="center" textRotation="90" readingOrder="2"/>
    </xf>
    <xf numFmtId="0" fontId="6" fillId="3" borderId="6" xfId="0" applyFont="1" applyFill="1" applyBorder="1" applyAlignment="1">
      <alignment horizontal="center" vertical="center" textRotation="90" readingOrder="2"/>
    </xf>
    <xf numFmtId="0" fontId="7" fillId="2" borderId="5" xfId="0" applyFont="1" applyFill="1" applyBorder="1" applyAlignment="1">
      <alignment horizontal="center" vertical="center" readingOrder="2"/>
    </xf>
    <xf numFmtId="0" fontId="7" fillId="2" borderId="9" xfId="0" applyFont="1" applyFill="1" applyBorder="1" applyAlignment="1">
      <alignment horizontal="center" vertical="center" readingOrder="2"/>
    </xf>
    <xf numFmtId="0" fontId="12" fillId="3" borderId="8" xfId="0" applyFont="1" applyFill="1" applyBorder="1" applyAlignment="1">
      <alignment horizontal="center" vertical="center" textRotation="90" readingOrder="2"/>
    </xf>
    <xf numFmtId="0" fontId="12" fillId="3" borderId="7" xfId="0" applyFont="1" applyFill="1" applyBorder="1" applyAlignment="1">
      <alignment horizontal="center" vertical="center" textRotation="90" readingOrder="2"/>
    </xf>
    <xf numFmtId="0" fontId="12" fillId="3" borderId="6" xfId="0" applyFont="1" applyFill="1" applyBorder="1" applyAlignment="1">
      <alignment horizontal="center" vertical="center" textRotation="90" readingOrder="2"/>
    </xf>
    <xf numFmtId="0" fontId="12" fillId="0" borderId="8" xfId="0" applyFont="1" applyBorder="1" applyAlignment="1">
      <alignment horizontal="center" vertical="center" textRotation="90" readingOrder="2"/>
    </xf>
    <xf numFmtId="0" fontId="12" fillId="0" borderId="7" xfId="0" applyFont="1" applyBorder="1" applyAlignment="1">
      <alignment horizontal="center" vertical="center" textRotation="90" readingOrder="2"/>
    </xf>
    <xf numFmtId="0" fontId="12" fillId="0" borderId="6" xfId="0" applyFont="1" applyBorder="1" applyAlignment="1">
      <alignment horizontal="center" vertical="center" textRotation="90" readingOrder="2"/>
    </xf>
    <xf numFmtId="0" fontId="6" fillId="3" borderId="8" xfId="0" applyFont="1" applyFill="1" applyBorder="1" applyAlignment="1">
      <alignment horizontal="center" vertical="center" readingOrder="2"/>
    </xf>
    <xf numFmtId="0" fontId="6" fillId="3" borderId="6" xfId="0" applyFont="1" applyFill="1" applyBorder="1" applyAlignment="1">
      <alignment horizontal="center" vertical="center" readingOrder="2"/>
    </xf>
    <xf numFmtId="164" fontId="0" fillId="0" borderId="0" xfId="0" applyNumberForma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خود ارزیابی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Sheet2!$D$3:$D$13</c:f>
              <c:strCache>
                <c:ptCount val="11"/>
                <c:pt idx="0">
                  <c:v>نظم و انضباط</c:v>
                </c:pt>
                <c:pt idx="1">
                  <c:v>تحصیلات رسمی</c:v>
                </c:pt>
                <c:pt idx="2">
                  <c:v>تحصیلات مهارتی</c:v>
                </c:pt>
                <c:pt idx="3">
                  <c:v>سنوات خدمت مرتبط</c:v>
                </c:pt>
                <c:pt idx="4">
                  <c:v>قدرت و سرپرستی</c:v>
                </c:pt>
                <c:pt idx="5">
                  <c:v>علاقه به یادگیری و آموزش مستمر</c:v>
                </c:pt>
                <c:pt idx="6">
                  <c:v>نوآوری، ابتکار و پویایی مستمر</c:v>
                </c:pt>
                <c:pt idx="7">
                  <c:v>رضایتمندی</c:v>
                </c:pt>
                <c:pt idx="8">
                  <c:v>رازداری و امانتداری</c:v>
                </c:pt>
                <c:pt idx="9">
                  <c:v>حسن اخلاق و رفتار سازمانی</c:v>
                </c:pt>
                <c:pt idx="10">
                  <c:v>حسن مشارکت و کار تیمی</c:v>
                </c:pt>
              </c:strCache>
            </c:strRef>
          </c:cat>
          <c:val>
            <c:numRef>
              <c:f>Sheet2!$E$3:$E$13</c:f>
              <c:numCache>
                <c:formatCode>0%</c:formatCode>
                <c:ptCount val="11"/>
                <c:pt idx="0">
                  <c:v>0.89473684210526316</c:v>
                </c:pt>
                <c:pt idx="1">
                  <c:v>0.4</c:v>
                </c:pt>
                <c:pt idx="2">
                  <c:v>0.6</c:v>
                </c:pt>
                <c:pt idx="3">
                  <c:v>0.7142857142857143</c:v>
                </c:pt>
                <c:pt idx="4">
                  <c:v>0.75</c:v>
                </c:pt>
                <c:pt idx="5">
                  <c:v>0.7857142857142857</c:v>
                </c:pt>
                <c:pt idx="6">
                  <c:v>0.8571428571428571</c:v>
                </c:pt>
                <c:pt idx="7">
                  <c:v>0.66666666666666663</c:v>
                </c:pt>
                <c:pt idx="8">
                  <c:v>1</c:v>
                </c:pt>
                <c:pt idx="9">
                  <c:v>0.91666666666666663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مدیریت واحد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Sheet2!$F$3:$F$13</c:f>
              <c:numCache>
                <c:formatCode>0%</c:formatCode>
                <c:ptCount val="11"/>
                <c:pt idx="0">
                  <c:v>1</c:v>
                </c:pt>
                <c:pt idx="1">
                  <c:v>0.4</c:v>
                </c:pt>
                <c:pt idx="2">
                  <c:v>0.4</c:v>
                </c:pt>
                <c:pt idx="3">
                  <c:v>0.7142857142857143</c:v>
                </c:pt>
                <c:pt idx="4">
                  <c:v>0.8</c:v>
                </c:pt>
                <c:pt idx="5">
                  <c:v>0.8571428571428571</c:v>
                </c:pt>
                <c:pt idx="6">
                  <c:v>0.8571428571428571</c:v>
                </c:pt>
                <c:pt idx="7">
                  <c:v>0.83333333333333337</c:v>
                </c:pt>
                <c:pt idx="8">
                  <c:v>1</c:v>
                </c:pt>
                <c:pt idx="9">
                  <c:v>0.79166666666666663</c:v>
                </c:pt>
                <c:pt idx="10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272512"/>
        <c:axId val="50273664"/>
      </c:lineChart>
      <c:catAx>
        <c:axId val="5027251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fa-IR"/>
          </a:p>
        </c:txPr>
        <c:crossAx val="50273664"/>
        <c:crosses val="autoZero"/>
        <c:auto val="1"/>
        <c:lblAlgn val="ctr"/>
        <c:lblOffset val="100"/>
        <c:noMultiLvlLbl val="0"/>
      </c:catAx>
      <c:valAx>
        <c:axId val="502736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027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خود ارزیابی</c:v>
                </c:pt>
              </c:strCache>
            </c:strRef>
          </c:tx>
          <c:invertIfNegative val="0"/>
          <c:dLbls>
            <c:txPr>
              <a:bodyPr rot="0" vert="horz"/>
              <a:lstStyle/>
              <a:p>
                <a:pPr>
                  <a:defRPr/>
                </a:pPr>
                <a:endParaRPr lang="fa-I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میانگین کل</c:v>
              </c:pt>
            </c:strLit>
          </c:cat>
          <c:val>
            <c:numRef>
              <c:f>Sheet2!$E$14</c:f>
              <c:numCache>
                <c:formatCode>0.0%</c:formatCode>
                <c:ptCount val="1"/>
                <c:pt idx="0">
                  <c:v>0.78047391205285943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مدیریت واحد</c:v>
                </c:pt>
              </c:strCache>
            </c:strRef>
          </c:tx>
          <c:invertIfNegative val="0"/>
          <c:dLbls>
            <c:txPr>
              <a:bodyPr rot="0" vert="horz"/>
              <a:lstStyle/>
              <a:p>
                <a:pPr>
                  <a:defRPr/>
                </a:pPr>
                <a:endParaRPr lang="fa-I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میانگین کل</c:v>
              </c:pt>
            </c:strLit>
          </c:cat>
          <c:val>
            <c:numRef>
              <c:f>Sheet2!$F$14</c:f>
              <c:numCache>
                <c:formatCode>0.0%</c:formatCode>
                <c:ptCount val="1"/>
                <c:pt idx="0">
                  <c:v>0.78668831168831166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7823488"/>
        <c:axId val="89108864"/>
      </c:barChart>
      <c:catAx>
        <c:axId val="87823488"/>
        <c:scaling>
          <c:orientation val="maxMin"/>
        </c:scaling>
        <c:delete val="0"/>
        <c:axPos val="b"/>
        <c:numFmt formatCode="0%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fa-IR"/>
          </a:p>
        </c:txPr>
        <c:crossAx val="89108864"/>
        <c:crosses val="autoZero"/>
        <c:auto val="1"/>
        <c:lblAlgn val="ctr"/>
        <c:lblOffset val="100"/>
        <c:noMultiLvlLbl val="1"/>
      </c:catAx>
      <c:valAx>
        <c:axId val="89108864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fa-IR"/>
          </a:p>
        </c:txPr>
        <c:crossAx val="878234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295274</xdr:colOff>
      <xdr:row>16</xdr:row>
      <xdr:rowOff>171452</xdr:rowOff>
    </xdr:from>
    <xdr:to>
      <xdr:col>17</xdr:col>
      <xdr:colOff>171450</xdr:colOff>
      <xdr:row>32</xdr:row>
      <xdr:rowOff>31284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16</xdr:row>
      <xdr:rowOff>176211</xdr:rowOff>
    </xdr:from>
    <xdr:to>
      <xdr:col>9</xdr:col>
      <xdr:colOff>333375</xdr:colOff>
      <xdr:row>32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rightToLeft="1" topLeftCell="A10" workbookViewId="0">
      <selection activeCell="H4" sqref="H4"/>
    </sheetView>
  </sheetViews>
  <sheetFormatPr defaultRowHeight="14.25" x14ac:dyDescent="0.2"/>
  <cols>
    <col min="1" max="1" width="9" style="2" bestFit="1" customWidth="1"/>
    <col min="2" max="2" width="9" style="2" customWidth="1"/>
    <col min="3" max="3" width="9" style="2" bestFit="1" customWidth="1"/>
    <col min="4" max="4" width="46.125" style="2" bestFit="1" customWidth="1"/>
    <col min="5" max="5" width="14.875" style="2" bestFit="1" customWidth="1"/>
    <col min="6" max="6" width="9.125" style="2" customWidth="1"/>
    <col min="7" max="7" width="13.25" style="2" customWidth="1"/>
    <col min="8" max="16384" width="9" style="2"/>
  </cols>
  <sheetData>
    <row r="1" spans="1:7" ht="16.5" x14ac:dyDescent="0.2">
      <c r="A1" s="1" t="s">
        <v>2</v>
      </c>
      <c r="B1" s="1" t="s">
        <v>4</v>
      </c>
      <c r="C1" s="26" t="s">
        <v>0</v>
      </c>
      <c r="D1" s="27"/>
      <c r="E1" s="30" t="s">
        <v>1</v>
      </c>
      <c r="F1" s="1" t="s">
        <v>2</v>
      </c>
      <c r="G1" s="1" t="s">
        <v>4</v>
      </c>
    </row>
    <row r="2" spans="1:7" ht="15" thickBot="1" x14ac:dyDescent="0.25">
      <c r="A2" s="3" t="s">
        <v>3</v>
      </c>
      <c r="B2" s="3" t="s">
        <v>3</v>
      </c>
      <c r="C2" s="28"/>
      <c r="D2" s="29"/>
      <c r="E2" s="31"/>
      <c r="F2" s="3" t="s">
        <v>3</v>
      </c>
      <c r="G2" s="3" t="s">
        <v>3</v>
      </c>
    </row>
    <row r="3" spans="1:7" ht="18.75" thickBot="1" x14ac:dyDescent="0.25">
      <c r="A3" s="23">
        <f>SUM(F3:F6)</f>
        <v>17</v>
      </c>
      <c r="B3" s="23">
        <f>SUM(G3:G6)</f>
        <v>19</v>
      </c>
      <c r="C3" s="23" t="s">
        <v>5</v>
      </c>
      <c r="D3" s="4" t="s">
        <v>6</v>
      </c>
      <c r="E3" s="5">
        <v>10</v>
      </c>
      <c r="F3" s="6">
        <v>9</v>
      </c>
      <c r="G3" s="7">
        <v>10</v>
      </c>
    </row>
    <row r="4" spans="1:7" ht="18.75" thickBot="1" x14ac:dyDescent="0.25">
      <c r="A4" s="24"/>
      <c r="B4" s="24"/>
      <c r="C4" s="24"/>
      <c r="D4" s="4" t="s">
        <v>7</v>
      </c>
      <c r="E4" s="5">
        <v>3</v>
      </c>
      <c r="F4" s="6">
        <v>3</v>
      </c>
      <c r="G4" s="6">
        <v>3</v>
      </c>
    </row>
    <row r="5" spans="1:7" ht="18.75" thickBot="1" x14ac:dyDescent="0.25">
      <c r="A5" s="24"/>
      <c r="B5" s="24"/>
      <c r="C5" s="24"/>
      <c r="D5" s="4" t="s">
        <v>8</v>
      </c>
      <c r="E5" s="5">
        <v>3</v>
      </c>
      <c r="F5" s="6">
        <v>2</v>
      </c>
      <c r="G5" s="6">
        <v>3</v>
      </c>
    </row>
    <row r="6" spans="1:7" ht="18.75" thickBot="1" x14ac:dyDescent="0.25">
      <c r="A6" s="25"/>
      <c r="B6" s="25"/>
      <c r="C6" s="25"/>
      <c r="D6" s="4" t="s">
        <v>9</v>
      </c>
      <c r="E6" s="5">
        <v>3</v>
      </c>
      <c r="F6" s="6">
        <v>3</v>
      </c>
      <c r="G6" s="6">
        <v>3</v>
      </c>
    </row>
    <row r="7" spans="1:7" ht="18.75" thickBot="1" x14ac:dyDescent="0.25">
      <c r="A7" s="8">
        <f>F7</f>
        <v>2</v>
      </c>
      <c r="B7" s="8">
        <f>G7</f>
        <v>2</v>
      </c>
      <c r="C7" s="8" t="s">
        <v>10</v>
      </c>
      <c r="D7" s="9" t="s">
        <v>11</v>
      </c>
      <c r="E7" s="10" t="s">
        <v>12</v>
      </c>
      <c r="F7" s="11">
        <v>2</v>
      </c>
      <c r="G7" s="11">
        <v>2</v>
      </c>
    </row>
    <row r="8" spans="1:7" ht="18.75" thickBot="1" x14ac:dyDescent="0.25">
      <c r="A8" s="23">
        <f>SUM(F8:F12)</f>
        <v>3</v>
      </c>
      <c r="B8" s="23">
        <f>SUM(G8:G12)</f>
        <v>2</v>
      </c>
      <c r="C8" s="23" t="s">
        <v>13</v>
      </c>
      <c r="D8" s="4" t="s">
        <v>14</v>
      </c>
      <c r="E8" s="5">
        <v>1</v>
      </c>
      <c r="F8" s="6">
        <v>1</v>
      </c>
      <c r="G8" s="6">
        <v>1</v>
      </c>
    </row>
    <row r="9" spans="1:7" ht="18.75" thickBot="1" x14ac:dyDescent="0.25">
      <c r="A9" s="24"/>
      <c r="B9" s="24"/>
      <c r="C9" s="24"/>
      <c r="D9" s="4" t="s">
        <v>15</v>
      </c>
      <c r="E9" s="5">
        <v>1</v>
      </c>
      <c r="F9" s="6">
        <v>0.5</v>
      </c>
      <c r="G9" s="6">
        <v>0.25</v>
      </c>
    </row>
    <row r="10" spans="1:7" ht="18.75" thickBot="1" x14ac:dyDescent="0.25">
      <c r="A10" s="24"/>
      <c r="B10" s="24"/>
      <c r="C10" s="24"/>
      <c r="D10" s="4" t="s">
        <v>16</v>
      </c>
      <c r="E10" s="5">
        <v>1</v>
      </c>
      <c r="F10" s="6">
        <v>1</v>
      </c>
      <c r="G10" s="6">
        <v>0.5</v>
      </c>
    </row>
    <row r="11" spans="1:7" ht="18.75" thickBot="1" x14ac:dyDescent="0.25">
      <c r="A11" s="24"/>
      <c r="B11" s="24"/>
      <c r="C11" s="24"/>
      <c r="D11" s="4" t="s">
        <v>17</v>
      </c>
      <c r="E11" s="5">
        <v>1</v>
      </c>
      <c r="F11" s="6">
        <v>0.5</v>
      </c>
      <c r="G11" s="6">
        <v>0.25</v>
      </c>
    </row>
    <row r="12" spans="1:7" ht="18.75" thickBot="1" x14ac:dyDescent="0.25">
      <c r="A12" s="25"/>
      <c r="B12" s="25"/>
      <c r="C12" s="25"/>
      <c r="D12" s="4" t="s">
        <v>18</v>
      </c>
      <c r="E12" s="5">
        <v>1</v>
      </c>
      <c r="F12" s="6">
        <v>0</v>
      </c>
      <c r="G12" s="6">
        <v>0</v>
      </c>
    </row>
    <row r="13" spans="1:7" ht="18.75" thickBot="1" x14ac:dyDescent="0.25">
      <c r="A13" s="32">
        <f>SUM(F13:F15)</f>
        <v>5</v>
      </c>
      <c r="B13" s="32">
        <f>SUM(G13:G15)</f>
        <v>5</v>
      </c>
      <c r="C13" s="32" t="s">
        <v>19</v>
      </c>
      <c r="D13" s="12" t="s">
        <v>20</v>
      </c>
      <c r="E13" s="13">
        <v>4</v>
      </c>
      <c r="F13" s="11">
        <v>2</v>
      </c>
      <c r="G13" s="11">
        <v>3</v>
      </c>
    </row>
    <row r="14" spans="1:7" ht="18.75" thickBot="1" x14ac:dyDescent="0.25">
      <c r="A14" s="33"/>
      <c r="B14" s="33"/>
      <c r="C14" s="33"/>
      <c r="D14" s="12" t="s">
        <v>21</v>
      </c>
      <c r="E14" s="13">
        <v>2</v>
      </c>
      <c r="F14" s="11">
        <v>2</v>
      </c>
      <c r="G14" s="11">
        <v>1</v>
      </c>
    </row>
    <row r="15" spans="1:7" ht="18.75" thickBot="1" x14ac:dyDescent="0.25">
      <c r="A15" s="34"/>
      <c r="B15" s="34"/>
      <c r="C15" s="34"/>
      <c r="D15" s="12" t="s">
        <v>22</v>
      </c>
      <c r="E15" s="13">
        <v>1</v>
      </c>
      <c r="F15" s="11">
        <v>1</v>
      </c>
      <c r="G15" s="11">
        <v>1</v>
      </c>
    </row>
    <row r="16" spans="1:7" ht="18.75" thickBot="1" x14ac:dyDescent="0.25">
      <c r="A16" s="23">
        <f>SUM(F16:F19)</f>
        <v>7.5</v>
      </c>
      <c r="B16" s="23">
        <f>SUM(G16:G19)</f>
        <v>8</v>
      </c>
      <c r="C16" s="23" t="s">
        <v>23</v>
      </c>
      <c r="D16" s="4" t="s">
        <v>24</v>
      </c>
      <c r="E16" s="5">
        <v>2</v>
      </c>
      <c r="F16" s="6">
        <v>1</v>
      </c>
      <c r="G16" s="6">
        <v>1.5</v>
      </c>
    </row>
    <row r="17" spans="1:7" ht="18.75" thickBot="1" x14ac:dyDescent="0.25">
      <c r="A17" s="24"/>
      <c r="B17" s="24"/>
      <c r="C17" s="24"/>
      <c r="D17" s="4" t="s">
        <v>25</v>
      </c>
      <c r="E17" s="5">
        <v>2</v>
      </c>
      <c r="F17" s="6">
        <v>2</v>
      </c>
      <c r="G17" s="6">
        <v>2</v>
      </c>
    </row>
    <row r="18" spans="1:7" ht="18.75" thickBot="1" x14ac:dyDescent="0.25">
      <c r="A18" s="24"/>
      <c r="B18" s="24"/>
      <c r="C18" s="24"/>
      <c r="D18" s="4" t="s">
        <v>26</v>
      </c>
      <c r="E18" s="5">
        <v>2</v>
      </c>
      <c r="F18" s="6">
        <v>1</v>
      </c>
      <c r="G18" s="6">
        <v>1.5</v>
      </c>
    </row>
    <row r="19" spans="1:7" ht="18.75" thickBot="1" x14ac:dyDescent="0.25">
      <c r="A19" s="25"/>
      <c r="B19" s="25"/>
      <c r="C19" s="25"/>
      <c r="D19" s="4" t="s">
        <v>27</v>
      </c>
      <c r="E19" s="5">
        <v>4</v>
      </c>
      <c r="F19" s="6">
        <v>3.5</v>
      </c>
      <c r="G19" s="6">
        <v>3</v>
      </c>
    </row>
    <row r="20" spans="1:7" ht="18.75" thickBot="1" x14ac:dyDescent="0.25">
      <c r="A20" s="37">
        <f>SUM(F20:F22)</f>
        <v>5.5</v>
      </c>
      <c r="B20" s="37">
        <f>SUM(G20:G22)</f>
        <v>6</v>
      </c>
      <c r="C20" s="37" t="s">
        <v>28</v>
      </c>
      <c r="D20" s="12" t="s">
        <v>29</v>
      </c>
      <c r="E20" s="13">
        <v>2</v>
      </c>
      <c r="F20" s="11">
        <v>1.5</v>
      </c>
      <c r="G20" s="11">
        <v>2</v>
      </c>
    </row>
    <row r="21" spans="1:7" ht="18.75" thickBot="1" x14ac:dyDescent="0.25">
      <c r="A21" s="38"/>
      <c r="B21" s="38"/>
      <c r="C21" s="38"/>
      <c r="D21" s="12" t="s">
        <v>30</v>
      </c>
      <c r="E21" s="13">
        <v>3</v>
      </c>
      <c r="F21" s="11">
        <v>2</v>
      </c>
      <c r="G21" s="11">
        <v>2</v>
      </c>
    </row>
    <row r="22" spans="1:7" ht="18.75" thickBot="1" x14ac:dyDescent="0.25">
      <c r="A22" s="39"/>
      <c r="B22" s="39"/>
      <c r="C22" s="39"/>
      <c r="D22" s="12" t="s">
        <v>31</v>
      </c>
      <c r="E22" s="13">
        <v>2</v>
      </c>
      <c r="F22" s="11">
        <v>2</v>
      </c>
      <c r="G22" s="11">
        <v>2</v>
      </c>
    </row>
    <row r="23" spans="1:7" ht="18.75" thickBot="1" x14ac:dyDescent="0.25">
      <c r="A23" s="40">
        <f>SUM(F23:F25)</f>
        <v>6</v>
      </c>
      <c r="B23" s="40">
        <f>SUM(G23:G25)</f>
        <v>6</v>
      </c>
      <c r="C23" s="40" t="s">
        <v>32</v>
      </c>
      <c r="D23" s="4" t="s">
        <v>33</v>
      </c>
      <c r="E23" s="5">
        <v>2</v>
      </c>
      <c r="F23" s="6">
        <v>2</v>
      </c>
      <c r="G23" s="6">
        <v>2</v>
      </c>
    </row>
    <row r="24" spans="1:7" ht="18.75" thickBot="1" x14ac:dyDescent="0.25">
      <c r="A24" s="41"/>
      <c r="B24" s="41"/>
      <c r="C24" s="41"/>
      <c r="D24" s="4" t="s">
        <v>34</v>
      </c>
      <c r="E24" s="5">
        <v>3</v>
      </c>
      <c r="F24" s="6">
        <v>2</v>
      </c>
      <c r="G24" s="6">
        <v>2</v>
      </c>
    </row>
    <row r="25" spans="1:7" ht="18.75" thickBot="1" x14ac:dyDescent="0.25">
      <c r="A25" s="42"/>
      <c r="B25" s="42"/>
      <c r="C25" s="42"/>
      <c r="D25" s="4" t="s">
        <v>35</v>
      </c>
      <c r="E25" s="5">
        <v>2</v>
      </c>
      <c r="F25" s="6">
        <v>2</v>
      </c>
      <c r="G25" s="6">
        <v>2</v>
      </c>
    </row>
    <row r="26" spans="1:7" ht="18.75" thickBot="1" x14ac:dyDescent="0.25">
      <c r="A26" s="43">
        <f>SUM(F26:F27)</f>
        <v>4</v>
      </c>
      <c r="B26" s="43">
        <f>SUM(G26:G27)</f>
        <v>5</v>
      </c>
      <c r="C26" s="43" t="s">
        <v>36</v>
      </c>
      <c r="D26" s="12" t="s">
        <v>37</v>
      </c>
      <c r="E26" s="13">
        <v>3</v>
      </c>
      <c r="F26" s="11">
        <v>2</v>
      </c>
      <c r="G26" s="11">
        <v>2</v>
      </c>
    </row>
    <row r="27" spans="1:7" ht="18.75" thickBot="1" x14ac:dyDescent="0.25">
      <c r="A27" s="44"/>
      <c r="B27" s="44"/>
      <c r="C27" s="44"/>
      <c r="D27" s="12" t="s">
        <v>38</v>
      </c>
      <c r="E27" s="13">
        <v>3</v>
      </c>
      <c r="F27" s="11">
        <v>2</v>
      </c>
      <c r="G27" s="11">
        <v>3</v>
      </c>
    </row>
    <row r="28" spans="1:7" ht="18.75" thickBot="1" x14ac:dyDescent="0.25">
      <c r="A28" s="23">
        <f>SUM(F28:F31)</f>
        <v>12</v>
      </c>
      <c r="B28" s="23">
        <f>SUM(G28:G31)</f>
        <v>12</v>
      </c>
      <c r="C28" s="23" t="s">
        <v>39</v>
      </c>
      <c r="D28" s="4" t="s">
        <v>40</v>
      </c>
      <c r="E28" s="5">
        <v>3</v>
      </c>
      <c r="F28" s="6">
        <v>3</v>
      </c>
      <c r="G28" s="6">
        <v>3</v>
      </c>
    </row>
    <row r="29" spans="1:7" ht="18.75" thickBot="1" x14ac:dyDescent="0.25">
      <c r="A29" s="24"/>
      <c r="B29" s="24"/>
      <c r="C29" s="24"/>
      <c r="D29" s="4" t="s">
        <v>41</v>
      </c>
      <c r="E29" s="5">
        <v>3</v>
      </c>
      <c r="F29" s="6">
        <v>3</v>
      </c>
      <c r="G29" s="6">
        <v>3</v>
      </c>
    </row>
    <row r="30" spans="1:7" ht="18.75" thickBot="1" x14ac:dyDescent="0.25">
      <c r="A30" s="24"/>
      <c r="B30" s="24"/>
      <c r="C30" s="24"/>
      <c r="D30" s="4" t="s">
        <v>42</v>
      </c>
      <c r="E30" s="5">
        <v>3</v>
      </c>
      <c r="F30" s="6">
        <v>3</v>
      </c>
      <c r="G30" s="6">
        <v>3</v>
      </c>
    </row>
    <row r="31" spans="1:7" ht="18.75" thickBot="1" x14ac:dyDescent="0.25">
      <c r="A31" s="25"/>
      <c r="B31" s="25"/>
      <c r="C31" s="25"/>
      <c r="D31" s="4" t="s">
        <v>43</v>
      </c>
      <c r="E31" s="5">
        <v>3</v>
      </c>
      <c r="F31" s="6">
        <v>3</v>
      </c>
      <c r="G31" s="6">
        <v>3</v>
      </c>
    </row>
    <row r="32" spans="1:7" ht="18.75" thickBot="1" x14ac:dyDescent="0.25">
      <c r="A32" s="32">
        <f>SUM(F32:F35)</f>
        <v>11</v>
      </c>
      <c r="B32" s="32">
        <f>SUM(G32:G35)</f>
        <v>9.5</v>
      </c>
      <c r="C32" s="32" t="s">
        <v>44</v>
      </c>
      <c r="D32" s="12" t="s">
        <v>45</v>
      </c>
      <c r="E32" s="13">
        <v>3</v>
      </c>
      <c r="F32" s="11">
        <v>2</v>
      </c>
      <c r="G32" s="11">
        <v>2.5</v>
      </c>
    </row>
    <row r="33" spans="1:7" ht="18.75" thickBot="1" x14ac:dyDescent="0.25">
      <c r="A33" s="33"/>
      <c r="B33" s="33"/>
      <c r="C33" s="33"/>
      <c r="D33" s="12" t="s">
        <v>46</v>
      </c>
      <c r="E33" s="13">
        <v>3</v>
      </c>
      <c r="F33" s="11">
        <v>3</v>
      </c>
      <c r="G33" s="11">
        <v>2.5</v>
      </c>
    </row>
    <row r="34" spans="1:7" ht="18.75" thickBot="1" x14ac:dyDescent="0.25">
      <c r="A34" s="33"/>
      <c r="B34" s="33"/>
      <c r="C34" s="33"/>
      <c r="D34" s="12" t="s">
        <v>47</v>
      </c>
      <c r="E34" s="13">
        <v>3</v>
      </c>
      <c r="F34" s="11">
        <v>3</v>
      </c>
      <c r="G34" s="11">
        <v>2.5</v>
      </c>
    </row>
    <row r="35" spans="1:7" ht="18.75" thickBot="1" x14ac:dyDescent="0.25">
      <c r="A35" s="34"/>
      <c r="B35" s="34"/>
      <c r="C35" s="34"/>
      <c r="D35" s="12" t="s">
        <v>48</v>
      </c>
      <c r="E35" s="13">
        <v>3</v>
      </c>
      <c r="F35" s="11">
        <v>3</v>
      </c>
      <c r="G35" s="11">
        <v>2</v>
      </c>
    </row>
    <row r="36" spans="1:7" ht="18.75" thickBot="1" x14ac:dyDescent="0.25">
      <c r="A36" s="23">
        <f>SUM(F36:F39)</f>
        <v>10</v>
      </c>
      <c r="B36" s="23">
        <f>SUM(G36:G39)</f>
        <v>10</v>
      </c>
      <c r="C36" s="23" t="s">
        <v>49</v>
      </c>
      <c r="D36" s="4" t="s">
        <v>50</v>
      </c>
      <c r="E36" s="5">
        <v>2</v>
      </c>
      <c r="F36" s="6">
        <v>2</v>
      </c>
      <c r="G36" s="6">
        <v>2</v>
      </c>
    </row>
    <row r="37" spans="1:7" ht="18.75" thickBot="1" x14ac:dyDescent="0.25">
      <c r="A37" s="24"/>
      <c r="B37" s="24"/>
      <c r="C37" s="24"/>
      <c r="D37" s="4" t="s">
        <v>51</v>
      </c>
      <c r="E37" s="5">
        <v>2</v>
      </c>
      <c r="F37" s="6">
        <v>2</v>
      </c>
      <c r="G37" s="6">
        <v>2</v>
      </c>
    </row>
    <row r="38" spans="1:7" ht="18.75" thickBot="1" x14ac:dyDescent="0.25">
      <c r="A38" s="24"/>
      <c r="B38" s="24"/>
      <c r="C38" s="24"/>
      <c r="D38" s="4" t="s">
        <v>47</v>
      </c>
      <c r="E38" s="5">
        <v>2</v>
      </c>
      <c r="F38" s="6">
        <v>2</v>
      </c>
      <c r="G38" s="6">
        <v>2</v>
      </c>
    </row>
    <row r="39" spans="1:7" ht="18.75" thickBot="1" x14ac:dyDescent="0.25">
      <c r="A39" s="25"/>
      <c r="B39" s="25"/>
      <c r="C39" s="25"/>
      <c r="D39" s="4" t="s">
        <v>48</v>
      </c>
      <c r="E39" s="5">
        <v>4</v>
      </c>
      <c r="F39" s="6">
        <v>4</v>
      </c>
      <c r="G39" s="6">
        <v>4</v>
      </c>
    </row>
    <row r="40" spans="1:7" ht="18.75" thickBot="1" x14ac:dyDescent="0.25">
      <c r="C40" s="35" t="s">
        <v>52</v>
      </c>
      <c r="D40" s="36"/>
      <c r="E40" s="14">
        <v>100</v>
      </c>
      <c r="F40" s="15">
        <f>SUM(F3:F39)</f>
        <v>83</v>
      </c>
      <c r="G40" s="15">
        <f>SUM(G3:G39)</f>
        <v>84.5</v>
      </c>
    </row>
  </sheetData>
  <mergeCells count="33">
    <mergeCell ref="B36:B39"/>
    <mergeCell ref="A36:A39"/>
    <mergeCell ref="B3:B6"/>
    <mergeCell ref="B8:B12"/>
    <mergeCell ref="B13:B15"/>
    <mergeCell ref="B16:B19"/>
    <mergeCell ref="B20:B22"/>
    <mergeCell ref="B23:B25"/>
    <mergeCell ref="B26:B27"/>
    <mergeCell ref="B28:B31"/>
    <mergeCell ref="B32:B35"/>
    <mergeCell ref="C40:D40"/>
    <mergeCell ref="A3:A6"/>
    <mergeCell ref="A8:A12"/>
    <mergeCell ref="A13:A15"/>
    <mergeCell ref="A16:A19"/>
    <mergeCell ref="A20:A22"/>
    <mergeCell ref="A23:A25"/>
    <mergeCell ref="A26:A27"/>
    <mergeCell ref="A28:A31"/>
    <mergeCell ref="A32:A35"/>
    <mergeCell ref="C20:C22"/>
    <mergeCell ref="C23:C25"/>
    <mergeCell ref="C26:C27"/>
    <mergeCell ref="C28:C31"/>
    <mergeCell ref="C32:C35"/>
    <mergeCell ref="C36:C39"/>
    <mergeCell ref="C16:C19"/>
    <mergeCell ref="C1:D2"/>
    <mergeCell ref="E1:E2"/>
    <mergeCell ref="C3:C6"/>
    <mergeCell ref="C8:C12"/>
    <mergeCell ref="C13:C15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4"/>
  <sheetViews>
    <sheetView rightToLeft="1" tabSelected="1" workbookViewId="0">
      <selection activeCell="L37" sqref="L37"/>
    </sheetView>
  </sheetViews>
  <sheetFormatPr defaultRowHeight="14.25" x14ac:dyDescent="0.2"/>
  <cols>
    <col min="1" max="1" width="7" style="2" bestFit="1" customWidth="1"/>
    <col min="2" max="2" width="7.375" style="2" bestFit="1" customWidth="1"/>
    <col min="3" max="3" width="7.375" style="2" customWidth="1"/>
    <col min="4" max="4" width="15.125" style="2" bestFit="1" customWidth="1"/>
    <col min="5" max="16384" width="9" style="2"/>
  </cols>
  <sheetData>
    <row r="1" spans="1:6" ht="21.75" x14ac:dyDescent="0.2">
      <c r="A1" s="1" t="s">
        <v>2</v>
      </c>
      <c r="B1" s="1" t="s">
        <v>4</v>
      </c>
      <c r="C1" s="1"/>
      <c r="D1" s="16" t="s">
        <v>0</v>
      </c>
    </row>
    <row r="2" spans="1:6" ht="22.5" thickBot="1" x14ac:dyDescent="0.25">
      <c r="A2" s="3" t="s">
        <v>3</v>
      </c>
      <c r="B2" s="3" t="s">
        <v>3</v>
      </c>
      <c r="C2" s="3"/>
      <c r="D2" s="17"/>
    </row>
    <row r="3" spans="1:6" x14ac:dyDescent="0.2">
      <c r="A3" s="19">
        <f>Sheet1!A3</f>
        <v>17</v>
      </c>
      <c r="B3" s="19">
        <f>Sheet1!B3</f>
        <v>19</v>
      </c>
      <c r="C3" s="19">
        <v>19</v>
      </c>
      <c r="D3" s="19" t="s">
        <v>5</v>
      </c>
      <c r="E3" s="22">
        <f>A3/C3</f>
        <v>0.89473684210526316</v>
      </c>
      <c r="F3" s="22">
        <f>B3/C3</f>
        <v>1</v>
      </c>
    </row>
    <row r="4" spans="1:6" ht="15" thickBot="1" x14ac:dyDescent="0.25">
      <c r="A4" s="8">
        <f>Sheet1!A7</f>
        <v>2</v>
      </c>
      <c r="B4" s="8">
        <f>Sheet1!B7</f>
        <v>2</v>
      </c>
      <c r="C4" s="8">
        <v>5</v>
      </c>
      <c r="D4" s="8" t="s">
        <v>10</v>
      </c>
      <c r="E4" s="22">
        <f t="shared" ref="E4:E13" si="0">A4/C4</f>
        <v>0.4</v>
      </c>
      <c r="F4" s="22">
        <f t="shared" ref="F4:F13" si="1">B4/C4</f>
        <v>0.4</v>
      </c>
    </row>
    <row r="5" spans="1:6" ht="15" thickBot="1" x14ac:dyDescent="0.25">
      <c r="A5" s="19">
        <f>Sheet1!A8</f>
        <v>3</v>
      </c>
      <c r="B5" s="19">
        <f>Sheet1!B8</f>
        <v>2</v>
      </c>
      <c r="C5" s="19">
        <v>5</v>
      </c>
      <c r="D5" s="19" t="s">
        <v>13</v>
      </c>
      <c r="E5" s="22">
        <f t="shared" si="0"/>
        <v>0.6</v>
      </c>
      <c r="F5" s="22">
        <f t="shared" si="1"/>
        <v>0.4</v>
      </c>
    </row>
    <row r="6" spans="1:6" ht="15" thickBot="1" x14ac:dyDescent="0.25">
      <c r="A6" s="18">
        <f>Sheet1!A13</f>
        <v>5</v>
      </c>
      <c r="B6" s="18">
        <f>Sheet1!B13</f>
        <v>5</v>
      </c>
      <c r="C6" s="18">
        <v>7</v>
      </c>
      <c r="D6" s="18" t="s">
        <v>19</v>
      </c>
      <c r="E6" s="22">
        <f t="shared" si="0"/>
        <v>0.7142857142857143</v>
      </c>
      <c r="F6" s="22">
        <f t="shared" si="1"/>
        <v>0.7142857142857143</v>
      </c>
    </row>
    <row r="7" spans="1:6" ht="15" thickBot="1" x14ac:dyDescent="0.25">
      <c r="A7" s="19">
        <f>Sheet1!A16</f>
        <v>7.5</v>
      </c>
      <c r="B7" s="19">
        <f>Sheet1!B16</f>
        <v>8</v>
      </c>
      <c r="C7" s="19">
        <v>10</v>
      </c>
      <c r="D7" s="19" t="s">
        <v>23</v>
      </c>
      <c r="E7" s="22">
        <f t="shared" si="0"/>
        <v>0.75</v>
      </c>
      <c r="F7" s="22">
        <f t="shared" si="1"/>
        <v>0.8</v>
      </c>
    </row>
    <row r="8" spans="1:6" ht="15" thickBot="1" x14ac:dyDescent="0.25">
      <c r="A8" s="20">
        <f>Sheet1!A20</f>
        <v>5.5</v>
      </c>
      <c r="B8" s="20">
        <f>Sheet1!B20</f>
        <v>6</v>
      </c>
      <c r="C8" s="20">
        <v>7</v>
      </c>
      <c r="D8" s="20" t="s">
        <v>28</v>
      </c>
      <c r="E8" s="22">
        <f t="shared" si="0"/>
        <v>0.7857142857142857</v>
      </c>
      <c r="F8" s="22">
        <f t="shared" si="1"/>
        <v>0.8571428571428571</v>
      </c>
    </row>
    <row r="9" spans="1:6" ht="15" thickBot="1" x14ac:dyDescent="0.25">
      <c r="A9" s="21">
        <f>Sheet1!A23</f>
        <v>6</v>
      </c>
      <c r="B9" s="21">
        <f>Sheet1!B23</f>
        <v>6</v>
      </c>
      <c r="C9" s="21">
        <v>7</v>
      </c>
      <c r="D9" s="21" t="s">
        <v>32</v>
      </c>
      <c r="E9" s="22">
        <f t="shared" si="0"/>
        <v>0.8571428571428571</v>
      </c>
      <c r="F9" s="22">
        <f t="shared" si="1"/>
        <v>0.8571428571428571</v>
      </c>
    </row>
    <row r="10" spans="1:6" ht="15" thickBot="1" x14ac:dyDescent="0.25">
      <c r="A10" s="18">
        <f>Sheet1!A26</f>
        <v>4</v>
      </c>
      <c r="B10" s="18">
        <f>Sheet1!B26</f>
        <v>5</v>
      </c>
      <c r="C10" s="18">
        <v>6</v>
      </c>
      <c r="D10" s="18" t="s">
        <v>36</v>
      </c>
      <c r="E10" s="22">
        <f t="shared" si="0"/>
        <v>0.66666666666666663</v>
      </c>
      <c r="F10" s="22">
        <f t="shared" si="1"/>
        <v>0.83333333333333337</v>
      </c>
    </row>
    <row r="11" spans="1:6" ht="15" thickBot="1" x14ac:dyDescent="0.25">
      <c r="A11" s="19">
        <f>Sheet1!A28</f>
        <v>12</v>
      </c>
      <c r="B11" s="19">
        <f>Sheet1!B28</f>
        <v>12</v>
      </c>
      <c r="C11" s="19">
        <v>12</v>
      </c>
      <c r="D11" s="19" t="s">
        <v>39</v>
      </c>
      <c r="E11" s="22">
        <f t="shared" si="0"/>
        <v>1</v>
      </c>
      <c r="F11" s="22">
        <f t="shared" si="1"/>
        <v>1</v>
      </c>
    </row>
    <row r="12" spans="1:6" ht="15" thickBot="1" x14ac:dyDescent="0.25">
      <c r="A12" s="18">
        <f>Sheet1!A32</f>
        <v>11</v>
      </c>
      <c r="B12" s="18">
        <f>Sheet1!B32</f>
        <v>9.5</v>
      </c>
      <c r="C12" s="18">
        <v>12</v>
      </c>
      <c r="D12" s="18" t="s">
        <v>44</v>
      </c>
      <c r="E12" s="22">
        <f t="shared" si="0"/>
        <v>0.91666666666666663</v>
      </c>
      <c r="F12" s="22">
        <f t="shared" si="1"/>
        <v>0.79166666666666663</v>
      </c>
    </row>
    <row r="13" spans="1:6" x14ac:dyDescent="0.2">
      <c r="A13" s="19">
        <f>Sheet1!A36</f>
        <v>10</v>
      </c>
      <c r="B13" s="19">
        <f>Sheet1!B36</f>
        <v>10</v>
      </c>
      <c r="C13" s="19">
        <v>10</v>
      </c>
      <c r="D13" s="19" t="s">
        <v>49</v>
      </c>
      <c r="E13" s="22">
        <f t="shared" si="0"/>
        <v>1</v>
      </c>
      <c r="F13" s="22">
        <f t="shared" si="1"/>
        <v>1</v>
      </c>
    </row>
    <row r="14" spans="1:6" x14ac:dyDescent="0.2">
      <c r="E14" s="45">
        <f>AVERAGE(E3:E13)</f>
        <v>0.78047391205285943</v>
      </c>
      <c r="F14" s="45">
        <f>AVERAGE(F3:F13)</f>
        <v>0.78668831168831166</v>
      </c>
    </row>
  </sheetData>
  <printOptions horizontalCentered="1" verticalCentered="1"/>
  <pageMargins left="0.70866141732283472" right="0.70866141732283472" top="2.82" bottom="0.74803149606299213" header="0.31496062992125984" footer="0.31496062992125984"/>
  <pageSetup paperSize="9" scale="7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hr</cp:lastModifiedBy>
  <cp:lastPrinted>2014-08-12T10:02:56Z</cp:lastPrinted>
  <dcterms:created xsi:type="dcterms:W3CDTF">2014-08-12T09:46:22Z</dcterms:created>
  <dcterms:modified xsi:type="dcterms:W3CDTF">2014-08-12T11:14:25Z</dcterms:modified>
</cp:coreProperties>
</file>