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LIAH\datamining\"/>
    </mc:Choice>
  </mc:AlternateContent>
  <bookViews>
    <workbookView xWindow="0" yWindow="0" windowWidth="23040" windowHeight="9528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0" i="1"/>
  <c r="G31" i="1"/>
  <c r="G32" i="1"/>
  <c r="G33" i="1"/>
  <c r="G34" i="1"/>
  <c r="G35" i="1"/>
  <c r="G36" i="1"/>
  <c r="G37" i="1"/>
  <c r="G38" i="1"/>
  <c r="G39" i="1"/>
  <c r="F31" i="1"/>
  <c r="F32" i="1"/>
  <c r="F33" i="1"/>
  <c r="F34" i="1"/>
  <c r="F35" i="1"/>
  <c r="F36" i="1"/>
  <c r="F37" i="1"/>
  <c r="F38" i="1"/>
  <c r="F39" i="1"/>
  <c r="E31" i="1"/>
  <c r="E32" i="1"/>
  <c r="E33" i="1"/>
  <c r="E34" i="1"/>
  <c r="E35" i="1"/>
  <c r="E36" i="1"/>
  <c r="E37" i="1"/>
  <c r="E38" i="1"/>
  <c r="E39" i="1"/>
  <c r="E56" i="1"/>
  <c r="E30" i="1"/>
  <c r="D51" i="1"/>
  <c r="D50" i="1"/>
  <c r="F60" i="1" l="1"/>
  <c r="E58" i="1"/>
  <c r="F56" i="1"/>
  <c r="F63" i="1"/>
  <c r="F57" i="1"/>
  <c r="F59" i="1"/>
  <c r="E65" i="1"/>
  <c r="E61" i="1"/>
  <c r="E57" i="1"/>
  <c r="H57" i="1" s="1"/>
  <c r="F64" i="1"/>
  <c r="E63" i="1"/>
  <c r="E59" i="1"/>
  <c r="F62" i="1"/>
  <c r="F58" i="1"/>
  <c r="H58" i="1" s="1"/>
  <c r="E64" i="1"/>
  <c r="G64" i="1" s="1"/>
  <c r="E60" i="1"/>
  <c r="H60" i="1" s="1"/>
  <c r="E62" i="1"/>
  <c r="F65" i="1"/>
  <c r="F61" i="1"/>
  <c r="H38" i="1"/>
  <c r="F30" i="1"/>
  <c r="G65" i="1" l="1"/>
  <c r="G61" i="1"/>
  <c r="G63" i="1"/>
  <c r="G58" i="1"/>
  <c r="H56" i="1"/>
  <c r="G62" i="1"/>
  <c r="H63" i="1"/>
  <c r="G56" i="1"/>
  <c r="H59" i="1"/>
  <c r="H64" i="1"/>
  <c r="H62" i="1"/>
  <c r="G60" i="1"/>
  <c r="H61" i="1"/>
  <c r="G57" i="1"/>
  <c r="H65" i="1"/>
  <c r="H30" i="1"/>
  <c r="G59" i="1"/>
  <c r="H39" i="1"/>
  <c r="H35" i="1"/>
  <c r="H32" i="1"/>
  <c r="H36" i="1"/>
  <c r="H31" i="1"/>
  <c r="G30" i="1"/>
  <c r="H34" i="1"/>
  <c r="H37" i="1"/>
  <c r="H33" i="1"/>
</calcChain>
</file>

<file path=xl/comments1.xml><?xml version="1.0" encoding="utf-8"?>
<comments xmlns="http://schemas.openxmlformats.org/spreadsheetml/2006/main">
  <authors>
    <author>HP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Pendapatan = Atribut 1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Pengeluaran = Atribut 2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Pendapatan = Atribut 1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Pengeluaran = Atribut 2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Penentuan centroid baru K1 dengan menggunakan rumus SUM semua klaster 1 kemudian dibagi 4 (jumlah semua cluster 1)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Pendapatan = Atribut 1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Pengeluaran = Atribut 2</t>
        </r>
      </text>
    </comment>
  </commentList>
</comments>
</file>

<file path=xl/sharedStrings.xml><?xml version="1.0" encoding="utf-8"?>
<sst xmlns="http://schemas.openxmlformats.org/spreadsheetml/2006/main" count="83" uniqueCount="38">
  <si>
    <t>no</t>
  </si>
  <si>
    <t xml:space="preserve">pendapatan </t>
  </si>
  <si>
    <t>pengeluaran</t>
  </si>
  <si>
    <t>Nama</t>
  </si>
  <si>
    <t>Nisa</t>
  </si>
  <si>
    <t>Ari</t>
  </si>
  <si>
    <t>Rokim</t>
  </si>
  <si>
    <t>Zaenal</t>
  </si>
  <si>
    <t>Zidam</t>
  </si>
  <si>
    <t>Nina</t>
  </si>
  <si>
    <t>Wanda</t>
  </si>
  <si>
    <t>Bagas</t>
  </si>
  <si>
    <t>Risa</t>
  </si>
  <si>
    <t>Dimas</t>
  </si>
  <si>
    <t>C1</t>
  </si>
  <si>
    <t>C2</t>
  </si>
  <si>
    <t>CUTOMER SEGMENTATION USING K-MEANS CLUSTERING</t>
  </si>
  <si>
    <t>Penerapan Algoritma K-Means Pada Clustering Dengan Rumus Euclidean Distance</t>
  </si>
  <si>
    <t>DATA AWAL</t>
  </si>
  <si>
    <t>Jarak Tedekat</t>
  </si>
  <si>
    <t>K1</t>
  </si>
  <si>
    <t>K2</t>
  </si>
  <si>
    <t>kesimpulan</t>
  </si>
  <si>
    <t>menggunakan rumus euclidean</t>
  </si>
  <si>
    <t>k1</t>
  </si>
  <si>
    <t>k2</t>
  </si>
  <si>
    <t xml:space="preserve">Menentukan Centroid </t>
  </si>
  <si>
    <t>Jumlah Kluster yang akan dibentuk adalah 2</t>
  </si>
  <si>
    <t>Centroid Baru</t>
  </si>
  <si>
    <t>Cluster</t>
  </si>
  <si>
    <t>Keteranagn</t>
  </si>
  <si>
    <t>Tidak Berubah</t>
  </si>
  <si>
    <t>Data 1,2,3,4</t>
  </si>
  <si>
    <t>Data 5,6,7,8,9,10</t>
  </si>
  <si>
    <t>Berubah</t>
  </si>
  <si>
    <t>Data 1,2,3</t>
  </si>
  <si>
    <t>Data 4,5,6,7,8,9,10</t>
  </si>
  <si>
    <t>Iterasi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</si>
</sst>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/>
    <xf numFmtId="0" fontId="2" fillId="2" borderId="3" xfId="0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0" xfId="0" applyFill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5" borderId="4" xfId="0" applyFont="1" applyFill="1" applyBorder="1" applyAlignment="1">
      <alignment horizontal="center" vertical="center"/>
    </xf>
    <xf numFmtId="0" fontId="0" fillId="4" borderId="1" xfId="0" applyFill="1" applyBorder="1"/>
    <xf numFmtId="0" fontId="2" fillId="2" borderId="1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114300</xdr:rowOff>
    </xdr:to>
    <xdr:sp macro="" textlink="">
      <xdr:nvSpPr>
        <xdr:cNvPr id="1027" name="AutoShape 3" descr="Pengertian dan Jenis-jenis Distance Metric pada Machine Learning - Trivusi">
          <a:extLst>
            <a:ext uri="{FF2B5EF4-FFF2-40B4-BE49-F238E27FC236}">
              <a16:creationId xmlns="" xmlns:a16="http://schemas.microsoft.com/office/drawing/2014/main" id="{699F5B29-CE67-46FD-B469-D47ABA3D1936}"/>
            </a:ext>
          </a:extLst>
        </xdr:cNvPr>
        <xdr:cNvSpPr>
          <a:spLocks noChangeAspect="1" noChangeArrowheads="1"/>
        </xdr:cNvSpPr>
      </xdr:nvSpPr>
      <xdr:spPr bwMode="auto">
        <a:xfrm>
          <a:off x="85820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27408</xdr:colOff>
      <xdr:row>10</xdr:row>
      <xdr:rowOff>193221</xdr:rowOff>
    </xdr:from>
    <xdr:to>
      <xdr:col>8</xdr:col>
      <xdr:colOff>339596</xdr:colOff>
      <xdr:row>16</xdr:row>
      <xdr:rowOff>2005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E0282C0-D49D-4A26-B0E0-68AC63576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9704" y="2137099"/>
          <a:ext cx="2698562" cy="965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0"/>
  <sheetViews>
    <sheetView tabSelected="1" topLeftCell="B34" zoomScale="82" workbookViewId="0">
      <selection activeCell="B47" sqref="B47"/>
    </sheetView>
  </sheetViews>
  <sheetFormatPr defaultRowHeight="14.4" x14ac:dyDescent="0.3"/>
  <cols>
    <col min="1" max="1" width="7.33203125" customWidth="1"/>
    <col min="2" max="2" width="13" customWidth="1"/>
    <col min="3" max="3" width="20.6640625" customWidth="1"/>
    <col min="4" max="4" width="16.88671875" customWidth="1"/>
    <col min="5" max="5" width="18.44140625" customWidth="1"/>
    <col min="6" max="6" width="17.33203125" customWidth="1"/>
    <col min="7" max="7" width="18.88671875" customWidth="1"/>
    <col min="8" max="8" width="17" customWidth="1"/>
    <col min="9" max="9" width="16.109375" customWidth="1"/>
    <col min="10" max="10" width="15.109375" customWidth="1"/>
    <col min="11" max="11" width="17" customWidth="1"/>
  </cols>
  <sheetData>
    <row r="1" spans="1:21" x14ac:dyDescent="0.3">
      <c r="A1" s="18" t="s">
        <v>16</v>
      </c>
      <c r="B1" s="18"/>
      <c r="C1" s="18"/>
      <c r="D1" s="18"/>
      <c r="E1" s="18"/>
      <c r="F1" s="18"/>
      <c r="G1" s="18"/>
      <c r="H1" s="18"/>
      <c r="I1" s="18"/>
      <c r="J1" s="18"/>
    </row>
    <row r="2" spans="1:21" x14ac:dyDescent="0.3">
      <c r="A2" s="18" t="s">
        <v>17</v>
      </c>
      <c r="B2" s="18"/>
      <c r="C2" s="18"/>
      <c r="D2" s="18"/>
      <c r="E2" s="18"/>
      <c r="F2" s="18"/>
      <c r="G2" s="18"/>
      <c r="H2" s="18"/>
      <c r="I2" s="18"/>
      <c r="J2" s="18"/>
    </row>
    <row r="3" spans="1:21" x14ac:dyDescent="0.3">
      <c r="D3" s="9"/>
    </row>
    <row r="4" spans="1:21" x14ac:dyDescent="0.3">
      <c r="B4" s="4" t="s">
        <v>18</v>
      </c>
      <c r="G4" s="7"/>
    </row>
    <row r="5" spans="1:21" x14ac:dyDescent="0.3">
      <c r="I5" s="4"/>
      <c r="J5" s="4"/>
      <c r="O5" s="4"/>
      <c r="T5" s="8"/>
      <c r="U5" s="6"/>
    </row>
    <row r="6" spans="1:21" x14ac:dyDescent="0.3">
      <c r="A6" s="3" t="s">
        <v>0</v>
      </c>
      <c r="B6" s="3" t="s">
        <v>3</v>
      </c>
      <c r="C6" s="3" t="s">
        <v>1</v>
      </c>
      <c r="D6" s="5" t="s">
        <v>2</v>
      </c>
      <c r="T6" s="6"/>
      <c r="U6" s="6"/>
    </row>
    <row r="7" spans="1:21" x14ac:dyDescent="0.3">
      <c r="A7" s="1">
        <v>1</v>
      </c>
      <c r="B7" s="2" t="s">
        <v>4</v>
      </c>
      <c r="C7" s="1">
        <v>5000</v>
      </c>
      <c r="D7" s="2">
        <v>1000</v>
      </c>
    </row>
    <row r="8" spans="1:21" x14ac:dyDescent="0.3">
      <c r="A8" s="1">
        <v>2</v>
      </c>
      <c r="B8" s="2" t="s">
        <v>5</v>
      </c>
      <c r="C8" s="1">
        <v>4500</v>
      </c>
      <c r="D8" s="2">
        <v>2000</v>
      </c>
    </row>
    <row r="9" spans="1:21" x14ac:dyDescent="0.3">
      <c r="A9" s="1">
        <v>3</v>
      </c>
      <c r="B9" s="1" t="s">
        <v>6</v>
      </c>
      <c r="C9" s="1">
        <v>6000</v>
      </c>
      <c r="D9" s="2">
        <v>1500</v>
      </c>
    </row>
    <row r="10" spans="1:21" x14ac:dyDescent="0.3">
      <c r="A10" s="1">
        <v>4</v>
      </c>
      <c r="B10" s="1" t="s">
        <v>7</v>
      </c>
      <c r="C10" s="1">
        <v>7000</v>
      </c>
      <c r="D10" s="2">
        <v>3000</v>
      </c>
      <c r="G10" t="s">
        <v>23</v>
      </c>
    </row>
    <row r="11" spans="1:21" x14ac:dyDescent="0.3">
      <c r="A11" s="1">
        <v>5</v>
      </c>
      <c r="B11" s="1" t="s">
        <v>8</v>
      </c>
      <c r="C11" s="1">
        <v>7500</v>
      </c>
      <c r="D11" s="2">
        <v>2500</v>
      </c>
    </row>
    <row r="12" spans="1:21" x14ac:dyDescent="0.3">
      <c r="A12" s="1">
        <v>6</v>
      </c>
      <c r="B12" s="1" t="s">
        <v>9</v>
      </c>
      <c r="C12" s="1">
        <v>10000</v>
      </c>
      <c r="D12" s="2">
        <v>3500</v>
      </c>
    </row>
    <row r="13" spans="1:21" x14ac:dyDescent="0.3">
      <c r="A13" s="1">
        <v>7</v>
      </c>
      <c r="B13" s="1" t="s">
        <v>10</v>
      </c>
      <c r="C13" s="1">
        <v>9000</v>
      </c>
      <c r="D13" s="2">
        <v>4000</v>
      </c>
    </row>
    <row r="14" spans="1:21" x14ac:dyDescent="0.3">
      <c r="A14" s="1">
        <v>8</v>
      </c>
      <c r="B14" s="1" t="s">
        <v>11</v>
      </c>
      <c r="C14" s="1">
        <v>8000</v>
      </c>
      <c r="D14" s="2">
        <v>3000</v>
      </c>
    </row>
    <row r="15" spans="1:21" x14ac:dyDescent="0.3">
      <c r="A15" s="1">
        <v>9</v>
      </c>
      <c r="B15" s="1" t="s">
        <v>12</v>
      </c>
      <c r="C15" s="1">
        <v>8500</v>
      </c>
      <c r="D15" s="2">
        <v>3500</v>
      </c>
    </row>
    <row r="16" spans="1:21" x14ac:dyDescent="0.3">
      <c r="A16" s="1">
        <v>10</v>
      </c>
      <c r="B16" s="1" t="s">
        <v>13</v>
      </c>
      <c r="C16" s="1">
        <v>9500</v>
      </c>
      <c r="D16" s="2">
        <v>4000</v>
      </c>
    </row>
    <row r="19" spans="1:8" x14ac:dyDescent="0.3">
      <c r="B19" t="s">
        <v>27</v>
      </c>
    </row>
    <row r="20" spans="1:8" x14ac:dyDescent="0.3">
      <c r="A20" s="10"/>
    </row>
    <row r="22" spans="1:8" x14ac:dyDescent="0.3">
      <c r="B22" s="4" t="s">
        <v>26</v>
      </c>
    </row>
    <row r="24" spans="1:8" x14ac:dyDescent="0.3">
      <c r="B24" s="11" t="s">
        <v>20</v>
      </c>
      <c r="C24" s="11">
        <v>5000</v>
      </c>
      <c r="D24" s="11">
        <v>1000</v>
      </c>
    </row>
    <row r="25" spans="1:8" x14ac:dyDescent="0.3">
      <c r="B25" s="11" t="s">
        <v>21</v>
      </c>
      <c r="C25" s="11">
        <v>10000</v>
      </c>
      <c r="D25" s="11">
        <v>3000</v>
      </c>
    </row>
    <row r="29" spans="1:8" x14ac:dyDescent="0.3">
      <c r="A29" s="3" t="s">
        <v>0</v>
      </c>
      <c r="B29" s="3" t="s">
        <v>3</v>
      </c>
      <c r="C29" s="3" t="s">
        <v>1</v>
      </c>
      <c r="D29" s="5" t="s">
        <v>2</v>
      </c>
      <c r="E29" s="13" t="s">
        <v>14</v>
      </c>
      <c r="F29" s="13" t="s">
        <v>15</v>
      </c>
      <c r="G29" s="13" t="s">
        <v>19</v>
      </c>
      <c r="H29" s="13" t="s">
        <v>29</v>
      </c>
    </row>
    <row r="30" spans="1:8" x14ac:dyDescent="0.3">
      <c r="A30" s="1">
        <v>1</v>
      </c>
      <c r="B30" s="2" t="s">
        <v>4</v>
      </c>
      <c r="C30" s="1">
        <v>5000</v>
      </c>
      <c r="D30" s="2">
        <v>1000</v>
      </c>
      <c r="E30" s="12">
        <f>SQRT(((C30-$C$24)^2)+((D30-$D$24)^2))</f>
        <v>0</v>
      </c>
      <c r="F30" s="12">
        <f>SQRT(((C30-$C$25)^2)+((D30-$D$25)^2))</f>
        <v>5385.1648071345044</v>
      </c>
      <c r="G30" s="12">
        <f>MIN(E30:F30)</f>
        <v>0</v>
      </c>
      <c r="H30" s="12" t="str">
        <f t="shared" ref="H30:H38" si="0">IF(E30&lt;F30,"Klaster 1","Klaster 2")</f>
        <v>Klaster 1</v>
      </c>
    </row>
    <row r="31" spans="1:8" x14ac:dyDescent="0.3">
      <c r="A31" s="1">
        <v>2</v>
      </c>
      <c r="B31" s="2" t="s">
        <v>5</v>
      </c>
      <c r="C31" s="1">
        <v>4500</v>
      </c>
      <c r="D31" s="2">
        <v>2000</v>
      </c>
      <c r="E31" s="12">
        <f t="shared" ref="E31:E39" si="1">SQRT(((C31-$C$24)^2)+((D31-$D$24)^2))</f>
        <v>1118.0339887498949</v>
      </c>
      <c r="F31" s="12">
        <f t="shared" ref="F31:F39" si="2">SQRT(((C31-$C$25)^2)+((D31-$D$25)^2))</f>
        <v>5590.1699437494744</v>
      </c>
      <c r="G31" s="12">
        <f t="shared" ref="G31:G39" si="3">MIN(E31:F31)</f>
        <v>1118.0339887498949</v>
      </c>
      <c r="H31" s="12" t="str">
        <f t="shared" si="0"/>
        <v>Klaster 1</v>
      </c>
    </row>
    <row r="32" spans="1:8" x14ac:dyDescent="0.3">
      <c r="A32" s="1">
        <v>3</v>
      </c>
      <c r="B32" s="1" t="s">
        <v>6</v>
      </c>
      <c r="C32" s="1">
        <v>6000</v>
      </c>
      <c r="D32" s="2">
        <v>1500</v>
      </c>
      <c r="E32" s="12">
        <f t="shared" si="1"/>
        <v>1118.0339887498949</v>
      </c>
      <c r="F32" s="12">
        <f t="shared" si="2"/>
        <v>4272.0018726587659</v>
      </c>
      <c r="G32" s="12">
        <f t="shared" si="3"/>
        <v>1118.0339887498949</v>
      </c>
      <c r="H32" s="12" t="str">
        <f t="shared" si="0"/>
        <v>Klaster 1</v>
      </c>
    </row>
    <row r="33" spans="1:8" x14ac:dyDescent="0.3">
      <c r="A33" s="1">
        <v>4</v>
      </c>
      <c r="B33" s="1" t="s">
        <v>7</v>
      </c>
      <c r="C33" s="1">
        <v>7000</v>
      </c>
      <c r="D33" s="2">
        <v>3000</v>
      </c>
      <c r="E33" s="12">
        <f t="shared" si="1"/>
        <v>2828.4271247461902</v>
      </c>
      <c r="F33" s="12">
        <f t="shared" si="2"/>
        <v>3000</v>
      </c>
      <c r="G33" s="12">
        <f t="shared" si="3"/>
        <v>2828.4271247461902</v>
      </c>
      <c r="H33" s="12" t="str">
        <f t="shared" si="0"/>
        <v>Klaster 1</v>
      </c>
    </row>
    <row r="34" spans="1:8" x14ac:dyDescent="0.3">
      <c r="A34" s="1">
        <v>5</v>
      </c>
      <c r="B34" s="1" t="s">
        <v>8</v>
      </c>
      <c r="C34" s="1">
        <v>7500</v>
      </c>
      <c r="D34" s="2">
        <v>2500</v>
      </c>
      <c r="E34" s="12">
        <f t="shared" si="1"/>
        <v>2915.4759474226503</v>
      </c>
      <c r="F34" s="12">
        <f t="shared" si="2"/>
        <v>2549.5097567963926</v>
      </c>
      <c r="G34" s="12">
        <f t="shared" si="3"/>
        <v>2549.5097567963926</v>
      </c>
      <c r="H34" s="12" t="str">
        <f t="shared" si="0"/>
        <v>Klaster 2</v>
      </c>
    </row>
    <row r="35" spans="1:8" x14ac:dyDescent="0.3">
      <c r="A35" s="1">
        <v>6</v>
      </c>
      <c r="B35" s="1" t="s">
        <v>9</v>
      </c>
      <c r="C35" s="1">
        <v>10000</v>
      </c>
      <c r="D35" s="2">
        <v>3500</v>
      </c>
      <c r="E35" s="12">
        <f t="shared" si="1"/>
        <v>5590.1699437494744</v>
      </c>
      <c r="F35" s="12">
        <f t="shared" si="2"/>
        <v>500</v>
      </c>
      <c r="G35" s="12">
        <f t="shared" si="3"/>
        <v>500</v>
      </c>
      <c r="H35" s="12" t="str">
        <f t="shared" si="0"/>
        <v>Klaster 2</v>
      </c>
    </row>
    <row r="36" spans="1:8" x14ac:dyDescent="0.3">
      <c r="A36" s="1">
        <v>7</v>
      </c>
      <c r="B36" s="1" t="s">
        <v>10</v>
      </c>
      <c r="C36" s="1">
        <v>9000</v>
      </c>
      <c r="D36" s="2">
        <v>4000</v>
      </c>
      <c r="E36" s="12">
        <f t="shared" si="1"/>
        <v>5000</v>
      </c>
      <c r="F36" s="12">
        <f t="shared" si="2"/>
        <v>1414.2135623730951</v>
      </c>
      <c r="G36" s="12">
        <f t="shared" si="3"/>
        <v>1414.2135623730951</v>
      </c>
      <c r="H36" s="12" t="str">
        <f t="shared" si="0"/>
        <v>Klaster 2</v>
      </c>
    </row>
    <row r="37" spans="1:8" x14ac:dyDescent="0.3">
      <c r="A37" s="1">
        <v>8</v>
      </c>
      <c r="B37" s="1" t="s">
        <v>11</v>
      </c>
      <c r="C37" s="1">
        <v>8000</v>
      </c>
      <c r="D37" s="2">
        <v>3000</v>
      </c>
      <c r="E37" s="12">
        <f t="shared" si="1"/>
        <v>3605.5512754639894</v>
      </c>
      <c r="F37" s="12">
        <f t="shared" si="2"/>
        <v>2000</v>
      </c>
      <c r="G37" s="12">
        <f t="shared" si="3"/>
        <v>2000</v>
      </c>
      <c r="H37" s="12" t="str">
        <f t="shared" si="0"/>
        <v>Klaster 2</v>
      </c>
    </row>
    <row r="38" spans="1:8" x14ac:dyDescent="0.3">
      <c r="A38" s="1">
        <v>9</v>
      </c>
      <c r="B38" s="1" t="s">
        <v>12</v>
      </c>
      <c r="C38" s="1">
        <v>8500</v>
      </c>
      <c r="D38" s="2">
        <v>3500</v>
      </c>
      <c r="E38" s="12">
        <f t="shared" si="1"/>
        <v>4301.1626335213132</v>
      </c>
      <c r="F38" s="12">
        <f t="shared" si="2"/>
        <v>1581.1388300841897</v>
      </c>
      <c r="G38" s="12">
        <f t="shared" si="3"/>
        <v>1581.1388300841897</v>
      </c>
      <c r="H38" s="12" t="str">
        <f t="shared" si="0"/>
        <v>Klaster 2</v>
      </c>
    </row>
    <row r="39" spans="1:8" x14ac:dyDescent="0.3">
      <c r="A39" s="1">
        <v>10</v>
      </c>
      <c r="B39" s="1" t="s">
        <v>13</v>
      </c>
      <c r="C39" s="1">
        <v>9500</v>
      </c>
      <c r="D39" s="2">
        <v>4000</v>
      </c>
      <c r="E39" s="12">
        <f t="shared" si="1"/>
        <v>5408.3269131959842</v>
      </c>
      <c r="F39" s="12">
        <f t="shared" si="2"/>
        <v>1118.0339887498949</v>
      </c>
      <c r="G39" s="12">
        <f t="shared" si="3"/>
        <v>1118.0339887498949</v>
      </c>
      <c r="H39" s="12" t="str">
        <f>IF(E39&lt;F39,"Klaster 1","Klaster 2")</f>
        <v>Klaster 2</v>
      </c>
    </row>
    <row r="42" spans="1:8" x14ac:dyDescent="0.3">
      <c r="B42" s="4" t="s">
        <v>22</v>
      </c>
    </row>
    <row r="43" spans="1:8" x14ac:dyDescent="0.3">
      <c r="B43" s="14" t="s">
        <v>20</v>
      </c>
      <c r="C43" s="14" t="s">
        <v>32</v>
      </c>
    </row>
    <row r="44" spans="1:8" x14ac:dyDescent="0.3">
      <c r="B44" s="14" t="s">
        <v>21</v>
      </c>
      <c r="C44" s="14" t="s">
        <v>33</v>
      </c>
    </row>
    <row r="47" spans="1:8" x14ac:dyDescent="0.3">
      <c r="B47" s="4" t="s">
        <v>37</v>
      </c>
    </row>
    <row r="48" spans="1:8" x14ac:dyDescent="0.3">
      <c r="B48" s="4" t="s">
        <v>28</v>
      </c>
    </row>
    <row r="50" spans="1:9" x14ac:dyDescent="0.3">
      <c r="B50" s="17" t="s">
        <v>24</v>
      </c>
      <c r="C50" s="17">
        <f>SUM(C30:C33)/4</f>
        <v>5625</v>
      </c>
      <c r="D50" s="17">
        <f>SUM(D30:D33)/5</f>
        <v>1500</v>
      </c>
    </row>
    <row r="51" spans="1:9" x14ac:dyDescent="0.3">
      <c r="B51" s="17" t="s">
        <v>25</v>
      </c>
      <c r="C51" s="17">
        <f>SUM(C35:C39)/6</f>
        <v>7500</v>
      </c>
      <c r="D51" s="17">
        <f>SUM(D35:D39)/5</f>
        <v>3600</v>
      </c>
    </row>
    <row r="55" spans="1:9" x14ac:dyDescent="0.3">
      <c r="A55" s="3" t="s">
        <v>0</v>
      </c>
      <c r="B55" s="3" t="s">
        <v>3</v>
      </c>
      <c r="C55" s="3" t="s">
        <v>1</v>
      </c>
      <c r="D55" s="5" t="s">
        <v>2</v>
      </c>
      <c r="E55" s="13" t="s">
        <v>14</v>
      </c>
      <c r="F55" s="13" t="s">
        <v>15</v>
      </c>
      <c r="G55" s="13" t="s">
        <v>19</v>
      </c>
      <c r="H55" s="13" t="s">
        <v>29</v>
      </c>
      <c r="I55" s="15" t="s">
        <v>30</v>
      </c>
    </row>
    <row r="56" spans="1:9" x14ac:dyDescent="0.3">
      <c r="A56" s="1">
        <v>1</v>
      </c>
      <c r="B56" s="2" t="s">
        <v>4</v>
      </c>
      <c r="C56" s="1">
        <v>5000</v>
      </c>
      <c r="D56" s="2">
        <v>1000</v>
      </c>
      <c r="E56" s="12">
        <f t="shared" ref="E56:E65" si="4">SQRT(((C56-$C$50)^2)+((D56-$D$50)^2))</f>
        <v>800.39052967910607</v>
      </c>
      <c r="F56" s="12">
        <f t="shared" ref="F56:F65" si="5">SQRT(((C56-$C$51)^2)+((D56-$D$51)^2))</f>
        <v>3606.9377593742865</v>
      </c>
      <c r="G56" s="12">
        <f>MIN(E56:F56)</f>
        <v>800.39052967910607</v>
      </c>
      <c r="H56" s="12" t="str">
        <f>IF(E56&lt;F56,"Klaster 1","Klaster 2")</f>
        <v>Klaster 1</v>
      </c>
      <c r="I56" s="16" t="s">
        <v>31</v>
      </c>
    </row>
    <row r="57" spans="1:9" x14ac:dyDescent="0.3">
      <c r="A57" s="1">
        <v>2</v>
      </c>
      <c r="B57" s="2" t="s">
        <v>5</v>
      </c>
      <c r="C57" s="1">
        <v>4500</v>
      </c>
      <c r="D57" s="2">
        <v>2000</v>
      </c>
      <c r="E57" s="12">
        <f t="shared" si="4"/>
        <v>1231.1072252245131</v>
      </c>
      <c r="F57" s="12">
        <f t="shared" si="5"/>
        <v>3400</v>
      </c>
      <c r="G57" s="12">
        <f>MIN(E57:F57)</f>
        <v>1231.1072252245131</v>
      </c>
      <c r="H57" s="12" t="str">
        <f t="shared" ref="H57:H65" si="6">IF(E57&lt;F57,"Klaster 1","Klaster 2")</f>
        <v>Klaster 1</v>
      </c>
      <c r="I57" s="16" t="s">
        <v>31</v>
      </c>
    </row>
    <row r="58" spans="1:9" x14ac:dyDescent="0.3">
      <c r="A58" s="1">
        <v>3</v>
      </c>
      <c r="B58" s="1" t="s">
        <v>6</v>
      </c>
      <c r="C58" s="1">
        <v>6000</v>
      </c>
      <c r="D58" s="2">
        <v>1500</v>
      </c>
      <c r="E58" s="12">
        <f t="shared" si="4"/>
        <v>375</v>
      </c>
      <c r="F58" s="12">
        <f t="shared" si="5"/>
        <v>2580.6975801127878</v>
      </c>
      <c r="G58" s="12">
        <f t="shared" ref="G58:G65" si="7">MIN(E58:F58)</f>
        <v>375</v>
      </c>
      <c r="H58" s="12" t="str">
        <f t="shared" si="6"/>
        <v>Klaster 1</v>
      </c>
      <c r="I58" s="16" t="s">
        <v>31</v>
      </c>
    </row>
    <row r="59" spans="1:9" x14ac:dyDescent="0.3">
      <c r="A59" s="1">
        <v>4</v>
      </c>
      <c r="B59" s="1" t="s">
        <v>7</v>
      </c>
      <c r="C59" s="1">
        <v>7000</v>
      </c>
      <c r="D59" s="2">
        <v>3000</v>
      </c>
      <c r="E59" s="12">
        <f t="shared" si="4"/>
        <v>2034.8525745124632</v>
      </c>
      <c r="F59" s="12">
        <f t="shared" si="5"/>
        <v>781.02496759066548</v>
      </c>
      <c r="G59" s="12">
        <f t="shared" si="7"/>
        <v>781.02496759066548</v>
      </c>
      <c r="H59" s="12" t="str">
        <f t="shared" si="6"/>
        <v>Klaster 2</v>
      </c>
      <c r="I59" s="16" t="s">
        <v>34</v>
      </c>
    </row>
    <row r="60" spans="1:9" x14ac:dyDescent="0.3">
      <c r="A60" s="1">
        <v>5</v>
      </c>
      <c r="B60" s="1" t="s">
        <v>8</v>
      </c>
      <c r="C60" s="1">
        <v>7500</v>
      </c>
      <c r="D60" s="2">
        <v>2500</v>
      </c>
      <c r="E60" s="12">
        <f t="shared" si="4"/>
        <v>2125</v>
      </c>
      <c r="F60" s="12">
        <f t="shared" si="5"/>
        <v>1100</v>
      </c>
      <c r="G60" s="12">
        <f t="shared" si="7"/>
        <v>1100</v>
      </c>
      <c r="H60" s="12" t="str">
        <f t="shared" si="6"/>
        <v>Klaster 2</v>
      </c>
      <c r="I60" s="16" t="s">
        <v>31</v>
      </c>
    </row>
    <row r="61" spans="1:9" x14ac:dyDescent="0.3">
      <c r="A61" s="1">
        <v>6</v>
      </c>
      <c r="B61" s="1" t="s">
        <v>9</v>
      </c>
      <c r="C61" s="1">
        <v>10000</v>
      </c>
      <c r="D61" s="2">
        <v>3500</v>
      </c>
      <c r="E61" s="12">
        <f t="shared" si="4"/>
        <v>4810.4703512234646</v>
      </c>
      <c r="F61" s="12">
        <f t="shared" si="5"/>
        <v>2501.9992006393609</v>
      </c>
      <c r="G61" s="12">
        <f t="shared" si="7"/>
        <v>2501.9992006393609</v>
      </c>
      <c r="H61" s="12" t="str">
        <f t="shared" si="6"/>
        <v>Klaster 2</v>
      </c>
      <c r="I61" s="16" t="s">
        <v>31</v>
      </c>
    </row>
    <row r="62" spans="1:9" x14ac:dyDescent="0.3">
      <c r="A62" s="1">
        <v>7</v>
      </c>
      <c r="B62" s="1" t="s">
        <v>10</v>
      </c>
      <c r="C62" s="1">
        <v>9000</v>
      </c>
      <c r="D62" s="2">
        <v>4000</v>
      </c>
      <c r="E62" s="12">
        <f t="shared" si="4"/>
        <v>4200.0744041028611</v>
      </c>
      <c r="F62" s="12">
        <f t="shared" si="5"/>
        <v>1552.4174696260025</v>
      </c>
      <c r="G62" s="12">
        <f t="shared" si="7"/>
        <v>1552.4174696260025</v>
      </c>
      <c r="H62" s="12" t="str">
        <f t="shared" si="6"/>
        <v>Klaster 2</v>
      </c>
      <c r="I62" s="16" t="s">
        <v>31</v>
      </c>
    </row>
    <row r="63" spans="1:9" x14ac:dyDescent="0.3">
      <c r="A63" s="1">
        <v>8</v>
      </c>
      <c r="B63" s="1" t="s">
        <v>11</v>
      </c>
      <c r="C63" s="1">
        <v>8000</v>
      </c>
      <c r="D63" s="2">
        <v>3000</v>
      </c>
      <c r="E63" s="12">
        <f t="shared" si="4"/>
        <v>2809.0256317805288</v>
      </c>
      <c r="F63" s="12">
        <f t="shared" si="5"/>
        <v>781.02496759066548</v>
      </c>
      <c r="G63" s="12">
        <f t="shared" si="7"/>
        <v>781.02496759066548</v>
      </c>
      <c r="H63" s="12" t="str">
        <f t="shared" si="6"/>
        <v>Klaster 2</v>
      </c>
      <c r="I63" s="16" t="s">
        <v>31</v>
      </c>
    </row>
    <row r="64" spans="1:9" x14ac:dyDescent="0.3">
      <c r="A64" s="1">
        <v>9</v>
      </c>
      <c r="B64" s="1" t="s">
        <v>12</v>
      </c>
      <c r="C64" s="1">
        <v>8500</v>
      </c>
      <c r="D64" s="2">
        <v>3500</v>
      </c>
      <c r="E64" s="12">
        <f t="shared" si="4"/>
        <v>3502.2314315304748</v>
      </c>
      <c r="F64" s="12">
        <f t="shared" si="5"/>
        <v>1004.987562112089</v>
      </c>
      <c r="G64" s="12">
        <f t="shared" si="7"/>
        <v>1004.987562112089</v>
      </c>
      <c r="H64" s="12" t="str">
        <f t="shared" si="6"/>
        <v>Klaster 2</v>
      </c>
      <c r="I64" s="16" t="s">
        <v>31</v>
      </c>
    </row>
    <row r="65" spans="1:9" x14ac:dyDescent="0.3">
      <c r="A65" s="1">
        <v>10</v>
      </c>
      <c r="B65" s="1" t="s">
        <v>13</v>
      </c>
      <c r="C65" s="1">
        <v>9500</v>
      </c>
      <c r="D65" s="2">
        <v>4000</v>
      </c>
      <c r="E65" s="12">
        <f t="shared" si="4"/>
        <v>4611.466686424179</v>
      </c>
      <c r="F65" s="12">
        <f t="shared" si="5"/>
        <v>2039.6078054371139</v>
      </c>
      <c r="G65" s="12">
        <f t="shared" si="7"/>
        <v>2039.6078054371139</v>
      </c>
      <c r="H65" s="12" t="str">
        <f t="shared" si="6"/>
        <v>Klaster 2</v>
      </c>
      <c r="I65" s="16" t="s">
        <v>31</v>
      </c>
    </row>
    <row r="68" spans="1:9" x14ac:dyDescent="0.3">
      <c r="B68" s="4" t="s">
        <v>22</v>
      </c>
    </row>
    <row r="69" spans="1:9" x14ac:dyDescent="0.3">
      <c r="B69" s="14" t="s">
        <v>20</v>
      </c>
      <c r="C69" s="14" t="s">
        <v>35</v>
      </c>
    </row>
    <row r="70" spans="1:9" x14ac:dyDescent="0.3">
      <c r="B70" s="14" t="s">
        <v>21</v>
      </c>
      <c r="C70" s="14" t="s">
        <v>36</v>
      </c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 10</cp:lastModifiedBy>
  <dcterms:created xsi:type="dcterms:W3CDTF">2023-08-07T02:58:51Z</dcterms:created>
  <dcterms:modified xsi:type="dcterms:W3CDTF">2023-08-08T12:30:06Z</dcterms:modified>
</cp:coreProperties>
</file>