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1576" windowHeight="12120" firstSheet="1" activeTab="3"/>
  </bookViews>
  <sheets>
    <sheet name="Calendar" sheetId="7" state="hidden" r:id="rId1"/>
    <sheet name="Calendar (2)" sheetId="9" r:id="rId2"/>
    <sheet name="data" sheetId="10" r:id="rId3"/>
    <sheet name="Sheet1" sheetId="11" r:id="rId4"/>
  </sheets>
  <definedNames>
    <definedName name="_xlnm.Print_Area" localSheetId="0">Calendar!$B$7:$X$44</definedName>
    <definedName name="_xlnm.Print_Area" localSheetId="1">'Calendar (2)'!$B$18:$X$55</definedName>
  </definedNames>
  <calcPr calcId="152511"/>
</workbook>
</file>

<file path=xl/calcChain.xml><?xml version="1.0" encoding="utf-8"?>
<calcChain xmlns="http://schemas.openxmlformats.org/spreadsheetml/2006/main">
  <c r="AI12" i="9" l="1"/>
  <c r="X49" i="9" l="1"/>
  <c r="W49" i="9"/>
  <c r="V49" i="9"/>
  <c r="U49" i="9"/>
  <c r="T49" i="9"/>
  <c r="S49" i="9"/>
  <c r="R49" i="9"/>
  <c r="P49" i="9"/>
  <c r="O49" i="9"/>
  <c r="N49" i="9"/>
  <c r="M49" i="9"/>
  <c r="L49" i="9"/>
  <c r="K49" i="9"/>
  <c r="J49" i="9"/>
  <c r="H49" i="9"/>
  <c r="G49" i="9"/>
  <c r="F49" i="9"/>
  <c r="E49" i="9"/>
  <c r="D49" i="9"/>
  <c r="C49" i="9"/>
  <c r="B49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H40" i="9"/>
  <c r="G40" i="9"/>
  <c r="F40" i="9"/>
  <c r="E40" i="9"/>
  <c r="D40" i="9"/>
  <c r="C40" i="9"/>
  <c r="B40" i="9"/>
  <c r="X31" i="9"/>
  <c r="W31" i="9"/>
  <c r="V31" i="9"/>
  <c r="U31" i="9"/>
  <c r="T31" i="9"/>
  <c r="S31" i="9"/>
  <c r="R31" i="9"/>
  <c r="P31" i="9"/>
  <c r="O31" i="9"/>
  <c r="N31" i="9"/>
  <c r="M31" i="9"/>
  <c r="L31" i="9"/>
  <c r="K31" i="9"/>
  <c r="J31" i="9"/>
  <c r="H31" i="9"/>
  <c r="G31" i="9"/>
  <c r="F31" i="9"/>
  <c r="E31" i="9"/>
  <c r="D31" i="9"/>
  <c r="C31" i="9"/>
  <c r="B31" i="9"/>
  <c r="X22" i="9"/>
  <c r="W22" i="9"/>
  <c r="V22" i="9"/>
  <c r="U22" i="9"/>
  <c r="T22" i="9"/>
  <c r="S22" i="9"/>
  <c r="R22" i="9"/>
  <c r="P22" i="9"/>
  <c r="O22" i="9"/>
  <c r="N22" i="9"/>
  <c r="M22" i="9"/>
  <c r="L22" i="9"/>
  <c r="K22" i="9"/>
  <c r="J22" i="9"/>
  <c r="H22" i="9"/>
  <c r="G22" i="9"/>
  <c r="F22" i="9"/>
  <c r="E22" i="9"/>
  <c r="D22" i="9"/>
  <c r="C22" i="9"/>
  <c r="B22" i="9"/>
  <c r="B21" i="9"/>
  <c r="J21" i="9" s="1"/>
  <c r="R21" i="9" s="1"/>
  <c r="B18" i="9"/>
  <c r="J11" i="7"/>
  <c r="K11" i="7"/>
  <c r="L11" i="7"/>
  <c r="M11" i="7"/>
  <c r="N11" i="7"/>
  <c r="O11" i="7"/>
  <c r="P11" i="7"/>
  <c r="R11" i="7"/>
  <c r="S11" i="7"/>
  <c r="T11" i="7"/>
  <c r="U11" i="7"/>
  <c r="V11" i="7"/>
  <c r="W11" i="7"/>
  <c r="X11" i="7"/>
  <c r="J20" i="7"/>
  <c r="K20" i="7"/>
  <c r="L20" i="7"/>
  <c r="M20" i="7"/>
  <c r="N20" i="7"/>
  <c r="O20" i="7"/>
  <c r="P20" i="7"/>
  <c r="R20" i="7"/>
  <c r="S20" i="7"/>
  <c r="T20" i="7"/>
  <c r="U20" i="7"/>
  <c r="V20" i="7"/>
  <c r="W20" i="7"/>
  <c r="X20" i="7"/>
  <c r="J29" i="7"/>
  <c r="K29" i="7"/>
  <c r="L29" i="7"/>
  <c r="M29" i="7"/>
  <c r="N29" i="7"/>
  <c r="O29" i="7"/>
  <c r="P29" i="7"/>
  <c r="R29" i="7"/>
  <c r="S29" i="7"/>
  <c r="T29" i="7"/>
  <c r="U29" i="7"/>
  <c r="V29" i="7"/>
  <c r="W29" i="7"/>
  <c r="X29" i="7"/>
  <c r="J38" i="7"/>
  <c r="K38" i="7"/>
  <c r="L38" i="7"/>
  <c r="M38" i="7"/>
  <c r="N38" i="7"/>
  <c r="O38" i="7"/>
  <c r="P38" i="7"/>
  <c r="R38" i="7"/>
  <c r="S38" i="7"/>
  <c r="T38" i="7"/>
  <c r="U38" i="7"/>
  <c r="V38" i="7"/>
  <c r="W38" i="7"/>
  <c r="X38" i="7"/>
  <c r="B7" i="7"/>
  <c r="B23" i="9" l="1"/>
  <c r="C23" i="9" s="1"/>
  <c r="D23" i="9" s="1"/>
  <c r="E23" i="9" s="1"/>
  <c r="F23" i="9" s="1"/>
  <c r="G23" i="9" s="1"/>
  <c r="H23" i="9" s="1"/>
  <c r="B24" i="9" s="1"/>
  <c r="C24" i="9" s="1"/>
  <c r="D24" i="9" s="1"/>
  <c r="E24" i="9" s="1"/>
  <c r="F24" i="9" s="1"/>
  <c r="G24" i="9" s="1"/>
  <c r="H24" i="9" s="1"/>
  <c r="B25" i="9" s="1"/>
  <c r="C25" i="9" s="1"/>
  <c r="D25" i="9" s="1"/>
  <c r="E25" i="9" s="1"/>
  <c r="F25" i="9" s="1"/>
  <c r="G25" i="9" s="1"/>
  <c r="H25" i="9" s="1"/>
  <c r="B26" i="9" s="1"/>
  <c r="C26" i="9" s="1"/>
  <c r="D26" i="9" s="1"/>
  <c r="E26" i="9" s="1"/>
  <c r="F26" i="9" s="1"/>
  <c r="G26" i="9" s="1"/>
  <c r="H26" i="9" s="1"/>
  <c r="B27" i="9" s="1"/>
  <c r="C27" i="9" s="1"/>
  <c r="D27" i="9" s="1"/>
  <c r="E27" i="9" s="1"/>
  <c r="F27" i="9" s="1"/>
  <c r="G27" i="9" s="1"/>
  <c r="H27" i="9" s="1"/>
  <c r="B28" i="9" s="1"/>
  <c r="C28" i="9" s="1"/>
  <c r="D28" i="9" s="1"/>
  <c r="E28" i="9" s="1"/>
  <c r="F28" i="9" s="1"/>
  <c r="G28" i="9" s="1"/>
  <c r="H28" i="9" s="1"/>
  <c r="J23" i="9"/>
  <c r="K23" i="9" s="1"/>
  <c r="L23" i="9" s="1"/>
  <c r="M23" i="9" s="1"/>
  <c r="N23" i="9" s="1"/>
  <c r="O23" i="9" s="1"/>
  <c r="P23" i="9" s="1"/>
  <c r="J24" i="9" s="1"/>
  <c r="K24" i="9" s="1"/>
  <c r="L24" i="9" s="1"/>
  <c r="M24" i="9" s="1"/>
  <c r="N24" i="9" s="1"/>
  <c r="O24" i="9" s="1"/>
  <c r="P24" i="9" s="1"/>
  <c r="J25" i="9" s="1"/>
  <c r="K25" i="9" s="1"/>
  <c r="L25" i="9" s="1"/>
  <c r="M25" i="9" s="1"/>
  <c r="N25" i="9" s="1"/>
  <c r="O25" i="9" s="1"/>
  <c r="P25" i="9" s="1"/>
  <c r="J26" i="9" s="1"/>
  <c r="K26" i="9" s="1"/>
  <c r="L26" i="9" s="1"/>
  <c r="M26" i="9" s="1"/>
  <c r="N26" i="9" s="1"/>
  <c r="O26" i="9" s="1"/>
  <c r="P26" i="9" s="1"/>
  <c r="J27" i="9" s="1"/>
  <c r="K27" i="9" s="1"/>
  <c r="L27" i="9" s="1"/>
  <c r="M27" i="9" s="1"/>
  <c r="N27" i="9" s="1"/>
  <c r="O27" i="9" s="1"/>
  <c r="P27" i="9" s="1"/>
  <c r="J28" i="9" s="1"/>
  <c r="K28" i="9" s="1"/>
  <c r="L28" i="9" s="1"/>
  <c r="M28" i="9" s="1"/>
  <c r="N28" i="9" s="1"/>
  <c r="O28" i="9" s="1"/>
  <c r="P28" i="9" s="1"/>
  <c r="B30" i="9"/>
  <c r="R23" i="9"/>
  <c r="S23" i="9" s="1"/>
  <c r="T23" i="9" s="1"/>
  <c r="U23" i="9" s="1"/>
  <c r="V23" i="9" s="1"/>
  <c r="W23" i="9" s="1"/>
  <c r="X23" i="9" s="1"/>
  <c r="R24" i="9" s="1"/>
  <c r="S24" i="9" s="1"/>
  <c r="T24" i="9" s="1"/>
  <c r="U24" i="9" s="1"/>
  <c r="V24" i="9" s="1"/>
  <c r="W24" i="9" s="1"/>
  <c r="X24" i="9" s="1"/>
  <c r="R25" i="9" s="1"/>
  <c r="S25" i="9" s="1"/>
  <c r="T25" i="9" s="1"/>
  <c r="U25" i="9" s="1"/>
  <c r="V25" i="9" s="1"/>
  <c r="W25" i="9" s="1"/>
  <c r="X25" i="9" s="1"/>
  <c r="R26" i="9" s="1"/>
  <c r="S26" i="9" s="1"/>
  <c r="T26" i="9" s="1"/>
  <c r="U26" i="9" s="1"/>
  <c r="V26" i="9" s="1"/>
  <c r="W26" i="9" s="1"/>
  <c r="X26" i="9" s="1"/>
  <c r="R27" i="9" s="1"/>
  <c r="S27" i="9" s="1"/>
  <c r="T27" i="9" s="1"/>
  <c r="U27" i="9" s="1"/>
  <c r="V27" i="9" s="1"/>
  <c r="W27" i="9" s="1"/>
  <c r="X27" i="9" s="1"/>
  <c r="R28" i="9" s="1"/>
  <c r="S28" i="9" s="1"/>
  <c r="T28" i="9" s="1"/>
  <c r="U28" i="9" s="1"/>
  <c r="V28" i="9" s="1"/>
  <c r="W28" i="9" s="1"/>
  <c r="X28" i="9" s="1"/>
  <c r="H20" i="7"/>
  <c r="G20" i="7"/>
  <c r="F20" i="7"/>
  <c r="E20" i="7"/>
  <c r="D20" i="7"/>
  <c r="C20" i="7"/>
  <c r="B20" i="7"/>
  <c r="H29" i="7"/>
  <c r="G29" i="7"/>
  <c r="F29" i="7"/>
  <c r="E29" i="7"/>
  <c r="D29" i="7"/>
  <c r="C29" i="7"/>
  <c r="B29" i="7"/>
  <c r="H38" i="7"/>
  <c r="G38" i="7"/>
  <c r="F38" i="7"/>
  <c r="E38" i="7"/>
  <c r="D38" i="7"/>
  <c r="C38" i="7"/>
  <c r="B38" i="7"/>
  <c r="G11" i="7"/>
  <c r="D11" i="7"/>
  <c r="H11" i="7"/>
  <c r="F11" i="7"/>
  <c r="E11" i="7"/>
  <c r="C11" i="7"/>
  <c r="B11" i="7"/>
  <c r="B32" i="9" l="1"/>
  <c r="C32" i="9" s="1"/>
  <c r="D32" i="9" s="1"/>
  <c r="E32" i="9" s="1"/>
  <c r="F32" i="9" s="1"/>
  <c r="G32" i="9" s="1"/>
  <c r="H32" i="9" s="1"/>
  <c r="B33" i="9" s="1"/>
  <c r="C33" i="9" s="1"/>
  <c r="D33" i="9" s="1"/>
  <c r="E33" i="9" s="1"/>
  <c r="F33" i="9" s="1"/>
  <c r="G33" i="9" s="1"/>
  <c r="H33" i="9" s="1"/>
  <c r="B34" i="9" s="1"/>
  <c r="C34" i="9" s="1"/>
  <c r="D34" i="9" s="1"/>
  <c r="E34" i="9" s="1"/>
  <c r="F34" i="9" s="1"/>
  <c r="G34" i="9" s="1"/>
  <c r="H34" i="9" s="1"/>
  <c r="B35" i="9" s="1"/>
  <c r="C35" i="9" s="1"/>
  <c r="D35" i="9" s="1"/>
  <c r="E35" i="9" s="1"/>
  <c r="F35" i="9" s="1"/>
  <c r="G35" i="9" s="1"/>
  <c r="H35" i="9" s="1"/>
  <c r="B36" i="9" s="1"/>
  <c r="C36" i="9" s="1"/>
  <c r="D36" i="9" s="1"/>
  <c r="E36" i="9" s="1"/>
  <c r="F36" i="9" s="1"/>
  <c r="G36" i="9" s="1"/>
  <c r="H36" i="9" s="1"/>
  <c r="B37" i="9" s="1"/>
  <c r="C37" i="9" s="1"/>
  <c r="D37" i="9" s="1"/>
  <c r="E37" i="9" s="1"/>
  <c r="F37" i="9" s="1"/>
  <c r="G37" i="9" s="1"/>
  <c r="H37" i="9" s="1"/>
  <c r="J30" i="9"/>
  <c r="B10" i="7"/>
  <c r="B12" i="7" s="1"/>
  <c r="J32" i="9" l="1"/>
  <c r="K32" i="9" s="1"/>
  <c r="L32" i="9" s="1"/>
  <c r="M32" i="9" s="1"/>
  <c r="N32" i="9" s="1"/>
  <c r="O32" i="9" s="1"/>
  <c r="P32" i="9" s="1"/>
  <c r="J33" i="9" s="1"/>
  <c r="K33" i="9" s="1"/>
  <c r="L33" i="9" s="1"/>
  <c r="M33" i="9" s="1"/>
  <c r="N33" i="9" s="1"/>
  <c r="O33" i="9" s="1"/>
  <c r="P33" i="9" s="1"/>
  <c r="J34" i="9" s="1"/>
  <c r="K34" i="9" s="1"/>
  <c r="L34" i="9" s="1"/>
  <c r="M34" i="9" s="1"/>
  <c r="N34" i="9" s="1"/>
  <c r="O34" i="9" s="1"/>
  <c r="P34" i="9" s="1"/>
  <c r="J35" i="9" s="1"/>
  <c r="K35" i="9" s="1"/>
  <c r="L35" i="9" s="1"/>
  <c r="M35" i="9" s="1"/>
  <c r="N35" i="9" s="1"/>
  <c r="O35" i="9" s="1"/>
  <c r="P35" i="9" s="1"/>
  <c r="J36" i="9" s="1"/>
  <c r="K36" i="9" s="1"/>
  <c r="L36" i="9" s="1"/>
  <c r="M36" i="9" s="1"/>
  <c r="N36" i="9" s="1"/>
  <c r="O36" i="9" s="1"/>
  <c r="P36" i="9" s="1"/>
  <c r="J37" i="9" s="1"/>
  <c r="K37" i="9" s="1"/>
  <c r="L37" i="9" s="1"/>
  <c r="M37" i="9" s="1"/>
  <c r="N37" i="9" s="1"/>
  <c r="O37" i="9" s="1"/>
  <c r="P37" i="9" s="1"/>
  <c r="R30" i="9"/>
  <c r="C12" i="7"/>
  <c r="D12" i="7" s="1"/>
  <c r="E12" i="7" s="1"/>
  <c r="F12" i="7" s="1"/>
  <c r="G12" i="7" s="1"/>
  <c r="H12" i="7" s="1"/>
  <c r="B13" i="7" s="1"/>
  <c r="C13" i="7" s="1"/>
  <c r="D13" i="7" s="1"/>
  <c r="E13" i="7" s="1"/>
  <c r="F13" i="7" s="1"/>
  <c r="G13" i="7" s="1"/>
  <c r="H13" i="7" s="1"/>
  <c r="B14" i="7" s="1"/>
  <c r="C14" i="7" s="1"/>
  <c r="D14" i="7" s="1"/>
  <c r="E14" i="7" s="1"/>
  <c r="F14" i="7" s="1"/>
  <c r="G14" i="7" s="1"/>
  <c r="H14" i="7" s="1"/>
  <c r="B15" i="7" s="1"/>
  <c r="C15" i="7" s="1"/>
  <c r="D15" i="7" s="1"/>
  <c r="E15" i="7" s="1"/>
  <c r="F15" i="7" s="1"/>
  <c r="G15" i="7" s="1"/>
  <c r="H15" i="7" s="1"/>
  <c r="B16" i="7" s="1"/>
  <c r="C16" i="7" s="1"/>
  <c r="D16" i="7" s="1"/>
  <c r="E16" i="7" s="1"/>
  <c r="F16" i="7" s="1"/>
  <c r="G16" i="7" s="1"/>
  <c r="H16" i="7" s="1"/>
  <c r="B17" i="7" s="1"/>
  <c r="C17" i="7" s="1"/>
  <c r="D17" i="7" s="1"/>
  <c r="E17" i="7" s="1"/>
  <c r="F17" i="7" s="1"/>
  <c r="G17" i="7" s="1"/>
  <c r="H17" i="7" s="1"/>
  <c r="J10" i="7"/>
  <c r="B39" i="9" l="1"/>
  <c r="R32" i="9"/>
  <c r="S32" i="9" s="1"/>
  <c r="T32" i="9" s="1"/>
  <c r="U32" i="9" s="1"/>
  <c r="V32" i="9" s="1"/>
  <c r="W32" i="9" s="1"/>
  <c r="X32" i="9" s="1"/>
  <c r="R33" i="9" s="1"/>
  <c r="S33" i="9" s="1"/>
  <c r="T33" i="9" s="1"/>
  <c r="U33" i="9" s="1"/>
  <c r="V33" i="9" s="1"/>
  <c r="W33" i="9" s="1"/>
  <c r="X33" i="9" s="1"/>
  <c r="R34" i="9" s="1"/>
  <c r="S34" i="9" s="1"/>
  <c r="T34" i="9" s="1"/>
  <c r="U34" i="9" s="1"/>
  <c r="V34" i="9" s="1"/>
  <c r="W34" i="9" s="1"/>
  <c r="X34" i="9" s="1"/>
  <c r="R35" i="9" s="1"/>
  <c r="S35" i="9" s="1"/>
  <c r="T35" i="9" s="1"/>
  <c r="U35" i="9" s="1"/>
  <c r="V35" i="9" s="1"/>
  <c r="W35" i="9" s="1"/>
  <c r="X35" i="9" s="1"/>
  <c r="R36" i="9" s="1"/>
  <c r="S36" i="9" s="1"/>
  <c r="T36" i="9" s="1"/>
  <c r="U36" i="9" s="1"/>
  <c r="V36" i="9" s="1"/>
  <c r="W36" i="9" s="1"/>
  <c r="X36" i="9" s="1"/>
  <c r="R37" i="9" s="1"/>
  <c r="S37" i="9" s="1"/>
  <c r="T37" i="9" s="1"/>
  <c r="U37" i="9" s="1"/>
  <c r="V37" i="9" s="1"/>
  <c r="W37" i="9" s="1"/>
  <c r="X37" i="9" s="1"/>
  <c r="J12" i="7"/>
  <c r="K12" i="7" s="1"/>
  <c r="L12" i="7" s="1"/>
  <c r="M12" i="7" s="1"/>
  <c r="N12" i="7" s="1"/>
  <c r="O12" i="7" s="1"/>
  <c r="P12" i="7" s="1"/>
  <c r="J13" i="7" s="1"/>
  <c r="K13" i="7" s="1"/>
  <c r="L13" i="7" s="1"/>
  <c r="M13" i="7" s="1"/>
  <c r="N13" i="7" s="1"/>
  <c r="O13" i="7" s="1"/>
  <c r="P13" i="7" s="1"/>
  <c r="J14" i="7" s="1"/>
  <c r="K14" i="7" s="1"/>
  <c r="L14" i="7" s="1"/>
  <c r="M14" i="7" s="1"/>
  <c r="N14" i="7" s="1"/>
  <c r="O14" i="7" s="1"/>
  <c r="P14" i="7" s="1"/>
  <c r="J15" i="7" s="1"/>
  <c r="K15" i="7" s="1"/>
  <c r="L15" i="7" s="1"/>
  <c r="M15" i="7" s="1"/>
  <c r="N15" i="7" s="1"/>
  <c r="O15" i="7" s="1"/>
  <c r="P15" i="7" s="1"/>
  <c r="J16" i="7" s="1"/>
  <c r="K16" i="7" s="1"/>
  <c r="L16" i="7" s="1"/>
  <c r="M16" i="7" s="1"/>
  <c r="N16" i="7" s="1"/>
  <c r="O16" i="7" s="1"/>
  <c r="P16" i="7" s="1"/>
  <c r="J17" i="7" s="1"/>
  <c r="K17" i="7" s="1"/>
  <c r="L17" i="7" s="1"/>
  <c r="M17" i="7" s="1"/>
  <c r="N17" i="7" s="1"/>
  <c r="O17" i="7" s="1"/>
  <c r="P17" i="7" s="1"/>
  <c r="R10" i="7"/>
  <c r="R12" i="7" s="1"/>
  <c r="S12" i="7" s="1"/>
  <c r="T12" i="7" s="1"/>
  <c r="U12" i="7" s="1"/>
  <c r="V12" i="7" s="1"/>
  <c r="W12" i="7" s="1"/>
  <c r="X12" i="7" s="1"/>
  <c r="R13" i="7" s="1"/>
  <c r="S13" i="7" s="1"/>
  <c r="T13" i="7" s="1"/>
  <c r="U13" i="7" s="1"/>
  <c r="V13" i="7" s="1"/>
  <c r="W13" i="7" s="1"/>
  <c r="X13" i="7" s="1"/>
  <c r="R14" i="7" s="1"/>
  <c r="S14" i="7" s="1"/>
  <c r="T14" i="7" s="1"/>
  <c r="U14" i="7" s="1"/>
  <c r="V14" i="7" s="1"/>
  <c r="W14" i="7" s="1"/>
  <c r="X14" i="7" s="1"/>
  <c r="R15" i="7" s="1"/>
  <c r="S15" i="7" s="1"/>
  <c r="T15" i="7" s="1"/>
  <c r="U15" i="7" s="1"/>
  <c r="V15" i="7" s="1"/>
  <c r="W15" i="7" s="1"/>
  <c r="X15" i="7" s="1"/>
  <c r="R16" i="7" s="1"/>
  <c r="S16" i="7" s="1"/>
  <c r="T16" i="7" s="1"/>
  <c r="U16" i="7" s="1"/>
  <c r="V16" i="7" s="1"/>
  <c r="W16" i="7" s="1"/>
  <c r="X16" i="7" s="1"/>
  <c r="R17" i="7" s="1"/>
  <c r="S17" i="7" s="1"/>
  <c r="T17" i="7" s="1"/>
  <c r="U17" i="7" s="1"/>
  <c r="V17" i="7" s="1"/>
  <c r="W17" i="7" s="1"/>
  <c r="X17" i="7" s="1"/>
  <c r="J39" i="9" l="1"/>
  <c r="B41" i="9"/>
  <c r="C41" i="9" s="1"/>
  <c r="D41" i="9" s="1"/>
  <c r="E41" i="9" s="1"/>
  <c r="F41" i="9" s="1"/>
  <c r="G41" i="9" s="1"/>
  <c r="H41" i="9" s="1"/>
  <c r="B42" i="9" s="1"/>
  <c r="C42" i="9" s="1"/>
  <c r="D42" i="9" s="1"/>
  <c r="E42" i="9" s="1"/>
  <c r="F42" i="9" s="1"/>
  <c r="G42" i="9" s="1"/>
  <c r="H42" i="9" s="1"/>
  <c r="B43" i="9" s="1"/>
  <c r="C43" i="9" s="1"/>
  <c r="D43" i="9" s="1"/>
  <c r="E43" i="9" s="1"/>
  <c r="F43" i="9" s="1"/>
  <c r="G43" i="9" s="1"/>
  <c r="H43" i="9" s="1"/>
  <c r="B44" i="9" s="1"/>
  <c r="C44" i="9" s="1"/>
  <c r="D44" i="9" s="1"/>
  <c r="E44" i="9" s="1"/>
  <c r="F44" i="9" s="1"/>
  <c r="G44" i="9" s="1"/>
  <c r="H44" i="9" s="1"/>
  <c r="B45" i="9" s="1"/>
  <c r="C45" i="9" s="1"/>
  <c r="D45" i="9" s="1"/>
  <c r="E45" i="9" s="1"/>
  <c r="F45" i="9" s="1"/>
  <c r="G45" i="9" s="1"/>
  <c r="H45" i="9" s="1"/>
  <c r="B46" i="9" s="1"/>
  <c r="C46" i="9" s="1"/>
  <c r="D46" i="9" s="1"/>
  <c r="E46" i="9" s="1"/>
  <c r="F46" i="9" s="1"/>
  <c r="G46" i="9" s="1"/>
  <c r="H46" i="9" s="1"/>
  <c r="B19" i="7"/>
  <c r="R39" i="9" l="1"/>
  <c r="J41" i="9"/>
  <c r="K41" i="9" s="1"/>
  <c r="L41" i="9" s="1"/>
  <c r="M41" i="9" s="1"/>
  <c r="N41" i="9" s="1"/>
  <c r="O41" i="9" s="1"/>
  <c r="P41" i="9" s="1"/>
  <c r="J42" i="9" s="1"/>
  <c r="K42" i="9" s="1"/>
  <c r="L42" i="9" s="1"/>
  <c r="M42" i="9" s="1"/>
  <c r="N42" i="9" s="1"/>
  <c r="O42" i="9" s="1"/>
  <c r="P42" i="9" s="1"/>
  <c r="J43" i="9" s="1"/>
  <c r="K43" i="9" s="1"/>
  <c r="L43" i="9" s="1"/>
  <c r="M43" i="9" s="1"/>
  <c r="N43" i="9" s="1"/>
  <c r="O43" i="9" s="1"/>
  <c r="P43" i="9" s="1"/>
  <c r="J44" i="9" s="1"/>
  <c r="K44" i="9" s="1"/>
  <c r="L44" i="9" s="1"/>
  <c r="M44" i="9" s="1"/>
  <c r="N44" i="9" s="1"/>
  <c r="O44" i="9" s="1"/>
  <c r="P44" i="9" s="1"/>
  <c r="J45" i="9" s="1"/>
  <c r="K45" i="9" s="1"/>
  <c r="L45" i="9" s="1"/>
  <c r="M45" i="9" s="1"/>
  <c r="N45" i="9" s="1"/>
  <c r="O45" i="9" s="1"/>
  <c r="P45" i="9" s="1"/>
  <c r="J46" i="9" s="1"/>
  <c r="K46" i="9" s="1"/>
  <c r="L46" i="9" s="1"/>
  <c r="M46" i="9" s="1"/>
  <c r="N46" i="9" s="1"/>
  <c r="O46" i="9" s="1"/>
  <c r="P46" i="9" s="1"/>
  <c r="B21" i="7"/>
  <c r="C21" i="7" s="1"/>
  <c r="D21" i="7" s="1"/>
  <c r="E21" i="7" s="1"/>
  <c r="F21" i="7" s="1"/>
  <c r="G21" i="7" s="1"/>
  <c r="H21" i="7" s="1"/>
  <c r="B22" i="7" s="1"/>
  <c r="C22" i="7" s="1"/>
  <c r="D22" i="7" s="1"/>
  <c r="E22" i="7" s="1"/>
  <c r="F22" i="7" s="1"/>
  <c r="G22" i="7" s="1"/>
  <c r="H22" i="7" s="1"/>
  <c r="B23" i="7" s="1"/>
  <c r="C23" i="7" s="1"/>
  <c r="D23" i="7" s="1"/>
  <c r="E23" i="7" s="1"/>
  <c r="F23" i="7" s="1"/>
  <c r="G23" i="7" s="1"/>
  <c r="H23" i="7" s="1"/>
  <c r="B24" i="7" s="1"/>
  <c r="C24" i="7" s="1"/>
  <c r="D24" i="7" s="1"/>
  <c r="E24" i="7" s="1"/>
  <c r="F24" i="7" s="1"/>
  <c r="G24" i="7" s="1"/>
  <c r="H24" i="7" s="1"/>
  <c r="B25" i="7" s="1"/>
  <c r="C25" i="7" s="1"/>
  <c r="D25" i="7" s="1"/>
  <c r="E25" i="7" s="1"/>
  <c r="F25" i="7" s="1"/>
  <c r="G25" i="7" s="1"/>
  <c r="H25" i="7" s="1"/>
  <c r="B26" i="7" s="1"/>
  <c r="C26" i="7" s="1"/>
  <c r="D26" i="7" s="1"/>
  <c r="E26" i="7" s="1"/>
  <c r="F26" i="7" s="1"/>
  <c r="G26" i="7" s="1"/>
  <c r="H26" i="7" s="1"/>
  <c r="J19" i="7"/>
  <c r="B48" i="9" l="1"/>
  <c r="R41" i="9"/>
  <c r="S41" i="9" s="1"/>
  <c r="T41" i="9" s="1"/>
  <c r="U41" i="9" s="1"/>
  <c r="V41" i="9" s="1"/>
  <c r="W41" i="9" s="1"/>
  <c r="X41" i="9" s="1"/>
  <c r="R42" i="9" s="1"/>
  <c r="S42" i="9" s="1"/>
  <c r="T42" i="9" s="1"/>
  <c r="U42" i="9" s="1"/>
  <c r="V42" i="9" s="1"/>
  <c r="W42" i="9" s="1"/>
  <c r="X42" i="9" s="1"/>
  <c r="R43" i="9" s="1"/>
  <c r="S43" i="9" s="1"/>
  <c r="T43" i="9" s="1"/>
  <c r="U43" i="9" s="1"/>
  <c r="V43" i="9" s="1"/>
  <c r="W43" i="9" s="1"/>
  <c r="X43" i="9" s="1"/>
  <c r="R44" i="9" s="1"/>
  <c r="S44" i="9" s="1"/>
  <c r="T44" i="9" s="1"/>
  <c r="U44" i="9" s="1"/>
  <c r="V44" i="9" s="1"/>
  <c r="W44" i="9" s="1"/>
  <c r="X44" i="9" s="1"/>
  <c r="R45" i="9" s="1"/>
  <c r="S45" i="9" s="1"/>
  <c r="T45" i="9" s="1"/>
  <c r="U45" i="9" s="1"/>
  <c r="V45" i="9" s="1"/>
  <c r="W45" i="9" s="1"/>
  <c r="X45" i="9" s="1"/>
  <c r="R46" i="9" s="1"/>
  <c r="S46" i="9" s="1"/>
  <c r="T46" i="9" s="1"/>
  <c r="U46" i="9" s="1"/>
  <c r="V46" i="9" s="1"/>
  <c r="W46" i="9" s="1"/>
  <c r="X46" i="9" s="1"/>
  <c r="J21" i="7"/>
  <c r="K21" i="7" s="1"/>
  <c r="L21" i="7" s="1"/>
  <c r="M21" i="7" s="1"/>
  <c r="N21" i="7" s="1"/>
  <c r="O21" i="7" s="1"/>
  <c r="P21" i="7" s="1"/>
  <c r="J22" i="7" s="1"/>
  <c r="K22" i="7" s="1"/>
  <c r="L22" i="7" s="1"/>
  <c r="M22" i="7" s="1"/>
  <c r="N22" i="7" s="1"/>
  <c r="O22" i="7" s="1"/>
  <c r="P22" i="7" s="1"/>
  <c r="J23" i="7" s="1"/>
  <c r="K23" i="7" s="1"/>
  <c r="L23" i="7" s="1"/>
  <c r="M23" i="7" s="1"/>
  <c r="N23" i="7" s="1"/>
  <c r="O23" i="7" s="1"/>
  <c r="P23" i="7" s="1"/>
  <c r="J24" i="7" s="1"/>
  <c r="K24" i="7" s="1"/>
  <c r="L24" i="7" s="1"/>
  <c r="M24" i="7" s="1"/>
  <c r="N24" i="7" s="1"/>
  <c r="O24" i="7" s="1"/>
  <c r="P24" i="7" s="1"/>
  <c r="J25" i="7" s="1"/>
  <c r="K25" i="7" s="1"/>
  <c r="L25" i="7" s="1"/>
  <c r="M25" i="7" s="1"/>
  <c r="N25" i="7" s="1"/>
  <c r="O25" i="7" s="1"/>
  <c r="P25" i="7" s="1"/>
  <c r="J26" i="7" s="1"/>
  <c r="K26" i="7" s="1"/>
  <c r="L26" i="7" s="1"/>
  <c r="M26" i="7" s="1"/>
  <c r="N26" i="7" s="1"/>
  <c r="O26" i="7" s="1"/>
  <c r="P26" i="7" s="1"/>
  <c r="R19" i="7"/>
  <c r="J48" i="9" l="1"/>
  <c r="B50" i="9"/>
  <c r="C50" i="9" s="1"/>
  <c r="D50" i="9" s="1"/>
  <c r="E50" i="9" s="1"/>
  <c r="F50" i="9" s="1"/>
  <c r="G50" i="9" s="1"/>
  <c r="H50" i="9" s="1"/>
  <c r="B51" i="9" s="1"/>
  <c r="C51" i="9" s="1"/>
  <c r="D51" i="9" s="1"/>
  <c r="E51" i="9" s="1"/>
  <c r="F51" i="9" s="1"/>
  <c r="G51" i="9" s="1"/>
  <c r="H51" i="9" s="1"/>
  <c r="B52" i="9" s="1"/>
  <c r="C52" i="9" s="1"/>
  <c r="D52" i="9" s="1"/>
  <c r="E52" i="9" s="1"/>
  <c r="F52" i="9" s="1"/>
  <c r="G52" i="9" s="1"/>
  <c r="H52" i="9" s="1"/>
  <c r="B53" i="9" s="1"/>
  <c r="C53" i="9" s="1"/>
  <c r="D53" i="9" s="1"/>
  <c r="E53" i="9" s="1"/>
  <c r="F53" i="9" s="1"/>
  <c r="G53" i="9" s="1"/>
  <c r="H53" i="9" s="1"/>
  <c r="B54" i="9" s="1"/>
  <c r="C54" i="9" s="1"/>
  <c r="D54" i="9" s="1"/>
  <c r="E54" i="9" s="1"/>
  <c r="F54" i="9" s="1"/>
  <c r="G54" i="9" s="1"/>
  <c r="H54" i="9" s="1"/>
  <c r="B55" i="9" s="1"/>
  <c r="C55" i="9" s="1"/>
  <c r="D55" i="9" s="1"/>
  <c r="E55" i="9" s="1"/>
  <c r="F55" i="9" s="1"/>
  <c r="G55" i="9" s="1"/>
  <c r="H55" i="9" s="1"/>
  <c r="R21" i="7"/>
  <c r="S21" i="7" s="1"/>
  <c r="T21" i="7" s="1"/>
  <c r="U21" i="7" s="1"/>
  <c r="V21" i="7" s="1"/>
  <c r="W21" i="7" s="1"/>
  <c r="X21" i="7" s="1"/>
  <c r="R22" i="7" s="1"/>
  <c r="S22" i="7" s="1"/>
  <c r="T22" i="7" s="1"/>
  <c r="U22" i="7" s="1"/>
  <c r="V22" i="7" s="1"/>
  <c r="W22" i="7" s="1"/>
  <c r="X22" i="7" s="1"/>
  <c r="R23" i="7" s="1"/>
  <c r="S23" i="7" s="1"/>
  <c r="T23" i="7" s="1"/>
  <c r="U23" i="7" s="1"/>
  <c r="V23" i="7" s="1"/>
  <c r="W23" i="7" s="1"/>
  <c r="X23" i="7" s="1"/>
  <c r="R24" i="7" s="1"/>
  <c r="S24" i="7" s="1"/>
  <c r="T24" i="7" s="1"/>
  <c r="U24" i="7" s="1"/>
  <c r="V24" i="7" s="1"/>
  <c r="W24" i="7" s="1"/>
  <c r="X24" i="7" s="1"/>
  <c r="R25" i="7" s="1"/>
  <c r="S25" i="7" s="1"/>
  <c r="T25" i="7" s="1"/>
  <c r="U25" i="7" s="1"/>
  <c r="V25" i="7" s="1"/>
  <c r="W25" i="7" s="1"/>
  <c r="X25" i="7" s="1"/>
  <c r="R26" i="7" s="1"/>
  <c r="S26" i="7" s="1"/>
  <c r="T26" i="7" s="1"/>
  <c r="U26" i="7" s="1"/>
  <c r="V26" i="7" s="1"/>
  <c r="W26" i="7" s="1"/>
  <c r="X26" i="7" s="1"/>
  <c r="B28" i="7"/>
  <c r="R48" i="9" l="1"/>
  <c r="R50" i="9" s="1"/>
  <c r="S50" i="9" s="1"/>
  <c r="T50" i="9" s="1"/>
  <c r="U50" i="9" s="1"/>
  <c r="V50" i="9" s="1"/>
  <c r="W50" i="9" s="1"/>
  <c r="X50" i="9" s="1"/>
  <c r="R51" i="9" s="1"/>
  <c r="S51" i="9" s="1"/>
  <c r="T51" i="9" s="1"/>
  <c r="U51" i="9" s="1"/>
  <c r="V51" i="9" s="1"/>
  <c r="W51" i="9" s="1"/>
  <c r="X51" i="9" s="1"/>
  <c r="R52" i="9" s="1"/>
  <c r="S52" i="9" s="1"/>
  <c r="T52" i="9" s="1"/>
  <c r="U52" i="9" s="1"/>
  <c r="V52" i="9" s="1"/>
  <c r="W52" i="9" s="1"/>
  <c r="X52" i="9" s="1"/>
  <c r="R53" i="9" s="1"/>
  <c r="S53" i="9" s="1"/>
  <c r="T53" i="9" s="1"/>
  <c r="U53" i="9" s="1"/>
  <c r="V53" i="9" s="1"/>
  <c r="W53" i="9" s="1"/>
  <c r="X53" i="9" s="1"/>
  <c r="R54" i="9" s="1"/>
  <c r="S54" i="9" s="1"/>
  <c r="T54" i="9" s="1"/>
  <c r="U54" i="9" s="1"/>
  <c r="V54" i="9" s="1"/>
  <c r="W54" i="9" s="1"/>
  <c r="X54" i="9" s="1"/>
  <c r="R55" i="9" s="1"/>
  <c r="S55" i="9" s="1"/>
  <c r="T55" i="9" s="1"/>
  <c r="U55" i="9" s="1"/>
  <c r="V55" i="9" s="1"/>
  <c r="W55" i="9" s="1"/>
  <c r="X55" i="9" s="1"/>
  <c r="J50" i="9"/>
  <c r="K50" i="9" s="1"/>
  <c r="L50" i="9" s="1"/>
  <c r="M50" i="9" s="1"/>
  <c r="N50" i="9" s="1"/>
  <c r="O50" i="9" s="1"/>
  <c r="P50" i="9" s="1"/>
  <c r="J51" i="9" s="1"/>
  <c r="K51" i="9" s="1"/>
  <c r="L51" i="9" s="1"/>
  <c r="M51" i="9" s="1"/>
  <c r="N51" i="9" s="1"/>
  <c r="O51" i="9" s="1"/>
  <c r="P51" i="9" s="1"/>
  <c r="J52" i="9" s="1"/>
  <c r="K52" i="9" s="1"/>
  <c r="L52" i="9" s="1"/>
  <c r="M52" i="9" s="1"/>
  <c r="N52" i="9" s="1"/>
  <c r="O52" i="9" s="1"/>
  <c r="P52" i="9" s="1"/>
  <c r="J53" i="9" s="1"/>
  <c r="K53" i="9" s="1"/>
  <c r="L53" i="9" s="1"/>
  <c r="M53" i="9" s="1"/>
  <c r="N53" i="9" s="1"/>
  <c r="O53" i="9" s="1"/>
  <c r="P53" i="9" s="1"/>
  <c r="J54" i="9" s="1"/>
  <c r="K54" i="9" s="1"/>
  <c r="L54" i="9" s="1"/>
  <c r="M54" i="9" s="1"/>
  <c r="N54" i="9" s="1"/>
  <c r="O54" i="9" s="1"/>
  <c r="P54" i="9" s="1"/>
  <c r="J55" i="9" s="1"/>
  <c r="K55" i="9" s="1"/>
  <c r="L55" i="9" s="1"/>
  <c r="M55" i="9" s="1"/>
  <c r="N55" i="9" s="1"/>
  <c r="O55" i="9" s="1"/>
  <c r="P55" i="9" s="1"/>
  <c r="J28" i="7"/>
  <c r="B30" i="7"/>
  <c r="C30" i="7" s="1"/>
  <c r="D30" i="7" s="1"/>
  <c r="E30" i="7" s="1"/>
  <c r="F30" i="7" s="1"/>
  <c r="G30" i="7" s="1"/>
  <c r="H30" i="7" s="1"/>
  <c r="B31" i="7" s="1"/>
  <c r="C31" i="7" s="1"/>
  <c r="D31" i="7" s="1"/>
  <c r="E31" i="7" s="1"/>
  <c r="F31" i="7" s="1"/>
  <c r="G31" i="7" s="1"/>
  <c r="H31" i="7" s="1"/>
  <c r="B32" i="7" s="1"/>
  <c r="C32" i="7" s="1"/>
  <c r="D32" i="7" s="1"/>
  <c r="E32" i="7" s="1"/>
  <c r="F32" i="7" s="1"/>
  <c r="G32" i="7" s="1"/>
  <c r="H32" i="7" s="1"/>
  <c r="B33" i="7" s="1"/>
  <c r="C33" i="7" s="1"/>
  <c r="D33" i="7" s="1"/>
  <c r="E33" i="7" s="1"/>
  <c r="F33" i="7" s="1"/>
  <c r="G33" i="7" s="1"/>
  <c r="H33" i="7" s="1"/>
  <c r="B34" i="7" s="1"/>
  <c r="C34" i="7" s="1"/>
  <c r="D34" i="7" s="1"/>
  <c r="E34" i="7" s="1"/>
  <c r="F34" i="7" s="1"/>
  <c r="G34" i="7" s="1"/>
  <c r="H34" i="7" s="1"/>
  <c r="B35" i="7" s="1"/>
  <c r="C35" i="7" s="1"/>
  <c r="D35" i="7" s="1"/>
  <c r="E35" i="7" s="1"/>
  <c r="F35" i="7" s="1"/>
  <c r="G35" i="7" s="1"/>
  <c r="H35" i="7" s="1"/>
  <c r="J30" i="7" l="1"/>
  <c r="K30" i="7" s="1"/>
  <c r="L30" i="7" s="1"/>
  <c r="M30" i="7" s="1"/>
  <c r="N30" i="7" s="1"/>
  <c r="O30" i="7" s="1"/>
  <c r="P30" i="7" s="1"/>
  <c r="J31" i="7" s="1"/>
  <c r="K31" i="7" s="1"/>
  <c r="L31" i="7" s="1"/>
  <c r="M31" i="7" s="1"/>
  <c r="N31" i="7" s="1"/>
  <c r="O31" i="7" s="1"/>
  <c r="P31" i="7" s="1"/>
  <c r="J32" i="7" s="1"/>
  <c r="K32" i="7" s="1"/>
  <c r="L32" i="7" s="1"/>
  <c r="M32" i="7" s="1"/>
  <c r="N32" i="7" s="1"/>
  <c r="O32" i="7" s="1"/>
  <c r="P32" i="7" s="1"/>
  <c r="J33" i="7" s="1"/>
  <c r="K33" i="7" s="1"/>
  <c r="L33" i="7" s="1"/>
  <c r="M33" i="7" s="1"/>
  <c r="N33" i="7" s="1"/>
  <c r="O33" i="7" s="1"/>
  <c r="P33" i="7" s="1"/>
  <c r="J34" i="7" s="1"/>
  <c r="K34" i="7" s="1"/>
  <c r="L34" i="7" s="1"/>
  <c r="M34" i="7" s="1"/>
  <c r="N34" i="7" s="1"/>
  <c r="O34" i="7" s="1"/>
  <c r="P34" i="7" s="1"/>
  <c r="J35" i="7" s="1"/>
  <c r="K35" i="7" s="1"/>
  <c r="L35" i="7" s="1"/>
  <c r="M35" i="7" s="1"/>
  <c r="N35" i="7" s="1"/>
  <c r="O35" i="7" s="1"/>
  <c r="P35" i="7" s="1"/>
  <c r="R28" i="7"/>
  <c r="R30" i="7" l="1"/>
  <c r="S30" i="7" s="1"/>
  <c r="T30" i="7" s="1"/>
  <c r="U30" i="7" s="1"/>
  <c r="V30" i="7" s="1"/>
  <c r="W30" i="7" s="1"/>
  <c r="X30" i="7" s="1"/>
  <c r="R31" i="7" s="1"/>
  <c r="S31" i="7" s="1"/>
  <c r="T31" i="7" s="1"/>
  <c r="U31" i="7" s="1"/>
  <c r="V31" i="7" s="1"/>
  <c r="W31" i="7" s="1"/>
  <c r="X31" i="7" s="1"/>
  <c r="R32" i="7" s="1"/>
  <c r="S32" i="7" s="1"/>
  <c r="T32" i="7" s="1"/>
  <c r="U32" i="7" s="1"/>
  <c r="V32" i="7" s="1"/>
  <c r="W32" i="7" s="1"/>
  <c r="X32" i="7" s="1"/>
  <c r="R33" i="7" s="1"/>
  <c r="S33" i="7" s="1"/>
  <c r="T33" i="7" s="1"/>
  <c r="U33" i="7" s="1"/>
  <c r="V33" i="7" s="1"/>
  <c r="W33" i="7" s="1"/>
  <c r="X33" i="7" s="1"/>
  <c r="R34" i="7" s="1"/>
  <c r="S34" i="7" s="1"/>
  <c r="T34" i="7" s="1"/>
  <c r="U34" i="7" s="1"/>
  <c r="V34" i="7" s="1"/>
  <c r="W34" i="7" s="1"/>
  <c r="X34" i="7" s="1"/>
  <c r="R35" i="7" s="1"/>
  <c r="S35" i="7" s="1"/>
  <c r="T35" i="7" s="1"/>
  <c r="U35" i="7" s="1"/>
  <c r="V35" i="7" s="1"/>
  <c r="W35" i="7" s="1"/>
  <c r="X35" i="7" s="1"/>
  <c r="B37" i="7"/>
  <c r="J37" i="7" l="1"/>
  <c r="B39" i="7"/>
  <c r="C39" i="7" s="1"/>
  <c r="D39" i="7" s="1"/>
  <c r="E39" i="7" s="1"/>
  <c r="F39" i="7" s="1"/>
  <c r="G39" i="7" s="1"/>
  <c r="H39" i="7" s="1"/>
  <c r="B40" i="7" s="1"/>
  <c r="C40" i="7" s="1"/>
  <c r="D40" i="7" s="1"/>
  <c r="E40" i="7" s="1"/>
  <c r="F40" i="7" s="1"/>
  <c r="G40" i="7" s="1"/>
  <c r="H40" i="7" s="1"/>
  <c r="B41" i="7" s="1"/>
  <c r="C41" i="7" s="1"/>
  <c r="D41" i="7" s="1"/>
  <c r="E41" i="7" s="1"/>
  <c r="F41" i="7" s="1"/>
  <c r="G41" i="7" s="1"/>
  <c r="H41" i="7" s="1"/>
  <c r="B42" i="7" s="1"/>
  <c r="C42" i="7" s="1"/>
  <c r="D42" i="7" s="1"/>
  <c r="E42" i="7" s="1"/>
  <c r="F42" i="7" s="1"/>
  <c r="G42" i="7" s="1"/>
  <c r="H42" i="7" s="1"/>
  <c r="B43" i="7" s="1"/>
  <c r="C43" i="7" s="1"/>
  <c r="D43" i="7" s="1"/>
  <c r="E43" i="7" s="1"/>
  <c r="F43" i="7" s="1"/>
  <c r="G43" i="7" s="1"/>
  <c r="H43" i="7" s="1"/>
  <c r="B44" i="7" s="1"/>
  <c r="C44" i="7" s="1"/>
  <c r="D44" i="7" s="1"/>
  <c r="E44" i="7" s="1"/>
  <c r="F44" i="7" s="1"/>
  <c r="G44" i="7" s="1"/>
  <c r="H44" i="7" s="1"/>
  <c r="R37" i="7" l="1"/>
  <c r="R39" i="7" s="1"/>
  <c r="S39" i="7" s="1"/>
  <c r="T39" i="7" s="1"/>
  <c r="U39" i="7" s="1"/>
  <c r="V39" i="7" s="1"/>
  <c r="W39" i="7" s="1"/>
  <c r="X39" i="7" s="1"/>
  <c r="R40" i="7" s="1"/>
  <c r="S40" i="7" s="1"/>
  <c r="T40" i="7" s="1"/>
  <c r="U40" i="7" s="1"/>
  <c r="V40" i="7" s="1"/>
  <c r="W40" i="7" s="1"/>
  <c r="X40" i="7" s="1"/>
  <c r="R41" i="7" s="1"/>
  <c r="S41" i="7" s="1"/>
  <c r="T41" i="7" s="1"/>
  <c r="U41" i="7" s="1"/>
  <c r="V41" i="7" s="1"/>
  <c r="W41" i="7" s="1"/>
  <c r="X41" i="7" s="1"/>
  <c r="R42" i="7" s="1"/>
  <c r="S42" i="7" s="1"/>
  <c r="T42" i="7" s="1"/>
  <c r="U42" i="7" s="1"/>
  <c r="V42" i="7" s="1"/>
  <c r="W42" i="7" s="1"/>
  <c r="X42" i="7" s="1"/>
  <c r="R43" i="7" s="1"/>
  <c r="S43" i="7" s="1"/>
  <c r="T43" i="7" s="1"/>
  <c r="U43" i="7" s="1"/>
  <c r="V43" i="7" s="1"/>
  <c r="W43" i="7" s="1"/>
  <c r="X43" i="7" s="1"/>
  <c r="R44" i="7" s="1"/>
  <c r="S44" i="7" s="1"/>
  <c r="T44" i="7" s="1"/>
  <c r="U44" i="7" s="1"/>
  <c r="V44" i="7" s="1"/>
  <c r="W44" i="7" s="1"/>
  <c r="X44" i="7" s="1"/>
  <c r="J39" i="7"/>
  <c r="K39" i="7" s="1"/>
  <c r="L39" i="7" s="1"/>
  <c r="M39" i="7" s="1"/>
  <c r="N39" i="7" s="1"/>
  <c r="O39" i="7" s="1"/>
  <c r="P39" i="7" s="1"/>
  <c r="J40" i="7" s="1"/>
  <c r="K40" i="7" s="1"/>
  <c r="L40" i="7" s="1"/>
  <c r="M40" i="7" s="1"/>
  <c r="N40" i="7" s="1"/>
  <c r="O40" i="7" s="1"/>
  <c r="P40" i="7" s="1"/>
  <c r="J41" i="7" s="1"/>
  <c r="K41" i="7" s="1"/>
  <c r="L41" i="7" s="1"/>
  <c r="M41" i="7" s="1"/>
  <c r="N41" i="7" s="1"/>
  <c r="O41" i="7" s="1"/>
  <c r="P41" i="7" s="1"/>
  <c r="J42" i="7" s="1"/>
  <c r="K42" i="7" s="1"/>
  <c r="L42" i="7" s="1"/>
  <c r="M42" i="7" s="1"/>
  <c r="N42" i="7" s="1"/>
  <c r="O42" i="7" s="1"/>
  <c r="P42" i="7" s="1"/>
  <c r="J43" i="7" s="1"/>
  <c r="K43" i="7" s="1"/>
  <c r="L43" i="7" s="1"/>
  <c r="M43" i="7" s="1"/>
  <c r="N43" i="7" s="1"/>
  <c r="O43" i="7" s="1"/>
  <c r="P43" i="7" s="1"/>
  <c r="J44" i="7" s="1"/>
  <c r="K44" i="7" s="1"/>
  <c r="L44" i="7" s="1"/>
  <c r="M44" i="7" s="1"/>
  <c r="N44" i="7" s="1"/>
  <c r="O44" i="7" s="1"/>
  <c r="P44" i="7" s="1"/>
</calcChain>
</file>

<file path=xl/sharedStrings.xml><?xml version="1.0" encoding="utf-8"?>
<sst xmlns="http://schemas.openxmlformats.org/spreadsheetml/2006/main" count="204" uniqueCount="127">
  <si>
    <t>Yearly Calendar Template</t>
  </si>
  <si>
    <t>https://www.vertex42.com/ExcelTemplates/yearly-calendar.html</t>
  </si>
  <si>
    <t xml:space="preserve">Start Day </t>
  </si>
  <si>
    <t xml:space="preserve">Month </t>
  </si>
  <si>
    <t xml:space="preserve">Year </t>
  </si>
  <si>
    <t>YEARLY CALENDARS by Vertex42.com</t>
  </si>
  <si>
    <r>
      <rPr>
        <b/>
        <sz val="11"/>
        <color theme="1" tint="0.34998626667073579"/>
        <rFont val="Calibri"/>
        <family val="2"/>
        <scheme val="minor"/>
      </rPr>
      <t xml:space="preserve">Choose a new </t>
    </r>
    <r>
      <rPr>
        <b/>
        <sz val="11"/>
        <color theme="4"/>
        <rFont val="Calibri"/>
        <family val="2"/>
        <scheme val="minor"/>
      </rPr>
      <t>Color Scheme</t>
    </r>
    <r>
      <rPr>
        <sz val="11"/>
        <color theme="1" tint="0.34998626667073579"/>
        <rFont val="Calibri"/>
        <family val="2"/>
        <scheme val="minor"/>
      </rPr>
      <t>: Go to Page Layout &gt; Colors to change the theme colors, or Page Layout &gt; Fonts to change the theme fonts.</t>
    </r>
  </si>
  <si>
    <t>1:Sun, 2:Mon …</t>
  </si>
  <si>
    <t>[Enter a Title for Your Calendar]</t>
  </si>
  <si>
    <t>← Enter a title or delete/hide this row</t>
  </si>
  <si>
    <t>Il</t>
  </si>
  <si>
    <t>Ay</t>
  </si>
  <si>
    <t>İşçi siyahısı</t>
  </si>
  <si>
    <t>Təqvim</t>
  </si>
  <si>
    <t>İD0001</t>
  </si>
  <si>
    <t>İD0002</t>
  </si>
  <si>
    <t>İD0003</t>
  </si>
  <si>
    <t>İD0004</t>
  </si>
  <si>
    <t>İD0005</t>
  </si>
  <si>
    <t>İD0006</t>
  </si>
  <si>
    <t>İD0007</t>
  </si>
  <si>
    <t>İD0008</t>
  </si>
  <si>
    <t>İD0009</t>
  </si>
  <si>
    <t>İD0010</t>
  </si>
  <si>
    <t>Məmmədov Elşən</t>
  </si>
  <si>
    <t>Əliyev Məmməd</t>
  </si>
  <si>
    <t>İNFOTİP</t>
  </si>
  <si>
    <t>İMPORTLAR</t>
  </si>
  <si>
    <t>HESABATLAR</t>
  </si>
  <si>
    <t xml:space="preserve"> </t>
  </si>
  <si>
    <t>Infotiplər</t>
  </si>
  <si>
    <t>Raporlar</t>
  </si>
  <si>
    <t>Toplu importlar</t>
  </si>
  <si>
    <t>Hata Raporu</t>
  </si>
  <si>
    <t>Qrafik import</t>
  </si>
  <si>
    <t>Əlavə saat</t>
  </si>
  <si>
    <t>Kumule sonuc raporu</t>
  </si>
  <si>
    <t>FM durumu import</t>
  </si>
  <si>
    <t>Güzəştlər</t>
  </si>
  <si>
    <t>Icmal rapor</t>
  </si>
  <si>
    <t>Izin import</t>
  </si>
  <si>
    <t>İcazələr</t>
  </si>
  <si>
    <t>Qaliq izin raporu</t>
  </si>
  <si>
    <t>FM onay import</t>
  </si>
  <si>
    <t>Əlavə saat təsdiqi</t>
  </si>
  <si>
    <t>Tabel</t>
  </si>
  <si>
    <t>Giriş - Çıxışlar</t>
  </si>
  <si>
    <t>İllik iş vaxtı norması</t>
  </si>
  <si>
    <t>Qrafik yeniləməsi</t>
  </si>
  <si>
    <t>Məzuniyyət haqqları</t>
  </si>
  <si>
    <t>Qrafik</t>
  </si>
  <si>
    <t>Xəta Məlumatı</t>
  </si>
  <si>
    <t>e</t>
  </si>
  <si>
    <t>t</t>
  </si>
  <si>
    <t>Girişi yox</t>
  </si>
  <si>
    <t>Çıxışı yox</t>
  </si>
  <si>
    <t>B-da işdə</t>
  </si>
  <si>
    <t>Qrafiki yoxla</t>
  </si>
  <si>
    <t>İD</t>
  </si>
  <si>
    <t>Ad/Soyad</t>
  </si>
  <si>
    <t>Tarix</t>
  </si>
  <si>
    <t>İ</t>
  </si>
  <si>
    <t>f</t>
  </si>
  <si>
    <t>mətn</t>
  </si>
  <si>
    <t>İşarələmə</t>
  </si>
  <si>
    <r>
      <rPr>
        <b/>
        <sz val="10"/>
        <rFont val="Calibri"/>
        <family val="2"/>
      </rPr>
      <t>İ</t>
    </r>
  </si>
  <si>
    <r>
      <rPr>
        <sz val="10"/>
        <rFont val="Calibri"/>
        <family val="2"/>
      </rPr>
      <t>istirahət</t>
    </r>
  </si>
  <si>
    <r>
      <rPr>
        <b/>
        <sz val="10"/>
        <rFont val="Calibri"/>
        <family val="2"/>
      </rPr>
      <t>M</t>
    </r>
  </si>
  <si>
    <r>
      <rPr>
        <sz val="10"/>
        <rFont val="Calibri"/>
        <family val="2"/>
      </rPr>
      <t>əmək məzuniyyəti</t>
    </r>
  </si>
  <si>
    <r>
      <rPr>
        <b/>
        <sz val="10"/>
        <rFont val="Calibri"/>
        <family val="2"/>
      </rPr>
      <t>S</t>
    </r>
  </si>
  <si>
    <r>
      <rPr>
        <sz val="10"/>
        <rFont val="Calibri"/>
        <family val="2"/>
      </rPr>
      <t>sosial məzuniyyət</t>
    </r>
  </si>
  <si>
    <r>
      <rPr>
        <b/>
        <sz val="10"/>
        <rFont val="Calibri"/>
        <family val="2"/>
      </rPr>
      <t>X</t>
    </r>
  </si>
  <si>
    <r>
      <rPr>
        <sz val="10"/>
        <rFont val="Calibri"/>
        <family val="2"/>
      </rPr>
      <t>xəstəlik</t>
    </r>
  </si>
  <si>
    <r>
      <rPr>
        <b/>
        <sz val="10"/>
        <rFont val="Calibri"/>
        <family val="2"/>
      </rPr>
      <t>E</t>
    </r>
  </si>
  <si>
    <r>
      <rPr>
        <sz val="10"/>
        <rFont val="Calibri"/>
        <family val="2"/>
      </rPr>
      <t>ezamiyyət</t>
    </r>
  </si>
  <si>
    <r>
      <rPr>
        <b/>
        <sz val="10"/>
        <rFont val="Calibri"/>
        <family val="2"/>
      </rPr>
      <t>B</t>
    </r>
  </si>
  <si>
    <r>
      <rPr>
        <sz val="10"/>
        <rFont val="Calibri"/>
        <family val="2"/>
      </rPr>
      <t>bayram</t>
    </r>
  </si>
  <si>
    <t>Burda yuxarıdakı 3 menuden seçimlere uygun olaraq ekranlar açılmalıdır. Heresinin ayrıca ekranı olacaq. Hemin seçime göre açılmış ekranda sol terefden seçilen tarix aralığında ve işçi siyahısından seçilen adamlara göre deyişiklik etmek ve s kimi imkanlar olacaq</t>
  </si>
  <si>
    <t>schedule code</t>
  </si>
  <si>
    <t>schedule name</t>
  </si>
  <si>
    <t>T.M type</t>
  </si>
  <si>
    <t>8 digit code</t>
  </si>
  <si>
    <t>free text</t>
  </si>
  <si>
    <t>Positive/Manuel</t>
  </si>
  <si>
    <t>reduced working hours</t>
  </si>
  <si>
    <t>reduce from</t>
  </si>
  <si>
    <t>hour</t>
  </si>
  <si>
    <t>reducing reason</t>
  </si>
  <si>
    <t>in/out</t>
  </si>
  <si>
    <t>check box</t>
  </si>
  <si>
    <t xml:space="preserve">1) 1 və ya 2 ci qrup əlil olduğu üçün
2) hamilə və ya yaşyarımadək uşağı olan qadın olduğu üçün
3) 3 yaşınadək uşağı təkbaşına böyüdən valideyn olduğu üçün
</t>
  </si>
  <si>
    <t>start time</t>
  </si>
  <si>
    <t>end time</t>
  </si>
  <si>
    <t>break time</t>
  </si>
  <si>
    <t>dinner time</t>
  </si>
  <si>
    <t>schedule type</t>
  </si>
  <si>
    <t>office/shift</t>
  </si>
  <si>
    <t>night time</t>
  </si>
  <si>
    <t>yes/no</t>
  </si>
  <si>
    <t>time/time</t>
  </si>
  <si>
    <t>start date</t>
  </si>
  <si>
    <t>end date</t>
  </si>
  <si>
    <t>calendar</t>
  </si>
  <si>
    <t>daily work schedule</t>
  </si>
  <si>
    <t>Schedule</t>
  </si>
  <si>
    <t>ok</t>
  </si>
  <si>
    <t>Overtime</t>
  </si>
  <si>
    <t>type</t>
  </si>
  <si>
    <t>overtime/off and ph overtime</t>
  </si>
  <si>
    <t>overtime</t>
  </si>
  <si>
    <t>overtime status</t>
  </si>
  <si>
    <t>overtime type</t>
  </si>
  <si>
    <t>monthly norm/annual norm</t>
  </si>
  <si>
    <t>reason</t>
  </si>
  <si>
    <t>a) dövlətin müdafiəsinin təmin olunması üçün, habelə təbii fəlakətin, istehsal qəzasının qarşısını almaq və ya onların nəticələrini aradan qaldırmaq üçün yerinə yetirilməsi zəruri olan ən vacib işlərin görülməsinə;
b) su, qaz və elektrik təchizatı, isitmə, kanalizasiya, rabitə və digər kommunal müəssisələrində işlərin, xidmətlərin pozulmasına səbəb olan gözlənilməz hadisələrin nəticələrini aradan qaldırmaq üçün zəruri işlərin görülməsini təmin etmək üçün;
c) başlanmış və istehsalın texniki şəraitinə görə iş gününün sonunadək tamamlana bilməyən işlərin dayandırılması avadanlıqların, əmtəələrin qarşısıalınmaz korlanması, sıradan çıxması təhlükəsi zamanı işlərin tamamlanması zəruriyyəti olduqda;
ç) işçilərin əksəriyyətinin işinin dayandırılmasına səbəb olan sıradan çıxmış mexanizmlərin, qurğuların təmiri, bərpası ilə əlaqədar işlərin görülməsi zərurəti olduqda;
d) əvəz edən işçinin işdə olmaması ilə əlaqədar işə fasilə verilməsinə yol vermək mümkün olmadıqda.</t>
  </si>
  <si>
    <t>time</t>
  </si>
  <si>
    <t>exemption</t>
  </si>
  <si>
    <t>TEXT</t>
  </si>
  <si>
    <t>Permits</t>
  </si>
  <si>
    <t>combo box</t>
  </si>
  <si>
    <t>permit days</t>
  </si>
  <si>
    <t>calendar days</t>
  </si>
  <si>
    <t>quota usage</t>
  </si>
  <si>
    <t>Overtime appove</t>
  </si>
  <si>
    <t>İn/Out time</t>
  </si>
  <si>
    <t>date</t>
  </si>
  <si>
    <t>1/2/3/4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</si>
</sst>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mmm\ \'yy"/>
  </numFmts>
  <fonts count="38" x14ac:knownFonts="1">
    <font>
      <sz val="10"/>
      <name val="Arial"/>
    </font>
    <font>
      <u/>
      <sz val="10"/>
      <color indexed="12"/>
      <name val="Tahoma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0"/>
      <name val="Tahoma"/>
      <family val="2"/>
    </font>
    <font>
      <sz val="10"/>
      <color theme="1" tint="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5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42"/>
      <color theme="4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theme="1"/>
      <name val="Verdana"/>
      <family val="2"/>
      <charset val="186"/>
    </font>
    <font>
      <b/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11"/>
      <color rgb="FF0061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11"/>
      <color theme="1"/>
      <name val="Verdana"/>
      <family val="2"/>
    </font>
    <font>
      <b/>
      <i/>
      <sz val="11"/>
      <color rgb="FFFF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0" borderId="0"/>
    <xf numFmtId="0" fontId="29" fillId="0" borderId="0"/>
  </cellStyleXfs>
  <cellXfs count="14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 applyProtection="1">
      <alignment vertical="center"/>
    </xf>
    <xf numFmtId="0" fontId="8" fillId="0" borderId="0" xfId="1" applyFont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2" fillId="2" borderId="0" xfId="0" applyFont="1" applyFill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8" fillId="0" borderId="0" xfId="0" applyFont="1" applyAlignment="1" applyProtection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top" wrapText="1"/>
    </xf>
    <xf numFmtId="0" fontId="2" fillId="0" borderId="0" xfId="0" applyFont="1"/>
    <xf numFmtId="0" fontId="24" fillId="0" borderId="0" xfId="0" applyFont="1" applyAlignment="1" applyProtection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7" fillId="0" borderId="0" xfId="5"/>
    <xf numFmtId="0" fontId="28" fillId="0" borderId="0" xfId="5" applyFont="1"/>
    <xf numFmtId="0" fontId="27" fillId="7" borderId="0" xfId="5" applyFill="1"/>
    <xf numFmtId="0" fontId="27" fillId="8" borderId="0" xfId="5" applyFill="1"/>
    <xf numFmtId="0" fontId="28" fillId="0" borderId="6" xfId="5" applyFont="1" applyBorder="1"/>
    <xf numFmtId="0" fontId="28" fillId="0" borderId="0" xfId="5" applyFont="1" applyAlignment="1">
      <alignment horizontal="left"/>
    </xf>
    <xf numFmtId="0" fontId="27" fillId="0" borderId="0" xfId="5" applyAlignment="1">
      <alignment horizontal="left" indent="1"/>
    </xf>
    <xf numFmtId="0" fontId="2" fillId="2" borderId="11" xfId="0" applyFont="1" applyFill="1" applyBorder="1"/>
    <xf numFmtId="0" fontId="2" fillId="2" borderId="12" xfId="0" applyFont="1" applyFill="1" applyBorder="1"/>
    <xf numFmtId="0" fontId="12" fillId="2" borderId="13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right" vertical="center"/>
    </xf>
    <xf numFmtId="0" fontId="2" fillId="2" borderId="13" xfId="0" applyFont="1" applyFill="1" applyBorder="1"/>
    <xf numFmtId="0" fontId="2" fillId="2" borderId="0" xfId="0" applyFont="1" applyFill="1" applyBorder="1"/>
    <xf numFmtId="0" fontId="2" fillId="2" borderId="9" xfId="0" applyFont="1" applyFill="1" applyBorder="1"/>
    <xf numFmtId="0" fontId="2" fillId="0" borderId="13" xfId="0" applyFont="1" applyBorder="1"/>
    <xf numFmtId="0" fontId="2" fillId="0" borderId="9" xfId="0" applyFont="1" applyBorder="1"/>
    <xf numFmtId="0" fontId="2" fillId="0" borderId="1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4" fillId="0" borderId="13" xfId="0" applyFont="1" applyBorder="1"/>
    <xf numFmtId="0" fontId="4" fillId="0" borderId="0" xfId="0" applyFont="1" applyBorder="1"/>
    <xf numFmtId="0" fontId="4" fillId="0" borderId="9" xfId="0" applyFont="1" applyBorder="1"/>
    <xf numFmtId="0" fontId="5" fillId="0" borderId="1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3" xfId="0" applyFont="1" applyBorder="1"/>
    <xf numFmtId="0" fontId="5" fillId="0" borderId="0" xfId="0" applyFont="1" applyBorder="1"/>
    <xf numFmtId="0" fontId="5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3" fillId="2" borderId="0" xfId="0" applyFont="1" applyFill="1"/>
    <xf numFmtId="0" fontId="13" fillId="2" borderId="0" xfId="0" applyFont="1" applyFill="1" applyAlignment="1">
      <alignment vertical="center"/>
    </xf>
    <xf numFmtId="0" fontId="23" fillId="0" borderId="0" xfId="0" applyFont="1"/>
    <xf numFmtId="0" fontId="2" fillId="0" borderId="0" xfId="0" applyFont="1" applyAlignment="1">
      <alignment horizontal="center"/>
    </xf>
    <xf numFmtId="0" fontId="26" fillId="6" borderId="0" xfId="4" applyBorder="1"/>
    <xf numFmtId="0" fontId="2" fillId="0" borderId="16" xfId="0" applyFont="1" applyBorder="1"/>
    <xf numFmtId="0" fontId="2" fillId="0" borderId="17" xfId="0" applyFont="1" applyBorder="1"/>
    <xf numFmtId="0" fontId="2" fillId="0" borderId="7" xfId="0" applyFont="1" applyBorder="1"/>
    <xf numFmtId="0" fontId="26" fillId="6" borderId="0" xfId="4" applyBorder="1" applyAlignment="1">
      <alignment horizontal="center"/>
    </xf>
    <xf numFmtId="0" fontId="32" fillId="9" borderId="0" xfId="2" applyFont="1" applyFill="1" applyAlignment="1"/>
    <xf numFmtId="0" fontId="23" fillId="9" borderId="0" xfId="0" applyFont="1" applyFill="1"/>
    <xf numFmtId="0" fontId="26" fillId="5" borderId="0" xfId="3" applyBorder="1"/>
    <xf numFmtId="0" fontId="26" fillId="5" borderId="9" xfId="3" applyBorder="1"/>
    <xf numFmtId="0" fontId="26" fillId="5" borderId="6" xfId="3" applyBorder="1"/>
    <xf numFmtId="0" fontId="2" fillId="0" borderId="6" xfId="0" applyFont="1" applyBorder="1"/>
    <xf numFmtId="14" fontId="33" fillId="0" borderId="6" xfId="0" applyNumberFormat="1" applyFont="1" applyBorder="1"/>
    <xf numFmtId="0" fontId="5" fillId="0" borderId="6" xfId="0" applyFont="1" applyBorder="1" applyAlignment="1">
      <alignment horizontal="left"/>
    </xf>
    <xf numFmtId="0" fontId="0" fillId="0" borderId="0" xfId="0" applyAlignment="1">
      <alignment horizontal="left" vertical="top" indent="1"/>
    </xf>
    <xf numFmtId="0" fontId="28" fillId="10" borderId="0" xfId="5" applyFont="1" applyFill="1" applyAlignment="1">
      <alignment horizontal="left" vertical="top" indent="1"/>
    </xf>
    <xf numFmtId="0" fontId="34" fillId="0" borderId="0" xfId="0" applyFont="1" applyAlignment="1">
      <alignment horizontal="left" vertical="top" indent="1"/>
    </xf>
    <xf numFmtId="0" fontId="34" fillId="0" borderId="0" xfId="0" applyFont="1" applyAlignment="1">
      <alignment horizontal="left" vertical="top" wrapText="1" indent="1"/>
    </xf>
    <xf numFmtId="0" fontId="34" fillId="0" borderId="0" xfId="0" applyFont="1" applyAlignment="1">
      <alignment horizontal="left" vertical="center" indent="1"/>
    </xf>
    <xf numFmtId="0" fontId="28" fillId="7" borderId="0" xfId="5" applyFont="1" applyFill="1" applyAlignment="1">
      <alignment horizontal="left" vertical="top" indent="1"/>
    </xf>
    <xf numFmtId="0" fontId="36" fillId="10" borderId="0" xfId="5" applyFont="1" applyFill="1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37" fillId="10" borderId="0" xfId="5" applyFont="1" applyFill="1" applyAlignment="1">
      <alignment horizontal="left" vertical="center"/>
    </xf>
    <xf numFmtId="165" fontId="16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19" fillId="0" borderId="1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65" fontId="16" fillId="3" borderId="13" xfId="0" applyNumberFormat="1" applyFont="1" applyFill="1" applyBorder="1" applyAlignment="1">
      <alignment horizontal="center" vertical="center"/>
    </xf>
    <xf numFmtId="165" fontId="16" fillId="3" borderId="9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23" fillId="7" borderId="12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6" fillId="5" borderId="6" xfId="3" applyBorder="1" applyAlignment="1">
      <alignment horizontal="center"/>
    </xf>
    <xf numFmtId="0" fontId="26" fillId="5" borderId="6" xfId="3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left" vertical="top" wrapText="1"/>
    </xf>
    <xf numFmtId="0" fontId="31" fillId="0" borderId="19" xfId="0" applyFont="1" applyFill="1" applyBorder="1" applyAlignment="1">
      <alignment horizontal="left" vertical="top" wrapText="1"/>
    </xf>
    <xf numFmtId="0" fontId="31" fillId="0" borderId="22" xfId="0" applyFont="1" applyFill="1" applyBorder="1" applyAlignment="1">
      <alignment horizontal="left" vertical="top" wrapText="1"/>
    </xf>
    <xf numFmtId="0" fontId="31" fillId="0" borderId="25" xfId="0" applyFont="1" applyFill="1" applyBorder="1" applyAlignment="1">
      <alignment horizontal="left" vertical="top" wrapText="1"/>
    </xf>
    <xf numFmtId="0" fontId="31" fillId="0" borderId="26" xfId="0" applyFont="1" applyFill="1" applyBorder="1" applyAlignment="1">
      <alignment horizontal="left" vertical="top" wrapText="1"/>
    </xf>
    <xf numFmtId="0" fontId="31" fillId="0" borderId="27" xfId="0" applyFont="1" applyFill="1" applyBorder="1" applyAlignment="1">
      <alignment horizontal="left" vertical="top" wrapText="1"/>
    </xf>
    <xf numFmtId="0" fontId="35" fillId="10" borderId="0" xfId="0" applyFont="1" applyFill="1" applyAlignment="1">
      <alignment horizontal="center" vertical="top" textRotation="255" wrapText="1"/>
    </xf>
  </cellXfs>
  <cellStyles count="7">
    <cellStyle name="Accent2" xfId="3" builtinId="33"/>
    <cellStyle name="Accent5" xfId="4" builtinId="45"/>
    <cellStyle name="Good" xfId="2" builtinId="26"/>
    <cellStyle name="Hyperlink" xfId="1" builtinId="8"/>
    <cellStyle name="Normal" xfId="0" builtinId="0"/>
    <cellStyle name="Normal 2" xfId="5"/>
    <cellStyle name="Normal 3" xfId="6"/>
  </cellStyles>
  <dxfs count="4">
    <dxf>
      <numFmt numFmtId="166" formatCode="mmmm"/>
    </dxf>
    <dxf>
      <font>
        <color theme="4" tint="-0.24994659260841701"/>
      </font>
    </dxf>
    <dxf>
      <numFmt numFmtId="166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12</xdr:col>
      <xdr:colOff>9951</xdr:colOff>
      <xdr:row>35</xdr:row>
      <xdr:rowOff>91440</xdr:rowOff>
    </xdr:to>
    <xdr:pic>
      <xdr:nvPicPr>
        <xdr:cNvPr id="2" name="Picture 1" descr="C:\Users\NAMIQ~1.CAV\AppData\Local\Temp\SNAGHTML5594a06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8788191" cy="6202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281940</xdr:colOff>
      <xdr:row>3</xdr:row>
      <xdr:rowOff>7620</xdr:rowOff>
    </xdr:from>
    <xdr:to>
      <xdr:col>11</xdr:col>
      <xdr:colOff>685800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flipH="1" flipV="1">
          <a:off x="1013460" y="533400"/>
          <a:ext cx="7719060" cy="192024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140006</xdr:colOff>
      <xdr:row>36</xdr:row>
      <xdr:rowOff>38100</xdr:rowOff>
    </xdr:from>
    <xdr:to>
      <xdr:col>17</xdr:col>
      <xdr:colOff>422768</xdr:colOff>
      <xdr:row>85</xdr:row>
      <xdr:rowOff>141590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06" y="6347460"/>
          <a:ext cx="13846362" cy="8691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yearly-calendar.html?utm_source=ms&amp;utm_medium=file&amp;utm_campaign=office&amp;utm_term=calendar1&amp;utm_content=title" TargetMode="External"/><Relationship Id="rId1" Type="http://schemas.openxmlformats.org/officeDocument/2006/relationships/hyperlink" Target="https://www.vertex42.com/ExcelTemplates/yearly-calendar.html?utm_source=ms&amp;utm_medium=file&amp;utm_campaign=office&amp;utm_term=calendar1&amp;utm_content=ur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yearly-calendar.html?utm_source=ms&amp;utm_medium=file&amp;utm_campaign=office&amp;utm_term=calendar1&amp;utm_content=title" TargetMode="External"/><Relationship Id="rId1" Type="http://schemas.openxmlformats.org/officeDocument/2006/relationships/hyperlink" Target="https://www.vertex42.com/ExcelTemplates/yearly-calendar.html?utm_source=ms&amp;utm_medium=file&amp;utm_campaign=office&amp;utm_term=calendar1&amp;utm_content=ur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5"/>
  <sheetViews>
    <sheetView showGridLines="0" topLeftCell="B3" workbookViewId="0">
      <selection activeCell="AH63" sqref="AH63"/>
    </sheetView>
  </sheetViews>
  <sheetFormatPr defaultColWidth="9.109375" defaultRowHeight="13.8" x14ac:dyDescent="0.3"/>
  <cols>
    <col min="1" max="1" width="3.33203125" style="2" hidden="1" customWidth="1"/>
    <col min="2" max="8" width="4.109375" style="2" customWidth="1"/>
    <col min="9" max="24" width="4.109375" style="2" hidden="1" customWidth="1"/>
    <col min="25" max="25" width="3.33203125" style="2" hidden="1" customWidth="1"/>
    <col min="26" max="26" width="4.109375" style="2" hidden="1" customWidth="1"/>
    <col min="27" max="27" width="38.5546875" style="2" hidden="1" customWidth="1"/>
    <col min="28" max="33" width="0" style="2" hidden="1" customWidth="1"/>
    <col min="34" max="16384" width="9.109375" style="2"/>
  </cols>
  <sheetData>
    <row r="1" spans="1:28" s="3" customFormat="1" ht="41.4" hidden="1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AA1" s="15"/>
    </row>
    <row r="2" spans="1:28" ht="14.4" hidden="1" x14ac:dyDescent="0.3">
      <c r="A2" s="1"/>
      <c r="B2" s="1"/>
      <c r="C2" s="1"/>
      <c r="D2" s="1"/>
      <c r="E2" s="1"/>
      <c r="F2" s="1"/>
      <c r="G2" s="1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8" ht="16.5" customHeight="1" x14ac:dyDescent="0.3">
      <c r="A3" s="19"/>
      <c r="B3" s="19"/>
      <c r="C3" s="20" t="s">
        <v>4</v>
      </c>
      <c r="D3" s="101">
        <v>2020</v>
      </c>
      <c r="E3" s="102"/>
      <c r="F3" s="103"/>
      <c r="G3" s="19"/>
      <c r="H3" s="19"/>
      <c r="L3" s="19"/>
      <c r="M3" s="19"/>
      <c r="N3" s="20" t="s">
        <v>2</v>
      </c>
      <c r="O3" s="101">
        <v>1</v>
      </c>
      <c r="P3" s="103"/>
      <c r="Q3" s="21" t="s">
        <v>7</v>
      </c>
      <c r="R3" s="19"/>
      <c r="S3" s="19"/>
      <c r="T3" s="19"/>
      <c r="U3" s="19"/>
      <c r="V3" s="19"/>
      <c r="W3" s="19"/>
      <c r="X3" s="22"/>
      <c r="Y3" s="19"/>
      <c r="AA3" s="29" t="s">
        <v>5</v>
      </c>
      <c r="AB3" s="25"/>
    </row>
    <row r="4" spans="1:28" s="28" customFormat="1" ht="16.5" customHeight="1" x14ac:dyDescent="0.3">
      <c r="A4" s="19"/>
      <c r="B4" s="19"/>
      <c r="C4" s="20" t="s">
        <v>3</v>
      </c>
      <c r="D4" s="105">
        <v>5</v>
      </c>
      <c r="E4" s="106"/>
      <c r="F4" s="106"/>
      <c r="G4" s="19"/>
      <c r="H4" s="19"/>
      <c r="I4" s="20"/>
      <c r="J4" s="30"/>
      <c r="K4" s="30"/>
      <c r="L4" s="19"/>
      <c r="M4" s="19"/>
      <c r="N4" s="20"/>
      <c r="O4" s="30"/>
      <c r="P4" s="30"/>
      <c r="Q4" s="21"/>
      <c r="R4" s="19"/>
      <c r="S4" s="19"/>
      <c r="T4" s="19"/>
      <c r="U4" s="19"/>
      <c r="V4" s="19"/>
      <c r="W4" s="19"/>
      <c r="X4" s="22"/>
      <c r="Y4" s="19"/>
      <c r="AA4" s="29"/>
      <c r="AB4" s="25"/>
    </row>
    <row r="5" spans="1:28" hidden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A5" s="16" t="s">
        <v>1</v>
      </c>
      <c r="AB5" s="16"/>
    </row>
    <row r="6" spans="1:28" hidden="1" x14ac:dyDescent="0.3"/>
    <row r="7" spans="1:28" ht="42" hidden="1" customHeight="1" x14ac:dyDescent="0.3">
      <c r="B7" s="104" t="str">
        <f>IF($D$4=1,D3,D3&amp;"-"&amp;D3+1)</f>
        <v>2020-2021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AA7" s="16"/>
    </row>
    <row r="8" spans="1:28" ht="25.8" hidden="1" x14ac:dyDescent="0.3">
      <c r="B8" s="107" t="s">
        <v>8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AA8" s="26" t="s">
        <v>9</v>
      </c>
    </row>
    <row r="9" spans="1:28" hidden="1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AA9" s="17"/>
    </row>
    <row r="10" spans="1:28" s="5" customFormat="1" ht="21" x14ac:dyDescent="0.4">
      <c r="A10" s="14"/>
      <c r="B10" s="99">
        <f>DATE(D3,D4,1)</f>
        <v>43952</v>
      </c>
      <c r="C10" s="99"/>
      <c r="D10" s="99"/>
      <c r="E10" s="99"/>
      <c r="F10" s="99"/>
      <c r="G10" s="99"/>
      <c r="H10" s="99"/>
      <c r="I10" s="23"/>
      <c r="J10" s="99">
        <f>DATE(YEAR(B10+42),MONTH(B10+42),1)</f>
        <v>43983</v>
      </c>
      <c r="K10" s="99"/>
      <c r="L10" s="99"/>
      <c r="M10" s="99"/>
      <c r="N10" s="99"/>
      <c r="O10" s="99"/>
      <c r="P10" s="99"/>
      <c r="Q10" s="23"/>
      <c r="R10" s="99">
        <f>DATE(YEAR(J10+42),MONTH(J10+42),1)</f>
        <v>44013</v>
      </c>
      <c r="S10" s="99"/>
      <c r="T10" s="99"/>
      <c r="U10" s="99"/>
      <c r="V10" s="99"/>
      <c r="W10" s="99"/>
      <c r="X10" s="99"/>
      <c r="AA10" s="17"/>
    </row>
    <row r="11" spans="1:28" s="7" customFormat="1" ht="18" customHeight="1" x14ac:dyDescent="0.35">
      <c r="A11" s="5"/>
      <c r="B11" s="24" t="str">
        <f>CHOOSE(1+MOD($O$3+1-2,7),"S","M","T","W","T","F","S")</f>
        <v>S</v>
      </c>
      <c r="C11" s="24" t="str">
        <f>CHOOSE(1+MOD($O$3+2-2,7),"S","M","T","W","T","F","S")</f>
        <v>M</v>
      </c>
      <c r="D11" s="24" t="str">
        <f>CHOOSE(1+MOD($O$3+3-2,7),"S","M","T","W","T","F","S")</f>
        <v>T</v>
      </c>
      <c r="E11" s="24" t="str">
        <f>CHOOSE(1+MOD($O$3+4-2,7),"S","M","T","W","T","F","S")</f>
        <v>W</v>
      </c>
      <c r="F11" s="24" t="str">
        <f>CHOOSE(1+MOD($O$3+5-2,7),"S","M","T","W","T","F","S")</f>
        <v>T</v>
      </c>
      <c r="G11" s="24" t="str">
        <f>CHOOSE(1+MOD($O$3+6-2,7),"S","M","T","W","T","F","S")</f>
        <v>F</v>
      </c>
      <c r="H11" s="24" t="str">
        <f>CHOOSE(1+MOD($O$3+7-2,7),"S","M","T","W","T","F","S")</f>
        <v>S</v>
      </c>
      <c r="I11" s="8"/>
      <c r="J11" s="24" t="str">
        <f>CHOOSE(1+MOD($O$3+1-2,7),"S","M","T","W","T","F","S")</f>
        <v>S</v>
      </c>
      <c r="K11" s="24" t="str">
        <f>CHOOSE(1+MOD($O$3+2-2,7),"S","M","T","W","T","F","S")</f>
        <v>M</v>
      </c>
      <c r="L11" s="24" t="str">
        <f>CHOOSE(1+MOD($O$3+3-2,7),"S","M","T","W","T","F","S")</f>
        <v>T</v>
      </c>
      <c r="M11" s="24" t="str">
        <f>CHOOSE(1+MOD($O$3+4-2,7),"S","M","T","W","T","F","S")</f>
        <v>W</v>
      </c>
      <c r="N11" s="24" t="str">
        <f>CHOOSE(1+MOD($O$3+5-2,7),"S","M","T","W","T","F","S")</f>
        <v>T</v>
      </c>
      <c r="O11" s="24" t="str">
        <f>CHOOSE(1+MOD($O$3+6-2,7),"S","M","T","W","T","F","S")</f>
        <v>F</v>
      </c>
      <c r="P11" s="24" t="str">
        <f>CHOOSE(1+MOD($O$3+7-2,7),"S","M","T","W","T","F","S")</f>
        <v>S</v>
      </c>
      <c r="Q11" s="9"/>
      <c r="R11" s="24" t="str">
        <f>CHOOSE(1+MOD($O$3+1-2,7),"S","M","T","W","T","F","S")</f>
        <v>S</v>
      </c>
      <c r="S11" s="24" t="str">
        <f>CHOOSE(1+MOD($O$3+2-2,7),"S","M","T","W","T","F","S")</f>
        <v>M</v>
      </c>
      <c r="T11" s="24" t="str">
        <f>CHOOSE(1+MOD($O$3+3-2,7),"S","M","T","W","T","F","S")</f>
        <v>T</v>
      </c>
      <c r="U11" s="24" t="str">
        <f>CHOOSE(1+MOD($O$3+4-2,7),"S","M","T","W","T","F","S")</f>
        <v>W</v>
      </c>
      <c r="V11" s="24" t="str">
        <f>CHOOSE(1+MOD($O$3+5-2,7),"S","M","T","W","T","F","S")</f>
        <v>T</v>
      </c>
      <c r="W11" s="24" t="str">
        <f>CHOOSE(1+MOD($O$3+6-2,7),"S","M","T","W","T","F","S")</f>
        <v>F</v>
      </c>
      <c r="X11" s="24" t="str">
        <f>CHOOSE(1+MOD($O$3+7-2,7),"S","M","T","W","T","F","S")</f>
        <v>S</v>
      </c>
      <c r="AA11" s="108" t="s">
        <v>6</v>
      </c>
    </row>
    <row r="12" spans="1:28" s="10" customFormat="1" ht="18" x14ac:dyDescent="0.35">
      <c r="A12" s="5"/>
      <c r="B12" s="13" t="str">
        <f>IF(WEEKDAY(B10,1)=MOD($O$3,7),B10,"")</f>
        <v/>
      </c>
      <c r="C12" s="13" t="str">
        <f>IF(B12="",IF(WEEKDAY(B10,1)=MOD($O$3,7)+1,B10,""),B12+1)</f>
        <v/>
      </c>
      <c r="D12" s="13" t="str">
        <f>IF(C12="",IF(WEEKDAY(B10,1)=MOD($O$3+1,7)+1,B10,""),C12+1)</f>
        <v/>
      </c>
      <c r="E12" s="13" t="str">
        <f>IF(D12="",IF(WEEKDAY(B10,1)=MOD($O$3+2,7)+1,B10,""),D12+1)</f>
        <v/>
      </c>
      <c r="F12" s="13" t="str">
        <f>IF(E12="",IF(WEEKDAY(B10,1)=MOD($O$3+3,7)+1,B10,""),E12+1)</f>
        <v/>
      </c>
      <c r="G12" s="13">
        <f>IF(F12="",IF(WEEKDAY(B10,1)=MOD($O$3+4,7)+1,B10,""),F12+1)</f>
        <v>43952</v>
      </c>
      <c r="H12" s="13">
        <f>IF(G12="",IF(WEEKDAY(B10,1)=MOD($O$3+5,7)+1,B10,""),G12+1)</f>
        <v>43953</v>
      </c>
      <c r="I12" s="8"/>
      <c r="J12" s="13" t="str">
        <f>IF(WEEKDAY(J10,1)=MOD($O$3,7),J10,"")</f>
        <v/>
      </c>
      <c r="K12" s="13">
        <f>IF(J12="",IF(WEEKDAY(J10,1)=MOD($O$3,7)+1,J10,""),J12+1)</f>
        <v>43983</v>
      </c>
      <c r="L12" s="13">
        <f>IF(K12="",IF(WEEKDAY(J10,1)=MOD($O$3+1,7)+1,J10,""),K12+1)</f>
        <v>43984</v>
      </c>
      <c r="M12" s="13">
        <f>IF(L12="",IF(WEEKDAY(J10,1)=MOD($O$3+2,7)+1,J10,""),L12+1)</f>
        <v>43985</v>
      </c>
      <c r="N12" s="13">
        <f>IF(M12="",IF(WEEKDAY(J10,1)=MOD($O$3+3,7)+1,J10,""),M12+1)</f>
        <v>43986</v>
      </c>
      <c r="O12" s="13">
        <f>IF(N12="",IF(WEEKDAY(J10,1)=MOD($O$3+4,7)+1,J10,""),N12+1)</f>
        <v>43987</v>
      </c>
      <c r="P12" s="13">
        <f>IF(O12="",IF(WEEKDAY(J10,1)=MOD($O$3+5,7)+1,J10,""),O12+1)</f>
        <v>43988</v>
      </c>
      <c r="Q12" s="8"/>
      <c r="R12" s="13" t="str">
        <f>IF(WEEKDAY(R10,1)=MOD($O$3,7),R10,"")</f>
        <v/>
      </c>
      <c r="S12" s="13" t="str">
        <f>IF(R12="",IF(WEEKDAY(R10,1)=MOD($O$3,7)+1,R10,""),R12+1)</f>
        <v/>
      </c>
      <c r="T12" s="13" t="str">
        <f>IF(S12="",IF(WEEKDAY(R10,1)=MOD($O$3+1,7)+1,R10,""),S12+1)</f>
        <v/>
      </c>
      <c r="U12" s="13">
        <f>IF(T12="",IF(WEEKDAY(R10,1)=MOD($O$3+2,7)+1,R10,""),T12+1)</f>
        <v>44013</v>
      </c>
      <c r="V12" s="13">
        <f>IF(U12="",IF(WEEKDAY(R10,1)=MOD($O$3+3,7)+1,R10,""),U12+1)</f>
        <v>44014</v>
      </c>
      <c r="W12" s="13">
        <f>IF(V12="",IF(WEEKDAY(R10,1)=MOD($O$3+4,7)+1,R10,""),V12+1)</f>
        <v>44015</v>
      </c>
      <c r="X12" s="13">
        <f>IF(W12="",IF(WEEKDAY(R10,1)=MOD($O$3+5,7)+1,R10,""),W12+1)</f>
        <v>44016</v>
      </c>
      <c r="AA12" s="108"/>
    </row>
    <row r="13" spans="1:28" s="10" customFormat="1" ht="18" x14ac:dyDescent="0.35">
      <c r="A13" s="5"/>
      <c r="B13" s="13">
        <f>IF(H12="","",IF(MONTH(H12+1)&lt;&gt;MONTH(H12),"",H12+1))</f>
        <v>43954</v>
      </c>
      <c r="C13" s="13">
        <f>IF(B13="","",IF(MONTH(B13+1)&lt;&gt;MONTH(B13),"",B13+1))</f>
        <v>43955</v>
      </c>
      <c r="D13" s="13">
        <f t="shared" ref="D13:H17" si="0">IF(C13="","",IF(MONTH(C13+1)&lt;&gt;MONTH(C13),"",C13+1))</f>
        <v>43956</v>
      </c>
      <c r="E13" s="13">
        <f t="shared" si="0"/>
        <v>43957</v>
      </c>
      <c r="F13" s="13">
        <f t="shared" si="0"/>
        <v>43958</v>
      </c>
      <c r="G13" s="13">
        <f t="shared" si="0"/>
        <v>43959</v>
      </c>
      <c r="H13" s="13">
        <f t="shared" si="0"/>
        <v>43960</v>
      </c>
      <c r="I13" s="8"/>
      <c r="J13" s="13">
        <f>IF(P12="","",IF(MONTH(P12+1)&lt;&gt;MONTH(P12),"",P12+1))</f>
        <v>43989</v>
      </c>
      <c r="K13" s="13">
        <f>IF(J13="","",IF(MONTH(J13+1)&lt;&gt;MONTH(J13),"",J13+1))</f>
        <v>43990</v>
      </c>
      <c r="L13" s="13">
        <f t="shared" ref="L13:L17" si="1">IF(K13="","",IF(MONTH(K13+1)&lt;&gt;MONTH(K13),"",K13+1))</f>
        <v>43991</v>
      </c>
      <c r="M13" s="13">
        <f t="shared" ref="M13:M17" si="2">IF(L13="","",IF(MONTH(L13+1)&lt;&gt;MONTH(L13),"",L13+1))</f>
        <v>43992</v>
      </c>
      <c r="N13" s="13">
        <f t="shared" ref="N13:N17" si="3">IF(M13="","",IF(MONTH(M13+1)&lt;&gt;MONTH(M13),"",M13+1))</f>
        <v>43993</v>
      </c>
      <c r="O13" s="13">
        <f t="shared" ref="O13:O17" si="4">IF(N13="","",IF(MONTH(N13+1)&lt;&gt;MONTH(N13),"",N13+1))</f>
        <v>43994</v>
      </c>
      <c r="P13" s="13">
        <f t="shared" ref="P13:P17" si="5">IF(O13="","",IF(MONTH(O13+1)&lt;&gt;MONTH(O13),"",O13+1))</f>
        <v>43995</v>
      </c>
      <c r="Q13" s="8"/>
      <c r="R13" s="13">
        <f>IF(X12="","",IF(MONTH(X12+1)&lt;&gt;MONTH(X12),"",X12+1))</f>
        <v>44017</v>
      </c>
      <c r="S13" s="13">
        <f>IF(R13="","",IF(MONTH(R13+1)&lt;&gt;MONTH(R13),"",R13+1))</f>
        <v>44018</v>
      </c>
      <c r="T13" s="13">
        <f t="shared" ref="T13:T17" si="6">IF(S13="","",IF(MONTH(S13+1)&lt;&gt;MONTH(S13),"",S13+1))</f>
        <v>44019</v>
      </c>
      <c r="U13" s="13">
        <f t="shared" ref="U13:U17" si="7">IF(T13="","",IF(MONTH(T13+1)&lt;&gt;MONTH(T13),"",T13+1))</f>
        <v>44020</v>
      </c>
      <c r="V13" s="13">
        <f t="shared" ref="V13:V17" si="8">IF(U13="","",IF(MONTH(U13+1)&lt;&gt;MONTH(U13),"",U13+1))</f>
        <v>44021</v>
      </c>
      <c r="W13" s="13">
        <f t="shared" ref="W13:W17" si="9">IF(V13="","",IF(MONTH(V13+1)&lt;&gt;MONTH(V13),"",V13+1))</f>
        <v>44022</v>
      </c>
      <c r="X13" s="13">
        <f t="shared" ref="X13:X17" si="10">IF(W13="","",IF(MONTH(W13+1)&lt;&gt;MONTH(W13),"",W13+1))</f>
        <v>44023</v>
      </c>
      <c r="AA13" s="108"/>
    </row>
    <row r="14" spans="1:28" s="10" customFormat="1" ht="18" x14ac:dyDescent="0.35">
      <c r="A14" s="5"/>
      <c r="B14" s="13">
        <f>IF(H13="","",IF(MONTH(H13+1)&lt;&gt;MONTH(H13),"",H13+1))</f>
        <v>43961</v>
      </c>
      <c r="C14" s="13">
        <f>IF(B14="","",IF(MONTH(B14+1)&lt;&gt;MONTH(B14),"",B14+1))</f>
        <v>43962</v>
      </c>
      <c r="D14" s="13">
        <f t="shared" si="0"/>
        <v>43963</v>
      </c>
      <c r="E14" s="13">
        <f t="shared" si="0"/>
        <v>43964</v>
      </c>
      <c r="F14" s="13">
        <f t="shared" si="0"/>
        <v>43965</v>
      </c>
      <c r="G14" s="13">
        <f t="shared" si="0"/>
        <v>43966</v>
      </c>
      <c r="H14" s="13">
        <f t="shared" si="0"/>
        <v>43967</v>
      </c>
      <c r="I14" s="8"/>
      <c r="J14" s="13">
        <f>IF(P13="","",IF(MONTH(P13+1)&lt;&gt;MONTH(P13),"",P13+1))</f>
        <v>43996</v>
      </c>
      <c r="K14" s="13">
        <f>IF(J14="","",IF(MONTH(J14+1)&lt;&gt;MONTH(J14),"",J14+1))</f>
        <v>43997</v>
      </c>
      <c r="L14" s="13">
        <f t="shared" si="1"/>
        <v>43998</v>
      </c>
      <c r="M14" s="13">
        <f t="shared" si="2"/>
        <v>43999</v>
      </c>
      <c r="N14" s="13">
        <f t="shared" si="3"/>
        <v>44000</v>
      </c>
      <c r="O14" s="13">
        <f t="shared" si="4"/>
        <v>44001</v>
      </c>
      <c r="P14" s="13">
        <f t="shared" si="5"/>
        <v>44002</v>
      </c>
      <c r="Q14" s="8"/>
      <c r="R14" s="13">
        <f>IF(X13="","",IF(MONTH(X13+1)&lt;&gt;MONTH(X13),"",X13+1))</f>
        <v>44024</v>
      </c>
      <c r="S14" s="13">
        <f>IF(R14="","",IF(MONTH(R14+1)&lt;&gt;MONTH(R14),"",R14+1))</f>
        <v>44025</v>
      </c>
      <c r="T14" s="13">
        <f t="shared" si="6"/>
        <v>44026</v>
      </c>
      <c r="U14" s="13">
        <f t="shared" si="7"/>
        <v>44027</v>
      </c>
      <c r="V14" s="13">
        <f t="shared" si="8"/>
        <v>44028</v>
      </c>
      <c r="W14" s="13">
        <f t="shared" si="9"/>
        <v>44029</v>
      </c>
      <c r="X14" s="13">
        <f t="shared" si="10"/>
        <v>44030</v>
      </c>
      <c r="AA14" s="108"/>
    </row>
    <row r="15" spans="1:28" s="10" customFormat="1" ht="18" x14ac:dyDescent="0.35">
      <c r="A15" s="5"/>
      <c r="B15" s="13">
        <f>IF(H14="","",IF(MONTH(H14+1)&lt;&gt;MONTH(H14),"",H14+1))</f>
        <v>43968</v>
      </c>
      <c r="C15" s="13">
        <f>IF(B15="","",IF(MONTH(B15+1)&lt;&gt;MONTH(B15),"",B15+1))</f>
        <v>43969</v>
      </c>
      <c r="D15" s="13">
        <f t="shared" si="0"/>
        <v>43970</v>
      </c>
      <c r="E15" s="13">
        <f t="shared" si="0"/>
        <v>43971</v>
      </c>
      <c r="F15" s="13">
        <f t="shared" si="0"/>
        <v>43972</v>
      </c>
      <c r="G15" s="13">
        <f t="shared" si="0"/>
        <v>43973</v>
      </c>
      <c r="H15" s="13">
        <f t="shared" si="0"/>
        <v>43974</v>
      </c>
      <c r="I15" s="8"/>
      <c r="J15" s="13">
        <f>IF(P14="","",IF(MONTH(P14+1)&lt;&gt;MONTH(P14),"",P14+1))</f>
        <v>44003</v>
      </c>
      <c r="K15" s="13">
        <f>IF(J15="","",IF(MONTH(J15+1)&lt;&gt;MONTH(J15),"",J15+1))</f>
        <v>44004</v>
      </c>
      <c r="L15" s="13">
        <f t="shared" si="1"/>
        <v>44005</v>
      </c>
      <c r="M15" s="13">
        <f t="shared" si="2"/>
        <v>44006</v>
      </c>
      <c r="N15" s="13">
        <f t="shared" si="3"/>
        <v>44007</v>
      </c>
      <c r="O15" s="13">
        <f t="shared" si="4"/>
        <v>44008</v>
      </c>
      <c r="P15" s="13">
        <f t="shared" si="5"/>
        <v>44009</v>
      </c>
      <c r="Q15" s="8"/>
      <c r="R15" s="13">
        <f>IF(X14="","",IF(MONTH(X14+1)&lt;&gt;MONTH(X14),"",X14+1))</f>
        <v>44031</v>
      </c>
      <c r="S15" s="13">
        <f>IF(R15="","",IF(MONTH(R15+1)&lt;&gt;MONTH(R15),"",R15+1))</f>
        <v>44032</v>
      </c>
      <c r="T15" s="13">
        <f t="shared" si="6"/>
        <v>44033</v>
      </c>
      <c r="U15" s="13">
        <f t="shared" si="7"/>
        <v>44034</v>
      </c>
      <c r="V15" s="13">
        <f t="shared" si="8"/>
        <v>44035</v>
      </c>
      <c r="W15" s="13">
        <f t="shared" si="9"/>
        <v>44036</v>
      </c>
      <c r="X15" s="13">
        <f t="shared" si="10"/>
        <v>44037</v>
      </c>
      <c r="AA15" s="108"/>
    </row>
    <row r="16" spans="1:28" s="10" customFormat="1" ht="18" x14ac:dyDescent="0.35">
      <c r="A16" s="5"/>
      <c r="B16" s="13">
        <f>IF(H15="","",IF(MONTH(H15+1)&lt;&gt;MONTH(H15),"",H15+1))</f>
        <v>43975</v>
      </c>
      <c r="C16" s="13">
        <f>IF(B16="","",IF(MONTH(B16+1)&lt;&gt;MONTH(B16),"",B16+1))</f>
        <v>43976</v>
      </c>
      <c r="D16" s="13">
        <f t="shared" si="0"/>
        <v>43977</v>
      </c>
      <c r="E16" s="13">
        <f t="shared" si="0"/>
        <v>43978</v>
      </c>
      <c r="F16" s="13">
        <f t="shared" si="0"/>
        <v>43979</v>
      </c>
      <c r="G16" s="13">
        <f t="shared" si="0"/>
        <v>43980</v>
      </c>
      <c r="H16" s="13">
        <f t="shared" si="0"/>
        <v>43981</v>
      </c>
      <c r="I16" s="8"/>
      <c r="J16" s="13">
        <f>IF(P15="","",IF(MONTH(P15+1)&lt;&gt;MONTH(P15),"",P15+1))</f>
        <v>44010</v>
      </c>
      <c r="K16" s="13">
        <f>IF(J16="","",IF(MONTH(J16+1)&lt;&gt;MONTH(J16),"",J16+1))</f>
        <v>44011</v>
      </c>
      <c r="L16" s="13">
        <f t="shared" si="1"/>
        <v>44012</v>
      </c>
      <c r="M16" s="13" t="str">
        <f t="shared" si="2"/>
        <v/>
      </c>
      <c r="N16" s="13" t="str">
        <f t="shared" si="3"/>
        <v/>
      </c>
      <c r="O16" s="13" t="str">
        <f t="shared" si="4"/>
        <v/>
      </c>
      <c r="P16" s="13" t="str">
        <f t="shared" si="5"/>
        <v/>
      </c>
      <c r="Q16" s="8"/>
      <c r="R16" s="13">
        <f>IF(X15="","",IF(MONTH(X15+1)&lt;&gt;MONTH(X15),"",X15+1))</f>
        <v>44038</v>
      </c>
      <c r="S16" s="13">
        <f>IF(R16="","",IF(MONTH(R16+1)&lt;&gt;MONTH(R16),"",R16+1))</f>
        <v>44039</v>
      </c>
      <c r="T16" s="13">
        <f t="shared" si="6"/>
        <v>44040</v>
      </c>
      <c r="U16" s="13">
        <f t="shared" si="7"/>
        <v>44041</v>
      </c>
      <c r="V16" s="13">
        <f t="shared" si="8"/>
        <v>44042</v>
      </c>
      <c r="W16" s="13">
        <f t="shared" si="9"/>
        <v>44043</v>
      </c>
      <c r="X16" s="13" t="str">
        <f t="shared" si="10"/>
        <v/>
      </c>
      <c r="AA16" s="108"/>
    </row>
    <row r="17" spans="1:27" s="10" customFormat="1" ht="18" hidden="1" x14ac:dyDescent="0.35">
      <c r="A17" s="5"/>
      <c r="B17" s="13">
        <f>IF(H16="","",IF(MONTH(H16+1)&lt;&gt;MONTH(H16),"",H16+1))</f>
        <v>43982</v>
      </c>
      <c r="C17" s="13" t="str">
        <f>IF(B17="","",IF(MONTH(B17+1)&lt;&gt;MONTH(B17),"",B17+1))</f>
        <v/>
      </c>
      <c r="D17" s="13" t="str">
        <f t="shared" si="0"/>
        <v/>
      </c>
      <c r="E17" s="13" t="str">
        <f t="shared" si="0"/>
        <v/>
      </c>
      <c r="F17" s="13" t="str">
        <f t="shared" si="0"/>
        <v/>
      </c>
      <c r="G17" s="13" t="str">
        <f t="shared" si="0"/>
        <v/>
      </c>
      <c r="H17" s="13" t="str">
        <f t="shared" si="0"/>
        <v/>
      </c>
      <c r="I17" s="8"/>
      <c r="J17" s="13" t="str">
        <f>IF(P16="","",IF(MONTH(P16+1)&lt;&gt;MONTH(P16),"",P16+1))</f>
        <v/>
      </c>
      <c r="K17" s="13" t="str">
        <f>IF(J17="","",IF(MONTH(J17+1)&lt;&gt;MONTH(J17),"",J17+1))</f>
        <v/>
      </c>
      <c r="L17" s="13" t="str">
        <f t="shared" si="1"/>
        <v/>
      </c>
      <c r="M17" s="13" t="str">
        <f t="shared" si="2"/>
        <v/>
      </c>
      <c r="N17" s="13" t="str">
        <f t="shared" si="3"/>
        <v/>
      </c>
      <c r="O17" s="13" t="str">
        <f t="shared" si="4"/>
        <v/>
      </c>
      <c r="P17" s="13" t="str">
        <f t="shared" si="5"/>
        <v/>
      </c>
      <c r="Q17" s="8"/>
      <c r="R17" s="13" t="str">
        <f>IF(X16="","",IF(MONTH(X16+1)&lt;&gt;MONTH(X16),"",X16+1))</f>
        <v/>
      </c>
      <c r="S17" s="13" t="str">
        <f>IF(R17="","",IF(MONTH(R17+1)&lt;&gt;MONTH(R17),"",R17+1))</f>
        <v/>
      </c>
      <c r="T17" s="13" t="str">
        <f t="shared" si="6"/>
        <v/>
      </c>
      <c r="U17" s="13" t="str">
        <f t="shared" si="7"/>
        <v/>
      </c>
      <c r="V17" s="13" t="str">
        <f t="shared" si="8"/>
        <v/>
      </c>
      <c r="W17" s="13" t="str">
        <f t="shared" si="9"/>
        <v/>
      </c>
      <c r="X17" s="13" t="str">
        <f t="shared" si="10"/>
        <v/>
      </c>
      <c r="AA17" s="18"/>
    </row>
    <row r="18" spans="1:27" ht="18" hidden="1" x14ac:dyDescent="0.35">
      <c r="A18" s="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AA18" s="17"/>
    </row>
    <row r="19" spans="1:27" ht="21" hidden="1" customHeight="1" x14ac:dyDescent="0.4">
      <c r="A19" s="14"/>
      <c r="B19" s="99">
        <f>DATE(YEAR(R10+42),MONTH(R10+42),1)</f>
        <v>44044</v>
      </c>
      <c r="C19" s="99"/>
      <c r="D19" s="99"/>
      <c r="E19" s="99"/>
      <c r="F19" s="99"/>
      <c r="G19" s="99"/>
      <c r="H19" s="99"/>
      <c r="I19" s="23"/>
      <c r="J19" s="99">
        <f>DATE(YEAR(B19+42),MONTH(B19+42),1)</f>
        <v>44075</v>
      </c>
      <c r="K19" s="99"/>
      <c r="L19" s="99"/>
      <c r="M19" s="99"/>
      <c r="N19" s="99"/>
      <c r="O19" s="99"/>
      <c r="P19" s="99"/>
      <c r="Q19" s="23"/>
      <c r="R19" s="99">
        <f>DATE(YEAR(J19+42),MONTH(J19+42),1)</f>
        <v>44105</v>
      </c>
      <c r="S19" s="99"/>
      <c r="T19" s="99"/>
      <c r="U19" s="99"/>
      <c r="V19" s="99"/>
      <c r="W19" s="99"/>
      <c r="X19" s="99"/>
    </row>
    <row r="20" spans="1:27" ht="18.75" hidden="1" customHeight="1" x14ac:dyDescent="0.35">
      <c r="A20" s="5"/>
      <c r="B20" s="24" t="str">
        <f>CHOOSE(1+MOD($O$3+1-2,7),"S","M","T","W","T","F","S")</f>
        <v>S</v>
      </c>
      <c r="C20" s="24" t="str">
        <f>CHOOSE(1+MOD($O$3+2-2,7),"S","M","T","W","T","F","S")</f>
        <v>M</v>
      </c>
      <c r="D20" s="24" t="str">
        <f>CHOOSE(1+MOD($O$3+3-2,7),"S","M","T","W","T","F","S")</f>
        <v>T</v>
      </c>
      <c r="E20" s="24" t="str">
        <f>CHOOSE(1+MOD($O$3+4-2,7),"S","M","T","W","T","F","S")</f>
        <v>W</v>
      </c>
      <c r="F20" s="24" t="str">
        <f>CHOOSE(1+MOD($O$3+5-2,7),"S","M","T","W","T","F","S")</f>
        <v>T</v>
      </c>
      <c r="G20" s="24" t="str">
        <f>CHOOSE(1+MOD($O$3+6-2,7),"S","M","T","W","T","F","S")</f>
        <v>F</v>
      </c>
      <c r="H20" s="24" t="str">
        <f>CHOOSE(1+MOD($O$3+7-2,7),"S","M","T","W","T","F","S")</f>
        <v>S</v>
      </c>
      <c r="I20" s="8"/>
      <c r="J20" s="24" t="str">
        <f>CHOOSE(1+MOD($O$3+1-2,7),"S","M","T","W","T","F","S")</f>
        <v>S</v>
      </c>
      <c r="K20" s="24" t="str">
        <f>CHOOSE(1+MOD($O$3+2-2,7),"S","M","T","W","T","F","S")</f>
        <v>M</v>
      </c>
      <c r="L20" s="24" t="str">
        <f>CHOOSE(1+MOD($O$3+3-2,7),"S","M","T","W","T","F","S")</f>
        <v>T</v>
      </c>
      <c r="M20" s="24" t="str">
        <f>CHOOSE(1+MOD($O$3+4-2,7),"S","M","T","W","T","F","S")</f>
        <v>W</v>
      </c>
      <c r="N20" s="24" t="str">
        <f>CHOOSE(1+MOD($O$3+5-2,7),"S","M","T","W","T","F","S")</f>
        <v>T</v>
      </c>
      <c r="O20" s="24" t="str">
        <f>CHOOSE(1+MOD($O$3+6-2,7),"S","M","T","W","T","F","S")</f>
        <v>F</v>
      </c>
      <c r="P20" s="24" t="str">
        <f>CHOOSE(1+MOD($O$3+7-2,7),"S","M","T","W","T","F","S")</f>
        <v>S</v>
      </c>
      <c r="Q20" s="9"/>
      <c r="R20" s="24" t="str">
        <f>CHOOSE(1+MOD($O$3+1-2,7),"S","M","T","W","T","F","S")</f>
        <v>S</v>
      </c>
      <c r="S20" s="24" t="str">
        <f>CHOOSE(1+MOD($O$3+2-2,7),"S","M","T","W","T","F","S")</f>
        <v>M</v>
      </c>
      <c r="T20" s="24" t="str">
        <f>CHOOSE(1+MOD($O$3+3-2,7),"S","M","T","W","T","F","S")</f>
        <v>T</v>
      </c>
      <c r="U20" s="24" t="str">
        <f>CHOOSE(1+MOD($O$3+4-2,7),"S","M","T","W","T","F","S")</f>
        <v>W</v>
      </c>
      <c r="V20" s="24" t="str">
        <f>CHOOSE(1+MOD($O$3+5-2,7),"S","M","T","W","T","F","S")</f>
        <v>T</v>
      </c>
      <c r="W20" s="24" t="str">
        <f>CHOOSE(1+MOD($O$3+6-2,7),"S","M","T","W","T","F","S")</f>
        <v>F</v>
      </c>
      <c r="X20" s="24" t="str">
        <f>CHOOSE(1+MOD($O$3+7-2,7),"S","M","T","W","T","F","S")</f>
        <v>S</v>
      </c>
      <c r="AA20" s="27"/>
    </row>
    <row r="21" spans="1:27" ht="18" hidden="1" x14ac:dyDescent="0.35">
      <c r="A21" s="5"/>
      <c r="B21" s="13" t="str">
        <f>IF(WEEKDAY(B19,1)=MOD($O$3,7),B19,"")</f>
        <v/>
      </c>
      <c r="C21" s="13" t="str">
        <f>IF(B21="",IF(WEEKDAY(B19,1)=MOD($O$3,7)+1,B19,""),B21+1)</f>
        <v/>
      </c>
      <c r="D21" s="13" t="str">
        <f>IF(C21="",IF(WEEKDAY(B19,1)=MOD($O$3+1,7)+1,B19,""),C21+1)</f>
        <v/>
      </c>
      <c r="E21" s="13" t="str">
        <f>IF(D21="",IF(WEEKDAY(B19,1)=MOD($O$3+2,7)+1,B19,""),D21+1)</f>
        <v/>
      </c>
      <c r="F21" s="13" t="str">
        <f>IF(E21="",IF(WEEKDAY(B19,1)=MOD($O$3+3,7)+1,B19,""),E21+1)</f>
        <v/>
      </c>
      <c r="G21" s="13" t="str">
        <f>IF(F21="",IF(WEEKDAY(B19,1)=MOD($O$3+4,7)+1,B19,""),F21+1)</f>
        <v/>
      </c>
      <c r="H21" s="13">
        <f>IF(G21="",IF(WEEKDAY(B19,1)=MOD($O$3+5,7)+1,B19,""),G21+1)</f>
        <v>44044</v>
      </c>
      <c r="I21" s="8"/>
      <c r="J21" s="13" t="str">
        <f>IF(WEEKDAY(J19,1)=MOD($O$3,7),J19,"")</f>
        <v/>
      </c>
      <c r="K21" s="13" t="str">
        <f>IF(J21="",IF(WEEKDAY(J19,1)=MOD($O$3,7)+1,J19,""),J21+1)</f>
        <v/>
      </c>
      <c r="L21" s="13">
        <f>IF(K21="",IF(WEEKDAY(J19,1)=MOD($O$3+1,7)+1,J19,""),K21+1)</f>
        <v>44075</v>
      </c>
      <c r="M21" s="13">
        <f>IF(L21="",IF(WEEKDAY(J19,1)=MOD($O$3+2,7)+1,J19,""),L21+1)</f>
        <v>44076</v>
      </c>
      <c r="N21" s="13">
        <f>IF(M21="",IF(WEEKDAY(J19,1)=MOD($O$3+3,7)+1,J19,""),M21+1)</f>
        <v>44077</v>
      </c>
      <c r="O21" s="13">
        <f>IF(N21="",IF(WEEKDAY(J19,1)=MOD($O$3+4,7)+1,J19,""),N21+1)</f>
        <v>44078</v>
      </c>
      <c r="P21" s="13">
        <f>IF(O21="",IF(WEEKDAY(J19,1)=MOD($O$3+5,7)+1,J19,""),O21+1)</f>
        <v>44079</v>
      </c>
      <c r="Q21" s="8"/>
      <c r="R21" s="13" t="str">
        <f>IF(WEEKDAY(R19,1)=MOD($O$3,7),R19,"")</f>
        <v/>
      </c>
      <c r="S21" s="13" t="str">
        <f>IF(R21="",IF(WEEKDAY(R19,1)=MOD($O$3,7)+1,R19,""),R21+1)</f>
        <v/>
      </c>
      <c r="T21" s="13" t="str">
        <f>IF(S21="",IF(WEEKDAY(R19,1)=MOD($O$3+1,7)+1,R19,""),S21+1)</f>
        <v/>
      </c>
      <c r="U21" s="13" t="str">
        <f>IF(T21="",IF(WEEKDAY(R19,1)=MOD($O$3+2,7)+1,R19,""),T21+1)</f>
        <v/>
      </c>
      <c r="V21" s="13">
        <f>IF(U21="",IF(WEEKDAY(R19,1)=MOD($O$3+3,7)+1,R19,""),U21+1)</f>
        <v>44105</v>
      </c>
      <c r="W21" s="13">
        <f>IF(V21="",IF(WEEKDAY(R19,1)=MOD($O$3+4,7)+1,R19,""),V21+1)</f>
        <v>44106</v>
      </c>
      <c r="X21" s="13">
        <f>IF(W21="",IF(WEEKDAY(R19,1)=MOD($O$3+5,7)+1,R19,""),W21+1)</f>
        <v>44107</v>
      </c>
      <c r="AA21" s="27"/>
    </row>
    <row r="22" spans="1:27" ht="18" hidden="1" x14ac:dyDescent="0.35">
      <c r="A22" s="5"/>
      <c r="B22" s="13">
        <f>IF(H21="","",IF(MONTH(H21+1)&lt;&gt;MONTH(H21),"",H21+1))</f>
        <v>44045</v>
      </c>
      <c r="C22" s="13">
        <f>IF(B22="","",IF(MONTH(B22+1)&lt;&gt;MONTH(B22),"",B22+1))</f>
        <v>44046</v>
      </c>
      <c r="D22" s="13">
        <f t="shared" ref="D22:D26" si="11">IF(C22="","",IF(MONTH(C22+1)&lt;&gt;MONTH(C22),"",C22+1))</f>
        <v>44047</v>
      </c>
      <c r="E22" s="13">
        <f t="shared" ref="E22:E26" si="12">IF(D22="","",IF(MONTH(D22+1)&lt;&gt;MONTH(D22),"",D22+1))</f>
        <v>44048</v>
      </c>
      <c r="F22" s="13">
        <f t="shared" ref="F22:F26" si="13">IF(E22="","",IF(MONTH(E22+1)&lt;&gt;MONTH(E22),"",E22+1))</f>
        <v>44049</v>
      </c>
      <c r="G22" s="13">
        <f t="shared" ref="G22:G26" si="14">IF(F22="","",IF(MONTH(F22+1)&lt;&gt;MONTH(F22),"",F22+1))</f>
        <v>44050</v>
      </c>
      <c r="H22" s="13">
        <f t="shared" ref="H22:H26" si="15">IF(G22="","",IF(MONTH(G22+1)&lt;&gt;MONTH(G22),"",G22+1))</f>
        <v>44051</v>
      </c>
      <c r="I22" s="8"/>
      <c r="J22" s="13">
        <f>IF(P21="","",IF(MONTH(P21+1)&lt;&gt;MONTH(P21),"",P21+1))</f>
        <v>44080</v>
      </c>
      <c r="K22" s="13">
        <f>IF(J22="","",IF(MONTH(J22+1)&lt;&gt;MONTH(J22),"",J22+1))</f>
        <v>44081</v>
      </c>
      <c r="L22" s="13">
        <f t="shared" ref="L22:L26" si="16">IF(K22="","",IF(MONTH(K22+1)&lt;&gt;MONTH(K22),"",K22+1))</f>
        <v>44082</v>
      </c>
      <c r="M22" s="13">
        <f t="shared" ref="M22:M26" si="17">IF(L22="","",IF(MONTH(L22+1)&lt;&gt;MONTH(L22),"",L22+1))</f>
        <v>44083</v>
      </c>
      <c r="N22" s="13">
        <f t="shared" ref="N22:N26" si="18">IF(M22="","",IF(MONTH(M22+1)&lt;&gt;MONTH(M22),"",M22+1))</f>
        <v>44084</v>
      </c>
      <c r="O22" s="13">
        <f t="shared" ref="O22:O26" si="19">IF(N22="","",IF(MONTH(N22+1)&lt;&gt;MONTH(N22),"",N22+1))</f>
        <v>44085</v>
      </c>
      <c r="P22" s="13">
        <f t="shared" ref="P22:P26" si="20">IF(O22="","",IF(MONTH(O22+1)&lt;&gt;MONTH(O22),"",O22+1))</f>
        <v>44086</v>
      </c>
      <c r="Q22" s="8"/>
      <c r="R22" s="13">
        <f>IF(X21="","",IF(MONTH(X21+1)&lt;&gt;MONTH(X21),"",X21+1))</f>
        <v>44108</v>
      </c>
      <c r="S22" s="13">
        <f>IF(R22="","",IF(MONTH(R22+1)&lt;&gt;MONTH(R22),"",R22+1))</f>
        <v>44109</v>
      </c>
      <c r="T22" s="13">
        <f t="shared" ref="T22:T26" si="21">IF(S22="","",IF(MONTH(S22+1)&lt;&gt;MONTH(S22),"",S22+1))</f>
        <v>44110</v>
      </c>
      <c r="U22" s="13">
        <f t="shared" ref="U22:U26" si="22">IF(T22="","",IF(MONTH(T22+1)&lt;&gt;MONTH(T22),"",T22+1))</f>
        <v>44111</v>
      </c>
      <c r="V22" s="13">
        <f t="shared" ref="V22:V26" si="23">IF(U22="","",IF(MONTH(U22+1)&lt;&gt;MONTH(U22),"",U22+1))</f>
        <v>44112</v>
      </c>
      <c r="W22" s="13">
        <f t="shared" ref="W22:W26" si="24">IF(V22="","",IF(MONTH(V22+1)&lt;&gt;MONTH(V22),"",V22+1))</f>
        <v>44113</v>
      </c>
      <c r="X22" s="13">
        <f t="shared" ref="X22:X26" si="25">IF(W22="","",IF(MONTH(W22+1)&lt;&gt;MONTH(W22),"",W22+1))</f>
        <v>44114</v>
      </c>
      <c r="AA22" s="27"/>
    </row>
    <row r="23" spans="1:27" ht="18" hidden="1" x14ac:dyDescent="0.35">
      <c r="A23" s="5"/>
      <c r="B23" s="13">
        <f>IF(H22="","",IF(MONTH(H22+1)&lt;&gt;MONTH(H22),"",H22+1))</f>
        <v>44052</v>
      </c>
      <c r="C23" s="13">
        <f>IF(B23="","",IF(MONTH(B23+1)&lt;&gt;MONTH(B23),"",B23+1))</f>
        <v>44053</v>
      </c>
      <c r="D23" s="13">
        <f t="shared" si="11"/>
        <v>44054</v>
      </c>
      <c r="E23" s="13">
        <f t="shared" si="12"/>
        <v>44055</v>
      </c>
      <c r="F23" s="13">
        <f t="shared" si="13"/>
        <v>44056</v>
      </c>
      <c r="G23" s="13">
        <f t="shared" si="14"/>
        <v>44057</v>
      </c>
      <c r="H23" s="13">
        <f t="shared" si="15"/>
        <v>44058</v>
      </c>
      <c r="I23" s="8"/>
      <c r="J23" s="13">
        <f>IF(P22="","",IF(MONTH(P22+1)&lt;&gt;MONTH(P22),"",P22+1))</f>
        <v>44087</v>
      </c>
      <c r="K23" s="13">
        <f>IF(J23="","",IF(MONTH(J23+1)&lt;&gt;MONTH(J23),"",J23+1))</f>
        <v>44088</v>
      </c>
      <c r="L23" s="13">
        <f t="shared" si="16"/>
        <v>44089</v>
      </c>
      <c r="M23" s="13">
        <f t="shared" si="17"/>
        <v>44090</v>
      </c>
      <c r="N23" s="13">
        <f t="shared" si="18"/>
        <v>44091</v>
      </c>
      <c r="O23" s="13">
        <f t="shared" si="19"/>
        <v>44092</v>
      </c>
      <c r="P23" s="13">
        <f t="shared" si="20"/>
        <v>44093</v>
      </c>
      <c r="Q23" s="8"/>
      <c r="R23" s="13">
        <f>IF(X22="","",IF(MONTH(X22+1)&lt;&gt;MONTH(X22),"",X22+1))</f>
        <v>44115</v>
      </c>
      <c r="S23" s="13">
        <f>IF(R23="","",IF(MONTH(R23+1)&lt;&gt;MONTH(R23),"",R23+1))</f>
        <v>44116</v>
      </c>
      <c r="T23" s="13">
        <f t="shared" si="21"/>
        <v>44117</v>
      </c>
      <c r="U23" s="13">
        <f t="shared" si="22"/>
        <v>44118</v>
      </c>
      <c r="V23" s="13">
        <f t="shared" si="23"/>
        <v>44119</v>
      </c>
      <c r="W23" s="13">
        <f t="shared" si="24"/>
        <v>44120</v>
      </c>
      <c r="X23" s="13">
        <f t="shared" si="25"/>
        <v>44121</v>
      </c>
      <c r="AA23" s="27"/>
    </row>
    <row r="24" spans="1:27" ht="18" hidden="1" x14ac:dyDescent="0.35">
      <c r="A24" s="5"/>
      <c r="B24" s="13">
        <f>IF(H23="","",IF(MONTH(H23+1)&lt;&gt;MONTH(H23),"",H23+1))</f>
        <v>44059</v>
      </c>
      <c r="C24" s="13">
        <f>IF(B24="","",IF(MONTH(B24+1)&lt;&gt;MONTH(B24),"",B24+1))</f>
        <v>44060</v>
      </c>
      <c r="D24" s="13">
        <f t="shared" si="11"/>
        <v>44061</v>
      </c>
      <c r="E24" s="13">
        <f t="shared" si="12"/>
        <v>44062</v>
      </c>
      <c r="F24" s="13">
        <f t="shared" si="13"/>
        <v>44063</v>
      </c>
      <c r="G24" s="13">
        <f t="shared" si="14"/>
        <v>44064</v>
      </c>
      <c r="H24" s="13">
        <f t="shared" si="15"/>
        <v>44065</v>
      </c>
      <c r="I24" s="8"/>
      <c r="J24" s="13">
        <f>IF(P23="","",IF(MONTH(P23+1)&lt;&gt;MONTH(P23),"",P23+1))</f>
        <v>44094</v>
      </c>
      <c r="K24" s="13">
        <f>IF(J24="","",IF(MONTH(J24+1)&lt;&gt;MONTH(J24),"",J24+1))</f>
        <v>44095</v>
      </c>
      <c r="L24" s="13">
        <f t="shared" si="16"/>
        <v>44096</v>
      </c>
      <c r="M24" s="13">
        <f t="shared" si="17"/>
        <v>44097</v>
      </c>
      <c r="N24" s="13">
        <f t="shared" si="18"/>
        <v>44098</v>
      </c>
      <c r="O24" s="13">
        <f t="shared" si="19"/>
        <v>44099</v>
      </c>
      <c r="P24" s="13">
        <f t="shared" si="20"/>
        <v>44100</v>
      </c>
      <c r="Q24" s="8"/>
      <c r="R24" s="13">
        <f>IF(X23="","",IF(MONTH(X23+1)&lt;&gt;MONTH(X23),"",X23+1))</f>
        <v>44122</v>
      </c>
      <c r="S24" s="13">
        <f>IF(R24="","",IF(MONTH(R24+1)&lt;&gt;MONTH(R24),"",R24+1))</f>
        <v>44123</v>
      </c>
      <c r="T24" s="13">
        <f t="shared" si="21"/>
        <v>44124</v>
      </c>
      <c r="U24" s="13">
        <f t="shared" si="22"/>
        <v>44125</v>
      </c>
      <c r="V24" s="13">
        <f t="shared" si="23"/>
        <v>44126</v>
      </c>
      <c r="W24" s="13">
        <f t="shared" si="24"/>
        <v>44127</v>
      </c>
      <c r="X24" s="13">
        <f t="shared" si="25"/>
        <v>44128</v>
      </c>
      <c r="AA24" s="27"/>
    </row>
    <row r="25" spans="1:27" ht="18" hidden="1" x14ac:dyDescent="0.35">
      <c r="A25" s="5"/>
      <c r="B25" s="13">
        <f>IF(H24="","",IF(MONTH(H24+1)&lt;&gt;MONTH(H24),"",H24+1))</f>
        <v>44066</v>
      </c>
      <c r="C25" s="13">
        <f>IF(B25="","",IF(MONTH(B25+1)&lt;&gt;MONTH(B25),"",B25+1))</f>
        <v>44067</v>
      </c>
      <c r="D25" s="13">
        <f t="shared" si="11"/>
        <v>44068</v>
      </c>
      <c r="E25" s="13">
        <f t="shared" si="12"/>
        <v>44069</v>
      </c>
      <c r="F25" s="13">
        <f t="shared" si="13"/>
        <v>44070</v>
      </c>
      <c r="G25" s="13">
        <f t="shared" si="14"/>
        <v>44071</v>
      </c>
      <c r="H25" s="13">
        <f t="shared" si="15"/>
        <v>44072</v>
      </c>
      <c r="I25" s="8"/>
      <c r="J25" s="13">
        <f>IF(P24="","",IF(MONTH(P24+1)&lt;&gt;MONTH(P24),"",P24+1))</f>
        <v>44101</v>
      </c>
      <c r="K25" s="13">
        <f>IF(J25="","",IF(MONTH(J25+1)&lt;&gt;MONTH(J25),"",J25+1))</f>
        <v>44102</v>
      </c>
      <c r="L25" s="13">
        <f t="shared" si="16"/>
        <v>44103</v>
      </c>
      <c r="M25" s="13">
        <f t="shared" si="17"/>
        <v>44104</v>
      </c>
      <c r="N25" s="13" t="str">
        <f t="shared" si="18"/>
        <v/>
      </c>
      <c r="O25" s="13" t="str">
        <f t="shared" si="19"/>
        <v/>
      </c>
      <c r="P25" s="13" t="str">
        <f t="shared" si="20"/>
        <v/>
      </c>
      <c r="Q25" s="8"/>
      <c r="R25" s="13">
        <f>IF(X24="","",IF(MONTH(X24+1)&lt;&gt;MONTH(X24),"",X24+1))</f>
        <v>44129</v>
      </c>
      <c r="S25" s="13">
        <f>IF(R25="","",IF(MONTH(R25+1)&lt;&gt;MONTH(R25),"",R25+1))</f>
        <v>44130</v>
      </c>
      <c r="T25" s="13">
        <f t="shared" si="21"/>
        <v>44131</v>
      </c>
      <c r="U25" s="13">
        <f t="shared" si="22"/>
        <v>44132</v>
      </c>
      <c r="V25" s="13">
        <f t="shared" si="23"/>
        <v>44133</v>
      </c>
      <c r="W25" s="13">
        <f t="shared" si="24"/>
        <v>44134</v>
      </c>
      <c r="X25" s="13">
        <f t="shared" si="25"/>
        <v>44135</v>
      </c>
      <c r="AA25" s="27"/>
    </row>
    <row r="26" spans="1:27" ht="18" hidden="1" x14ac:dyDescent="0.35">
      <c r="A26" s="5"/>
      <c r="B26" s="13">
        <f>IF(H25="","",IF(MONTH(H25+1)&lt;&gt;MONTH(H25),"",H25+1))</f>
        <v>44073</v>
      </c>
      <c r="C26" s="13">
        <f>IF(B26="","",IF(MONTH(B26+1)&lt;&gt;MONTH(B26),"",B26+1))</f>
        <v>44074</v>
      </c>
      <c r="D26" s="13" t="str">
        <f t="shared" si="11"/>
        <v/>
      </c>
      <c r="E26" s="13" t="str">
        <f t="shared" si="12"/>
        <v/>
      </c>
      <c r="F26" s="13" t="str">
        <f t="shared" si="13"/>
        <v/>
      </c>
      <c r="G26" s="13" t="str">
        <f t="shared" si="14"/>
        <v/>
      </c>
      <c r="H26" s="13" t="str">
        <f t="shared" si="15"/>
        <v/>
      </c>
      <c r="I26" s="8"/>
      <c r="J26" s="13" t="str">
        <f>IF(P25="","",IF(MONTH(P25+1)&lt;&gt;MONTH(P25),"",P25+1))</f>
        <v/>
      </c>
      <c r="K26" s="13" t="str">
        <f>IF(J26="","",IF(MONTH(J26+1)&lt;&gt;MONTH(J26),"",J26+1))</f>
        <v/>
      </c>
      <c r="L26" s="13" t="str">
        <f t="shared" si="16"/>
        <v/>
      </c>
      <c r="M26" s="13" t="str">
        <f t="shared" si="17"/>
        <v/>
      </c>
      <c r="N26" s="13" t="str">
        <f t="shared" si="18"/>
        <v/>
      </c>
      <c r="O26" s="13" t="str">
        <f t="shared" si="19"/>
        <v/>
      </c>
      <c r="P26" s="13" t="str">
        <f t="shared" si="20"/>
        <v/>
      </c>
      <c r="Q26" s="8"/>
      <c r="R26" s="13" t="str">
        <f>IF(X25="","",IF(MONTH(X25+1)&lt;&gt;MONTH(X25),"",X25+1))</f>
        <v/>
      </c>
      <c r="S26" s="13" t="str">
        <f>IF(R26="","",IF(MONTH(R26+1)&lt;&gt;MONTH(R26),"",R26+1))</f>
        <v/>
      </c>
      <c r="T26" s="13" t="str">
        <f t="shared" si="21"/>
        <v/>
      </c>
      <c r="U26" s="13" t="str">
        <f t="shared" si="22"/>
        <v/>
      </c>
      <c r="V26" s="13" t="str">
        <f t="shared" si="23"/>
        <v/>
      </c>
      <c r="W26" s="13" t="str">
        <f t="shared" si="24"/>
        <v/>
      </c>
      <c r="X26" s="13" t="str">
        <f t="shared" si="25"/>
        <v/>
      </c>
      <c r="AA26" s="27"/>
    </row>
    <row r="27" spans="1:27" ht="18" hidden="1" x14ac:dyDescent="0.35">
      <c r="A27" s="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7" ht="21" hidden="1" x14ac:dyDescent="0.4">
      <c r="A28" s="14"/>
      <c r="B28" s="99">
        <f>DATE(YEAR(R19+42),MONTH(R19+42),1)</f>
        <v>44136</v>
      </c>
      <c r="C28" s="99"/>
      <c r="D28" s="99"/>
      <c r="E28" s="99"/>
      <c r="F28" s="99"/>
      <c r="G28" s="99"/>
      <c r="H28" s="99"/>
      <c r="I28" s="23"/>
      <c r="J28" s="99">
        <f>DATE(YEAR(B28+42),MONTH(B28+42),1)</f>
        <v>44166</v>
      </c>
      <c r="K28" s="99"/>
      <c r="L28" s="99"/>
      <c r="M28" s="99"/>
      <c r="N28" s="99"/>
      <c r="O28" s="99"/>
      <c r="P28" s="99"/>
      <c r="Q28" s="23"/>
      <c r="R28" s="99">
        <f>DATE(YEAR(J28+42),MONTH(J28+42),1)</f>
        <v>44197</v>
      </c>
      <c r="S28" s="99"/>
      <c r="T28" s="99"/>
      <c r="U28" s="99"/>
      <c r="V28" s="99"/>
      <c r="W28" s="99"/>
      <c r="X28" s="99"/>
    </row>
    <row r="29" spans="1:27" ht="18" hidden="1" x14ac:dyDescent="0.35">
      <c r="A29" s="5"/>
      <c r="B29" s="24" t="str">
        <f>CHOOSE(1+MOD($O$3+1-2,7),"S","M","T","W","T","F","S")</f>
        <v>S</v>
      </c>
      <c r="C29" s="24" t="str">
        <f>CHOOSE(1+MOD($O$3+2-2,7),"S","M","T","W","T","F","S")</f>
        <v>M</v>
      </c>
      <c r="D29" s="24" t="str">
        <f>CHOOSE(1+MOD($O$3+3-2,7),"S","M","T","W","T","F","S")</f>
        <v>T</v>
      </c>
      <c r="E29" s="24" t="str">
        <f>CHOOSE(1+MOD($O$3+4-2,7),"S","M","T","W","T","F","S")</f>
        <v>W</v>
      </c>
      <c r="F29" s="24" t="str">
        <f>CHOOSE(1+MOD($O$3+5-2,7),"S","M","T","W","T","F","S")</f>
        <v>T</v>
      </c>
      <c r="G29" s="24" t="str">
        <f>CHOOSE(1+MOD($O$3+6-2,7),"S","M","T","W","T","F","S")</f>
        <v>F</v>
      </c>
      <c r="H29" s="24" t="str">
        <f>CHOOSE(1+MOD($O$3+7-2,7),"S","M","T","W","T","F","S")</f>
        <v>S</v>
      </c>
      <c r="I29" s="8"/>
      <c r="J29" s="24" t="str">
        <f>CHOOSE(1+MOD($O$3+1-2,7),"S","M","T","W","T","F","S")</f>
        <v>S</v>
      </c>
      <c r="K29" s="24" t="str">
        <f>CHOOSE(1+MOD($O$3+2-2,7),"S","M","T","W","T","F","S")</f>
        <v>M</v>
      </c>
      <c r="L29" s="24" t="str">
        <f>CHOOSE(1+MOD($O$3+3-2,7),"S","M","T","W","T","F","S")</f>
        <v>T</v>
      </c>
      <c r="M29" s="24" t="str">
        <f>CHOOSE(1+MOD($O$3+4-2,7),"S","M","T","W","T","F","S")</f>
        <v>W</v>
      </c>
      <c r="N29" s="24" t="str">
        <f>CHOOSE(1+MOD($O$3+5-2,7),"S","M","T","W","T","F","S")</f>
        <v>T</v>
      </c>
      <c r="O29" s="24" t="str">
        <f>CHOOSE(1+MOD($O$3+6-2,7),"S","M","T","W","T","F","S")</f>
        <v>F</v>
      </c>
      <c r="P29" s="24" t="str">
        <f>CHOOSE(1+MOD($O$3+7-2,7),"S","M","T","W","T","F","S")</f>
        <v>S</v>
      </c>
      <c r="Q29" s="9"/>
      <c r="R29" s="24" t="str">
        <f>CHOOSE(1+MOD($O$3+1-2,7),"S","M","T","W","T","F","S")</f>
        <v>S</v>
      </c>
      <c r="S29" s="24" t="str">
        <f>CHOOSE(1+MOD($O$3+2-2,7),"S","M","T","W","T","F","S")</f>
        <v>M</v>
      </c>
      <c r="T29" s="24" t="str">
        <f>CHOOSE(1+MOD($O$3+3-2,7),"S","M","T","W","T","F","S")</f>
        <v>T</v>
      </c>
      <c r="U29" s="24" t="str">
        <f>CHOOSE(1+MOD($O$3+4-2,7),"S","M","T","W","T","F","S")</f>
        <v>W</v>
      </c>
      <c r="V29" s="24" t="str">
        <f>CHOOSE(1+MOD($O$3+5-2,7),"S","M","T","W","T","F","S")</f>
        <v>T</v>
      </c>
      <c r="W29" s="24" t="str">
        <f>CHOOSE(1+MOD($O$3+6-2,7),"S","M","T","W","T","F","S")</f>
        <v>F</v>
      </c>
      <c r="X29" s="24" t="str">
        <f>CHOOSE(1+MOD($O$3+7-2,7),"S","M","T","W","T","F","S")</f>
        <v>S</v>
      </c>
    </row>
    <row r="30" spans="1:27" ht="18" hidden="1" x14ac:dyDescent="0.35">
      <c r="A30" s="5"/>
      <c r="B30" s="13">
        <f>IF(WEEKDAY(B28,1)=MOD($O$3,7),B28,"")</f>
        <v>44136</v>
      </c>
      <c r="C30" s="13">
        <f>IF(B30="",IF(WEEKDAY(B28,1)=MOD($O$3,7)+1,B28,""),B30+1)</f>
        <v>44137</v>
      </c>
      <c r="D30" s="13">
        <f>IF(C30="",IF(WEEKDAY(B28,1)=MOD($O$3+1,7)+1,B28,""),C30+1)</f>
        <v>44138</v>
      </c>
      <c r="E30" s="13">
        <f>IF(D30="",IF(WEEKDAY(B28,1)=MOD($O$3+2,7)+1,B28,""),D30+1)</f>
        <v>44139</v>
      </c>
      <c r="F30" s="13">
        <f>IF(E30="",IF(WEEKDAY(B28,1)=MOD($O$3+3,7)+1,B28,""),E30+1)</f>
        <v>44140</v>
      </c>
      <c r="G30" s="13">
        <f>IF(F30="",IF(WEEKDAY(B28,1)=MOD($O$3+4,7)+1,B28,""),F30+1)</f>
        <v>44141</v>
      </c>
      <c r="H30" s="13">
        <f>IF(G30="",IF(WEEKDAY(B28,1)=MOD($O$3+5,7)+1,B28,""),G30+1)</f>
        <v>44142</v>
      </c>
      <c r="I30" s="8"/>
      <c r="J30" s="13" t="str">
        <f>IF(WEEKDAY(J28,1)=MOD($O$3,7),J28,"")</f>
        <v/>
      </c>
      <c r="K30" s="13" t="str">
        <f>IF(J30="",IF(WEEKDAY(J28,1)=MOD($O$3,7)+1,J28,""),J30+1)</f>
        <v/>
      </c>
      <c r="L30" s="13">
        <f>IF(K30="",IF(WEEKDAY(J28,1)=MOD($O$3+1,7)+1,J28,""),K30+1)</f>
        <v>44166</v>
      </c>
      <c r="M30" s="13">
        <f>IF(L30="",IF(WEEKDAY(J28,1)=MOD($O$3+2,7)+1,J28,""),L30+1)</f>
        <v>44167</v>
      </c>
      <c r="N30" s="13">
        <f>IF(M30="",IF(WEEKDAY(J28,1)=MOD($O$3+3,7)+1,J28,""),M30+1)</f>
        <v>44168</v>
      </c>
      <c r="O30" s="13">
        <f>IF(N30="",IF(WEEKDAY(J28,1)=MOD($O$3+4,7)+1,J28,""),N30+1)</f>
        <v>44169</v>
      </c>
      <c r="P30" s="13">
        <f>IF(O30="",IF(WEEKDAY(J28,1)=MOD($O$3+5,7)+1,J28,""),O30+1)</f>
        <v>44170</v>
      </c>
      <c r="Q30" s="8"/>
      <c r="R30" s="13" t="str">
        <f>IF(WEEKDAY(R28,1)=MOD($O$3,7),R28,"")</f>
        <v/>
      </c>
      <c r="S30" s="13" t="str">
        <f>IF(R30="",IF(WEEKDAY(R28,1)=MOD($O$3,7)+1,R28,""),R30+1)</f>
        <v/>
      </c>
      <c r="T30" s="13" t="str">
        <f>IF(S30="",IF(WEEKDAY(R28,1)=MOD($O$3+1,7)+1,R28,""),S30+1)</f>
        <v/>
      </c>
      <c r="U30" s="13" t="str">
        <f>IF(T30="",IF(WEEKDAY(R28,1)=MOD($O$3+2,7)+1,R28,""),T30+1)</f>
        <v/>
      </c>
      <c r="V30" s="13" t="str">
        <f>IF(U30="",IF(WEEKDAY(R28,1)=MOD($O$3+3,7)+1,R28,""),U30+1)</f>
        <v/>
      </c>
      <c r="W30" s="13">
        <f>IF(V30="",IF(WEEKDAY(R28,1)=MOD($O$3+4,7)+1,R28,""),V30+1)</f>
        <v>44197</v>
      </c>
      <c r="X30" s="13">
        <f>IF(W30="",IF(WEEKDAY(R28,1)=MOD($O$3+5,7)+1,R28,""),W30+1)</f>
        <v>44198</v>
      </c>
    </row>
    <row r="31" spans="1:27" ht="18" hidden="1" x14ac:dyDescent="0.35">
      <c r="A31" s="5"/>
      <c r="B31" s="13">
        <f>IF(H30="","",IF(MONTH(H30+1)&lt;&gt;MONTH(H30),"",H30+1))</f>
        <v>44143</v>
      </c>
      <c r="C31" s="13">
        <f>IF(B31="","",IF(MONTH(B31+1)&lt;&gt;MONTH(B31),"",B31+1))</f>
        <v>44144</v>
      </c>
      <c r="D31" s="13">
        <f t="shared" ref="D31:D35" si="26">IF(C31="","",IF(MONTH(C31+1)&lt;&gt;MONTH(C31),"",C31+1))</f>
        <v>44145</v>
      </c>
      <c r="E31" s="13">
        <f t="shared" ref="E31:E35" si="27">IF(D31="","",IF(MONTH(D31+1)&lt;&gt;MONTH(D31),"",D31+1))</f>
        <v>44146</v>
      </c>
      <c r="F31" s="13">
        <f t="shared" ref="F31:F35" si="28">IF(E31="","",IF(MONTH(E31+1)&lt;&gt;MONTH(E31),"",E31+1))</f>
        <v>44147</v>
      </c>
      <c r="G31" s="13">
        <f t="shared" ref="G31:G35" si="29">IF(F31="","",IF(MONTH(F31+1)&lt;&gt;MONTH(F31),"",F31+1))</f>
        <v>44148</v>
      </c>
      <c r="H31" s="13">
        <f t="shared" ref="H31:H35" si="30">IF(G31="","",IF(MONTH(G31+1)&lt;&gt;MONTH(G31),"",G31+1))</f>
        <v>44149</v>
      </c>
      <c r="I31" s="8"/>
      <c r="J31" s="13">
        <f>IF(P30="","",IF(MONTH(P30+1)&lt;&gt;MONTH(P30),"",P30+1))</f>
        <v>44171</v>
      </c>
      <c r="K31" s="13">
        <f>IF(J31="","",IF(MONTH(J31+1)&lt;&gt;MONTH(J31),"",J31+1))</f>
        <v>44172</v>
      </c>
      <c r="L31" s="13">
        <f t="shared" ref="L31:L35" si="31">IF(K31="","",IF(MONTH(K31+1)&lt;&gt;MONTH(K31),"",K31+1))</f>
        <v>44173</v>
      </c>
      <c r="M31" s="13">
        <f t="shared" ref="M31:M35" si="32">IF(L31="","",IF(MONTH(L31+1)&lt;&gt;MONTH(L31),"",L31+1))</f>
        <v>44174</v>
      </c>
      <c r="N31" s="13">
        <f t="shared" ref="N31:N35" si="33">IF(M31="","",IF(MONTH(M31+1)&lt;&gt;MONTH(M31),"",M31+1))</f>
        <v>44175</v>
      </c>
      <c r="O31" s="13">
        <f t="shared" ref="O31:O35" si="34">IF(N31="","",IF(MONTH(N31+1)&lt;&gt;MONTH(N31),"",N31+1))</f>
        <v>44176</v>
      </c>
      <c r="P31" s="13">
        <f t="shared" ref="P31:P35" si="35">IF(O31="","",IF(MONTH(O31+1)&lt;&gt;MONTH(O31),"",O31+1))</f>
        <v>44177</v>
      </c>
      <c r="Q31" s="8"/>
      <c r="R31" s="13">
        <f>IF(X30="","",IF(MONTH(X30+1)&lt;&gt;MONTH(X30),"",X30+1))</f>
        <v>44199</v>
      </c>
      <c r="S31" s="13">
        <f>IF(R31="","",IF(MONTH(R31+1)&lt;&gt;MONTH(R31),"",R31+1))</f>
        <v>44200</v>
      </c>
      <c r="T31" s="13">
        <f t="shared" ref="T31:T35" si="36">IF(S31="","",IF(MONTH(S31+1)&lt;&gt;MONTH(S31),"",S31+1))</f>
        <v>44201</v>
      </c>
      <c r="U31" s="13">
        <f t="shared" ref="U31:U35" si="37">IF(T31="","",IF(MONTH(T31+1)&lt;&gt;MONTH(T31),"",T31+1))</f>
        <v>44202</v>
      </c>
      <c r="V31" s="13">
        <f t="shared" ref="V31:V35" si="38">IF(U31="","",IF(MONTH(U31+1)&lt;&gt;MONTH(U31),"",U31+1))</f>
        <v>44203</v>
      </c>
      <c r="W31" s="13">
        <f t="shared" ref="W31:W35" si="39">IF(V31="","",IF(MONTH(V31+1)&lt;&gt;MONTH(V31),"",V31+1))</f>
        <v>44204</v>
      </c>
      <c r="X31" s="13">
        <f t="shared" ref="X31:X35" si="40">IF(W31="","",IF(MONTH(W31+1)&lt;&gt;MONTH(W31),"",W31+1))</f>
        <v>44205</v>
      </c>
    </row>
    <row r="32" spans="1:27" ht="18" hidden="1" x14ac:dyDescent="0.35">
      <c r="A32" s="5"/>
      <c r="B32" s="13">
        <f>IF(H31="","",IF(MONTH(H31+1)&lt;&gt;MONTH(H31),"",H31+1))</f>
        <v>44150</v>
      </c>
      <c r="C32" s="13">
        <f>IF(B32="","",IF(MONTH(B32+1)&lt;&gt;MONTH(B32),"",B32+1))</f>
        <v>44151</v>
      </c>
      <c r="D32" s="13">
        <f t="shared" si="26"/>
        <v>44152</v>
      </c>
      <c r="E32" s="13">
        <f t="shared" si="27"/>
        <v>44153</v>
      </c>
      <c r="F32" s="13">
        <f t="shared" si="28"/>
        <v>44154</v>
      </c>
      <c r="G32" s="13">
        <f t="shared" si="29"/>
        <v>44155</v>
      </c>
      <c r="H32" s="13">
        <f t="shared" si="30"/>
        <v>44156</v>
      </c>
      <c r="I32" s="8"/>
      <c r="J32" s="13">
        <f>IF(P31="","",IF(MONTH(P31+1)&lt;&gt;MONTH(P31),"",P31+1))</f>
        <v>44178</v>
      </c>
      <c r="K32" s="13">
        <f>IF(J32="","",IF(MONTH(J32+1)&lt;&gt;MONTH(J32),"",J32+1))</f>
        <v>44179</v>
      </c>
      <c r="L32" s="13">
        <f t="shared" si="31"/>
        <v>44180</v>
      </c>
      <c r="M32" s="13">
        <f t="shared" si="32"/>
        <v>44181</v>
      </c>
      <c r="N32" s="13">
        <f t="shared" si="33"/>
        <v>44182</v>
      </c>
      <c r="O32" s="13">
        <f t="shared" si="34"/>
        <v>44183</v>
      </c>
      <c r="P32" s="13">
        <f t="shared" si="35"/>
        <v>44184</v>
      </c>
      <c r="Q32" s="8"/>
      <c r="R32" s="13">
        <f>IF(X31="","",IF(MONTH(X31+1)&lt;&gt;MONTH(X31),"",X31+1))</f>
        <v>44206</v>
      </c>
      <c r="S32" s="13">
        <f>IF(R32="","",IF(MONTH(R32+1)&lt;&gt;MONTH(R32),"",R32+1))</f>
        <v>44207</v>
      </c>
      <c r="T32" s="13">
        <f t="shared" si="36"/>
        <v>44208</v>
      </c>
      <c r="U32" s="13">
        <f t="shared" si="37"/>
        <v>44209</v>
      </c>
      <c r="V32" s="13">
        <f t="shared" si="38"/>
        <v>44210</v>
      </c>
      <c r="W32" s="13">
        <f t="shared" si="39"/>
        <v>44211</v>
      </c>
      <c r="X32" s="13">
        <f t="shared" si="40"/>
        <v>44212</v>
      </c>
    </row>
    <row r="33" spans="1:24" ht="18" hidden="1" x14ac:dyDescent="0.35">
      <c r="A33" s="5"/>
      <c r="B33" s="13">
        <f>IF(H32="","",IF(MONTH(H32+1)&lt;&gt;MONTH(H32),"",H32+1))</f>
        <v>44157</v>
      </c>
      <c r="C33" s="13">
        <f>IF(B33="","",IF(MONTH(B33+1)&lt;&gt;MONTH(B33),"",B33+1))</f>
        <v>44158</v>
      </c>
      <c r="D33" s="13">
        <f t="shared" si="26"/>
        <v>44159</v>
      </c>
      <c r="E33" s="13">
        <f t="shared" si="27"/>
        <v>44160</v>
      </c>
      <c r="F33" s="13">
        <f t="shared" si="28"/>
        <v>44161</v>
      </c>
      <c r="G33" s="13">
        <f t="shared" si="29"/>
        <v>44162</v>
      </c>
      <c r="H33" s="13">
        <f t="shared" si="30"/>
        <v>44163</v>
      </c>
      <c r="I33" s="8"/>
      <c r="J33" s="13">
        <f>IF(P32="","",IF(MONTH(P32+1)&lt;&gt;MONTH(P32),"",P32+1))</f>
        <v>44185</v>
      </c>
      <c r="K33" s="13">
        <f>IF(J33="","",IF(MONTH(J33+1)&lt;&gt;MONTH(J33),"",J33+1))</f>
        <v>44186</v>
      </c>
      <c r="L33" s="13">
        <f t="shared" si="31"/>
        <v>44187</v>
      </c>
      <c r="M33" s="13">
        <f t="shared" si="32"/>
        <v>44188</v>
      </c>
      <c r="N33" s="13">
        <f t="shared" si="33"/>
        <v>44189</v>
      </c>
      <c r="O33" s="13">
        <f t="shared" si="34"/>
        <v>44190</v>
      </c>
      <c r="P33" s="13">
        <f t="shared" si="35"/>
        <v>44191</v>
      </c>
      <c r="Q33" s="8"/>
      <c r="R33" s="13">
        <f>IF(X32="","",IF(MONTH(X32+1)&lt;&gt;MONTH(X32),"",X32+1))</f>
        <v>44213</v>
      </c>
      <c r="S33" s="13">
        <f>IF(R33="","",IF(MONTH(R33+1)&lt;&gt;MONTH(R33),"",R33+1))</f>
        <v>44214</v>
      </c>
      <c r="T33" s="13">
        <f t="shared" si="36"/>
        <v>44215</v>
      </c>
      <c r="U33" s="13">
        <f t="shared" si="37"/>
        <v>44216</v>
      </c>
      <c r="V33" s="13">
        <f t="shared" si="38"/>
        <v>44217</v>
      </c>
      <c r="W33" s="13">
        <f t="shared" si="39"/>
        <v>44218</v>
      </c>
      <c r="X33" s="13">
        <f t="shared" si="40"/>
        <v>44219</v>
      </c>
    </row>
    <row r="34" spans="1:24" ht="18" hidden="1" x14ac:dyDescent="0.35">
      <c r="A34" s="5"/>
      <c r="B34" s="13">
        <f>IF(H33="","",IF(MONTH(H33+1)&lt;&gt;MONTH(H33),"",H33+1))</f>
        <v>44164</v>
      </c>
      <c r="C34" s="13">
        <f>IF(B34="","",IF(MONTH(B34+1)&lt;&gt;MONTH(B34),"",B34+1))</f>
        <v>44165</v>
      </c>
      <c r="D34" s="13" t="str">
        <f t="shared" si="26"/>
        <v/>
      </c>
      <c r="E34" s="13" t="str">
        <f t="shared" si="27"/>
        <v/>
      </c>
      <c r="F34" s="13" t="str">
        <f t="shared" si="28"/>
        <v/>
      </c>
      <c r="G34" s="13" t="str">
        <f t="shared" si="29"/>
        <v/>
      </c>
      <c r="H34" s="13" t="str">
        <f t="shared" si="30"/>
        <v/>
      </c>
      <c r="I34" s="8"/>
      <c r="J34" s="13">
        <f>IF(P33="","",IF(MONTH(P33+1)&lt;&gt;MONTH(P33),"",P33+1))</f>
        <v>44192</v>
      </c>
      <c r="K34" s="13">
        <f>IF(J34="","",IF(MONTH(J34+1)&lt;&gt;MONTH(J34),"",J34+1))</f>
        <v>44193</v>
      </c>
      <c r="L34" s="13">
        <f t="shared" si="31"/>
        <v>44194</v>
      </c>
      <c r="M34" s="13">
        <f t="shared" si="32"/>
        <v>44195</v>
      </c>
      <c r="N34" s="13">
        <f t="shared" si="33"/>
        <v>44196</v>
      </c>
      <c r="O34" s="13" t="str">
        <f t="shared" si="34"/>
        <v/>
      </c>
      <c r="P34" s="13" t="str">
        <f t="shared" si="35"/>
        <v/>
      </c>
      <c r="Q34" s="8"/>
      <c r="R34" s="13">
        <f>IF(X33="","",IF(MONTH(X33+1)&lt;&gt;MONTH(X33),"",X33+1))</f>
        <v>44220</v>
      </c>
      <c r="S34" s="13">
        <f>IF(R34="","",IF(MONTH(R34+1)&lt;&gt;MONTH(R34),"",R34+1))</f>
        <v>44221</v>
      </c>
      <c r="T34" s="13">
        <f t="shared" si="36"/>
        <v>44222</v>
      </c>
      <c r="U34" s="13">
        <f t="shared" si="37"/>
        <v>44223</v>
      </c>
      <c r="V34" s="13">
        <f t="shared" si="38"/>
        <v>44224</v>
      </c>
      <c r="W34" s="13">
        <f t="shared" si="39"/>
        <v>44225</v>
      </c>
      <c r="X34" s="13">
        <f t="shared" si="40"/>
        <v>44226</v>
      </c>
    </row>
    <row r="35" spans="1:24" ht="18" hidden="1" x14ac:dyDescent="0.35">
      <c r="A35" s="5"/>
      <c r="B35" s="13" t="str">
        <f>IF(H34="","",IF(MONTH(H34+1)&lt;&gt;MONTH(H34),"",H34+1))</f>
        <v/>
      </c>
      <c r="C35" s="13" t="str">
        <f>IF(B35="","",IF(MONTH(B35+1)&lt;&gt;MONTH(B35),"",B35+1))</f>
        <v/>
      </c>
      <c r="D35" s="13" t="str">
        <f t="shared" si="26"/>
        <v/>
      </c>
      <c r="E35" s="13" t="str">
        <f t="shared" si="27"/>
        <v/>
      </c>
      <c r="F35" s="13" t="str">
        <f t="shared" si="28"/>
        <v/>
      </c>
      <c r="G35" s="13" t="str">
        <f t="shared" si="29"/>
        <v/>
      </c>
      <c r="H35" s="13" t="str">
        <f t="shared" si="30"/>
        <v/>
      </c>
      <c r="I35" s="8"/>
      <c r="J35" s="13" t="str">
        <f>IF(P34="","",IF(MONTH(P34+1)&lt;&gt;MONTH(P34),"",P34+1))</f>
        <v/>
      </c>
      <c r="K35" s="13" t="str">
        <f>IF(J35="","",IF(MONTH(J35+1)&lt;&gt;MONTH(J35),"",J35+1))</f>
        <v/>
      </c>
      <c r="L35" s="13" t="str">
        <f t="shared" si="31"/>
        <v/>
      </c>
      <c r="M35" s="13" t="str">
        <f t="shared" si="32"/>
        <v/>
      </c>
      <c r="N35" s="13" t="str">
        <f t="shared" si="33"/>
        <v/>
      </c>
      <c r="O35" s="13" t="str">
        <f t="shared" si="34"/>
        <v/>
      </c>
      <c r="P35" s="13" t="str">
        <f t="shared" si="35"/>
        <v/>
      </c>
      <c r="Q35" s="8"/>
      <c r="R35" s="13">
        <f>IF(X34="","",IF(MONTH(X34+1)&lt;&gt;MONTH(X34),"",X34+1))</f>
        <v>44227</v>
      </c>
      <c r="S35" s="13" t="str">
        <f>IF(R35="","",IF(MONTH(R35+1)&lt;&gt;MONTH(R35),"",R35+1))</f>
        <v/>
      </c>
      <c r="T35" s="13" t="str">
        <f t="shared" si="36"/>
        <v/>
      </c>
      <c r="U35" s="13" t="str">
        <f t="shared" si="37"/>
        <v/>
      </c>
      <c r="V35" s="13" t="str">
        <f t="shared" si="38"/>
        <v/>
      </c>
      <c r="W35" s="13" t="str">
        <f t="shared" si="39"/>
        <v/>
      </c>
      <c r="X35" s="13" t="str">
        <f t="shared" si="40"/>
        <v/>
      </c>
    </row>
    <row r="36" spans="1:24" ht="18" hidden="1" x14ac:dyDescent="0.35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21" hidden="1" x14ac:dyDescent="0.4">
      <c r="A37" s="14"/>
      <c r="B37" s="99">
        <f>DATE(YEAR(R28+42),MONTH(R28+42),1)</f>
        <v>44228</v>
      </c>
      <c r="C37" s="99"/>
      <c r="D37" s="99"/>
      <c r="E37" s="99"/>
      <c r="F37" s="99"/>
      <c r="G37" s="99"/>
      <c r="H37" s="99"/>
      <c r="I37" s="23"/>
      <c r="J37" s="99">
        <f>DATE(YEAR(B37+42),MONTH(B37+42),1)</f>
        <v>44256</v>
      </c>
      <c r="K37" s="99"/>
      <c r="L37" s="99"/>
      <c r="M37" s="99"/>
      <c r="N37" s="99"/>
      <c r="O37" s="99"/>
      <c r="P37" s="99"/>
      <c r="Q37" s="23"/>
      <c r="R37" s="99">
        <f>DATE(YEAR(J37+42),MONTH(J37+42),1)</f>
        <v>44287</v>
      </c>
      <c r="S37" s="99"/>
      <c r="T37" s="99"/>
      <c r="U37" s="99"/>
      <c r="V37" s="99"/>
      <c r="W37" s="99"/>
      <c r="X37" s="99"/>
    </row>
    <row r="38" spans="1:24" ht="18" hidden="1" x14ac:dyDescent="0.35">
      <c r="A38" s="5"/>
      <c r="B38" s="24" t="str">
        <f>CHOOSE(1+MOD($O$3+1-2,7),"S","M","T","W","T","F","S")</f>
        <v>S</v>
      </c>
      <c r="C38" s="24" t="str">
        <f>CHOOSE(1+MOD($O$3+2-2,7),"S","M","T","W","T","F","S")</f>
        <v>M</v>
      </c>
      <c r="D38" s="24" t="str">
        <f>CHOOSE(1+MOD($O$3+3-2,7),"S","M","T","W","T","F","S")</f>
        <v>T</v>
      </c>
      <c r="E38" s="24" t="str">
        <f>CHOOSE(1+MOD($O$3+4-2,7),"S","M","T","W","T","F","S")</f>
        <v>W</v>
      </c>
      <c r="F38" s="24" t="str">
        <f>CHOOSE(1+MOD($O$3+5-2,7),"S","M","T","W","T","F","S")</f>
        <v>T</v>
      </c>
      <c r="G38" s="24" t="str">
        <f>CHOOSE(1+MOD($O$3+6-2,7),"S","M","T","W","T","F","S")</f>
        <v>F</v>
      </c>
      <c r="H38" s="24" t="str">
        <f>CHOOSE(1+MOD($O$3+7-2,7),"S","M","T","W","T","F","S")</f>
        <v>S</v>
      </c>
      <c r="I38" s="8"/>
      <c r="J38" s="24" t="str">
        <f>CHOOSE(1+MOD($O$3+1-2,7),"S","M","T","W","T","F","S")</f>
        <v>S</v>
      </c>
      <c r="K38" s="24" t="str">
        <f>CHOOSE(1+MOD($O$3+2-2,7),"S","M","T","W","T","F","S")</f>
        <v>M</v>
      </c>
      <c r="L38" s="24" t="str">
        <f>CHOOSE(1+MOD($O$3+3-2,7),"S","M","T","W","T","F","S")</f>
        <v>T</v>
      </c>
      <c r="M38" s="24" t="str">
        <f>CHOOSE(1+MOD($O$3+4-2,7),"S","M","T","W","T","F","S")</f>
        <v>W</v>
      </c>
      <c r="N38" s="24" t="str">
        <f>CHOOSE(1+MOD($O$3+5-2,7),"S","M","T","W","T","F","S")</f>
        <v>T</v>
      </c>
      <c r="O38" s="24" t="str">
        <f>CHOOSE(1+MOD($O$3+6-2,7),"S","M","T","W","T","F","S")</f>
        <v>F</v>
      </c>
      <c r="P38" s="24" t="str">
        <f>CHOOSE(1+MOD($O$3+7-2,7),"S","M","T","W","T","F","S")</f>
        <v>S</v>
      </c>
      <c r="Q38" s="9"/>
      <c r="R38" s="24" t="str">
        <f>CHOOSE(1+MOD($O$3+1-2,7),"S","M","T","W","T","F","S")</f>
        <v>S</v>
      </c>
      <c r="S38" s="24" t="str">
        <f>CHOOSE(1+MOD($O$3+2-2,7),"S","M","T","W","T","F","S")</f>
        <v>M</v>
      </c>
      <c r="T38" s="24" t="str">
        <f>CHOOSE(1+MOD($O$3+3-2,7),"S","M","T","W","T","F","S")</f>
        <v>T</v>
      </c>
      <c r="U38" s="24" t="str">
        <f>CHOOSE(1+MOD($O$3+4-2,7),"S","M","T","W","T","F","S")</f>
        <v>W</v>
      </c>
      <c r="V38" s="24" t="str">
        <f>CHOOSE(1+MOD($O$3+5-2,7),"S","M","T","W","T","F","S")</f>
        <v>T</v>
      </c>
      <c r="W38" s="24" t="str">
        <f>CHOOSE(1+MOD($O$3+6-2,7),"S","M","T","W","T","F","S")</f>
        <v>F</v>
      </c>
      <c r="X38" s="24" t="str">
        <f>CHOOSE(1+MOD($O$3+7-2,7),"S","M","T","W","T","F","S")</f>
        <v>S</v>
      </c>
    </row>
    <row r="39" spans="1:24" ht="18" hidden="1" x14ac:dyDescent="0.35">
      <c r="A39" s="5"/>
      <c r="B39" s="13" t="str">
        <f>IF(WEEKDAY(B37,1)=MOD($O$3,7),B37,"")</f>
        <v/>
      </c>
      <c r="C39" s="13">
        <f>IF(B39="",IF(WEEKDAY(B37,1)=MOD($O$3,7)+1,B37,""),B39+1)</f>
        <v>44228</v>
      </c>
      <c r="D39" s="13">
        <f>IF(C39="",IF(WEEKDAY(B37,1)=MOD($O$3+1,7)+1,B37,""),C39+1)</f>
        <v>44229</v>
      </c>
      <c r="E39" s="13">
        <f>IF(D39="",IF(WEEKDAY(B37,1)=MOD($O$3+2,7)+1,B37,""),D39+1)</f>
        <v>44230</v>
      </c>
      <c r="F39" s="13">
        <f>IF(E39="",IF(WEEKDAY(B37,1)=MOD($O$3+3,7)+1,B37,""),E39+1)</f>
        <v>44231</v>
      </c>
      <c r="G39" s="13">
        <f>IF(F39="",IF(WEEKDAY(B37,1)=MOD($O$3+4,7)+1,B37,""),F39+1)</f>
        <v>44232</v>
      </c>
      <c r="H39" s="13">
        <f>IF(G39="",IF(WEEKDAY(B37,1)=MOD($O$3+5,7)+1,B37,""),G39+1)</f>
        <v>44233</v>
      </c>
      <c r="I39" s="8"/>
      <c r="J39" s="13" t="str">
        <f>IF(WEEKDAY(J37,1)=MOD($O$3,7),J37,"")</f>
        <v/>
      </c>
      <c r="K39" s="13">
        <f>IF(J39="",IF(WEEKDAY(J37,1)=MOD($O$3,7)+1,J37,""),J39+1)</f>
        <v>44256</v>
      </c>
      <c r="L39" s="13">
        <f>IF(K39="",IF(WEEKDAY(J37,1)=MOD($O$3+1,7)+1,J37,""),K39+1)</f>
        <v>44257</v>
      </c>
      <c r="M39" s="13">
        <f>IF(L39="",IF(WEEKDAY(J37,1)=MOD($O$3+2,7)+1,J37,""),L39+1)</f>
        <v>44258</v>
      </c>
      <c r="N39" s="13">
        <f>IF(M39="",IF(WEEKDAY(J37,1)=MOD($O$3+3,7)+1,J37,""),M39+1)</f>
        <v>44259</v>
      </c>
      <c r="O39" s="13">
        <f>IF(N39="",IF(WEEKDAY(J37,1)=MOD($O$3+4,7)+1,J37,""),N39+1)</f>
        <v>44260</v>
      </c>
      <c r="P39" s="13">
        <f>IF(O39="",IF(WEEKDAY(J37,1)=MOD($O$3+5,7)+1,J37,""),O39+1)</f>
        <v>44261</v>
      </c>
      <c r="Q39" s="8"/>
      <c r="R39" s="13" t="str">
        <f>IF(WEEKDAY(R37,1)=MOD($O$3,7),R37,"")</f>
        <v/>
      </c>
      <c r="S39" s="13" t="str">
        <f>IF(R39="",IF(WEEKDAY(R37,1)=MOD($O$3,7)+1,R37,""),R39+1)</f>
        <v/>
      </c>
      <c r="T39" s="13" t="str">
        <f>IF(S39="",IF(WEEKDAY(R37,1)=MOD($O$3+1,7)+1,R37,""),S39+1)</f>
        <v/>
      </c>
      <c r="U39" s="13" t="str">
        <f>IF(T39="",IF(WEEKDAY(R37,1)=MOD($O$3+2,7)+1,R37,""),T39+1)</f>
        <v/>
      </c>
      <c r="V39" s="13">
        <f>IF(U39="",IF(WEEKDAY(R37,1)=MOD($O$3+3,7)+1,R37,""),U39+1)</f>
        <v>44287</v>
      </c>
      <c r="W39" s="13">
        <f>IF(V39="",IF(WEEKDAY(R37,1)=MOD($O$3+4,7)+1,R37,""),V39+1)</f>
        <v>44288</v>
      </c>
      <c r="X39" s="13">
        <f>IF(W39="",IF(WEEKDAY(R37,1)=MOD($O$3+5,7)+1,R37,""),W39+1)</f>
        <v>44289</v>
      </c>
    </row>
    <row r="40" spans="1:24" ht="18" hidden="1" x14ac:dyDescent="0.35">
      <c r="A40" s="5"/>
      <c r="B40" s="13">
        <f>IF(H39="","",IF(MONTH(H39+1)&lt;&gt;MONTH(H39),"",H39+1))</f>
        <v>44234</v>
      </c>
      <c r="C40" s="13">
        <f>IF(B40="","",IF(MONTH(B40+1)&lt;&gt;MONTH(B40),"",B40+1))</f>
        <v>44235</v>
      </c>
      <c r="D40" s="13">
        <f t="shared" ref="D40:D44" si="41">IF(C40="","",IF(MONTH(C40+1)&lt;&gt;MONTH(C40),"",C40+1))</f>
        <v>44236</v>
      </c>
      <c r="E40" s="13">
        <f t="shared" ref="E40:E44" si="42">IF(D40="","",IF(MONTH(D40+1)&lt;&gt;MONTH(D40),"",D40+1))</f>
        <v>44237</v>
      </c>
      <c r="F40" s="13">
        <f t="shared" ref="F40:F44" si="43">IF(E40="","",IF(MONTH(E40+1)&lt;&gt;MONTH(E40),"",E40+1))</f>
        <v>44238</v>
      </c>
      <c r="G40" s="13">
        <f t="shared" ref="G40:G44" si="44">IF(F40="","",IF(MONTH(F40+1)&lt;&gt;MONTH(F40),"",F40+1))</f>
        <v>44239</v>
      </c>
      <c r="H40" s="13">
        <f t="shared" ref="H40:H44" si="45">IF(G40="","",IF(MONTH(G40+1)&lt;&gt;MONTH(G40),"",G40+1))</f>
        <v>44240</v>
      </c>
      <c r="I40" s="8"/>
      <c r="J40" s="13">
        <f>IF(P39="","",IF(MONTH(P39+1)&lt;&gt;MONTH(P39),"",P39+1))</f>
        <v>44262</v>
      </c>
      <c r="K40" s="13">
        <f>IF(J40="","",IF(MONTH(J40+1)&lt;&gt;MONTH(J40),"",J40+1))</f>
        <v>44263</v>
      </c>
      <c r="L40" s="13">
        <f t="shared" ref="L40:L44" si="46">IF(K40="","",IF(MONTH(K40+1)&lt;&gt;MONTH(K40),"",K40+1))</f>
        <v>44264</v>
      </c>
      <c r="M40" s="13">
        <f t="shared" ref="M40:M44" si="47">IF(L40="","",IF(MONTH(L40+1)&lt;&gt;MONTH(L40),"",L40+1))</f>
        <v>44265</v>
      </c>
      <c r="N40" s="13">
        <f t="shared" ref="N40:N44" si="48">IF(M40="","",IF(MONTH(M40+1)&lt;&gt;MONTH(M40),"",M40+1))</f>
        <v>44266</v>
      </c>
      <c r="O40" s="13">
        <f t="shared" ref="O40:O44" si="49">IF(N40="","",IF(MONTH(N40+1)&lt;&gt;MONTH(N40),"",N40+1))</f>
        <v>44267</v>
      </c>
      <c r="P40" s="13">
        <f t="shared" ref="P40:P44" si="50">IF(O40="","",IF(MONTH(O40+1)&lt;&gt;MONTH(O40),"",O40+1))</f>
        <v>44268</v>
      </c>
      <c r="Q40" s="8"/>
      <c r="R40" s="13">
        <f>IF(X39="","",IF(MONTH(X39+1)&lt;&gt;MONTH(X39),"",X39+1))</f>
        <v>44290</v>
      </c>
      <c r="S40" s="13">
        <f>IF(R40="","",IF(MONTH(R40+1)&lt;&gt;MONTH(R40),"",R40+1))</f>
        <v>44291</v>
      </c>
      <c r="T40" s="13">
        <f t="shared" ref="T40:T44" si="51">IF(S40="","",IF(MONTH(S40+1)&lt;&gt;MONTH(S40),"",S40+1))</f>
        <v>44292</v>
      </c>
      <c r="U40" s="13">
        <f t="shared" ref="U40:U44" si="52">IF(T40="","",IF(MONTH(T40+1)&lt;&gt;MONTH(T40),"",T40+1))</f>
        <v>44293</v>
      </c>
      <c r="V40" s="13">
        <f t="shared" ref="V40:V44" si="53">IF(U40="","",IF(MONTH(U40+1)&lt;&gt;MONTH(U40),"",U40+1))</f>
        <v>44294</v>
      </c>
      <c r="W40" s="13">
        <f t="shared" ref="W40:W44" si="54">IF(V40="","",IF(MONTH(V40+1)&lt;&gt;MONTH(V40),"",V40+1))</f>
        <v>44295</v>
      </c>
      <c r="X40" s="13">
        <f t="shared" ref="X40:X44" si="55">IF(W40="","",IF(MONTH(W40+1)&lt;&gt;MONTH(W40),"",W40+1))</f>
        <v>44296</v>
      </c>
    </row>
    <row r="41" spans="1:24" ht="18" hidden="1" x14ac:dyDescent="0.35">
      <c r="A41" s="5"/>
      <c r="B41" s="13">
        <f>IF(H40="","",IF(MONTH(H40+1)&lt;&gt;MONTH(H40),"",H40+1))</f>
        <v>44241</v>
      </c>
      <c r="C41" s="13">
        <f>IF(B41="","",IF(MONTH(B41+1)&lt;&gt;MONTH(B41),"",B41+1))</f>
        <v>44242</v>
      </c>
      <c r="D41" s="13">
        <f t="shared" si="41"/>
        <v>44243</v>
      </c>
      <c r="E41" s="13">
        <f t="shared" si="42"/>
        <v>44244</v>
      </c>
      <c r="F41" s="13">
        <f t="shared" si="43"/>
        <v>44245</v>
      </c>
      <c r="G41" s="13">
        <f t="shared" si="44"/>
        <v>44246</v>
      </c>
      <c r="H41" s="13">
        <f t="shared" si="45"/>
        <v>44247</v>
      </c>
      <c r="I41" s="8"/>
      <c r="J41" s="13">
        <f>IF(P40="","",IF(MONTH(P40+1)&lt;&gt;MONTH(P40),"",P40+1))</f>
        <v>44269</v>
      </c>
      <c r="K41" s="13">
        <f>IF(J41="","",IF(MONTH(J41+1)&lt;&gt;MONTH(J41),"",J41+1))</f>
        <v>44270</v>
      </c>
      <c r="L41" s="13">
        <f t="shared" si="46"/>
        <v>44271</v>
      </c>
      <c r="M41" s="13">
        <f t="shared" si="47"/>
        <v>44272</v>
      </c>
      <c r="N41" s="13">
        <f t="shared" si="48"/>
        <v>44273</v>
      </c>
      <c r="O41" s="13">
        <f t="shared" si="49"/>
        <v>44274</v>
      </c>
      <c r="P41" s="13">
        <f t="shared" si="50"/>
        <v>44275</v>
      </c>
      <c r="Q41" s="8"/>
      <c r="R41" s="13">
        <f>IF(X40="","",IF(MONTH(X40+1)&lt;&gt;MONTH(X40),"",X40+1))</f>
        <v>44297</v>
      </c>
      <c r="S41" s="13">
        <f>IF(R41="","",IF(MONTH(R41+1)&lt;&gt;MONTH(R41),"",R41+1))</f>
        <v>44298</v>
      </c>
      <c r="T41" s="13">
        <f t="shared" si="51"/>
        <v>44299</v>
      </c>
      <c r="U41" s="13">
        <f t="shared" si="52"/>
        <v>44300</v>
      </c>
      <c r="V41" s="13">
        <f t="shared" si="53"/>
        <v>44301</v>
      </c>
      <c r="W41" s="13">
        <f t="shared" si="54"/>
        <v>44302</v>
      </c>
      <c r="X41" s="13">
        <f t="shared" si="55"/>
        <v>44303</v>
      </c>
    </row>
    <row r="42" spans="1:24" ht="18" hidden="1" x14ac:dyDescent="0.35">
      <c r="A42" s="5"/>
      <c r="B42" s="13">
        <f>IF(H41="","",IF(MONTH(H41+1)&lt;&gt;MONTH(H41),"",H41+1))</f>
        <v>44248</v>
      </c>
      <c r="C42" s="13">
        <f>IF(B42="","",IF(MONTH(B42+1)&lt;&gt;MONTH(B42),"",B42+1))</f>
        <v>44249</v>
      </c>
      <c r="D42" s="13">
        <f t="shared" si="41"/>
        <v>44250</v>
      </c>
      <c r="E42" s="13">
        <f t="shared" si="42"/>
        <v>44251</v>
      </c>
      <c r="F42" s="13">
        <f t="shared" si="43"/>
        <v>44252</v>
      </c>
      <c r="G42" s="13">
        <f t="shared" si="44"/>
        <v>44253</v>
      </c>
      <c r="H42" s="13">
        <f t="shared" si="45"/>
        <v>44254</v>
      </c>
      <c r="I42" s="8"/>
      <c r="J42" s="13">
        <f>IF(P41="","",IF(MONTH(P41+1)&lt;&gt;MONTH(P41),"",P41+1))</f>
        <v>44276</v>
      </c>
      <c r="K42" s="13">
        <f>IF(J42="","",IF(MONTH(J42+1)&lt;&gt;MONTH(J42),"",J42+1))</f>
        <v>44277</v>
      </c>
      <c r="L42" s="13">
        <f t="shared" si="46"/>
        <v>44278</v>
      </c>
      <c r="M42" s="13">
        <f t="shared" si="47"/>
        <v>44279</v>
      </c>
      <c r="N42" s="13">
        <f t="shared" si="48"/>
        <v>44280</v>
      </c>
      <c r="O42" s="13">
        <f t="shared" si="49"/>
        <v>44281</v>
      </c>
      <c r="P42" s="13">
        <f t="shared" si="50"/>
        <v>44282</v>
      </c>
      <c r="Q42" s="8"/>
      <c r="R42" s="13">
        <f>IF(X41="","",IF(MONTH(X41+1)&lt;&gt;MONTH(X41),"",X41+1))</f>
        <v>44304</v>
      </c>
      <c r="S42" s="13">
        <f>IF(R42="","",IF(MONTH(R42+1)&lt;&gt;MONTH(R42),"",R42+1))</f>
        <v>44305</v>
      </c>
      <c r="T42" s="13">
        <f t="shared" si="51"/>
        <v>44306</v>
      </c>
      <c r="U42" s="13">
        <f t="shared" si="52"/>
        <v>44307</v>
      </c>
      <c r="V42" s="13">
        <f t="shared" si="53"/>
        <v>44308</v>
      </c>
      <c r="W42" s="13">
        <f t="shared" si="54"/>
        <v>44309</v>
      </c>
      <c r="X42" s="13">
        <f t="shared" si="55"/>
        <v>44310</v>
      </c>
    </row>
    <row r="43" spans="1:24" ht="18" hidden="1" x14ac:dyDescent="0.35">
      <c r="A43" s="5"/>
      <c r="B43" s="13">
        <f>IF(H42="","",IF(MONTH(H42+1)&lt;&gt;MONTH(H42),"",H42+1))</f>
        <v>44255</v>
      </c>
      <c r="C43" s="13" t="str">
        <f>IF(B43="","",IF(MONTH(B43+1)&lt;&gt;MONTH(B43),"",B43+1))</f>
        <v/>
      </c>
      <c r="D43" s="13" t="str">
        <f t="shared" si="41"/>
        <v/>
      </c>
      <c r="E43" s="13" t="str">
        <f t="shared" si="42"/>
        <v/>
      </c>
      <c r="F43" s="13" t="str">
        <f t="shared" si="43"/>
        <v/>
      </c>
      <c r="G43" s="13" t="str">
        <f t="shared" si="44"/>
        <v/>
      </c>
      <c r="H43" s="13" t="str">
        <f t="shared" si="45"/>
        <v/>
      </c>
      <c r="I43" s="8"/>
      <c r="J43" s="13">
        <f>IF(P42="","",IF(MONTH(P42+1)&lt;&gt;MONTH(P42),"",P42+1))</f>
        <v>44283</v>
      </c>
      <c r="K43" s="13">
        <f>IF(J43="","",IF(MONTH(J43+1)&lt;&gt;MONTH(J43),"",J43+1))</f>
        <v>44284</v>
      </c>
      <c r="L43" s="13">
        <f t="shared" si="46"/>
        <v>44285</v>
      </c>
      <c r="M43" s="13">
        <f t="shared" si="47"/>
        <v>44286</v>
      </c>
      <c r="N43" s="13" t="str">
        <f t="shared" si="48"/>
        <v/>
      </c>
      <c r="O43" s="13" t="str">
        <f t="shared" si="49"/>
        <v/>
      </c>
      <c r="P43" s="13" t="str">
        <f t="shared" si="50"/>
        <v/>
      </c>
      <c r="Q43" s="8"/>
      <c r="R43" s="13">
        <f>IF(X42="","",IF(MONTH(X42+1)&lt;&gt;MONTH(X42),"",X42+1))</f>
        <v>44311</v>
      </c>
      <c r="S43" s="13">
        <f>IF(R43="","",IF(MONTH(R43+1)&lt;&gt;MONTH(R43),"",R43+1))</f>
        <v>44312</v>
      </c>
      <c r="T43" s="13">
        <f t="shared" si="51"/>
        <v>44313</v>
      </c>
      <c r="U43" s="13">
        <f t="shared" si="52"/>
        <v>44314</v>
      </c>
      <c r="V43" s="13">
        <f t="shared" si="53"/>
        <v>44315</v>
      </c>
      <c r="W43" s="13">
        <f t="shared" si="54"/>
        <v>44316</v>
      </c>
      <c r="X43" s="13" t="str">
        <f t="shared" si="55"/>
        <v/>
      </c>
    </row>
    <row r="44" spans="1:24" ht="18" hidden="1" x14ac:dyDescent="0.35">
      <c r="A44" s="5"/>
      <c r="B44" s="13" t="str">
        <f>IF(H43="","",IF(MONTH(H43+1)&lt;&gt;MONTH(H43),"",H43+1))</f>
        <v/>
      </c>
      <c r="C44" s="13" t="str">
        <f>IF(B44="","",IF(MONTH(B44+1)&lt;&gt;MONTH(B44),"",B44+1))</f>
        <v/>
      </c>
      <c r="D44" s="13" t="str">
        <f t="shared" si="41"/>
        <v/>
      </c>
      <c r="E44" s="13" t="str">
        <f t="shared" si="42"/>
        <v/>
      </c>
      <c r="F44" s="13" t="str">
        <f t="shared" si="43"/>
        <v/>
      </c>
      <c r="G44" s="13" t="str">
        <f t="shared" si="44"/>
        <v/>
      </c>
      <c r="H44" s="13" t="str">
        <f t="shared" si="45"/>
        <v/>
      </c>
      <c r="I44" s="8"/>
      <c r="J44" s="13" t="str">
        <f>IF(P43="","",IF(MONTH(P43+1)&lt;&gt;MONTH(P43),"",P43+1))</f>
        <v/>
      </c>
      <c r="K44" s="13" t="str">
        <f>IF(J44="","",IF(MONTH(J44+1)&lt;&gt;MONTH(J44),"",J44+1))</f>
        <v/>
      </c>
      <c r="L44" s="13" t="str">
        <f t="shared" si="46"/>
        <v/>
      </c>
      <c r="M44" s="13" t="str">
        <f t="shared" si="47"/>
        <v/>
      </c>
      <c r="N44" s="13" t="str">
        <f t="shared" si="48"/>
        <v/>
      </c>
      <c r="O44" s="13" t="str">
        <f t="shared" si="49"/>
        <v/>
      </c>
      <c r="P44" s="13" t="str">
        <f t="shared" si="50"/>
        <v/>
      </c>
      <c r="Q44" s="8"/>
      <c r="R44" s="13" t="str">
        <f>IF(X43="","",IF(MONTH(X43+1)&lt;&gt;MONTH(X43),"",X43+1))</f>
        <v/>
      </c>
      <c r="S44" s="13" t="str">
        <f>IF(R44="","",IF(MONTH(R44+1)&lt;&gt;MONTH(R44),"",R44+1))</f>
        <v/>
      </c>
      <c r="T44" s="13" t="str">
        <f t="shared" si="51"/>
        <v/>
      </c>
      <c r="U44" s="13" t="str">
        <f t="shared" si="52"/>
        <v/>
      </c>
      <c r="V44" s="13" t="str">
        <f t="shared" si="53"/>
        <v/>
      </c>
      <c r="W44" s="13" t="str">
        <f t="shared" si="54"/>
        <v/>
      </c>
      <c r="X44" s="13" t="str">
        <f t="shared" si="55"/>
        <v/>
      </c>
    </row>
    <row r="45" spans="1:24" ht="18" hidden="1" customHeight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8" hidden="1" customHeight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8" hidden="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8" hidden="1" customHeight="1" x14ac:dyDescent="0.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2:24" s="5" customFormat="1" ht="21" hidden="1" customHeight="1" x14ac:dyDescent="0.35">
      <c r="Q49" s="6"/>
    </row>
    <row r="50" spans="2:24" s="7" customFormat="1" ht="16.5" hidden="1" customHeight="1" x14ac:dyDescent="0.25">
      <c r="Q50" s="9"/>
    </row>
    <row r="51" spans="2:24" s="10" customFormat="1" ht="18" hidden="1" customHeight="1" x14ac:dyDescent="0.3">
      <c r="Q51" s="8"/>
    </row>
    <row r="52" spans="2:24" s="10" customFormat="1" ht="18" hidden="1" customHeight="1" x14ac:dyDescent="0.3">
      <c r="Q52" s="8"/>
    </row>
    <row r="53" spans="2:24" s="10" customFormat="1" ht="18" hidden="1" customHeight="1" x14ac:dyDescent="0.3">
      <c r="Q53" s="8"/>
    </row>
    <row r="54" spans="2:24" s="10" customFormat="1" ht="18" hidden="1" customHeight="1" x14ac:dyDescent="0.3">
      <c r="Q54" s="8"/>
    </row>
    <row r="55" spans="2:24" s="10" customFormat="1" ht="18" hidden="1" customHeight="1" x14ac:dyDescent="0.3">
      <c r="Q55" s="8"/>
    </row>
    <row r="56" spans="2:24" s="10" customFormat="1" ht="18" hidden="1" customHeight="1" x14ac:dyDescent="0.3">
      <c r="Q56" s="8"/>
    </row>
    <row r="57" spans="2:24" ht="18" hidden="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2:24" s="5" customFormat="1" ht="21" hidden="1" customHeight="1" x14ac:dyDescent="0.35">
      <c r="I58" s="6"/>
    </row>
    <row r="59" spans="2:24" s="7" customFormat="1" ht="16.5" hidden="1" customHeight="1" x14ac:dyDescent="0.25">
      <c r="I59" s="8"/>
    </row>
    <row r="60" spans="2:24" s="10" customFormat="1" ht="18" hidden="1" customHeight="1" x14ac:dyDescent="0.3">
      <c r="I60" s="8"/>
    </row>
    <row r="61" spans="2:24" s="10" customFormat="1" ht="18" hidden="1" customHeight="1" x14ac:dyDescent="0.3">
      <c r="I61" s="8"/>
    </row>
    <row r="62" spans="2:24" s="10" customFormat="1" ht="18" customHeight="1" x14ac:dyDescent="0.3">
      <c r="I62" s="8"/>
    </row>
    <row r="63" spans="2:24" s="10" customFormat="1" ht="18" customHeight="1" x14ac:dyDescent="0.3">
      <c r="I63" s="8"/>
    </row>
    <row r="64" spans="2:24" s="10" customFormat="1" ht="18" customHeight="1" x14ac:dyDescent="0.3">
      <c r="I64" s="8"/>
    </row>
    <row r="65" spans="2:24" s="10" customFormat="1" ht="18" customHeight="1" x14ac:dyDescent="0.3">
      <c r="I65" s="8"/>
    </row>
    <row r="66" spans="2:24" x14ac:dyDescent="0.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2:24" x14ac:dyDescent="0.3">
      <c r="I67" s="11"/>
      <c r="Q67" s="11"/>
    </row>
    <row r="68" spans="2:24" s="3" customFormat="1" ht="15" customHeight="1" x14ac:dyDescent="0.25">
      <c r="I68" s="11"/>
      <c r="Q68" s="12"/>
    </row>
    <row r="69" spans="2:24" ht="13.5" customHeight="1" x14ac:dyDescent="0.3">
      <c r="I69" s="11"/>
      <c r="Q69" s="11"/>
    </row>
    <row r="70" spans="2:24" ht="13.5" customHeight="1" x14ac:dyDescent="0.3">
      <c r="I70" s="11"/>
      <c r="Q70" s="11"/>
    </row>
    <row r="71" spans="2:24" ht="13.5" customHeight="1" x14ac:dyDescent="0.3">
      <c r="I71" s="11"/>
      <c r="Q71" s="11"/>
    </row>
    <row r="72" spans="2:24" ht="13.5" customHeight="1" x14ac:dyDescent="0.3">
      <c r="I72" s="11"/>
      <c r="Q72" s="11"/>
    </row>
    <row r="73" spans="2:24" ht="13.5" customHeight="1" x14ac:dyDescent="0.3">
      <c r="I73" s="11"/>
      <c r="Q73" s="11"/>
    </row>
    <row r="74" spans="2:24" ht="13.5" customHeight="1" x14ac:dyDescent="0.3">
      <c r="I74" s="11"/>
      <c r="Q74" s="11"/>
    </row>
    <row r="75" spans="2:24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</sheetData>
  <mergeCells count="19">
    <mergeCell ref="R19:X19"/>
    <mergeCell ref="J19:P19"/>
    <mergeCell ref="AA11:AA16"/>
    <mergeCell ref="B37:H37"/>
    <mergeCell ref="B10:H10"/>
    <mergeCell ref="B19:H19"/>
    <mergeCell ref="A1:Y1"/>
    <mergeCell ref="D3:F3"/>
    <mergeCell ref="O3:P3"/>
    <mergeCell ref="B7:X7"/>
    <mergeCell ref="D4:F4"/>
    <mergeCell ref="B8:X8"/>
    <mergeCell ref="B28:H28"/>
    <mergeCell ref="J28:P28"/>
    <mergeCell ref="R28:X28"/>
    <mergeCell ref="R10:X10"/>
    <mergeCell ref="J10:P10"/>
    <mergeCell ref="R37:X37"/>
    <mergeCell ref="J37:P37"/>
  </mergeCells>
  <conditionalFormatting sqref="B12:H17 J12:P17 R12:X17 B21:H26 J21:P26 R21:X26 B30:H35 J30:P35 R30:X35 B39:H44 J39:P44 R39:X44">
    <cfRule type="expression" dxfId="3" priority="1">
      <formula>OR(WEEKDAY(B12,1)=1,WEEKDAY(B12,1)=7)</formula>
    </cfRule>
  </conditionalFormatting>
  <conditionalFormatting sqref="B10 J10 R10 B19 J19 R19 B28 J28 R28 B37 J37 R37">
    <cfRule type="expression" dxfId="2" priority="15">
      <formula>$D$4=1</formula>
    </cfRule>
  </conditionalFormatting>
  <hyperlinks>
    <hyperlink ref="AA5" r:id="rId1"/>
    <hyperlink ref="AA3" r:id="rId2"/>
  </hyperlinks>
  <printOptions horizontalCentered="1"/>
  <pageMargins left="0.35" right="0.35" top="0.4" bottom="0.4" header="0.25" footer="0.25"/>
  <pageSetup orientation="portrait" r:id="rId3"/>
  <headerFooter alignWithMargins="0">
    <oddFooter>&amp;C&amp;"Tahoma,Regular"&amp;8&amp;K00-048Calendar Templates by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92"/>
  <sheetViews>
    <sheetView showGridLines="0" topLeftCell="B8" zoomScaleNormal="100" workbookViewId="0">
      <selection activeCell="BP23" sqref="BP23"/>
    </sheetView>
  </sheetViews>
  <sheetFormatPr defaultColWidth="9.109375" defaultRowHeight="13.8" x14ac:dyDescent="0.3"/>
  <cols>
    <col min="1" max="1" width="3.33203125" style="28" hidden="1" customWidth="1"/>
    <col min="2" max="8" width="4.109375" style="28" customWidth="1"/>
    <col min="9" max="24" width="4.109375" style="28" hidden="1" customWidth="1"/>
    <col min="25" max="25" width="3.33203125" style="28" hidden="1" customWidth="1"/>
    <col min="26" max="26" width="4.109375" style="28" hidden="1" customWidth="1"/>
    <col min="27" max="27" width="38.5546875" style="28" hidden="1" customWidth="1"/>
    <col min="28" max="32" width="0" style="28" hidden="1" customWidth="1"/>
    <col min="33" max="33" width="0.77734375" style="28" hidden="1" customWidth="1"/>
    <col min="34" max="34" width="1.44140625" style="28" customWidth="1"/>
    <col min="35" max="35" width="8.21875" style="28" customWidth="1"/>
    <col min="36" max="44" width="2" style="28" bestFit="1" customWidth="1"/>
    <col min="45" max="66" width="3" style="28" bestFit="1" customWidth="1"/>
    <col min="67" max="16384" width="9.109375" style="28"/>
  </cols>
  <sheetData>
    <row r="1" spans="1:66" s="3" customFormat="1" ht="41.4" hidden="1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AA1" s="15"/>
    </row>
    <row r="2" spans="1:66" ht="14.4" hidden="1" customHeight="1" x14ac:dyDescent="0.3">
      <c r="A2" s="1"/>
      <c r="B2" s="1"/>
      <c r="C2" s="1"/>
      <c r="D2" s="1"/>
      <c r="E2" s="1"/>
      <c r="F2" s="1"/>
      <c r="G2" s="1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66" ht="14.4" hidden="1" customHeight="1" x14ac:dyDescent="0.3">
      <c r="A3" s="1"/>
      <c r="B3" s="1"/>
      <c r="C3" s="1"/>
      <c r="D3" s="1"/>
      <c r="E3" s="1"/>
      <c r="F3" s="1"/>
      <c r="G3" s="1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66" ht="14.4" hidden="1" customHeight="1" x14ac:dyDescent="0.3">
      <c r="A4" s="1"/>
      <c r="B4" s="1"/>
      <c r="C4" s="1"/>
      <c r="D4" s="1"/>
      <c r="E4" s="1"/>
      <c r="F4" s="1"/>
      <c r="G4" s="1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66" ht="14.4" hidden="1" customHeight="1" x14ac:dyDescent="0.3">
      <c r="A5" s="1"/>
      <c r="B5" s="1"/>
      <c r="C5" s="1"/>
      <c r="D5" s="1"/>
      <c r="E5" s="1"/>
      <c r="F5" s="1"/>
      <c r="G5" s="1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66" ht="14.4" hidden="1" customHeight="1" x14ac:dyDescent="0.3">
      <c r="A6" s="1"/>
      <c r="B6" s="1"/>
      <c r="C6" s="1"/>
      <c r="D6" s="1"/>
      <c r="E6" s="1"/>
      <c r="F6" s="1"/>
      <c r="G6" s="1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66" ht="14.4" hidden="1" customHeight="1" x14ac:dyDescent="0.3">
      <c r="A7" s="1"/>
      <c r="B7" s="1"/>
      <c r="C7" s="1"/>
      <c r="D7" s="1"/>
      <c r="E7" s="1"/>
      <c r="F7" s="1"/>
      <c r="G7" s="1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66" ht="7.8" customHeight="1" x14ac:dyDescent="0.3">
      <c r="A8" s="1"/>
      <c r="B8" s="1"/>
      <c r="C8" s="1"/>
      <c r="D8" s="1"/>
      <c r="E8" s="1"/>
      <c r="F8" s="1"/>
      <c r="G8" s="1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66" s="75" customFormat="1" ht="14.4" x14ac:dyDescent="0.3">
      <c r="A9" s="73"/>
      <c r="B9" s="82" t="s">
        <v>26</v>
      </c>
      <c r="C9" s="82"/>
      <c r="D9" s="73"/>
      <c r="E9" s="82" t="s">
        <v>27</v>
      </c>
      <c r="F9" s="82"/>
      <c r="G9" s="83"/>
      <c r="H9" s="7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AH9" s="82" t="s">
        <v>28</v>
      </c>
      <c r="AI9" s="82"/>
      <c r="AJ9" s="83"/>
    </row>
    <row r="10" spans="1:66" s="75" customFormat="1" ht="14.4" x14ac:dyDescent="0.3">
      <c r="A10" s="73"/>
      <c r="B10" s="128" t="s">
        <v>48</v>
      </c>
      <c r="C10" s="128"/>
      <c r="D10" s="73"/>
      <c r="E10" s="128" t="s">
        <v>40</v>
      </c>
      <c r="F10" s="128"/>
      <c r="G10" s="128"/>
      <c r="H10" s="7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AH10" s="129" t="s">
        <v>45</v>
      </c>
      <c r="AI10" s="129"/>
    </row>
    <row r="11" spans="1:66" ht="8.4" customHeight="1" x14ac:dyDescent="0.3">
      <c r="A11" s="1"/>
      <c r="B11" s="31"/>
      <c r="C11" s="31"/>
      <c r="D11" s="1"/>
      <c r="E11" s="31"/>
      <c r="F11" s="31"/>
      <c r="G11" s="31"/>
      <c r="H11" s="1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H11" s="76"/>
      <c r="AI11" s="76"/>
    </row>
    <row r="12" spans="1:66" ht="15" thickBot="1" x14ac:dyDescent="0.35">
      <c r="A12" s="1"/>
      <c r="B12" s="1"/>
      <c r="C12" s="1"/>
      <c r="D12" s="1"/>
      <c r="E12" s="1"/>
      <c r="F12" s="1"/>
      <c r="G12" s="1"/>
      <c r="H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AI12" s="81" t="str">
        <f>B10</f>
        <v>Qrafik yeniləməsi</v>
      </c>
      <c r="AJ12" s="77"/>
      <c r="AK12" s="77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1:66" ht="14.4" customHeight="1" thickBot="1" x14ac:dyDescent="0.35">
      <c r="A13" s="1"/>
      <c r="B13" s="111" t="s">
        <v>13</v>
      </c>
      <c r="C13" s="112"/>
      <c r="D13" s="112"/>
      <c r="E13" s="112"/>
      <c r="F13" s="112"/>
      <c r="G13" s="112"/>
      <c r="H13" s="112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  <c r="Y13" s="1"/>
      <c r="AI13" s="61"/>
      <c r="AJ13" s="78">
        <v>1</v>
      </c>
      <c r="AK13" s="79">
        <v>2</v>
      </c>
      <c r="AL13" s="79">
        <v>3</v>
      </c>
      <c r="AM13" s="79">
        <v>4</v>
      </c>
      <c r="AN13" s="79">
        <v>5</v>
      </c>
      <c r="AO13" s="79">
        <v>6</v>
      </c>
      <c r="AP13" s="79">
        <v>7</v>
      </c>
      <c r="AQ13" s="79">
        <v>8</v>
      </c>
      <c r="AR13" s="79">
        <v>9</v>
      </c>
      <c r="AS13" s="79">
        <v>10</v>
      </c>
      <c r="AT13" s="79">
        <v>11</v>
      </c>
      <c r="AU13" s="79">
        <v>12</v>
      </c>
      <c r="AV13" s="79">
        <v>13</v>
      </c>
      <c r="AW13" s="79">
        <v>14</v>
      </c>
      <c r="AX13" s="79">
        <v>15</v>
      </c>
      <c r="AY13" s="79">
        <v>16</v>
      </c>
      <c r="AZ13" s="79">
        <v>17</v>
      </c>
      <c r="BA13" s="79">
        <v>18</v>
      </c>
      <c r="BB13" s="79">
        <v>19</v>
      </c>
      <c r="BC13" s="79">
        <v>20</v>
      </c>
      <c r="BD13" s="79">
        <v>21</v>
      </c>
      <c r="BE13" s="79">
        <v>22</v>
      </c>
      <c r="BF13" s="79">
        <v>23</v>
      </c>
      <c r="BG13" s="79">
        <v>24</v>
      </c>
      <c r="BH13" s="79">
        <v>25</v>
      </c>
      <c r="BI13" s="79">
        <v>26</v>
      </c>
      <c r="BJ13" s="79">
        <v>27</v>
      </c>
      <c r="BK13" s="79">
        <v>28</v>
      </c>
      <c r="BL13" s="79">
        <v>29</v>
      </c>
      <c r="BM13" s="79">
        <v>30</v>
      </c>
      <c r="BN13" s="80">
        <v>31</v>
      </c>
    </row>
    <row r="14" spans="1:66" ht="16.5" customHeight="1" x14ac:dyDescent="0.3">
      <c r="A14" s="19"/>
      <c r="B14" s="41"/>
      <c r="C14" s="42" t="s">
        <v>10</v>
      </c>
      <c r="D14" s="101">
        <v>2019</v>
      </c>
      <c r="E14" s="102"/>
      <c r="F14" s="103"/>
      <c r="G14" s="43"/>
      <c r="H14" s="43"/>
      <c r="I14" s="4"/>
      <c r="J14" s="4"/>
      <c r="K14" s="4"/>
      <c r="L14" s="43"/>
      <c r="M14" s="43"/>
      <c r="N14" s="42" t="s">
        <v>2</v>
      </c>
      <c r="O14" s="101">
        <v>1</v>
      </c>
      <c r="P14" s="103"/>
      <c r="Q14" s="44" t="s">
        <v>7</v>
      </c>
      <c r="R14" s="43"/>
      <c r="S14" s="43"/>
      <c r="T14" s="43"/>
      <c r="U14" s="43"/>
      <c r="V14" s="43"/>
      <c r="W14" s="43"/>
      <c r="X14" s="45"/>
      <c r="Y14" s="19"/>
      <c r="AA14" s="29" t="s">
        <v>5</v>
      </c>
      <c r="AB14" s="25"/>
      <c r="AI14" s="49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50"/>
    </row>
    <row r="15" spans="1:66" ht="16.5" customHeight="1" x14ac:dyDescent="0.3">
      <c r="A15" s="19"/>
      <c r="B15" s="41"/>
      <c r="C15" s="42" t="s">
        <v>11</v>
      </c>
      <c r="D15" s="105">
        <v>7</v>
      </c>
      <c r="E15" s="106"/>
      <c r="F15" s="106"/>
      <c r="G15" s="43"/>
      <c r="H15" s="43"/>
      <c r="I15" s="42"/>
      <c r="J15" s="30"/>
      <c r="K15" s="30"/>
      <c r="L15" s="43"/>
      <c r="M15" s="43"/>
      <c r="N15" s="42"/>
      <c r="O15" s="30"/>
      <c r="P15" s="30"/>
      <c r="Q15" s="44"/>
      <c r="R15" s="43"/>
      <c r="S15" s="43"/>
      <c r="T15" s="43"/>
      <c r="U15" s="43"/>
      <c r="V15" s="43"/>
      <c r="W15" s="43"/>
      <c r="X15" s="45"/>
      <c r="Y15" s="19"/>
      <c r="AA15" s="29"/>
      <c r="AB15" s="25"/>
      <c r="AI15" s="49"/>
      <c r="AJ15" s="137" t="s">
        <v>77</v>
      </c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4"/>
      <c r="BN15" s="50"/>
    </row>
    <row r="16" spans="1:66" ht="13.8" hidden="1" customHeight="1" x14ac:dyDescent="0.3">
      <c r="A16" s="1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8"/>
      <c r="Y16" s="1"/>
      <c r="AA16" s="16" t="s">
        <v>1</v>
      </c>
      <c r="AB16" s="16"/>
      <c r="AI16" s="49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4"/>
      <c r="BN16" s="50"/>
    </row>
    <row r="17" spans="1:66" ht="13.8" hidden="1" customHeight="1" x14ac:dyDescent="0.3">
      <c r="B17" s="4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0"/>
      <c r="AI17" s="49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4"/>
      <c r="BN17" s="50"/>
    </row>
    <row r="18" spans="1:66" ht="42" hidden="1" customHeight="1" x14ac:dyDescent="0.3">
      <c r="B18" s="113" t="str">
        <f>IF($D$15=1,D14,D14&amp;"-"&amp;D14+1)</f>
        <v>2019-2020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14"/>
      <c r="AA18" s="16"/>
      <c r="AI18" s="49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4"/>
      <c r="BN18" s="50"/>
    </row>
    <row r="19" spans="1:66" ht="25.8" hidden="1" customHeight="1" x14ac:dyDescent="0.3">
      <c r="B19" s="109" t="s">
        <v>8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10"/>
      <c r="AA19" s="26" t="s">
        <v>9</v>
      </c>
      <c r="AI19" s="49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4"/>
      <c r="BN19" s="50"/>
    </row>
    <row r="20" spans="1:66" ht="13.8" hidden="1" customHeight="1" x14ac:dyDescent="0.3">
      <c r="B20" s="5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52"/>
      <c r="AA20" s="17"/>
      <c r="AI20" s="49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4"/>
      <c r="BN20" s="50"/>
    </row>
    <row r="21" spans="1:66" s="5" customFormat="1" ht="21" hidden="1" customHeight="1" x14ac:dyDescent="0.4">
      <c r="A21" s="14"/>
      <c r="B21" s="115">
        <f>DATE(D14,D15,1)</f>
        <v>43647</v>
      </c>
      <c r="C21" s="99"/>
      <c r="D21" s="99"/>
      <c r="E21" s="99"/>
      <c r="F21" s="99"/>
      <c r="G21" s="99"/>
      <c r="H21" s="99"/>
      <c r="I21" s="23"/>
      <c r="J21" s="99">
        <f>DATE(YEAR(B21+42),MONTH(B21+42),1)</f>
        <v>43678</v>
      </c>
      <c r="K21" s="99"/>
      <c r="L21" s="99"/>
      <c r="M21" s="99"/>
      <c r="N21" s="99"/>
      <c r="O21" s="99"/>
      <c r="P21" s="99"/>
      <c r="Q21" s="23"/>
      <c r="R21" s="99">
        <f>DATE(YEAR(J21+42),MONTH(J21+42),1)</f>
        <v>43709</v>
      </c>
      <c r="S21" s="99"/>
      <c r="T21" s="99"/>
      <c r="U21" s="99"/>
      <c r="V21" s="99"/>
      <c r="W21" s="99"/>
      <c r="X21" s="116"/>
      <c r="AA21" s="17"/>
      <c r="AI21" s="62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63"/>
      <c r="BN21" s="64"/>
    </row>
    <row r="22" spans="1:66" s="7" customFormat="1" ht="18" customHeight="1" x14ac:dyDescent="0.35">
      <c r="A22" s="5"/>
      <c r="B22" s="53" t="str">
        <f>CHOOSE(1+MOD($O$14+1-2,7),"S","M","T","W","T","F","S")</f>
        <v>S</v>
      </c>
      <c r="C22" s="24" t="str">
        <f>CHOOSE(1+MOD($O$14+2-2,7),"S","M","T","W","T","F","S")</f>
        <v>M</v>
      </c>
      <c r="D22" s="24" t="str">
        <f>CHOOSE(1+MOD($O$14+3-2,7),"S","M","T","W","T","F","S")</f>
        <v>T</v>
      </c>
      <c r="E22" s="24" t="str">
        <f>CHOOSE(1+MOD($O$14+4-2,7),"S","M","T","W","T","F","S")</f>
        <v>W</v>
      </c>
      <c r="F22" s="24" t="str">
        <f>CHOOSE(1+MOD($O$14+5-2,7),"S","M","T","W","T","F","S")</f>
        <v>T</v>
      </c>
      <c r="G22" s="24" t="str">
        <f>CHOOSE(1+MOD($O$14+6-2,7),"S","M","T","W","T","F","S")</f>
        <v>F</v>
      </c>
      <c r="H22" s="24" t="str">
        <f>CHOOSE(1+MOD($O$14+7-2,7),"S","M","T","W","T","F","S")</f>
        <v>S</v>
      </c>
      <c r="I22" s="8"/>
      <c r="J22" s="24" t="str">
        <f>CHOOSE(1+MOD($O$14+1-2,7),"S","M","T","W","T","F","S")</f>
        <v>S</v>
      </c>
      <c r="K22" s="24" t="str">
        <f>CHOOSE(1+MOD($O$14+2-2,7),"S","M","T","W","T","F","S")</f>
        <v>M</v>
      </c>
      <c r="L22" s="24" t="str">
        <f>CHOOSE(1+MOD($O$14+3-2,7),"S","M","T","W","T","F","S")</f>
        <v>T</v>
      </c>
      <c r="M22" s="24" t="str">
        <f>CHOOSE(1+MOD($O$14+4-2,7),"S","M","T","W","T","F","S")</f>
        <v>W</v>
      </c>
      <c r="N22" s="24" t="str">
        <f>CHOOSE(1+MOD($O$14+5-2,7),"S","M","T","W","T","F","S")</f>
        <v>T</v>
      </c>
      <c r="O22" s="24" t="str">
        <f>CHOOSE(1+MOD($O$14+6-2,7),"S","M","T","W","T","F","S")</f>
        <v>F</v>
      </c>
      <c r="P22" s="24" t="str">
        <f>CHOOSE(1+MOD($O$14+7-2,7),"S","M","T","W","T","F","S")</f>
        <v>S</v>
      </c>
      <c r="Q22" s="9"/>
      <c r="R22" s="24" t="str">
        <f>CHOOSE(1+MOD($O$14+1-2,7),"S","M","T","W","T","F","S")</f>
        <v>S</v>
      </c>
      <c r="S22" s="24" t="str">
        <f>CHOOSE(1+MOD($O$14+2-2,7),"S","M","T","W","T","F","S")</f>
        <v>M</v>
      </c>
      <c r="T22" s="24" t="str">
        <f>CHOOSE(1+MOD($O$14+3-2,7),"S","M","T","W","T","F","S")</f>
        <v>T</v>
      </c>
      <c r="U22" s="24" t="str">
        <f>CHOOSE(1+MOD($O$14+4-2,7),"S","M","T","W","T","F","S")</f>
        <v>W</v>
      </c>
      <c r="V22" s="24" t="str">
        <f>CHOOSE(1+MOD($O$14+5-2,7),"S","M","T","W","T","F","S")</f>
        <v>T</v>
      </c>
      <c r="W22" s="24" t="str">
        <f>CHOOSE(1+MOD($O$14+6-2,7),"S","M","T","W","T","F","S")</f>
        <v>F</v>
      </c>
      <c r="X22" s="54" t="str">
        <f>CHOOSE(1+MOD($O$14+7-2,7),"S","M","T","W","T","F","S")</f>
        <v>S</v>
      </c>
      <c r="AA22" s="108" t="s">
        <v>6</v>
      </c>
      <c r="AI22" s="65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8"/>
      <c r="BN22" s="66"/>
    </row>
    <row r="23" spans="1:66" s="10" customFormat="1" ht="18" x14ac:dyDescent="0.35">
      <c r="A23" s="5"/>
      <c r="B23" s="55" t="str">
        <f>IF(WEEKDAY(B21,1)=MOD($O$14,7),B21,"")</f>
        <v/>
      </c>
      <c r="C23" s="13">
        <f>IF(B23="",IF(WEEKDAY(B21,1)=MOD($O$14,7)+1,B21,""),B23+1)</f>
        <v>43647</v>
      </c>
      <c r="D23" s="13">
        <f>IF(C23="",IF(WEEKDAY(B21,1)=MOD($O$14+1,7)+1,B21,""),C23+1)</f>
        <v>43648</v>
      </c>
      <c r="E23" s="13">
        <f>IF(D23="",IF(WEEKDAY(B21,1)=MOD($O$14+2,7)+1,B21,""),D23+1)</f>
        <v>43649</v>
      </c>
      <c r="F23" s="13">
        <f>IF(E23="",IF(WEEKDAY(B21,1)=MOD($O$14+3,7)+1,B21,""),E23+1)</f>
        <v>43650</v>
      </c>
      <c r="G23" s="13">
        <f>IF(F23="",IF(WEEKDAY(B21,1)=MOD($O$14+4,7)+1,B21,""),F23+1)</f>
        <v>43651</v>
      </c>
      <c r="H23" s="13">
        <f>IF(G23="",IF(WEEKDAY(B21,1)=MOD($O$14+5,7)+1,B21,""),G23+1)</f>
        <v>43652</v>
      </c>
      <c r="I23" s="8"/>
      <c r="J23" s="13" t="str">
        <f>IF(WEEKDAY(J21,1)=MOD($O$14,7),J21,"")</f>
        <v/>
      </c>
      <c r="K23" s="13" t="str">
        <f>IF(J23="",IF(WEEKDAY(J21,1)=MOD($O$14,7)+1,J21,""),J23+1)</f>
        <v/>
      </c>
      <c r="L23" s="13" t="str">
        <f>IF(K23="",IF(WEEKDAY(J21,1)=MOD($O$14+1,7)+1,J21,""),K23+1)</f>
        <v/>
      </c>
      <c r="M23" s="13" t="str">
        <f>IF(L23="",IF(WEEKDAY(J21,1)=MOD($O$14+2,7)+1,J21,""),L23+1)</f>
        <v/>
      </c>
      <c r="N23" s="13">
        <f>IF(M23="",IF(WEEKDAY(J21,1)=MOD($O$14+3,7)+1,J21,""),M23+1)</f>
        <v>43678</v>
      </c>
      <c r="O23" s="13">
        <f>IF(N23="",IF(WEEKDAY(J21,1)=MOD($O$14+4,7)+1,J21,""),N23+1)</f>
        <v>43679</v>
      </c>
      <c r="P23" s="13">
        <f>IF(O23="",IF(WEEKDAY(J21,1)=MOD($O$14+5,7)+1,J21,""),O23+1)</f>
        <v>43680</v>
      </c>
      <c r="Q23" s="8"/>
      <c r="R23" s="13">
        <f>IF(WEEKDAY(R21,1)=MOD($O$14,7),R21,"")</f>
        <v>43709</v>
      </c>
      <c r="S23" s="13">
        <f>IF(R23="",IF(WEEKDAY(R21,1)=MOD($O$14,7)+1,R21,""),R23+1)</f>
        <v>43710</v>
      </c>
      <c r="T23" s="13">
        <f>IF(S23="",IF(WEEKDAY(R21,1)=MOD($O$14+1,7)+1,R21,""),S23+1)</f>
        <v>43711</v>
      </c>
      <c r="U23" s="13">
        <f>IF(T23="",IF(WEEKDAY(R21,1)=MOD($O$14+2,7)+1,R21,""),T23+1)</f>
        <v>43712</v>
      </c>
      <c r="V23" s="13">
        <f>IF(U23="",IF(WEEKDAY(R21,1)=MOD($O$14+3,7)+1,R21,""),U23+1)</f>
        <v>43713</v>
      </c>
      <c r="W23" s="13">
        <f>IF(V23="",IF(WEEKDAY(R21,1)=MOD($O$14+4,7)+1,R21,""),V23+1)</f>
        <v>43714</v>
      </c>
      <c r="X23" s="56">
        <f>IF(W23="",IF(WEEKDAY(R21,1)=MOD($O$14+5,7)+1,R21,""),W23+1)</f>
        <v>43715</v>
      </c>
      <c r="AA23" s="108"/>
      <c r="AI23" s="6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68"/>
      <c r="BN23" s="69"/>
    </row>
    <row r="24" spans="1:66" s="10" customFormat="1" ht="18" x14ac:dyDescent="0.35">
      <c r="A24" s="5"/>
      <c r="B24" s="55">
        <f>IF(H23="","",IF(MONTH(H23+1)&lt;&gt;MONTH(H23),"",H23+1))</f>
        <v>43653</v>
      </c>
      <c r="C24" s="13">
        <f t="shared" ref="C24:H27" si="0">IF(B24="","",IF(MONTH(B24+1)&lt;&gt;MONTH(B24),"",B24+1))</f>
        <v>43654</v>
      </c>
      <c r="D24" s="13">
        <f t="shared" si="0"/>
        <v>43655</v>
      </c>
      <c r="E24" s="13">
        <f t="shared" si="0"/>
        <v>43656</v>
      </c>
      <c r="F24" s="13">
        <f t="shared" si="0"/>
        <v>43657</v>
      </c>
      <c r="G24" s="13">
        <f t="shared" si="0"/>
        <v>43658</v>
      </c>
      <c r="H24" s="13">
        <f t="shared" si="0"/>
        <v>43659</v>
      </c>
      <c r="I24" s="8"/>
      <c r="J24" s="13">
        <f>IF(P23="","",IF(MONTH(P23+1)&lt;&gt;MONTH(P23),"",P23+1))</f>
        <v>43681</v>
      </c>
      <c r="K24" s="13">
        <f t="shared" ref="K24:P27" si="1">IF(J24="","",IF(MONTH(J24+1)&lt;&gt;MONTH(J24),"",J24+1))</f>
        <v>43682</v>
      </c>
      <c r="L24" s="13">
        <f t="shared" si="1"/>
        <v>43683</v>
      </c>
      <c r="M24" s="13">
        <f t="shared" si="1"/>
        <v>43684</v>
      </c>
      <c r="N24" s="13">
        <f t="shared" si="1"/>
        <v>43685</v>
      </c>
      <c r="O24" s="13">
        <f t="shared" si="1"/>
        <v>43686</v>
      </c>
      <c r="P24" s="13">
        <f t="shared" si="1"/>
        <v>43687</v>
      </c>
      <c r="Q24" s="8"/>
      <c r="R24" s="13">
        <f>IF(X23="","",IF(MONTH(X23+1)&lt;&gt;MONTH(X23),"",X23+1))</f>
        <v>43716</v>
      </c>
      <c r="S24" s="13">
        <f t="shared" ref="S24:X27" si="2">IF(R24="","",IF(MONTH(R24+1)&lt;&gt;MONTH(R24),"",R24+1))</f>
        <v>43717</v>
      </c>
      <c r="T24" s="13">
        <f t="shared" si="2"/>
        <v>43718</v>
      </c>
      <c r="U24" s="13">
        <f t="shared" si="2"/>
        <v>43719</v>
      </c>
      <c r="V24" s="13">
        <f t="shared" si="2"/>
        <v>43720</v>
      </c>
      <c r="W24" s="13">
        <f t="shared" si="2"/>
        <v>43721</v>
      </c>
      <c r="X24" s="56">
        <f t="shared" si="2"/>
        <v>43722</v>
      </c>
      <c r="AA24" s="108"/>
      <c r="AI24" s="6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68"/>
      <c r="BN24" s="69"/>
    </row>
    <row r="25" spans="1:66" s="10" customFormat="1" ht="18" x14ac:dyDescent="0.35">
      <c r="A25" s="5"/>
      <c r="B25" s="55">
        <f>IF(H24="","",IF(MONTH(H24+1)&lt;&gt;MONTH(H24),"",H24+1))</f>
        <v>43660</v>
      </c>
      <c r="C25" s="13">
        <f t="shared" si="0"/>
        <v>43661</v>
      </c>
      <c r="D25" s="13">
        <f t="shared" si="0"/>
        <v>43662</v>
      </c>
      <c r="E25" s="13">
        <f t="shared" si="0"/>
        <v>43663</v>
      </c>
      <c r="F25" s="13">
        <f t="shared" si="0"/>
        <v>43664</v>
      </c>
      <c r="G25" s="13">
        <f t="shared" si="0"/>
        <v>43665</v>
      </c>
      <c r="H25" s="13">
        <f t="shared" si="0"/>
        <v>43666</v>
      </c>
      <c r="I25" s="8"/>
      <c r="J25" s="13">
        <f>IF(P24="","",IF(MONTH(P24+1)&lt;&gt;MONTH(P24),"",P24+1))</f>
        <v>43688</v>
      </c>
      <c r="K25" s="13">
        <f t="shared" si="1"/>
        <v>43689</v>
      </c>
      <c r="L25" s="13">
        <f t="shared" si="1"/>
        <v>43690</v>
      </c>
      <c r="M25" s="13">
        <f t="shared" si="1"/>
        <v>43691</v>
      </c>
      <c r="N25" s="13">
        <f t="shared" si="1"/>
        <v>43692</v>
      </c>
      <c r="O25" s="13">
        <f t="shared" si="1"/>
        <v>43693</v>
      </c>
      <c r="P25" s="13">
        <f t="shared" si="1"/>
        <v>43694</v>
      </c>
      <c r="Q25" s="8"/>
      <c r="R25" s="13">
        <f>IF(X24="","",IF(MONTH(X24+1)&lt;&gt;MONTH(X24),"",X24+1))</f>
        <v>43723</v>
      </c>
      <c r="S25" s="13">
        <f t="shared" si="2"/>
        <v>43724</v>
      </c>
      <c r="T25" s="13">
        <f t="shared" si="2"/>
        <v>43725</v>
      </c>
      <c r="U25" s="13">
        <f t="shared" si="2"/>
        <v>43726</v>
      </c>
      <c r="V25" s="13">
        <f t="shared" si="2"/>
        <v>43727</v>
      </c>
      <c r="W25" s="13">
        <f t="shared" si="2"/>
        <v>43728</v>
      </c>
      <c r="X25" s="56">
        <f t="shared" si="2"/>
        <v>43729</v>
      </c>
      <c r="AA25" s="108"/>
      <c r="AI25" s="6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68"/>
      <c r="BN25" s="69"/>
    </row>
    <row r="26" spans="1:66" s="10" customFormat="1" ht="18" x14ac:dyDescent="0.35">
      <c r="A26" s="5"/>
      <c r="B26" s="55">
        <f>IF(H25="","",IF(MONTH(H25+1)&lt;&gt;MONTH(H25),"",H25+1))</f>
        <v>43667</v>
      </c>
      <c r="C26" s="13">
        <f t="shared" si="0"/>
        <v>43668</v>
      </c>
      <c r="D26" s="13">
        <f t="shared" si="0"/>
        <v>43669</v>
      </c>
      <c r="E26" s="13">
        <f t="shared" si="0"/>
        <v>43670</v>
      </c>
      <c r="F26" s="13">
        <f t="shared" si="0"/>
        <v>43671</v>
      </c>
      <c r="G26" s="13">
        <f t="shared" si="0"/>
        <v>43672</v>
      </c>
      <c r="H26" s="13">
        <f t="shared" si="0"/>
        <v>43673</v>
      </c>
      <c r="I26" s="8"/>
      <c r="J26" s="13">
        <f>IF(P25="","",IF(MONTH(P25+1)&lt;&gt;MONTH(P25),"",P25+1))</f>
        <v>43695</v>
      </c>
      <c r="K26" s="13">
        <f t="shared" si="1"/>
        <v>43696</v>
      </c>
      <c r="L26" s="13">
        <f t="shared" si="1"/>
        <v>43697</v>
      </c>
      <c r="M26" s="13">
        <f t="shared" si="1"/>
        <v>43698</v>
      </c>
      <c r="N26" s="13">
        <f t="shared" si="1"/>
        <v>43699</v>
      </c>
      <c r="O26" s="13">
        <f t="shared" si="1"/>
        <v>43700</v>
      </c>
      <c r="P26" s="13">
        <f t="shared" si="1"/>
        <v>43701</v>
      </c>
      <c r="Q26" s="8"/>
      <c r="R26" s="13">
        <f>IF(X25="","",IF(MONTH(X25+1)&lt;&gt;MONTH(X25),"",X25+1))</f>
        <v>43730</v>
      </c>
      <c r="S26" s="13">
        <f t="shared" si="2"/>
        <v>43731</v>
      </c>
      <c r="T26" s="13">
        <f t="shared" si="2"/>
        <v>43732</v>
      </c>
      <c r="U26" s="13">
        <f t="shared" si="2"/>
        <v>43733</v>
      </c>
      <c r="V26" s="13">
        <f t="shared" si="2"/>
        <v>43734</v>
      </c>
      <c r="W26" s="13">
        <f t="shared" si="2"/>
        <v>43735</v>
      </c>
      <c r="X26" s="56">
        <f t="shared" si="2"/>
        <v>43736</v>
      </c>
      <c r="AA26" s="108"/>
      <c r="AI26" s="6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68"/>
      <c r="BN26" s="69"/>
    </row>
    <row r="27" spans="1:66" s="10" customFormat="1" ht="18.600000000000001" thickBot="1" x14ac:dyDescent="0.4">
      <c r="A27" s="5"/>
      <c r="B27" s="57">
        <f>IF(H26="","",IF(MONTH(H26+1)&lt;&gt;MONTH(H26),"",H26+1))</f>
        <v>43674</v>
      </c>
      <c r="C27" s="58">
        <f t="shared" si="0"/>
        <v>43675</v>
      </c>
      <c r="D27" s="58">
        <f t="shared" si="0"/>
        <v>43676</v>
      </c>
      <c r="E27" s="58">
        <f t="shared" si="0"/>
        <v>43677</v>
      </c>
      <c r="F27" s="58" t="str">
        <f t="shared" si="0"/>
        <v/>
      </c>
      <c r="G27" s="58" t="str">
        <f t="shared" si="0"/>
        <v/>
      </c>
      <c r="H27" s="58" t="str">
        <f t="shared" si="0"/>
        <v/>
      </c>
      <c r="I27" s="59"/>
      <c r="J27" s="58">
        <f>IF(P26="","",IF(MONTH(P26+1)&lt;&gt;MONTH(P26),"",P26+1))</f>
        <v>43702</v>
      </c>
      <c r="K27" s="58">
        <f t="shared" si="1"/>
        <v>43703</v>
      </c>
      <c r="L27" s="58">
        <f t="shared" si="1"/>
        <v>43704</v>
      </c>
      <c r="M27" s="58">
        <f t="shared" si="1"/>
        <v>43705</v>
      </c>
      <c r="N27" s="58">
        <f t="shared" si="1"/>
        <v>43706</v>
      </c>
      <c r="O27" s="58">
        <f t="shared" si="1"/>
        <v>43707</v>
      </c>
      <c r="P27" s="58">
        <f t="shared" si="1"/>
        <v>43708</v>
      </c>
      <c r="Q27" s="59"/>
      <c r="R27" s="58">
        <f>IF(X26="","",IF(MONTH(X26+1)&lt;&gt;MONTH(X26),"",X26+1))</f>
        <v>43737</v>
      </c>
      <c r="S27" s="58">
        <f t="shared" si="2"/>
        <v>43738</v>
      </c>
      <c r="T27" s="58" t="str">
        <f t="shared" si="2"/>
        <v/>
      </c>
      <c r="U27" s="58" t="str">
        <f t="shared" si="2"/>
        <v/>
      </c>
      <c r="V27" s="58" t="str">
        <f t="shared" si="2"/>
        <v/>
      </c>
      <c r="W27" s="58" t="str">
        <f t="shared" si="2"/>
        <v/>
      </c>
      <c r="X27" s="60" t="str">
        <f t="shared" si="2"/>
        <v/>
      </c>
      <c r="AA27" s="108"/>
      <c r="AI27" s="6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68"/>
      <c r="BN27" s="69"/>
    </row>
    <row r="28" spans="1:66" s="10" customFormat="1" ht="18" hidden="1" customHeight="1" x14ac:dyDescent="0.35">
      <c r="A28" s="5"/>
      <c r="B28" s="13" t="str">
        <f>IF(H27="","",IF(MONTH(H27+1)&lt;&gt;MONTH(H27),"",H27+1))</f>
        <v/>
      </c>
      <c r="C28" s="13" t="str">
        <f>IF(B28="","",IF(MONTH(B28+1)&lt;&gt;MONTH(B28),"",B28+1))</f>
        <v/>
      </c>
      <c r="D28" s="13" t="str">
        <f t="shared" ref="D28:H28" si="3">IF(C28="","",IF(MONTH(C28+1)&lt;&gt;MONTH(C28),"",C28+1))</f>
        <v/>
      </c>
      <c r="E28" s="13" t="str">
        <f t="shared" si="3"/>
        <v/>
      </c>
      <c r="F28" s="13" t="str">
        <f t="shared" si="3"/>
        <v/>
      </c>
      <c r="G28" s="13" t="str">
        <f t="shared" si="3"/>
        <v/>
      </c>
      <c r="H28" s="13" t="str">
        <f t="shared" si="3"/>
        <v/>
      </c>
      <c r="I28" s="8"/>
      <c r="J28" s="13" t="str">
        <f>IF(P27="","",IF(MONTH(P27+1)&lt;&gt;MONTH(P27),"",P27+1))</f>
        <v/>
      </c>
      <c r="K28" s="13" t="str">
        <f>IF(J28="","",IF(MONTH(J28+1)&lt;&gt;MONTH(J28),"",J28+1))</f>
        <v/>
      </c>
      <c r="L28" s="13" t="str">
        <f t="shared" ref="L28:P28" si="4">IF(K28="","",IF(MONTH(K28+1)&lt;&gt;MONTH(K28),"",K28+1))</f>
        <v/>
      </c>
      <c r="M28" s="13" t="str">
        <f t="shared" si="4"/>
        <v/>
      </c>
      <c r="N28" s="13" t="str">
        <f t="shared" si="4"/>
        <v/>
      </c>
      <c r="O28" s="13" t="str">
        <f t="shared" si="4"/>
        <v/>
      </c>
      <c r="P28" s="13" t="str">
        <f t="shared" si="4"/>
        <v/>
      </c>
      <c r="Q28" s="8"/>
      <c r="R28" s="13" t="str">
        <f>IF(X27="","",IF(MONTH(X27+1)&lt;&gt;MONTH(X27),"",X27+1))</f>
        <v/>
      </c>
      <c r="S28" s="13" t="str">
        <f>IF(R28="","",IF(MONTH(R28+1)&lt;&gt;MONTH(R28),"",R28+1))</f>
        <v/>
      </c>
      <c r="T28" s="13" t="str">
        <f t="shared" ref="T28:X28" si="5">IF(S28="","",IF(MONTH(S28+1)&lt;&gt;MONTH(S28),"",S28+1))</f>
        <v/>
      </c>
      <c r="U28" s="13" t="str">
        <f t="shared" si="5"/>
        <v/>
      </c>
      <c r="V28" s="13" t="str">
        <f t="shared" si="5"/>
        <v/>
      </c>
      <c r="W28" s="13" t="str">
        <f t="shared" si="5"/>
        <v/>
      </c>
      <c r="X28" s="13" t="str">
        <f t="shared" si="5"/>
        <v/>
      </c>
      <c r="AA28" s="18"/>
      <c r="AI28" s="6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68"/>
      <c r="BN28" s="69"/>
    </row>
    <row r="29" spans="1:66" ht="18" hidden="1" customHeight="1" x14ac:dyDescent="0.3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AA29" s="17"/>
      <c r="AI29" s="49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4"/>
      <c r="BN29" s="50"/>
    </row>
    <row r="30" spans="1:66" ht="21" hidden="1" customHeight="1" x14ac:dyDescent="0.4">
      <c r="A30" s="14"/>
      <c r="B30" s="99">
        <f>DATE(YEAR(R21+42),MONTH(R21+42),1)</f>
        <v>43739</v>
      </c>
      <c r="C30" s="99"/>
      <c r="D30" s="99"/>
      <c r="E30" s="99"/>
      <c r="F30" s="99"/>
      <c r="G30" s="99"/>
      <c r="H30" s="99"/>
      <c r="I30" s="23"/>
      <c r="J30" s="99">
        <f>DATE(YEAR(B30+42),MONTH(B30+42),1)</f>
        <v>43770</v>
      </c>
      <c r="K30" s="99"/>
      <c r="L30" s="99"/>
      <c r="M30" s="99"/>
      <c r="N30" s="99"/>
      <c r="O30" s="99"/>
      <c r="P30" s="99"/>
      <c r="Q30" s="23"/>
      <c r="R30" s="99">
        <f>DATE(YEAR(J30+42),MONTH(J30+42),1)</f>
        <v>43800</v>
      </c>
      <c r="S30" s="99"/>
      <c r="T30" s="99"/>
      <c r="U30" s="99"/>
      <c r="V30" s="99"/>
      <c r="W30" s="99"/>
      <c r="X30" s="99"/>
      <c r="AI30" s="49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4"/>
      <c r="BN30" s="50"/>
    </row>
    <row r="31" spans="1:66" ht="18.75" hidden="1" customHeight="1" x14ac:dyDescent="0.35">
      <c r="A31" s="5"/>
      <c r="B31" s="24" t="str">
        <f>CHOOSE(1+MOD($O$14+1-2,7),"S","M","T","W","T","F","S")</f>
        <v>S</v>
      </c>
      <c r="C31" s="24" t="str">
        <f>CHOOSE(1+MOD($O$14+2-2,7),"S","M","T","W","T","F","S")</f>
        <v>M</v>
      </c>
      <c r="D31" s="24" t="str">
        <f>CHOOSE(1+MOD($O$14+3-2,7),"S","M","T","W","T","F","S")</f>
        <v>T</v>
      </c>
      <c r="E31" s="24" t="str">
        <f>CHOOSE(1+MOD($O$14+4-2,7),"S","M","T","W","T","F","S")</f>
        <v>W</v>
      </c>
      <c r="F31" s="24" t="str">
        <f>CHOOSE(1+MOD($O$14+5-2,7),"S","M","T","W","T","F","S")</f>
        <v>T</v>
      </c>
      <c r="G31" s="24" t="str">
        <f>CHOOSE(1+MOD($O$14+6-2,7),"S","M","T","W","T","F","S")</f>
        <v>F</v>
      </c>
      <c r="H31" s="24" t="str">
        <f>CHOOSE(1+MOD($O$14+7-2,7),"S","M","T","W","T","F","S")</f>
        <v>S</v>
      </c>
      <c r="I31" s="8"/>
      <c r="J31" s="24" t="str">
        <f>CHOOSE(1+MOD($O$14+1-2,7),"S","M","T","W","T","F","S")</f>
        <v>S</v>
      </c>
      <c r="K31" s="24" t="str">
        <f>CHOOSE(1+MOD($O$14+2-2,7),"S","M","T","W","T","F","S")</f>
        <v>M</v>
      </c>
      <c r="L31" s="24" t="str">
        <f>CHOOSE(1+MOD($O$14+3-2,7),"S","M","T","W","T","F","S")</f>
        <v>T</v>
      </c>
      <c r="M31" s="24" t="str">
        <f>CHOOSE(1+MOD($O$14+4-2,7),"S","M","T","W","T","F","S")</f>
        <v>W</v>
      </c>
      <c r="N31" s="24" t="str">
        <f>CHOOSE(1+MOD($O$14+5-2,7),"S","M","T","W","T","F","S")</f>
        <v>T</v>
      </c>
      <c r="O31" s="24" t="str">
        <f>CHOOSE(1+MOD($O$14+6-2,7),"S","M","T","W","T","F","S")</f>
        <v>F</v>
      </c>
      <c r="P31" s="24" t="str">
        <f>CHOOSE(1+MOD($O$14+7-2,7),"S","M","T","W","T","F","S")</f>
        <v>S</v>
      </c>
      <c r="Q31" s="9"/>
      <c r="R31" s="24" t="str">
        <f>CHOOSE(1+MOD($O$14+1-2,7),"S","M","T","W","T","F","S")</f>
        <v>S</v>
      </c>
      <c r="S31" s="24" t="str">
        <f>CHOOSE(1+MOD($O$14+2-2,7),"S","M","T","W","T","F","S")</f>
        <v>M</v>
      </c>
      <c r="T31" s="24" t="str">
        <f>CHOOSE(1+MOD($O$14+3-2,7),"S","M","T","W","T","F","S")</f>
        <v>T</v>
      </c>
      <c r="U31" s="24" t="str">
        <f>CHOOSE(1+MOD($O$14+4-2,7),"S","M","T","W","T","F","S")</f>
        <v>W</v>
      </c>
      <c r="V31" s="24" t="str">
        <f>CHOOSE(1+MOD($O$14+5-2,7),"S","M","T","W","T","F","S")</f>
        <v>T</v>
      </c>
      <c r="W31" s="24" t="str">
        <f>CHOOSE(1+MOD($O$14+6-2,7),"S","M","T","W","T","F","S")</f>
        <v>F</v>
      </c>
      <c r="X31" s="24" t="str">
        <f>CHOOSE(1+MOD($O$14+7-2,7),"S","M","T","W","T","F","S")</f>
        <v>S</v>
      </c>
      <c r="AA31" s="27"/>
      <c r="AI31" s="49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4"/>
      <c r="BN31" s="50"/>
    </row>
    <row r="32" spans="1:66" ht="18" hidden="1" customHeight="1" x14ac:dyDescent="0.35">
      <c r="A32" s="5"/>
      <c r="B32" s="13" t="str">
        <f>IF(WEEKDAY(B30,1)=MOD($O$14,7),B30,"")</f>
        <v/>
      </c>
      <c r="C32" s="13" t="str">
        <f>IF(B32="",IF(WEEKDAY(B30,1)=MOD($O$14,7)+1,B30,""),B32+1)</f>
        <v/>
      </c>
      <c r="D32" s="13">
        <f>IF(C32="",IF(WEEKDAY(B30,1)=MOD($O$14+1,7)+1,B30,""),C32+1)</f>
        <v>43739</v>
      </c>
      <c r="E32" s="13">
        <f>IF(D32="",IF(WEEKDAY(B30,1)=MOD($O$14+2,7)+1,B30,""),D32+1)</f>
        <v>43740</v>
      </c>
      <c r="F32" s="13">
        <f>IF(E32="",IF(WEEKDAY(B30,1)=MOD($O$14+3,7)+1,B30,""),E32+1)</f>
        <v>43741</v>
      </c>
      <c r="G32" s="13">
        <f>IF(F32="",IF(WEEKDAY(B30,1)=MOD($O$14+4,7)+1,B30,""),F32+1)</f>
        <v>43742</v>
      </c>
      <c r="H32" s="13">
        <f>IF(G32="",IF(WEEKDAY(B30,1)=MOD($O$14+5,7)+1,B30,""),G32+1)</f>
        <v>43743</v>
      </c>
      <c r="I32" s="8"/>
      <c r="J32" s="13" t="str">
        <f>IF(WEEKDAY(J30,1)=MOD($O$14,7),J30,"")</f>
        <v/>
      </c>
      <c r="K32" s="13" t="str">
        <f>IF(J32="",IF(WEEKDAY(J30,1)=MOD($O$14,7)+1,J30,""),J32+1)</f>
        <v/>
      </c>
      <c r="L32" s="13" t="str">
        <f>IF(K32="",IF(WEEKDAY(J30,1)=MOD($O$14+1,7)+1,J30,""),K32+1)</f>
        <v/>
      </c>
      <c r="M32" s="13" t="str">
        <f>IF(L32="",IF(WEEKDAY(J30,1)=MOD($O$14+2,7)+1,J30,""),L32+1)</f>
        <v/>
      </c>
      <c r="N32" s="13" t="str">
        <f>IF(M32="",IF(WEEKDAY(J30,1)=MOD($O$14+3,7)+1,J30,""),M32+1)</f>
        <v/>
      </c>
      <c r="O32" s="13">
        <f>IF(N32="",IF(WEEKDAY(J30,1)=MOD($O$14+4,7)+1,J30,""),N32+1)</f>
        <v>43770</v>
      </c>
      <c r="P32" s="13">
        <f>IF(O32="",IF(WEEKDAY(J30,1)=MOD($O$14+5,7)+1,J30,""),O32+1)</f>
        <v>43771</v>
      </c>
      <c r="Q32" s="8"/>
      <c r="R32" s="13">
        <f>IF(WEEKDAY(R30,1)=MOD($O$14,7),R30,"")</f>
        <v>43800</v>
      </c>
      <c r="S32" s="13">
        <f>IF(R32="",IF(WEEKDAY(R30,1)=MOD($O$14,7)+1,R30,""),R32+1)</f>
        <v>43801</v>
      </c>
      <c r="T32" s="13">
        <f>IF(S32="",IF(WEEKDAY(R30,1)=MOD($O$14+1,7)+1,R30,""),S32+1)</f>
        <v>43802</v>
      </c>
      <c r="U32" s="13">
        <f>IF(T32="",IF(WEEKDAY(R30,1)=MOD($O$14+2,7)+1,R30,""),T32+1)</f>
        <v>43803</v>
      </c>
      <c r="V32" s="13">
        <f>IF(U32="",IF(WEEKDAY(R30,1)=MOD($O$14+3,7)+1,R30,""),U32+1)</f>
        <v>43804</v>
      </c>
      <c r="W32" s="13">
        <f>IF(V32="",IF(WEEKDAY(R30,1)=MOD($O$14+4,7)+1,R30,""),V32+1)</f>
        <v>43805</v>
      </c>
      <c r="X32" s="13">
        <f>IF(W32="",IF(WEEKDAY(R30,1)=MOD($O$14+5,7)+1,R30,""),W32+1)</f>
        <v>43806</v>
      </c>
      <c r="AA32" s="27"/>
      <c r="AI32" s="49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4"/>
      <c r="BN32" s="50"/>
    </row>
    <row r="33" spans="1:66" ht="18" hidden="1" customHeight="1" x14ac:dyDescent="0.35">
      <c r="A33" s="5"/>
      <c r="B33" s="13">
        <f>IF(H32="","",IF(MONTH(H32+1)&lt;&gt;MONTH(H32),"",H32+1))</f>
        <v>43744</v>
      </c>
      <c r="C33" s="13">
        <f>IF(B33="","",IF(MONTH(B33+1)&lt;&gt;MONTH(B33),"",B33+1))</f>
        <v>43745</v>
      </c>
      <c r="D33" s="13">
        <f t="shared" ref="D33:H37" si="6">IF(C33="","",IF(MONTH(C33+1)&lt;&gt;MONTH(C33),"",C33+1))</f>
        <v>43746</v>
      </c>
      <c r="E33" s="13">
        <f t="shared" si="6"/>
        <v>43747</v>
      </c>
      <c r="F33" s="13">
        <f t="shared" si="6"/>
        <v>43748</v>
      </c>
      <c r="G33" s="13">
        <f t="shared" si="6"/>
        <v>43749</v>
      </c>
      <c r="H33" s="13">
        <f t="shared" si="6"/>
        <v>43750</v>
      </c>
      <c r="I33" s="8"/>
      <c r="J33" s="13">
        <f>IF(P32="","",IF(MONTH(P32+1)&lt;&gt;MONTH(P32),"",P32+1))</f>
        <v>43772</v>
      </c>
      <c r="K33" s="13">
        <f>IF(J33="","",IF(MONTH(J33+1)&lt;&gt;MONTH(J33),"",J33+1))</f>
        <v>43773</v>
      </c>
      <c r="L33" s="13">
        <f t="shared" ref="L33:P37" si="7">IF(K33="","",IF(MONTH(K33+1)&lt;&gt;MONTH(K33),"",K33+1))</f>
        <v>43774</v>
      </c>
      <c r="M33" s="13">
        <f t="shared" si="7"/>
        <v>43775</v>
      </c>
      <c r="N33" s="13">
        <f t="shared" si="7"/>
        <v>43776</v>
      </c>
      <c r="O33" s="13">
        <f t="shared" si="7"/>
        <v>43777</v>
      </c>
      <c r="P33" s="13">
        <f t="shared" si="7"/>
        <v>43778</v>
      </c>
      <c r="Q33" s="8"/>
      <c r="R33" s="13">
        <f>IF(X32="","",IF(MONTH(X32+1)&lt;&gt;MONTH(X32),"",X32+1))</f>
        <v>43807</v>
      </c>
      <c r="S33" s="13">
        <f>IF(R33="","",IF(MONTH(R33+1)&lt;&gt;MONTH(R33),"",R33+1))</f>
        <v>43808</v>
      </c>
      <c r="T33" s="13">
        <f t="shared" ref="T33:X37" si="8">IF(S33="","",IF(MONTH(S33+1)&lt;&gt;MONTH(S33),"",S33+1))</f>
        <v>43809</v>
      </c>
      <c r="U33" s="13">
        <f t="shared" si="8"/>
        <v>43810</v>
      </c>
      <c r="V33" s="13">
        <f t="shared" si="8"/>
        <v>43811</v>
      </c>
      <c r="W33" s="13">
        <f t="shared" si="8"/>
        <v>43812</v>
      </c>
      <c r="X33" s="13">
        <f t="shared" si="8"/>
        <v>43813</v>
      </c>
      <c r="AA33" s="27"/>
      <c r="AI33" s="49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4"/>
      <c r="BN33" s="50"/>
    </row>
    <row r="34" spans="1:66" ht="18" hidden="1" customHeight="1" x14ac:dyDescent="0.35">
      <c r="A34" s="5"/>
      <c r="B34" s="13">
        <f>IF(H33="","",IF(MONTH(H33+1)&lt;&gt;MONTH(H33),"",H33+1))</f>
        <v>43751</v>
      </c>
      <c r="C34" s="13">
        <f>IF(B34="","",IF(MONTH(B34+1)&lt;&gt;MONTH(B34),"",B34+1))</f>
        <v>43752</v>
      </c>
      <c r="D34" s="13">
        <f t="shared" si="6"/>
        <v>43753</v>
      </c>
      <c r="E34" s="13">
        <f t="shared" si="6"/>
        <v>43754</v>
      </c>
      <c r="F34" s="13">
        <f t="shared" si="6"/>
        <v>43755</v>
      </c>
      <c r="G34" s="13">
        <f t="shared" si="6"/>
        <v>43756</v>
      </c>
      <c r="H34" s="13">
        <f t="shared" si="6"/>
        <v>43757</v>
      </c>
      <c r="I34" s="8"/>
      <c r="J34" s="13">
        <f>IF(P33="","",IF(MONTH(P33+1)&lt;&gt;MONTH(P33),"",P33+1))</f>
        <v>43779</v>
      </c>
      <c r="K34" s="13">
        <f>IF(J34="","",IF(MONTH(J34+1)&lt;&gt;MONTH(J34),"",J34+1))</f>
        <v>43780</v>
      </c>
      <c r="L34" s="13">
        <f t="shared" si="7"/>
        <v>43781</v>
      </c>
      <c r="M34" s="13">
        <f t="shared" si="7"/>
        <v>43782</v>
      </c>
      <c r="N34" s="13">
        <f t="shared" si="7"/>
        <v>43783</v>
      </c>
      <c r="O34" s="13">
        <f t="shared" si="7"/>
        <v>43784</v>
      </c>
      <c r="P34" s="13">
        <f t="shared" si="7"/>
        <v>43785</v>
      </c>
      <c r="Q34" s="8"/>
      <c r="R34" s="13">
        <f>IF(X33="","",IF(MONTH(X33+1)&lt;&gt;MONTH(X33),"",X33+1))</f>
        <v>43814</v>
      </c>
      <c r="S34" s="13">
        <f>IF(R34="","",IF(MONTH(R34+1)&lt;&gt;MONTH(R34),"",R34+1))</f>
        <v>43815</v>
      </c>
      <c r="T34" s="13">
        <f t="shared" si="8"/>
        <v>43816</v>
      </c>
      <c r="U34" s="13">
        <f t="shared" si="8"/>
        <v>43817</v>
      </c>
      <c r="V34" s="13">
        <f t="shared" si="8"/>
        <v>43818</v>
      </c>
      <c r="W34" s="13">
        <f t="shared" si="8"/>
        <v>43819</v>
      </c>
      <c r="X34" s="13">
        <f t="shared" si="8"/>
        <v>43820</v>
      </c>
      <c r="AA34" s="27"/>
      <c r="AI34" s="49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4"/>
      <c r="BN34" s="50"/>
    </row>
    <row r="35" spans="1:66" ht="18" hidden="1" customHeight="1" x14ac:dyDescent="0.35">
      <c r="A35" s="5"/>
      <c r="B35" s="13">
        <f>IF(H34="","",IF(MONTH(H34+1)&lt;&gt;MONTH(H34),"",H34+1))</f>
        <v>43758</v>
      </c>
      <c r="C35" s="13">
        <f>IF(B35="","",IF(MONTH(B35+1)&lt;&gt;MONTH(B35),"",B35+1))</f>
        <v>43759</v>
      </c>
      <c r="D35" s="13">
        <f t="shared" si="6"/>
        <v>43760</v>
      </c>
      <c r="E35" s="13">
        <f t="shared" si="6"/>
        <v>43761</v>
      </c>
      <c r="F35" s="13">
        <f t="shared" si="6"/>
        <v>43762</v>
      </c>
      <c r="G35" s="13">
        <f t="shared" si="6"/>
        <v>43763</v>
      </c>
      <c r="H35" s="13">
        <f t="shared" si="6"/>
        <v>43764</v>
      </c>
      <c r="I35" s="8"/>
      <c r="J35" s="13">
        <f>IF(P34="","",IF(MONTH(P34+1)&lt;&gt;MONTH(P34),"",P34+1))</f>
        <v>43786</v>
      </c>
      <c r="K35" s="13">
        <f>IF(J35="","",IF(MONTH(J35+1)&lt;&gt;MONTH(J35),"",J35+1))</f>
        <v>43787</v>
      </c>
      <c r="L35" s="13">
        <f t="shared" si="7"/>
        <v>43788</v>
      </c>
      <c r="M35" s="13">
        <f t="shared" si="7"/>
        <v>43789</v>
      </c>
      <c r="N35" s="13">
        <f t="shared" si="7"/>
        <v>43790</v>
      </c>
      <c r="O35" s="13">
        <f t="shared" si="7"/>
        <v>43791</v>
      </c>
      <c r="P35" s="13">
        <f t="shared" si="7"/>
        <v>43792</v>
      </c>
      <c r="Q35" s="8"/>
      <c r="R35" s="13">
        <f>IF(X34="","",IF(MONTH(X34+1)&lt;&gt;MONTH(X34),"",X34+1))</f>
        <v>43821</v>
      </c>
      <c r="S35" s="13">
        <f>IF(R35="","",IF(MONTH(R35+1)&lt;&gt;MONTH(R35),"",R35+1))</f>
        <v>43822</v>
      </c>
      <c r="T35" s="13">
        <f t="shared" si="8"/>
        <v>43823</v>
      </c>
      <c r="U35" s="13">
        <f t="shared" si="8"/>
        <v>43824</v>
      </c>
      <c r="V35" s="13">
        <f t="shared" si="8"/>
        <v>43825</v>
      </c>
      <c r="W35" s="13">
        <f t="shared" si="8"/>
        <v>43826</v>
      </c>
      <c r="X35" s="13">
        <f t="shared" si="8"/>
        <v>43827</v>
      </c>
      <c r="AA35" s="27"/>
      <c r="AI35" s="49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4"/>
      <c r="BN35" s="50"/>
    </row>
    <row r="36" spans="1:66" ht="18" hidden="1" customHeight="1" x14ac:dyDescent="0.35">
      <c r="A36" s="5"/>
      <c r="B36" s="13">
        <f>IF(H35="","",IF(MONTH(H35+1)&lt;&gt;MONTH(H35),"",H35+1))</f>
        <v>43765</v>
      </c>
      <c r="C36" s="13">
        <f>IF(B36="","",IF(MONTH(B36+1)&lt;&gt;MONTH(B36),"",B36+1))</f>
        <v>43766</v>
      </c>
      <c r="D36" s="13">
        <f t="shared" si="6"/>
        <v>43767</v>
      </c>
      <c r="E36" s="13">
        <f t="shared" si="6"/>
        <v>43768</v>
      </c>
      <c r="F36" s="13">
        <f t="shared" si="6"/>
        <v>43769</v>
      </c>
      <c r="G36" s="13" t="str">
        <f t="shared" si="6"/>
        <v/>
      </c>
      <c r="H36" s="13" t="str">
        <f t="shared" si="6"/>
        <v/>
      </c>
      <c r="I36" s="8"/>
      <c r="J36" s="13">
        <f>IF(P35="","",IF(MONTH(P35+1)&lt;&gt;MONTH(P35),"",P35+1))</f>
        <v>43793</v>
      </c>
      <c r="K36" s="13">
        <f>IF(J36="","",IF(MONTH(J36+1)&lt;&gt;MONTH(J36),"",J36+1))</f>
        <v>43794</v>
      </c>
      <c r="L36" s="13">
        <f t="shared" si="7"/>
        <v>43795</v>
      </c>
      <c r="M36" s="13">
        <f t="shared" si="7"/>
        <v>43796</v>
      </c>
      <c r="N36" s="13">
        <f t="shared" si="7"/>
        <v>43797</v>
      </c>
      <c r="O36" s="13">
        <f t="shared" si="7"/>
        <v>43798</v>
      </c>
      <c r="P36" s="13">
        <f t="shared" si="7"/>
        <v>43799</v>
      </c>
      <c r="Q36" s="8"/>
      <c r="R36" s="13">
        <f>IF(X35="","",IF(MONTH(X35+1)&lt;&gt;MONTH(X35),"",X35+1))</f>
        <v>43828</v>
      </c>
      <c r="S36" s="13">
        <f>IF(R36="","",IF(MONTH(R36+1)&lt;&gt;MONTH(R36),"",R36+1))</f>
        <v>43829</v>
      </c>
      <c r="T36" s="13">
        <f t="shared" si="8"/>
        <v>43830</v>
      </c>
      <c r="U36" s="13" t="str">
        <f t="shared" si="8"/>
        <v/>
      </c>
      <c r="V36" s="13" t="str">
        <f t="shared" si="8"/>
        <v/>
      </c>
      <c r="W36" s="13" t="str">
        <f t="shared" si="8"/>
        <v/>
      </c>
      <c r="X36" s="13" t="str">
        <f t="shared" si="8"/>
        <v/>
      </c>
      <c r="AA36" s="27"/>
      <c r="AI36" s="49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4"/>
      <c r="BN36" s="50"/>
    </row>
    <row r="37" spans="1:66" ht="18" hidden="1" customHeight="1" x14ac:dyDescent="0.35">
      <c r="A37" s="5"/>
      <c r="B37" s="13" t="str">
        <f>IF(H36="","",IF(MONTH(H36+1)&lt;&gt;MONTH(H36),"",H36+1))</f>
        <v/>
      </c>
      <c r="C37" s="13" t="str">
        <f>IF(B37="","",IF(MONTH(B37+1)&lt;&gt;MONTH(B37),"",B37+1))</f>
        <v/>
      </c>
      <c r="D37" s="13" t="str">
        <f t="shared" si="6"/>
        <v/>
      </c>
      <c r="E37" s="13" t="str">
        <f t="shared" si="6"/>
        <v/>
      </c>
      <c r="F37" s="13" t="str">
        <f t="shared" si="6"/>
        <v/>
      </c>
      <c r="G37" s="13" t="str">
        <f t="shared" si="6"/>
        <v/>
      </c>
      <c r="H37" s="13" t="str">
        <f t="shared" si="6"/>
        <v/>
      </c>
      <c r="I37" s="8"/>
      <c r="J37" s="13" t="str">
        <f>IF(P36="","",IF(MONTH(P36+1)&lt;&gt;MONTH(P36),"",P36+1))</f>
        <v/>
      </c>
      <c r="K37" s="13" t="str">
        <f>IF(J37="","",IF(MONTH(J37+1)&lt;&gt;MONTH(J37),"",J37+1))</f>
        <v/>
      </c>
      <c r="L37" s="13" t="str">
        <f t="shared" si="7"/>
        <v/>
      </c>
      <c r="M37" s="13" t="str">
        <f t="shared" si="7"/>
        <v/>
      </c>
      <c r="N37" s="13" t="str">
        <f t="shared" si="7"/>
        <v/>
      </c>
      <c r="O37" s="13" t="str">
        <f t="shared" si="7"/>
        <v/>
      </c>
      <c r="P37" s="13" t="str">
        <f t="shared" si="7"/>
        <v/>
      </c>
      <c r="Q37" s="8"/>
      <c r="R37" s="13" t="str">
        <f>IF(X36="","",IF(MONTH(X36+1)&lt;&gt;MONTH(X36),"",X36+1))</f>
        <v/>
      </c>
      <c r="S37" s="13" t="str">
        <f>IF(R37="","",IF(MONTH(R37+1)&lt;&gt;MONTH(R37),"",R37+1))</f>
        <v/>
      </c>
      <c r="T37" s="13" t="str">
        <f t="shared" si="8"/>
        <v/>
      </c>
      <c r="U37" s="13" t="str">
        <f t="shared" si="8"/>
        <v/>
      </c>
      <c r="V37" s="13" t="str">
        <f t="shared" si="8"/>
        <v/>
      </c>
      <c r="W37" s="13" t="str">
        <f t="shared" si="8"/>
        <v/>
      </c>
      <c r="X37" s="13" t="str">
        <f t="shared" si="8"/>
        <v/>
      </c>
      <c r="AA37" s="27"/>
      <c r="AI37" s="49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4"/>
      <c r="BN37" s="50"/>
    </row>
    <row r="38" spans="1:66" ht="18" hidden="1" customHeight="1" x14ac:dyDescent="0.3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AI38" s="49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4"/>
      <c r="BN38" s="50"/>
    </row>
    <row r="39" spans="1:66" ht="21" hidden="1" customHeight="1" x14ac:dyDescent="0.4">
      <c r="A39" s="14"/>
      <c r="B39" s="99">
        <f>DATE(YEAR(R30+42),MONTH(R30+42),1)</f>
        <v>43831</v>
      </c>
      <c r="C39" s="99"/>
      <c r="D39" s="99"/>
      <c r="E39" s="99"/>
      <c r="F39" s="99"/>
      <c r="G39" s="99"/>
      <c r="H39" s="99"/>
      <c r="I39" s="23"/>
      <c r="J39" s="99">
        <f>DATE(YEAR(B39+42),MONTH(B39+42),1)</f>
        <v>43862</v>
      </c>
      <c r="K39" s="99"/>
      <c r="L39" s="99"/>
      <c r="M39" s="99"/>
      <c r="N39" s="99"/>
      <c r="O39" s="99"/>
      <c r="P39" s="99"/>
      <c r="Q39" s="23"/>
      <c r="R39" s="99">
        <f>DATE(YEAR(J39+42),MONTH(J39+42),1)</f>
        <v>43891</v>
      </c>
      <c r="S39" s="99"/>
      <c r="T39" s="99"/>
      <c r="U39" s="99"/>
      <c r="V39" s="99"/>
      <c r="W39" s="99"/>
      <c r="X39" s="99"/>
      <c r="AI39" s="49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4"/>
      <c r="BN39" s="50"/>
    </row>
    <row r="40" spans="1:66" ht="18" hidden="1" customHeight="1" x14ac:dyDescent="0.35">
      <c r="A40" s="5"/>
      <c r="B40" s="24" t="str">
        <f>CHOOSE(1+MOD($O$14+1-2,7),"S","M","T","W","T","F","S")</f>
        <v>S</v>
      </c>
      <c r="C40" s="24" t="str">
        <f>CHOOSE(1+MOD($O$14+2-2,7),"S","M","T","W","T","F","S")</f>
        <v>M</v>
      </c>
      <c r="D40" s="24" t="str">
        <f>CHOOSE(1+MOD($O$14+3-2,7),"S","M","T","W","T","F","S")</f>
        <v>T</v>
      </c>
      <c r="E40" s="24" t="str">
        <f>CHOOSE(1+MOD($O$14+4-2,7),"S","M","T","W","T","F","S")</f>
        <v>W</v>
      </c>
      <c r="F40" s="24" t="str">
        <f>CHOOSE(1+MOD($O$14+5-2,7),"S","M","T","W","T","F","S")</f>
        <v>T</v>
      </c>
      <c r="G40" s="24" t="str">
        <f>CHOOSE(1+MOD($O$14+6-2,7),"S","M","T","W","T","F","S")</f>
        <v>F</v>
      </c>
      <c r="H40" s="24" t="str">
        <f>CHOOSE(1+MOD($O$14+7-2,7),"S","M","T","W","T","F","S")</f>
        <v>S</v>
      </c>
      <c r="I40" s="8"/>
      <c r="J40" s="24" t="str">
        <f>CHOOSE(1+MOD($O$14+1-2,7),"S","M","T","W","T","F","S")</f>
        <v>S</v>
      </c>
      <c r="K40" s="24" t="str">
        <f>CHOOSE(1+MOD($O$14+2-2,7),"S","M","T","W","T","F","S")</f>
        <v>M</v>
      </c>
      <c r="L40" s="24" t="str">
        <f>CHOOSE(1+MOD($O$14+3-2,7),"S","M","T","W","T","F","S")</f>
        <v>T</v>
      </c>
      <c r="M40" s="24" t="str">
        <f>CHOOSE(1+MOD($O$14+4-2,7),"S","M","T","W","T","F","S")</f>
        <v>W</v>
      </c>
      <c r="N40" s="24" t="str">
        <f>CHOOSE(1+MOD($O$14+5-2,7),"S","M","T","W","T","F","S")</f>
        <v>T</v>
      </c>
      <c r="O40" s="24" t="str">
        <f>CHOOSE(1+MOD($O$14+6-2,7),"S","M","T","W","T","F","S")</f>
        <v>F</v>
      </c>
      <c r="P40" s="24" t="str">
        <f>CHOOSE(1+MOD($O$14+7-2,7),"S","M","T","W","T","F","S")</f>
        <v>S</v>
      </c>
      <c r="Q40" s="9"/>
      <c r="R40" s="24" t="str">
        <f>CHOOSE(1+MOD($O$14+1-2,7),"S","M","T","W","T","F","S")</f>
        <v>S</v>
      </c>
      <c r="S40" s="24" t="str">
        <f>CHOOSE(1+MOD($O$14+2-2,7),"S","M","T","W","T","F","S")</f>
        <v>M</v>
      </c>
      <c r="T40" s="24" t="str">
        <f>CHOOSE(1+MOD($O$14+3-2,7),"S","M","T","W","T","F","S")</f>
        <v>T</v>
      </c>
      <c r="U40" s="24" t="str">
        <f>CHOOSE(1+MOD($O$14+4-2,7),"S","M","T","W","T","F","S")</f>
        <v>W</v>
      </c>
      <c r="V40" s="24" t="str">
        <f>CHOOSE(1+MOD($O$14+5-2,7),"S","M","T","W","T","F","S")</f>
        <v>T</v>
      </c>
      <c r="W40" s="24" t="str">
        <f>CHOOSE(1+MOD($O$14+6-2,7),"S","M","T","W","T","F","S")</f>
        <v>F</v>
      </c>
      <c r="X40" s="24" t="str">
        <f>CHOOSE(1+MOD($O$14+7-2,7),"S","M","T","W","T","F","S")</f>
        <v>S</v>
      </c>
      <c r="AI40" s="49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4"/>
      <c r="BN40" s="50"/>
    </row>
    <row r="41" spans="1:66" ht="18" hidden="1" customHeight="1" x14ac:dyDescent="0.35">
      <c r="A41" s="5"/>
      <c r="B41" s="13" t="str">
        <f>IF(WEEKDAY(B39,1)=MOD($O$14,7),B39,"")</f>
        <v/>
      </c>
      <c r="C41" s="13" t="str">
        <f>IF(B41="",IF(WEEKDAY(B39,1)=MOD($O$14,7)+1,B39,""),B41+1)</f>
        <v/>
      </c>
      <c r="D41" s="13" t="str">
        <f>IF(C41="",IF(WEEKDAY(B39,1)=MOD($O$14+1,7)+1,B39,""),C41+1)</f>
        <v/>
      </c>
      <c r="E41" s="13">
        <f>IF(D41="",IF(WEEKDAY(B39,1)=MOD($O$14+2,7)+1,B39,""),D41+1)</f>
        <v>43831</v>
      </c>
      <c r="F41" s="13">
        <f>IF(E41="",IF(WEEKDAY(B39,1)=MOD($O$14+3,7)+1,B39,""),E41+1)</f>
        <v>43832</v>
      </c>
      <c r="G41" s="13">
        <f>IF(F41="",IF(WEEKDAY(B39,1)=MOD($O$14+4,7)+1,B39,""),F41+1)</f>
        <v>43833</v>
      </c>
      <c r="H41" s="13">
        <f>IF(G41="",IF(WEEKDAY(B39,1)=MOD($O$14+5,7)+1,B39,""),G41+1)</f>
        <v>43834</v>
      </c>
      <c r="I41" s="8"/>
      <c r="J41" s="13" t="str">
        <f>IF(WEEKDAY(J39,1)=MOD($O$14,7),J39,"")</f>
        <v/>
      </c>
      <c r="K41" s="13" t="str">
        <f>IF(J41="",IF(WEEKDAY(J39,1)=MOD($O$14,7)+1,J39,""),J41+1)</f>
        <v/>
      </c>
      <c r="L41" s="13" t="str">
        <f>IF(K41="",IF(WEEKDAY(J39,1)=MOD($O$14+1,7)+1,J39,""),K41+1)</f>
        <v/>
      </c>
      <c r="M41" s="13" t="str">
        <f>IF(L41="",IF(WEEKDAY(J39,1)=MOD($O$14+2,7)+1,J39,""),L41+1)</f>
        <v/>
      </c>
      <c r="N41" s="13" t="str">
        <f>IF(M41="",IF(WEEKDAY(J39,1)=MOD($O$14+3,7)+1,J39,""),M41+1)</f>
        <v/>
      </c>
      <c r="O41" s="13" t="str">
        <f>IF(N41="",IF(WEEKDAY(J39,1)=MOD($O$14+4,7)+1,J39,""),N41+1)</f>
        <v/>
      </c>
      <c r="P41" s="13">
        <f>IF(O41="",IF(WEEKDAY(J39,1)=MOD($O$14+5,7)+1,J39,""),O41+1)</f>
        <v>43862</v>
      </c>
      <c r="Q41" s="8"/>
      <c r="R41" s="13">
        <f>IF(WEEKDAY(R39,1)=MOD($O$14,7),R39,"")</f>
        <v>43891</v>
      </c>
      <c r="S41" s="13">
        <f>IF(R41="",IF(WEEKDAY(R39,1)=MOD($O$14,7)+1,R39,""),R41+1)</f>
        <v>43892</v>
      </c>
      <c r="T41" s="13">
        <f>IF(S41="",IF(WEEKDAY(R39,1)=MOD($O$14+1,7)+1,R39,""),S41+1)</f>
        <v>43893</v>
      </c>
      <c r="U41" s="13">
        <f>IF(T41="",IF(WEEKDAY(R39,1)=MOD($O$14+2,7)+1,R39,""),T41+1)</f>
        <v>43894</v>
      </c>
      <c r="V41" s="13">
        <f>IF(U41="",IF(WEEKDAY(R39,1)=MOD($O$14+3,7)+1,R39,""),U41+1)</f>
        <v>43895</v>
      </c>
      <c r="W41" s="13">
        <f>IF(V41="",IF(WEEKDAY(R39,1)=MOD($O$14+4,7)+1,R39,""),V41+1)</f>
        <v>43896</v>
      </c>
      <c r="X41" s="13">
        <f>IF(W41="",IF(WEEKDAY(R39,1)=MOD($O$14+5,7)+1,R39,""),W41+1)</f>
        <v>43897</v>
      </c>
      <c r="AI41" s="49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4"/>
      <c r="BN41" s="50"/>
    </row>
    <row r="42" spans="1:66" ht="18" hidden="1" customHeight="1" x14ac:dyDescent="0.35">
      <c r="A42" s="5"/>
      <c r="B42" s="13">
        <f>IF(H41="","",IF(MONTH(H41+1)&lt;&gt;MONTH(H41),"",H41+1))</f>
        <v>43835</v>
      </c>
      <c r="C42" s="13">
        <f>IF(B42="","",IF(MONTH(B42+1)&lt;&gt;MONTH(B42),"",B42+1))</f>
        <v>43836</v>
      </c>
      <c r="D42" s="13">
        <f t="shared" ref="D42:H46" si="9">IF(C42="","",IF(MONTH(C42+1)&lt;&gt;MONTH(C42),"",C42+1))</f>
        <v>43837</v>
      </c>
      <c r="E42" s="13">
        <f t="shared" si="9"/>
        <v>43838</v>
      </c>
      <c r="F42" s="13">
        <f t="shared" si="9"/>
        <v>43839</v>
      </c>
      <c r="G42" s="13">
        <f t="shared" si="9"/>
        <v>43840</v>
      </c>
      <c r="H42" s="13">
        <f t="shared" si="9"/>
        <v>43841</v>
      </c>
      <c r="I42" s="8"/>
      <c r="J42" s="13">
        <f>IF(P41="","",IF(MONTH(P41+1)&lt;&gt;MONTH(P41),"",P41+1))</f>
        <v>43863</v>
      </c>
      <c r="K42" s="13">
        <f>IF(J42="","",IF(MONTH(J42+1)&lt;&gt;MONTH(J42),"",J42+1))</f>
        <v>43864</v>
      </c>
      <c r="L42" s="13">
        <f t="shared" ref="L42:P46" si="10">IF(K42="","",IF(MONTH(K42+1)&lt;&gt;MONTH(K42),"",K42+1))</f>
        <v>43865</v>
      </c>
      <c r="M42" s="13">
        <f t="shared" si="10"/>
        <v>43866</v>
      </c>
      <c r="N42" s="13">
        <f t="shared" si="10"/>
        <v>43867</v>
      </c>
      <c r="O42" s="13">
        <f t="shared" si="10"/>
        <v>43868</v>
      </c>
      <c r="P42" s="13">
        <f t="shared" si="10"/>
        <v>43869</v>
      </c>
      <c r="Q42" s="8"/>
      <c r="R42" s="13">
        <f>IF(X41="","",IF(MONTH(X41+1)&lt;&gt;MONTH(X41),"",X41+1))</f>
        <v>43898</v>
      </c>
      <c r="S42" s="13">
        <f>IF(R42="","",IF(MONTH(R42+1)&lt;&gt;MONTH(R42),"",R42+1))</f>
        <v>43899</v>
      </c>
      <c r="T42" s="13">
        <f t="shared" ref="T42:X46" si="11">IF(S42="","",IF(MONTH(S42+1)&lt;&gt;MONTH(S42),"",S42+1))</f>
        <v>43900</v>
      </c>
      <c r="U42" s="13">
        <f t="shared" si="11"/>
        <v>43901</v>
      </c>
      <c r="V42" s="13">
        <f t="shared" si="11"/>
        <v>43902</v>
      </c>
      <c r="W42" s="13">
        <f t="shared" si="11"/>
        <v>43903</v>
      </c>
      <c r="X42" s="13">
        <f t="shared" si="11"/>
        <v>43904</v>
      </c>
      <c r="AI42" s="49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4"/>
      <c r="BN42" s="50"/>
    </row>
    <row r="43" spans="1:66" ht="18" hidden="1" customHeight="1" x14ac:dyDescent="0.35">
      <c r="A43" s="5"/>
      <c r="B43" s="13">
        <f>IF(H42="","",IF(MONTH(H42+1)&lt;&gt;MONTH(H42),"",H42+1))</f>
        <v>43842</v>
      </c>
      <c r="C43" s="13">
        <f>IF(B43="","",IF(MONTH(B43+1)&lt;&gt;MONTH(B43),"",B43+1))</f>
        <v>43843</v>
      </c>
      <c r="D43" s="13">
        <f t="shared" si="9"/>
        <v>43844</v>
      </c>
      <c r="E43" s="13">
        <f t="shared" si="9"/>
        <v>43845</v>
      </c>
      <c r="F43" s="13">
        <f t="shared" si="9"/>
        <v>43846</v>
      </c>
      <c r="G43" s="13">
        <f t="shared" si="9"/>
        <v>43847</v>
      </c>
      <c r="H43" s="13">
        <f t="shared" si="9"/>
        <v>43848</v>
      </c>
      <c r="I43" s="8"/>
      <c r="J43" s="13">
        <f>IF(P42="","",IF(MONTH(P42+1)&lt;&gt;MONTH(P42),"",P42+1))</f>
        <v>43870</v>
      </c>
      <c r="K43" s="13">
        <f>IF(J43="","",IF(MONTH(J43+1)&lt;&gt;MONTH(J43),"",J43+1))</f>
        <v>43871</v>
      </c>
      <c r="L43" s="13">
        <f t="shared" si="10"/>
        <v>43872</v>
      </c>
      <c r="M43" s="13">
        <f t="shared" si="10"/>
        <v>43873</v>
      </c>
      <c r="N43" s="13">
        <f t="shared" si="10"/>
        <v>43874</v>
      </c>
      <c r="O43" s="13">
        <f t="shared" si="10"/>
        <v>43875</v>
      </c>
      <c r="P43" s="13">
        <f t="shared" si="10"/>
        <v>43876</v>
      </c>
      <c r="Q43" s="8"/>
      <c r="R43" s="13">
        <f>IF(X42="","",IF(MONTH(X42+1)&lt;&gt;MONTH(X42),"",X42+1))</f>
        <v>43905</v>
      </c>
      <c r="S43" s="13">
        <f>IF(R43="","",IF(MONTH(R43+1)&lt;&gt;MONTH(R43),"",R43+1))</f>
        <v>43906</v>
      </c>
      <c r="T43" s="13">
        <f t="shared" si="11"/>
        <v>43907</v>
      </c>
      <c r="U43" s="13">
        <f t="shared" si="11"/>
        <v>43908</v>
      </c>
      <c r="V43" s="13">
        <f t="shared" si="11"/>
        <v>43909</v>
      </c>
      <c r="W43" s="13">
        <f t="shared" si="11"/>
        <v>43910</v>
      </c>
      <c r="X43" s="13">
        <f t="shared" si="11"/>
        <v>43911</v>
      </c>
      <c r="AI43" s="49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4"/>
      <c r="BN43" s="50"/>
    </row>
    <row r="44" spans="1:66" ht="18" hidden="1" customHeight="1" x14ac:dyDescent="0.35">
      <c r="A44" s="5"/>
      <c r="B44" s="13">
        <f>IF(H43="","",IF(MONTH(H43+1)&lt;&gt;MONTH(H43),"",H43+1))</f>
        <v>43849</v>
      </c>
      <c r="C44" s="13">
        <f>IF(B44="","",IF(MONTH(B44+1)&lt;&gt;MONTH(B44),"",B44+1))</f>
        <v>43850</v>
      </c>
      <c r="D44" s="13">
        <f t="shared" si="9"/>
        <v>43851</v>
      </c>
      <c r="E44" s="13">
        <f t="shared" si="9"/>
        <v>43852</v>
      </c>
      <c r="F44" s="13">
        <f t="shared" si="9"/>
        <v>43853</v>
      </c>
      <c r="G44" s="13">
        <f t="shared" si="9"/>
        <v>43854</v>
      </c>
      <c r="H44" s="13">
        <f t="shared" si="9"/>
        <v>43855</v>
      </c>
      <c r="I44" s="8"/>
      <c r="J44" s="13">
        <f>IF(P43="","",IF(MONTH(P43+1)&lt;&gt;MONTH(P43),"",P43+1))</f>
        <v>43877</v>
      </c>
      <c r="K44" s="13">
        <f>IF(J44="","",IF(MONTH(J44+1)&lt;&gt;MONTH(J44),"",J44+1))</f>
        <v>43878</v>
      </c>
      <c r="L44" s="13">
        <f t="shared" si="10"/>
        <v>43879</v>
      </c>
      <c r="M44" s="13">
        <f t="shared" si="10"/>
        <v>43880</v>
      </c>
      <c r="N44" s="13">
        <f t="shared" si="10"/>
        <v>43881</v>
      </c>
      <c r="O44" s="13">
        <f t="shared" si="10"/>
        <v>43882</v>
      </c>
      <c r="P44" s="13">
        <f t="shared" si="10"/>
        <v>43883</v>
      </c>
      <c r="Q44" s="8"/>
      <c r="R44" s="13">
        <f>IF(X43="","",IF(MONTH(X43+1)&lt;&gt;MONTH(X43),"",X43+1))</f>
        <v>43912</v>
      </c>
      <c r="S44" s="13">
        <f>IF(R44="","",IF(MONTH(R44+1)&lt;&gt;MONTH(R44),"",R44+1))</f>
        <v>43913</v>
      </c>
      <c r="T44" s="13">
        <f t="shared" si="11"/>
        <v>43914</v>
      </c>
      <c r="U44" s="13">
        <f t="shared" si="11"/>
        <v>43915</v>
      </c>
      <c r="V44" s="13">
        <f t="shared" si="11"/>
        <v>43916</v>
      </c>
      <c r="W44" s="13">
        <f t="shared" si="11"/>
        <v>43917</v>
      </c>
      <c r="X44" s="13">
        <f t="shared" si="11"/>
        <v>43918</v>
      </c>
      <c r="AI44" s="49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4"/>
      <c r="BN44" s="50"/>
    </row>
    <row r="45" spans="1:66" ht="18" hidden="1" customHeight="1" x14ac:dyDescent="0.35">
      <c r="A45" s="5"/>
      <c r="B45" s="13">
        <f>IF(H44="","",IF(MONTH(H44+1)&lt;&gt;MONTH(H44),"",H44+1))</f>
        <v>43856</v>
      </c>
      <c r="C45" s="13">
        <f>IF(B45="","",IF(MONTH(B45+1)&lt;&gt;MONTH(B45),"",B45+1))</f>
        <v>43857</v>
      </c>
      <c r="D45" s="13">
        <f t="shared" si="9"/>
        <v>43858</v>
      </c>
      <c r="E45" s="13">
        <f t="shared" si="9"/>
        <v>43859</v>
      </c>
      <c r="F45" s="13">
        <f t="shared" si="9"/>
        <v>43860</v>
      </c>
      <c r="G45" s="13">
        <f t="shared" si="9"/>
        <v>43861</v>
      </c>
      <c r="H45" s="13" t="str">
        <f t="shared" si="9"/>
        <v/>
      </c>
      <c r="I45" s="8"/>
      <c r="J45" s="13">
        <f>IF(P44="","",IF(MONTH(P44+1)&lt;&gt;MONTH(P44),"",P44+1))</f>
        <v>43884</v>
      </c>
      <c r="K45" s="13">
        <f>IF(J45="","",IF(MONTH(J45+1)&lt;&gt;MONTH(J45),"",J45+1))</f>
        <v>43885</v>
      </c>
      <c r="L45" s="13">
        <f t="shared" si="10"/>
        <v>43886</v>
      </c>
      <c r="M45" s="13">
        <f t="shared" si="10"/>
        <v>43887</v>
      </c>
      <c r="N45" s="13">
        <f t="shared" si="10"/>
        <v>43888</v>
      </c>
      <c r="O45" s="13">
        <f t="shared" si="10"/>
        <v>43889</v>
      </c>
      <c r="P45" s="13">
        <f t="shared" si="10"/>
        <v>43890</v>
      </c>
      <c r="Q45" s="8"/>
      <c r="R45" s="13">
        <f>IF(X44="","",IF(MONTH(X44+1)&lt;&gt;MONTH(X44),"",X44+1))</f>
        <v>43919</v>
      </c>
      <c r="S45" s="13">
        <f>IF(R45="","",IF(MONTH(R45+1)&lt;&gt;MONTH(R45),"",R45+1))</f>
        <v>43920</v>
      </c>
      <c r="T45" s="13">
        <f t="shared" si="11"/>
        <v>43921</v>
      </c>
      <c r="U45" s="13" t="str">
        <f t="shared" si="11"/>
        <v/>
      </c>
      <c r="V45" s="13" t="str">
        <f t="shared" si="11"/>
        <v/>
      </c>
      <c r="W45" s="13" t="str">
        <f t="shared" si="11"/>
        <v/>
      </c>
      <c r="X45" s="13" t="str">
        <f t="shared" si="11"/>
        <v/>
      </c>
      <c r="AI45" s="49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4"/>
      <c r="BN45" s="50"/>
    </row>
    <row r="46" spans="1:66" ht="18" hidden="1" customHeight="1" x14ac:dyDescent="0.35">
      <c r="A46" s="5"/>
      <c r="B46" s="13" t="str">
        <f>IF(H45="","",IF(MONTH(H45+1)&lt;&gt;MONTH(H45),"",H45+1))</f>
        <v/>
      </c>
      <c r="C46" s="13" t="str">
        <f>IF(B46="","",IF(MONTH(B46+1)&lt;&gt;MONTH(B46),"",B46+1))</f>
        <v/>
      </c>
      <c r="D46" s="13" t="str">
        <f t="shared" si="9"/>
        <v/>
      </c>
      <c r="E46" s="13" t="str">
        <f t="shared" si="9"/>
        <v/>
      </c>
      <c r="F46" s="13" t="str">
        <f t="shared" si="9"/>
        <v/>
      </c>
      <c r="G46" s="13" t="str">
        <f t="shared" si="9"/>
        <v/>
      </c>
      <c r="H46" s="13" t="str">
        <f t="shared" si="9"/>
        <v/>
      </c>
      <c r="I46" s="8"/>
      <c r="J46" s="13" t="str">
        <f>IF(P45="","",IF(MONTH(P45+1)&lt;&gt;MONTH(P45),"",P45+1))</f>
        <v/>
      </c>
      <c r="K46" s="13" t="str">
        <f>IF(J46="","",IF(MONTH(J46+1)&lt;&gt;MONTH(J46),"",J46+1))</f>
        <v/>
      </c>
      <c r="L46" s="13" t="str">
        <f t="shared" si="10"/>
        <v/>
      </c>
      <c r="M46" s="13" t="str">
        <f t="shared" si="10"/>
        <v/>
      </c>
      <c r="N46" s="13" t="str">
        <f t="shared" si="10"/>
        <v/>
      </c>
      <c r="O46" s="13" t="str">
        <f t="shared" si="10"/>
        <v/>
      </c>
      <c r="P46" s="13" t="str">
        <f t="shared" si="10"/>
        <v/>
      </c>
      <c r="Q46" s="8"/>
      <c r="R46" s="13" t="str">
        <f>IF(X45="","",IF(MONTH(X45+1)&lt;&gt;MONTH(X45),"",X45+1))</f>
        <v/>
      </c>
      <c r="S46" s="13" t="str">
        <f>IF(R46="","",IF(MONTH(R46+1)&lt;&gt;MONTH(R46),"",R46+1))</f>
        <v/>
      </c>
      <c r="T46" s="13" t="str">
        <f t="shared" si="11"/>
        <v/>
      </c>
      <c r="U46" s="13" t="str">
        <f t="shared" si="11"/>
        <v/>
      </c>
      <c r="V46" s="13" t="str">
        <f t="shared" si="11"/>
        <v/>
      </c>
      <c r="W46" s="13" t="str">
        <f t="shared" si="11"/>
        <v/>
      </c>
      <c r="X46" s="13" t="str">
        <f t="shared" si="11"/>
        <v/>
      </c>
      <c r="AI46" s="49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4"/>
      <c r="BN46" s="50"/>
    </row>
    <row r="47" spans="1:66" ht="18" hidden="1" customHeight="1" x14ac:dyDescent="0.35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AI47" s="49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4"/>
      <c r="BN47" s="50"/>
    </row>
    <row r="48" spans="1:66" ht="21" hidden="1" customHeight="1" x14ac:dyDescent="0.4">
      <c r="A48" s="14"/>
      <c r="B48" s="99">
        <f>DATE(YEAR(R39+42),MONTH(R39+42),1)</f>
        <v>43922</v>
      </c>
      <c r="C48" s="99"/>
      <c r="D48" s="99"/>
      <c r="E48" s="99"/>
      <c r="F48" s="99"/>
      <c r="G48" s="99"/>
      <c r="H48" s="99"/>
      <c r="I48" s="23"/>
      <c r="J48" s="99">
        <f>DATE(YEAR(B48+42),MONTH(B48+42),1)</f>
        <v>43952</v>
      </c>
      <c r="K48" s="99"/>
      <c r="L48" s="99"/>
      <c r="M48" s="99"/>
      <c r="N48" s="99"/>
      <c r="O48" s="99"/>
      <c r="P48" s="99"/>
      <c r="Q48" s="23"/>
      <c r="R48" s="99">
        <f>DATE(YEAR(J48+42),MONTH(J48+42),1)</f>
        <v>43983</v>
      </c>
      <c r="S48" s="99"/>
      <c r="T48" s="99"/>
      <c r="U48" s="99"/>
      <c r="V48" s="99"/>
      <c r="W48" s="99"/>
      <c r="X48" s="99"/>
      <c r="AI48" s="49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4"/>
      <c r="BN48" s="50"/>
    </row>
    <row r="49" spans="1:66" ht="18" hidden="1" customHeight="1" x14ac:dyDescent="0.35">
      <c r="A49" s="5"/>
      <c r="B49" s="24" t="str">
        <f>CHOOSE(1+MOD($O$14+1-2,7),"S","M","T","W","T","F","S")</f>
        <v>S</v>
      </c>
      <c r="C49" s="24" t="str">
        <f>CHOOSE(1+MOD($O$14+2-2,7),"S","M","T","W","T","F","S")</f>
        <v>M</v>
      </c>
      <c r="D49" s="24" t="str">
        <f>CHOOSE(1+MOD($O$14+3-2,7),"S","M","T","W","T","F","S")</f>
        <v>T</v>
      </c>
      <c r="E49" s="24" t="str">
        <f>CHOOSE(1+MOD($O$14+4-2,7),"S","M","T","W","T","F","S")</f>
        <v>W</v>
      </c>
      <c r="F49" s="24" t="str">
        <f>CHOOSE(1+MOD($O$14+5-2,7),"S","M","T","W","T","F","S")</f>
        <v>T</v>
      </c>
      <c r="G49" s="24" t="str">
        <f>CHOOSE(1+MOD($O$14+6-2,7),"S","M","T","W","T","F","S")</f>
        <v>F</v>
      </c>
      <c r="H49" s="24" t="str">
        <f>CHOOSE(1+MOD($O$14+7-2,7),"S","M","T","W","T","F","S")</f>
        <v>S</v>
      </c>
      <c r="I49" s="8"/>
      <c r="J49" s="24" t="str">
        <f>CHOOSE(1+MOD($O$14+1-2,7),"S","M","T","W","T","F","S")</f>
        <v>S</v>
      </c>
      <c r="K49" s="24" t="str">
        <f>CHOOSE(1+MOD($O$14+2-2,7),"S","M","T","W","T","F","S")</f>
        <v>M</v>
      </c>
      <c r="L49" s="24" t="str">
        <f>CHOOSE(1+MOD($O$14+3-2,7),"S","M","T","W","T","F","S")</f>
        <v>T</v>
      </c>
      <c r="M49" s="24" t="str">
        <f>CHOOSE(1+MOD($O$14+4-2,7),"S","M","T","W","T","F","S")</f>
        <v>W</v>
      </c>
      <c r="N49" s="24" t="str">
        <f>CHOOSE(1+MOD($O$14+5-2,7),"S","M","T","W","T","F","S")</f>
        <v>T</v>
      </c>
      <c r="O49" s="24" t="str">
        <f>CHOOSE(1+MOD($O$14+6-2,7),"S","M","T","W","T","F","S")</f>
        <v>F</v>
      </c>
      <c r="P49" s="24" t="str">
        <f>CHOOSE(1+MOD($O$14+7-2,7),"S","M","T","W","T","F","S")</f>
        <v>S</v>
      </c>
      <c r="Q49" s="9"/>
      <c r="R49" s="24" t="str">
        <f>CHOOSE(1+MOD($O$14+1-2,7),"S","M","T","W","T","F","S")</f>
        <v>S</v>
      </c>
      <c r="S49" s="24" t="str">
        <f>CHOOSE(1+MOD($O$14+2-2,7),"S","M","T","W","T","F","S")</f>
        <v>M</v>
      </c>
      <c r="T49" s="24" t="str">
        <f>CHOOSE(1+MOD($O$14+3-2,7),"S","M","T","W","T","F","S")</f>
        <v>T</v>
      </c>
      <c r="U49" s="24" t="str">
        <f>CHOOSE(1+MOD($O$14+4-2,7),"S","M","T","W","T","F","S")</f>
        <v>W</v>
      </c>
      <c r="V49" s="24" t="str">
        <f>CHOOSE(1+MOD($O$14+5-2,7),"S","M","T","W","T","F","S")</f>
        <v>T</v>
      </c>
      <c r="W49" s="24" t="str">
        <f>CHOOSE(1+MOD($O$14+6-2,7),"S","M","T","W","T","F","S")</f>
        <v>F</v>
      </c>
      <c r="X49" s="24" t="str">
        <f>CHOOSE(1+MOD($O$14+7-2,7),"S","M","T","W","T","F","S")</f>
        <v>S</v>
      </c>
      <c r="AI49" s="49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4"/>
      <c r="BN49" s="50"/>
    </row>
    <row r="50" spans="1:66" ht="18" hidden="1" customHeight="1" x14ac:dyDescent="0.35">
      <c r="A50" s="5"/>
      <c r="B50" s="13" t="str">
        <f>IF(WEEKDAY(B48,1)=MOD($O$14,7),B48,"")</f>
        <v/>
      </c>
      <c r="C50" s="13" t="str">
        <f>IF(B50="",IF(WEEKDAY(B48,1)=MOD($O$14,7)+1,B48,""),B50+1)</f>
        <v/>
      </c>
      <c r="D50" s="13" t="str">
        <f>IF(C50="",IF(WEEKDAY(B48,1)=MOD($O$14+1,7)+1,B48,""),C50+1)</f>
        <v/>
      </c>
      <c r="E50" s="13">
        <f>IF(D50="",IF(WEEKDAY(B48,1)=MOD($O$14+2,7)+1,B48,""),D50+1)</f>
        <v>43922</v>
      </c>
      <c r="F50" s="13">
        <f>IF(E50="",IF(WEEKDAY(B48,1)=MOD($O$14+3,7)+1,B48,""),E50+1)</f>
        <v>43923</v>
      </c>
      <c r="G50" s="13">
        <f>IF(F50="",IF(WEEKDAY(B48,1)=MOD($O$14+4,7)+1,B48,""),F50+1)</f>
        <v>43924</v>
      </c>
      <c r="H50" s="13">
        <f>IF(G50="",IF(WEEKDAY(B48,1)=MOD($O$14+5,7)+1,B48,""),G50+1)</f>
        <v>43925</v>
      </c>
      <c r="I50" s="8"/>
      <c r="J50" s="13" t="str">
        <f>IF(WEEKDAY(J48,1)=MOD($O$14,7),J48,"")</f>
        <v/>
      </c>
      <c r="K50" s="13" t="str">
        <f>IF(J50="",IF(WEEKDAY(J48,1)=MOD($O$14,7)+1,J48,""),J50+1)</f>
        <v/>
      </c>
      <c r="L50" s="13" t="str">
        <f>IF(K50="",IF(WEEKDAY(J48,1)=MOD($O$14+1,7)+1,J48,""),K50+1)</f>
        <v/>
      </c>
      <c r="M50" s="13" t="str">
        <f>IF(L50="",IF(WEEKDAY(J48,1)=MOD($O$14+2,7)+1,J48,""),L50+1)</f>
        <v/>
      </c>
      <c r="N50" s="13" t="str">
        <f>IF(M50="",IF(WEEKDAY(J48,1)=MOD($O$14+3,7)+1,J48,""),M50+1)</f>
        <v/>
      </c>
      <c r="O50" s="13">
        <f>IF(N50="",IF(WEEKDAY(J48,1)=MOD($O$14+4,7)+1,J48,""),N50+1)</f>
        <v>43952</v>
      </c>
      <c r="P50" s="13">
        <f>IF(O50="",IF(WEEKDAY(J48,1)=MOD($O$14+5,7)+1,J48,""),O50+1)</f>
        <v>43953</v>
      </c>
      <c r="Q50" s="8"/>
      <c r="R50" s="13" t="str">
        <f>IF(WEEKDAY(R48,1)=MOD($O$14,7),R48,"")</f>
        <v/>
      </c>
      <c r="S50" s="13">
        <f>IF(R50="",IF(WEEKDAY(R48,1)=MOD($O$14,7)+1,R48,""),R50+1)</f>
        <v>43983</v>
      </c>
      <c r="T50" s="13">
        <f>IF(S50="",IF(WEEKDAY(R48,1)=MOD($O$14+1,7)+1,R48,""),S50+1)</f>
        <v>43984</v>
      </c>
      <c r="U50" s="13">
        <f>IF(T50="",IF(WEEKDAY(R48,1)=MOD($O$14+2,7)+1,R48,""),T50+1)</f>
        <v>43985</v>
      </c>
      <c r="V50" s="13">
        <f>IF(U50="",IF(WEEKDAY(R48,1)=MOD($O$14+3,7)+1,R48,""),U50+1)</f>
        <v>43986</v>
      </c>
      <c r="W50" s="13">
        <f>IF(V50="",IF(WEEKDAY(R48,1)=MOD($O$14+4,7)+1,R48,""),V50+1)</f>
        <v>43987</v>
      </c>
      <c r="X50" s="13">
        <f>IF(W50="",IF(WEEKDAY(R48,1)=MOD($O$14+5,7)+1,R48,""),W50+1)</f>
        <v>43988</v>
      </c>
      <c r="AI50" s="49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4"/>
      <c r="BN50" s="50"/>
    </row>
    <row r="51" spans="1:66" ht="18" hidden="1" customHeight="1" x14ac:dyDescent="0.35">
      <c r="A51" s="5"/>
      <c r="B51" s="13">
        <f>IF(H50="","",IF(MONTH(H50+1)&lt;&gt;MONTH(H50),"",H50+1))</f>
        <v>43926</v>
      </c>
      <c r="C51" s="13">
        <f>IF(B51="","",IF(MONTH(B51+1)&lt;&gt;MONTH(B51),"",B51+1))</f>
        <v>43927</v>
      </c>
      <c r="D51" s="13">
        <f t="shared" ref="D51:H55" si="12">IF(C51="","",IF(MONTH(C51+1)&lt;&gt;MONTH(C51),"",C51+1))</f>
        <v>43928</v>
      </c>
      <c r="E51" s="13">
        <f t="shared" si="12"/>
        <v>43929</v>
      </c>
      <c r="F51" s="13">
        <f t="shared" si="12"/>
        <v>43930</v>
      </c>
      <c r="G51" s="13">
        <f t="shared" si="12"/>
        <v>43931</v>
      </c>
      <c r="H51" s="13">
        <f t="shared" si="12"/>
        <v>43932</v>
      </c>
      <c r="I51" s="8"/>
      <c r="J51" s="13">
        <f>IF(P50="","",IF(MONTH(P50+1)&lt;&gt;MONTH(P50),"",P50+1))</f>
        <v>43954</v>
      </c>
      <c r="K51" s="13">
        <f>IF(J51="","",IF(MONTH(J51+1)&lt;&gt;MONTH(J51),"",J51+1))</f>
        <v>43955</v>
      </c>
      <c r="L51" s="13">
        <f t="shared" ref="L51:P55" si="13">IF(K51="","",IF(MONTH(K51+1)&lt;&gt;MONTH(K51),"",K51+1))</f>
        <v>43956</v>
      </c>
      <c r="M51" s="13">
        <f t="shared" si="13"/>
        <v>43957</v>
      </c>
      <c r="N51" s="13">
        <f t="shared" si="13"/>
        <v>43958</v>
      </c>
      <c r="O51" s="13">
        <f t="shared" si="13"/>
        <v>43959</v>
      </c>
      <c r="P51" s="13">
        <f t="shared" si="13"/>
        <v>43960</v>
      </c>
      <c r="Q51" s="8"/>
      <c r="R51" s="13">
        <f>IF(X50="","",IF(MONTH(X50+1)&lt;&gt;MONTH(X50),"",X50+1))</f>
        <v>43989</v>
      </c>
      <c r="S51" s="13">
        <f>IF(R51="","",IF(MONTH(R51+1)&lt;&gt;MONTH(R51),"",R51+1))</f>
        <v>43990</v>
      </c>
      <c r="T51" s="13">
        <f t="shared" ref="T51:X55" si="14">IF(S51="","",IF(MONTH(S51+1)&lt;&gt;MONTH(S51),"",S51+1))</f>
        <v>43991</v>
      </c>
      <c r="U51" s="13">
        <f t="shared" si="14"/>
        <v>43992</v>
      </c>
      <c r="V51" s="13">
        <f t="shared" si="14"/>
        <v>43993</v>
      </c>
      <c r="W51" s="13">
        <f t="shared" si="14"/>
        <v>43994</v>
      </c>
      <c r="X51" s="13">
        <f t="shared" si="14"/>
        <v>43995</v>
      </c>
      <c r="AI51" s="49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4"/>
      <c r="BN51" s="50"/>
    </row>
    <row r="52" spans="1:66" ht="18" hidden="1" customHeight="1" x14ac:dyDescent="0.35">
      <c r="A52" s="5"/>
      <c r="B52" s="13">
        <f>IF(H51="","",IF(MONTH(H51+1)&lt;&gt;MONTH(H51),"",H51+1))</f>
        <v>43933</v>
      </c>
      <c r="C52" s="13">
        <f>IF(B52="","",IF(MONTH(B52+1)&lt;&gt;MONTH(B52),"",B52+1))</f>
        <v>43934</v>
      </c>
      <c r="D52" s="13">
        <f t="shared" si="12"/>
        <v>43935</v>
      </c>
      <c r="E52" s="13">
        <f t="shared" si="12"/>
        <v>43936</v>
      </c>
      <c r="F52" s="13">
        <f t="shared" si="12"/>
        <v>43937</v>
      </c>
      <c r="G52" s="13">
        <f t="shared" si="12"/>
        <v>43938</v>
      </c>
      <c r="H52" s="13">
        <f t="shared" si="12"/>
        <v>43939</v>
      </c>
      <c r="I52" s="8"/>
      <c r="J52" s="13">
        <f>IF(P51="","",IF(MONTH(P51+1)&lt;&gt;MONTH(P51),"",P51+1))</f>
        <v>43961</v>
      </c>
      <c r="K52" s="13">
        <f>IF(J52="","",IF(MONTH(J52+1)&lt;&gt;MONTH(J52),"",J52+1))</f>
        <v>43962</v>
      </c>
      <c r="L52" s="13">
        <f t="shared" si="13"/>
        <v>43963</v>
      </c>
      <c r="M52" s="13">
        <f t="shared" si="13"/>
        <v>43964</v>
      </c>
      <c r="N52" s="13">
        <f t="shared" si="13"/>
        <v>43965</v>
      </c>
      <c r="O52" s="13">
        <f t="shared" si="13"/>
        <v>43966</v>
      </c>
      <c r="P52" s="13">
        <f t="shared" si="13"/>
        <v>43967</v>
      </c>
      <c r="Q52" s="8"/>
      <c r="R52" s="13">
        <f>IF(X51="","",IF(MONTH(X51+1)&lt;&gt;MONTH(X51),"",X51+1))</f>
        <v>43996</v>
      </c>
      <c r="S52" s="13">
        <f>IF(R52="","",IF(MONTH(R52+1)&lt;&gt;MONTH(R52),"",R52+1))</f>
        <v>43997</v>
      </c>
      <c r="T52" s="13">
        <f t="shared" si="14"/>
        <v>43998</v>
      </c>
      <c r="U52" s="13">
        <f t="shared" si="14"/>
        <v>43999</v>
      </c>
      <c r="V52" s="13">
        <f t="shared" si="14"/>
        <v>44000</v>
      </c>
      <c r="W52" s="13">
        <f t="shared" si="14"/>
        <v>44001</v>
      </c>
      <c r="X52" s="13">
        <f t="shared" si="14"/>
        <v>44002</v>
      </c>
      <c r="AI52" s="49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4"/>
      <c r="BN52" s="50"/>
    </row>
    <row r="53" spans="1:66" ht="18" hidden="1" customHeight="1" x14ac:dyDescent="0.35">
      <c r="A53" s="5"/>
      <c r="B53" s="13">
        <f>IF(H52="","",IF(MONTH(H52+1)&lt;&gt;MONTH(H52),"",H52+1))</f>
        <v>43940</v>
      </c>
      <c r="C53" s="13">
        <f>IF(B53="","",IF(MONTH(B53+1)&lt;&gt;MONTH(B53),"",B53+1))</f>
        <v>43941</v>
      </c>
      <c r="D53" s="13">
        <f t="shared" si="12"/>
        <v>43942</v>
      </c>
      <c r="E53" s="13">
        <f t="shared" si="12"/>
        <v>43943</v>
      </c>
      <c r="F53" s="13">
        <f t="shared" si="12"/>
        <v>43944</v>
      </c>
      <c r="G53" s="13">
        <f t="shared" si="12"/>
        <v>43945</v>
      </c>
      <c r="H53" s="13">
        <f t="shared" si="12"/>
        <v>43946</v>
      </c>
      <c r="I53" s="8"/>
      <c r="J53" s="13">
        <f>IF(P52="","",IF(MONTH(P52+1)&lt;&gt;MONTH(P52),"",P52+1))</f>
        <v>43968</v>
      </c>
      <c r="K53" s="13">
        <f>IF(J53="","",IF(MONTH(J53+1)&lt;&gt;MONTH(J53),"",J53+1))</f>
        <v>43969</v>
      </c>
      <c r="L53" s="13">
        <f t="shared" si="13"/>
        <v>43970</v>
      </c>
      <c r="M53" s="13">
        <f t="shared" si="13"/>
        <v>43971</v>
      </c>
      <c r="N53" s="13">
        <f t="shared" si="13"/>
        <v>43972</v>
      </c>
      <c r="O53" s="13">
        <f t="shared" si="13"/>
        <v>43973</v>
      </c>
      <c r="P53" s="13">
        <f t="shared" si="13"/>
        <v>43974</v>
      </c>
      <c r="Q53" s="8"/>
      <c r="R53" s="13">
        <f>IF(X52="","",IF(MONTH(X52+1)&lt;&gt;MONTH(X52),"",X52+1))</f>
        <v>44003</v>
      </c>
      <c r="S53" s="13">
        <f>IF(R53="","",IF(MONTH(R53+1)&lt;&gt;MONTH(R53),"",R53+1))</f>
        <v>44004</v>
      </c>
      <c r="T53" s="13">
        <f t="shared" si="14"/>
        <v>44005</v>
      </c>
      <c r="U53" s="13">
        <f t="shared" si="14"/>
        <v>44006</v>
      </c>
      <c r="V53" s="13">
        <f t="shared" si="14"/>
        <v>44007</v>
      </c>
      <c r="W53" s="13">
        <f t="shared" si="14"/>
        <v>44008</v>
      </c>
      <c r="X53" s="13">
        <f t="shared" si="14"/>
        <v>44009</v>
      </c>
      <c r="AI53" s="49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4"/>
      <c r="BN53" s="50"/>
    </row>
    <row r="54" spans="1:66" ht="18" hidden="1" customHeight="1" x14ac:dyDescent="0.35">
      <c r="A54" s="5"/>
      <c r="B54" s="13">
        <f>IF(H53="","",IF(MONTH(H53+1)&lt;&gt;MONTH(H53),"",H53+1))</f>
        <v>43947</v>
      </c>
      <c r="C54" s="13">
        <f>IF(B54="","",IF(MONTH(B54+1)&lt;&gt;MONTH(B54),"",B54+1))</f>
        <v>43948</v>
      </c>
      <c r="D54" s="13">
        <f t="shared" si="12"/>
        <v>43949</v>
      </c>
      <c r="E54" s="13">
        <f t="shared" si="12"/>
        <v>43950</v>
      </c>
      <c r="F54" s="13">
        <f t="shared" si="12"/>
        <v>43951</v>
      </c>
      <c r="G54" s="13" t="str">
        <f t="shared" si="12"/>
        <v/>
      </c>
      <c r="H54" s="13" t="str">
        <f t="shared" si="12"/>
        <v/>
      </c>
      <c r="I54" s="8"/>
      <c r="J54" s="13">
        <f>IF(P53="","",IF(MONTH(P53+1)&lt;&gt;MONTH(P53),"",P53+1))</f>
        <v>43975</v>
      </c>
      <c r="K54" s="13">
        <f>IF(J54="","",IF(MONTH(J54+1)&lt;&gt;MONTH(J54),"",J54+1))</f>
        <v>43976</v>
      </c>
      <c r="L54" s="13">
        <f t="shared" si="13"/>
        <v>43977</v>
      </c>
      <c r="M54" s="13">
        <f t="shared" si="13"/>
        <v>43978</v>
      </c>
      <c r="N54" s="13">
        <f t="shared" si="13"/>
        <v>43979</v>
      </c>
      <c r="O54" s="13">
        <f t="shared" si="13"/>
        <v>43980</v>
      </c>
      <c r="P54" s="13">
        <f t="shared" si="13"/>
        <v>43981</v>
      </c>
      <c r="Q54" s="8"/>
      <c r="R54" s="13">
        <f>IF(X53="","",IF(MONTH(X53+1)&lt;&gt;MONTH(X53),"",X53+1))</f>
        <v>44010</v>
      </c>
      <c r="S54" s="13">
        <f>IF(R54="","",IF(MONTH(R54+1)&lt;&gt;MONTH(R54),"",R54+1))</f>
        <v>44011</v>
      </c>
      <c r="T54" s="13">
        <f t="shared" si="14"/>
        <v>44012</v>
      </c>
      <c r="U54" s="13" t="str">
        <f t="shared" si="14"/>
        <v/>
      </c>
      <c r="V54" s="13" t="str">
        <f t="shared" si="14"/>
        <v/>
      </c>
      <c r="W54" s="13" t="str">
        <f t="shared" si="14"/>
        <v/>
      </c>
      <c r="X54" s="13" t="str">
        <f t="shared" si="14"/>
        <v/>
      </c>
      <c r="AI54" s="49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4"/>
      <c r="BN54" s="50"/>
    </row>
    <row r="55" spans="1:66" ht="18" hidden="1" customHeight="1" x14ac:dyDescent="0.35">
      <c r="A55" s="5"/>
      <c r="B55" s="13" t="str">
        <f>IF(H54="","",IF(MONTH(H54+1)&lt;&gt;MONTH(H54),"",H54+1))</f>
        <v/>
      </c>
      <c r="C55" s="13" t="str">
        <f>IF(B55="","",IF(MONTH(B55+1)&lt;&gt;MONTH(B55),"",B55+1))</f>
        <v/>
      </c>
      <c r="D55" s="13" t="str">
        <f t="shared" si="12"/>
        <v/>
      </c>
      <c r="E55" s="13" t="str">
        <f t="shared" si="12"/>
        <v/>
      </c>
      <c r="F55" s="13" t="str">
        <f t="shared" si="12"/>
        <v/>
      </c>
      <c r="G55" s="13" t="str">
        <f t="shared" si="12"/>
        <v/>
      </c>
      <c r="H55" s="13" t="str">
        <f t="shared" si="12"/>
        <v/>
      </c>
      <c r="I55" s="8"/>
      <c r="J55" s="13">
        <f>IF(P54="","",IF(MONTH(P54+1)&lt;&gt;MONTH(P54),"",P54+1))</f>
        <v>43982</v>
      </c>
      <c r="K55" s="13" t="str">
        <f>IF(J55="","",IF(MONTH(J55+1)&lt;&gt;MONTH(J55),"",J55+1))</f>
        <v/>
      </c>
      <c r="L55" s="13" t="str">
        <f t="shared" si="13"/>
        <v/>
      </c>
      <c r="M55" s="13" t="str">
        <f t="shared" si="13"/>
        <v/>
      </c>
      <c r="N55" s="13" t="str">
        <f t="shared" si="13"/>
        <v/>
      </c>
      <c r="O55" s="13" t="str">
        <f t="shared" si="13"/>
        <v/>
      </c>
      <c r="P55" s="13" t="str">
        <f t="shared" si="13"/>
        <v/>
      </c>
      <c r="Q55" s="8"/>
      <c r="R55" s="13" t="str">
        <f>IF(X54="","",IF(MONTH(X54+1)&lt;&gt;MONTH(X54),"",X54+1))</f>
        <v/>
      </c>
      <c r="S55" s="13" t="str">
        <f>IF(R55="","",IF(MONTH(R55+1)&lt;&gt;MONTH(R55),"",R55+1))</f>
        <v/>
      </c>
      <c r="T55" s="13" t="str">
        <f t="shared" si="14"/>
        <v/>
      </c>
      <c r="U55" s="13" t="str">
        <f t="shared" si="14"/>
        <v/>
      </c>
      <c r="V55" s="13" t="str">
        <f t="shared" si="14"/>
        <v/>
      </c>
      <c r="W55" s="13" t="str">
        <f t="shared" si="14"/>
        <v/>
      </c>
      <c r="X55" s="13" t="str">
        <f t="shared" si="14"/>
        <v/>
      </c>
      <c r="AI55" s="49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4"/>
      <c r="BN55" s="50"/>
    </row>
    <row r="56" spans="1:66" ht="18" hidden="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49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4"/>
      <c r="BN56" s="50"/>
    </row>
    <row r="57" spans="1:66" ht="18" hidden="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49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4"/>
      <c r="BN57" s="50"/>
    </row>
    <row r="58" spans="1:66" ht="18" hidden="1" customHeight="1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49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4"/>
      <c r="BN58" s="50"/>
    </row>
    <row r="59" spans="1:66" ht="18" hidden="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49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4"/>
      <c r="BN59" s="50"/>
    </row>
    <row r="60" spans="1:66" s="5" customFormat="1" ht="21" hidden="1" customHeight="1" x14ac:dyDescent="0.35">
      <c r="Q60" s="6"/>
      <c r="AI60" s="62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63"/>
      <c r="BN60" s="64"/>
    </row>
    <row r="61" spans="1:66" s="7" customFormat="1" ht="16.5" hidden="1" customHeight="1" x14ac:dyDescent="0.25">
      <c r="Q61" s="9"/>
      <c r="AI61" s="65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8"/>
      <c r="BN61" s="66"/>
    </row>
    <row r="62" spans="1:66" s="10" customFormat="1" ht="18" hidden="1" customHeight="1" x14ac:dyDescent="0.3">
      <c r="Q62" s="8"/>
      <c r="AI62" s="6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68"/>
      <c r="BN62" s="69"/>
    </row>
    <row r="63" spans="1:66" s="10" customFormat="1" ht="18" hidden="1" customHeight="1" x14ac:dyDescent="0.3">
      <c r="Q63" s="8"/>
      <c r="AI63" s="6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68"/>
      <c r="BN63" s="69"/>
    </row>
    <row r="64" spans="1:66" s="10" customFormat="1" ht="18" hidden="1" customHeight="1" x14ac:dyDescent="0.3">
      <c r="Q64" s="8"/>
      <c r="AI64" s="6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68"/>
      <c r="BN64" s="69"/>
    </row>
    <row r="65" spans="2:66" s="10" customFormat="1" ht="18" hidden="1" customHeight="1" x14ac:dyDescent="0.3">
      <c r="Q65" s="8"/>
      <c r="AI65" s="6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68"/>
      <c r="BN65" s="69"/>
    </row>
    <row r="66" spans="2:66" s="10" customFormat="1" ht="18" hidden="1" customHeight="1" x14ac:dyDescent="0.3">
      <c r="Q66" s="8"/>
      <c r="AI66" s="6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68"/>
      <c r="BN66" s="69"/>
    </row>
    <row r="67" spans="2:66" s="10" customFormat="1" ht="18" hidden="1" customHeight="1" x14ac:dyDescent="0.3">
      <c r="Q67" s="8"/>
      <c r="AI67" s="6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68"/>
      <c r="BN67" s="69"/>
    </row>
    <row r="68" spans="2:66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49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4"/>
      <c r="BN68" s="50"/>
    </row>
    <row r="69" spans="2:66" s="5" customFormat="1" ht="21" hidden="1" customHeight="1" x14ac:dyDescent="0.35">
      <c r="I69" s="6"/>
      <c r="AI69" s="62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63"/>
      <c r="BN69" s="64"/>
    </row>
    <row r="70" spans="2:66" s="7" customFormat="1" ht="16.5" hidden="1" customHeight="1" x14ac:dyDescent="0.25">
      <c r="I70" s="8"/>
      <c r="AI70" s="6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8"/>
      <c r="BN70" s="66"/>
    </row>
    <row r="71" spans="2:66" s="10" customFormat="1" ht="18" hidden="1" customHeight="1" x14ac:dyDescent="0.3">
      <c r="I71" s="8"/>
      <c r="AI71" s="6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68"/>
      <c r="BN71" s="69"/>
    </row>
    <row r="72" spans="2:66" s="10" customFormat="1" ht="18" hidden="1" customHeight="1" x14ac:dyDescent="0.3">
      <c r="I72" s="8"/>
      <c r="AI72" s="6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68"/>
      <c r="BN72" s="69"/>
    </row>
    <row r="73" spans="2:66" s="10" customFormat="1" ht="18" customHeight="1" thickBot="1" x14ac:dyDescent="0.35">
      <c r="I73" s="8"/>
      <c r="AI73" s="6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68"/>
      <c r="BN73" s="69"/>
    </row>
    <row r="74" spans="2:66" s="10" customFormat="1" ht="18" customHeight="1" x14ac:dyDescent="0.3">
      <c r="B74" s="111" t="s">
        <v>12</v>
      </c>
      <c r="C74" s="112"/>
      <c r="D74" s="112"/>
      <c r="E74" s="112"/>
      <c r="F74" s="112"/>
      <c r="G74" s="112"/>
      <c r="H74" s="121"/>
      <c r="I74" s="8"/>
      <c r="AI74" s="6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68"/>
      <c r="BN74" s="69"/>
    </row>
    <row r="75" spans="2:66" s="10" customFormat="1" ht="18" customHeight="1" x14ac:dyDescent="0.3">
      <c r="B75" s="117" t="s">
        <v>14</v>
      </c>
      <c r="C75" s="118"/>
      <c r="D75" s="119" t="s">
        <v>24</v>
      </c>
      <c r="E75" s="119"/>
      <c r="F75" s="119"/>
      <c r="G75" s="119"/>
      <c r="H75" s="120"/>
      <c r="I75" s="8"/>
      <c r="AI75" s="6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68"/>
      <c r="BN75" s="69"/>
    </row>
    <row r="76" spans="2:66" s="10" customFormat="1" ht="18" customHeight="1" x14ac:dyDescent="0.3">
      <c r="B76" s="117" t="s">
        <v>15</v>
      </c>
      <c r="C76" s="118"/>
      <c r="D76" s="119" t="s">
        <v>25</v>
      </c>
      <c r="E76" s="119"/>
      <c r="F76" s="119"/>
      <c r="G76" s="119"/>
      <c r="H76" s="120"/>
      <c r="I76" s="8"/>
      <c r="AI76" s="6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68"/>
      <c r="BN76" s="69"/>
    </row>
    <row r="77" spans="2:66" ht="15.6" x14ac:dyDescent="0.3">
      <c r="B77" s="117" t="s">
        <v>16</v>
      </c>
      <c r="C77" s="118"/>
      <c r="D77" s="119" t="s">
        <v>24</v>
      </c>
      <c r="E77" s="119"/>
      <c r="F77" s="119"/>
      <c r="G77" s="119"/>
      <c r="H77" s="12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I77" s="49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4"/>
      <c r="BN77" s="50"/>
    </row>
    <row r="78" spans="2:66" ht="15.6" x14ac:dyDescent="0.3">
      <c r="B78" s="117" t="s">
        <v>17</v>
      </c>
      <c r="C78" s="118"/>
      <c r="D78" s="119" t="s">
        <v>25</v>
      </c>
      <c r="E78" s="119"/>
      <c r="F78" s="119"/>
      <c r="G78" s="119"/>
      <c r="H78" s="120"/>
      <c r="I78" s="11"/>
      <c r="Q78" s="11"/>
      <c r="AI78" s="49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4"/>
      <c r="BN78" s="50"/>
    </row>
    <row r="79" spans="2:66" s="3" customFormat="1" ht="15" customHeight="1" x14ac:dyDescent="0.3">
      <c r="B79" s="117" t="s">
        <v>18</v>
      </c>
      <c r="C79" s="118"/>
      <c r="D79" s="119" t="s">
        <v>24</v>
      </c>
      <c r="E79" s="119"/>
      <c r="F79" s="119"/>
      <c r="G79" s="119"/>
      <c r="H79" s="120"/>
      <c r="I79" s="11"/>
      <c r="Q79" s="12"/>
      <c r="AI79" s="51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1"/>
      <c r="BN79" s="52"/>
    </row>
    <row r="80" spans="2:66" ht="13.5" customHeight="1" x14ac:dyDescent="0.3">
      <c r="B80" s="117" t="s">
        <v>19</v>
      </c>
      <c r="C80" s="118"/>
      <c r="D80" s="119" t="s">
        <v>25</v>
      </c>
      <c r="E80" s="119"/>
      <c r="F80" s="119"/>
      <c r="G80" s="119"/>
      <c r="H80" s="120"/>
      <c r="I80" s="11"/>
      <c r="Q80" s="11"/>
      <c r="AI80" s="49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50"/>
    </row>
    <row r="81" spans="2:66" ht="13.5" customHeight="1" x14ac:dyDescent="0.3">
      <c r="B81" s="117" t="s">
        <v>20</v>
      </c>
      <c r="C81" s="118"/>
      <c r="D81" s="119" t="s">
        <v>24</v>
      </c>
      <c r="E81" s="119"/>
      <c r="F81" s="119"/>
      <c r="G81" s="119"/>
      <c r="H81" s="120"/>
      <c r="I81" s="11"/>
      <c r="Q81" s="11"/>
      <c r="AI81" s="49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50"/>
    </row>
    <row r="82" spans="2:66" ht="13.5" customHeight="1" x14ac:dyDescent="0.3">
      <c r="B82" s="117" t="s">
        <v>21</v>
      </c>
      <c r="C82" s="118"/>
      <c r="D82" s="119" t="s">
        <v>25</v>
      </c>
      <c r="E82" s="119"/>
      <c r="F82" s="119"/>
      <c r="G82" s="119"/>
      <c r="H82" s="120"/>
      <c r="I82" s="11"/>
      <c r="Q82" s="11"/>
      <c r="AI82" s="49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50"/>
    </row>
    <row r="83" spans="2:66" ht="13.5" customHeight="1" x14ac:dyDescent="0.3">
      <c r="B83" s="117" t="s">
        <v>22</v>
      </c>
      <c r="C83" s="118"/>
      <c r="D83" s="119" t="s">
        <v>24</v>
      </c>
      <c r="E83" s="119"/>
      <c r="F83" s="119"/>
      <c r="G83" s="119"/>
      <c r="H83" s="120"/>
      <c r="I83" s="11"/>
      <c r="Q83" s="11"/>
      <c r="AI83" s="49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50"/>
    </row>
    <row r="84" spans="2:66" ht="13.5" customHeight="1" thickBot="1" x14ac:dyDescent="0.35">
      <c r="B84" s="130" t="s">
        <v>23</v>
      </c>
      <c r="C84" s="131"/>
      <c r="D84" s="132" t="s">
        <v>25</v>
      </c>
      <c r="E84" s="132"/>
      <c r="F84" s="132"/>
      <c r="G84" s="132"/>
      <c r="H84" s="133"/>
      <c r="I84" s="11"/>
      <c r="Q84" s="11"/>
      <c r="AI84" s="70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2"/>
    </row>
    <row r="85" spans="2:66" ht="13.5" customHeight="1" thickBot="1" x14ac:dyDescent="0.35">
      <c r="B85" s="134"/>
      <c r="C85" s="134"/>
      <c r="D85" s="134"/>
      <c r="E85" s="134"/>
      <c r="F85" s="134"/>
      <c r="G85" s="134"/>
      <c r="H85" s="134"/>
      <c r="I85" s="11"/>
      <c r="Q85" s="11"/>
    </row>
    <row r="86" spans="2:66" ht="15.6" x14ac:dyDescent="0.3">
      <c r="B86" s="122" t="s">
        <v>51</v>
      </c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4"/>
      <c r="AS86" s="111" t="s">
        <v>64</v>
      </c>
      <c r="AT86" s="112"/>
      <c r="AU86" s="112"/>
      <c r="AV86" s="112"/>
      <c r="AW86" s="112"/>
      <c r="AX86" s="112"/>
      <c r="AY86" s="121"/>
    </row>
    <row r="87" spans="2:66" ht="14.4" customHeight="1" x14ac:dyDescent="0.3">
      <c r="B87" s="135" t="s">
        <v>58</v>
      </c>
      <c r="C87" s="135"/>
      <c r="D87" s="136" t="s">
        <v>59</v>
      </c>
      <c r="E87" s="136"/>
      <c r="F87" s="136"/>
      <c r="G87" s="136"/>
      <c r="H87" s="13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 t="s">
        <v>61</v>
      </c>
      <c r="AI87" s="86" t="s">
        <v>60</v>
      </c>
      <c r="AJ87" s="136" t="s">
        <v>63</v>
      </c>
      <c r="AK87" s="136"/>
      <c r="AL87" s="136"/>
      <c r="AM87" s="136"/>
      <c r="AN87" s="136"/>
      <c r="AO87" s="84"/>
      <c r="AP87" s="85"/>
      <c r="AS87" s="138" t="s">
        <v>65</v>
      </c>
      <c r="AT87" s="139"/>
      <c r="AU87" s="142" t="s">
        <v>66</v>
      </c>
      <c r="AV87" s="143"/>
      <c r="AW87" s="143"/>
      <c r="AX87" s="143"/>
      <c r="AY87" s="144"/>
    </row>
    <row r="88" spans="2:66" ht="15.6" customHeight="1" x14ac:dyDescent="0.3">
      <c r="B88" s="125" t="s">
        <v>14</v>
      </c>
      <c r="C88" s="125"/>
      <c r="D88" s="126" t="s">
        <v>24</v>
      </c>
      <c r="E88" s="126"/>
      <c r="F88" s="126"/>
      <c r="G88" s="126"/>
      <c r="H88" s="126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 t="s">
        <v>62</v>
      </c>
      <c r="AI88" s="88">
        <v>43952</v>
      </c>
      <c r="AJ88" s="127" t="s">
        <v>54</v>
      </c>
      <c r="AK88" s="127"/>
      <c r="AL88" s="127"/>
      <c r="AM88" s="127"/>
      <c r="AN88" s="127"/>
      <c r="AO88" s="4"/>
      <c r="AP88" s="50"/>
      <c r="AS88" s="138" t="s">
        <v>67</v>
      </c>
      <c r="AT88" s="139"/>
      <c r="AU88" s="142" t="s">
        <v>68</v>
      </c>
      <c r="AV88" s="143"/>
      <c r="AW88" s="143"/>
      <c r="AX88" s="143"/>
      <c r="AY88" s="144"/>
    </row>
    <row r="89" spans="2:66" ht="15.6" customHeight="1" x14ac:dyDescent="0.3">
      <c r="B89" s="125" t="s">
        <v>18</v>
      </c>
      <c r="C89" s="125"/>
      <c r="D89" s="89" t="s">
        <v>24</v>
      </c>
      <c r="E89" s="89"/>
      <c r="F89" s="89"/>
      <c r="G89" s="89"/>
      <c r="H89" s="89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 t="s">
        <v>52</v>
      </c>
      <c r="AI89" s="88">
        <v>43966</v>
      </c>
      <c r="AJ89" s="127" t="s">
        <v>57</v>
      </c>
      <c r="AK89" s="127"/>
      <c r="AL89" s="127"/>
      <c r="AM89" s="127"/>
      <c r="AN89" s="127"/>
      <c r="AO89" s="4"/>
      <c r="AP89" s="50"/>
      <c r="AS89" s="138" t="s">
        <v>69</v>
      </c>
      <c r="AT89" s="139"/>
      <c r="AU89" s="142" t="s">
        <v>70</v>
      </c>
      <c r="AV89" s="143"/>
      <c r="AW89" s="143"/>
      <c r="AX89" s="143"/>
      <c r="AY89" s="144"/>
    </row>
    <row r="90" spans="2:66" ht="15.6" customHeight="1" x14ac:dyDescent="0.3">
      <c r="B90" s="125" t="s">
        <v>19</v>
      </c>
      <c r="C90" s="125"/>
      <c r="D90" s="89" t="s">
        <v>25</v>
      </c>
      <c r="E90" s="89"/>
      <c r="F90" s="89"/>
      <c r="G90" s="89"/>
      <c r="H90" s="89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 t="s">
        <v>53</v>
      </c>
      <c r="AI90" s="88">
        <v>43960</v>
      </c>
      <c r="AJ90" s="127" t="s">
        <v>56</v>
      </c>
      <c r="AK90" s="127"/>
      <c r="AL90" s="127"/>
      <c r="AM90" s="127"/>
      <c r="AN90" s="127"/>
      <c r="AO90" s="4"/>
      <c r="AP90" s="50"/>
      <c r="AS90" s="138" t="s">
        <v>71</v>
      </c>
      <c r="AT90" s="139"/>
      <c r="AU90" s="142" t="s">
        <v>72</v>
      </c>
      <c r="AV90" s="143"/>
      <c r="AW90" s="143"/>
      <c r="AX90" s="143"/>
      <c r="AY90" s="144"/>
    </row>
    <row r="91" spans="2:66" ht="15.6" customHeight="1" x14ac:dyDescent="0.3">
      <c r="B91" s="125" t="s">
        <v>20</v>
      </c>
      <c r="C91" s="125"/>
      <c r="D91" s="89" t="s">
        <v>24</v>
      </c>
      <c r="E91" s="89"/>
      <c r="F91" s="89"/>
      <c r="G91" s="89"/>
      <c r="H91" s="89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 t="s">
        <v>62</v>
      </c>
      <c r="AI91" s="88">
        <v>43954</v>
      </c>
      <c r="AJ91" s="127" t="s">
        <v>55</v>
      </c>
      <c r="AK91" s="127"/>
      <c r="AL91" s="127"/>
      <c r="AM91" s="127"/>
      <c r="AN91" s="127"/>
      <c r="AO91" s="4"/>
      <c r="AP91" s="50"/>
      <c r="AS91" s="138" t="s">
        <v>73</v>
      </c>
      <c r="AT91" s="139"/>
      <c r="AU91" s="142" t="s">
        <v>74</v>
      </c>
      <c r="AV91" s="143"/>
      <c r="AW91" s="143"/>
      <c r="AX91" s="143"/>
      <c r="AY91" s="144"/>
    </row>
    <row r="92" spans="2:66" ht="14.4" customHeight="1" thickBot="1" x14ac:dyDescent="0.35"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2"/>
      <c r="AS92" s="140" t="s">
        <v>75</v>
      </c>
      <c r="AT92" s="141"/>
      <c r="AU92" s="145" t="s">
        <v>76</v>
      </c>
      <c r="AV92" s="146"/>
      <c r="AW92" s="146"/>
      <c r="AX92" s="146"/>
      <c r="AY92" s="147"/>
    </row>
  </sheetData>
  <mergeCells count="73">
    <mergeCell ref="AJ15:BL79"/>
    <mergeCell ref="D83:H83"/>
    <mergeCell ref="B83:C83"/>
    <mergeCell ref="AS91:AT91"/>
    <mergeCell ref="AS92:AT92"/>
    <mergeCell ref="AU91:AY91"/>
    <mergeCell ref="AU92:AY92"/>
    <mergeCell ref="AS89:AT89"/>
    <mergeCell ref="AU89:AY89"/>
    <mergeCell ref="AS90:AT90"/>
    <mergeCell ref="AU90:AY90"/>
    <mergeCell ref="AS86:AY86"/>
    <mergeCell ref="AS87:AT87"/>
    <mergeCell ref="AU87:AY87"/>
    <mergeCell ref="AS88:AT88"/>
    <mergeCell ref="AU88:AY88"/>
    <mergeCell ref="AJ89:AN89"/>
    <mergeCell ref="AJ90:AN90"/>
    <mergeCell ref="B91:C91"/>
    <mergeCell ref="B87:C87"/>
    <mergeCell ref="D87:H87"/>
    <mergeCell ref="AJ87:AN87"/>
    <mergeCell ref="AJ91:AN91"/>
    <mergeCell ref="B89:C89"/>
    <mergeCell ref="B90:C90"/>
    <mergeCell ref="B86:AP86"/>
    <mergeCell ref="B88:C88"/>
    <mergeCell ref="D88:H88"/>
    <mergeCell ref="AJ88:AN88"/>
    <mergeCell ref="B10:C10"/>
    <mergeCell ref="E10:G10"/>
    <mergeCell ref="AH10:AI10"/>
    <mergeCell ref="B84:C84"/>
    <mergeCell ref="D84:H84"/>
    <mergeCell ref="B85:C85"/>
    <mergeCell ref="D85:H85"/>
    <mergeCell ref="B81:C81"/>
    <mergeCell ref="D81:H81"/>
    <mergeCell ref="B82:C82"/>
    <mergeCell ref="D82:H82"/>
    <mergeCell ref="B78:C78"/>
    <mergeCell ref="D78:H78"/>
    <mergeCell ref="B79:C79"/>
    <mergeCell ref="D79:H79"/>
    <mergeCell ref="B80:C80"/>
    <mergeCell ref="D80:H80"/>
    <mergeCell ref="B77:C77"/>
    <mergeCell ref="D77:H77"/>
    <mergeCell ref="B39:H39"/>
    <mergeCell ref="J39:P39"/>
    <mergeCell ref="R39:X39"/>
    <mergeCell ref="B48:H48"/>
    <mergeCell ref="J48:P48"/>
    <mergeCell ref="R48:X48"/>
    <mergeCell ref="B74:H74"/>
    <mergeCell ref="B75:C75"/>
    <mergeCell ref="D75:H75"/>
    <mergeCell ref="B76:C76"/>
    <mergeCell ref="D76:H76"/>
    <mergeCell ref="B21:H21"/>
    <mergeCell ref="J21:P21"/>
    <mergeCell ref="R21:X21"/>
    <mergeCell ref="AA22:AA27"/>
    <mergeCell ref="B30:H30"/>
    <mergeCell ref="J30:P30"/>
    <mergeCell ref="R30:X30"/>
    <mergeCell ref="B19:X19"/>
    <mergeCell ref="B13:H13"/>
    <mergeCell ref="A1:Y1"/>
    <mergeCell ref="D14:F14"/>
    <mergeCell ref="O14:P14"/>
    <mergeCell ref="D15:F15"/>
    <mergeCell ref="B18:X18"/>
  </mergeCells>
  <conditionalFormatting sqref="B23:H28 J23:P28 R23:X28 B32:H37 J32:P37 R32:X37 B41:H46 J41:P46 R41:X46 B50:H55 J50:P55 R50:X55">
    <cfRule type="expression" dxfId="1" priority="1">
      <formula>OR(WEEKDAY(B23,1)=1,WEEKDAY(B23,1)=7)</formula>
    </cfRule>
  </conditionalFormatting>
  <conditionalFormatting sqref="B21 J21 R21 B30 J30 R30 B39 J39 R39 B48 J48 R48">
    <cfRule type="expression" dxfId="0" priority="2">
      <formula>$D$15=1</formula>
    </cfRule>
  </conditionalFormatting>
  <hyperlinks>
    <hyperlink ref="AA16" r:id="rId1"/>
    <hyperlink ref="AA14" r:id="rId2"/>
  </hyperlinks>
  <printOptions horizontalCentered="1"/>
  <pageMargins left="0.35" right="0.35" top="0.4" bottom="0.4" header="0.25" footer="0.25"/>
  <pageSetup orientation="portrait" r:id="rId3"/>
  <headerFooter alignWithMargins="0">
    <oddFooter>&amp;C&amp;"Tahoma,Regular"&amp;8&amp;K00-048Calendar Templates by Vertex42.com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data!$M$5:$M$13</xm:f>
          </x14:formula1>
          <xm:sqref>B10:C11</xm:sqref>
        </x14:dataValidation>
        <x14:dataValidation type="list" allowBlank="1" showInputMessage="1" showErrorMessage="1">
          <x14:formula1>
            <xm:f>data!$Q$5:$Q$8</xm:f>
          </x14:formula1>
          <xm:sqref>E10:G11</xm:sqref>
        </x14:dataValidation>
        <x14:dataValidation type="list" allowBlank="1" showInputMessage="1" showErrorMessage="1">
          <x14:formula1>
            <xm:f>data!$O$5:$O$9</xm:f>
          </x14:formula1>
          <xm:sqref>AH10:AI11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Q34"/>
  <sheetViews>
    <sheetView workbookViewId="0">
      <selection activeCell="N7" sqref="N7"/>
    </sheetView>
  </sheetViews>
  <sheetFormatPr defaultRowHeight="13.8" x14ac:dyDescent="0.25"/>
  <cols>
    <col min="1" max="12" width="8.88671875" style="32"/>
    <col min="13" max="13" width="21.77734375" style="32" bestFit="1" customWidth="1"/>
    <col min="14" max="16384" width="8.88671875" style="32"/>
  </cols>
  <sheetData>
    <row r="1" spans="11:17" x14ac:dyDescent="0.25">
      <c r="M1" s="32" t="s">
        <v>29</v>
      </c>
    </row>
    <row r="2" spans="11:17" x14ac:dyDescent="0.25">
      <c r="M2" s="33" t="s">
        <v>29</v>
      </c>
    </row>
    <row r="4" spans="11:17" x14ac:dyDescent="0.25">
      <c r="K4" s="33"/>
      <c r="M4" s="34" t="s">
        <v>30</v>
      </c>
      <c r="O4" s="34" t="s">
        <v>31</v>
      </c>
      <c r="Q4" s="34" t="s">
        <v>32</v>
      </c>
    </row>
    <row r="5" spans="11:17" x14ac:dyDescent="0.25">
      <c r="M5" s="35" t="s">
        <v>50</v>
      </c>
      <c r="N5" s="35" t="s">
        <v>105</v>
      </c>
      <c r="O5" s="35" t="s">
        <v>33</v>
      </c>
      <c r="Q5" s="32" t="s">
        <v>34</v>
      </c>
    </row>
    <row r="6" spans="11:17" x14ac:dyDescent="0.25">
      <c r="M6" s="35" t="s">
        <v>35</v>
      </c>
      <c r="N6" s="35" t="s">
        <v>105</v>
      </c>
      <c r="O6" s="35" t="s">
        <v>36</v>
      </c>
      <c r="Q6" s="32" t="s">
        <v>37</v>
      </c>
    </row>
    <row r="7" spans="11:17" x14ac:dyDescent="0.25">
      <c r="M7" s="35" t="s">
        <v>38</v>
      </c>
      <c r="N7" s="35"/>
      <c r="O7" s="35" t="s">
        <v>39</v>
      </c>
      <c r="Q7" s="32" t="s">
        <v>40</v>
      </c>
    </row>
    <row r="8" spans="11:17" x14ac:dyDescent="0.25">
      <c r="M8" s="35" t="s">
        <v>41</v>
      </c>
      <c r="N8" s="35"/>
      <c r="O8" s="35" t="s">
        <v>42</v>
      </c>
      <c r="Q8" s="32" t="s">
        <v>43</v>
      </c>
    </row>
    <row r="9" spans="11:17" x14ac:dyDescent="0.25">
      <c r="M9" s="35" t="s">
        <v>44</v>
      </c>
      <c r="N9" s="35"/>
      <c r="O9" s="35" t="s">
        <v>45</v>
      </c>
    </row>
    <row r="10" spans="11:17" x14ac:dyDescent="0.25">
      <c r="M10" s="35" t="s">
        <v>46</v>
      </c>
      <c r="N10" s="35"/>
      <c r="O10" s="35"/>
    </row>
    <row r="11" spans="11:17" x14ac:dyDescent="0.25">
      <c r="M11" s="35" t="s">
        <v>47</v>
      </c>
    </row>
    <row r="12" spans="11:17" x14ac:dyDescent="0.25">
      <c r="M12" s="35" t="s">
        <v>48</v>
      </c>
    </row>
    <row r="13" spans="11:17" x14ac:dyDescent="0.25">
      <c r="M13" s="35" t="s">
        <v>49</v>
      </c>
    </row>
    <row r="15" spans="11:17" x14ac:dyDescent="0.25">
      <c r="K15" s="36"/>
    </row>
    <row r="18" spans="13:14" x14ac:dyDescent="0.25">
      <c r="M18" s="32" t="s">
        <v>29</v>
      </c>
      <c r="N18" s="32" t="s">
        <v>29</v>
      </c>
    </row>
    <row r="19" spans="13:14" x14ac:dyDescent="0.25">
      <c r="M19" s="32" t="s">
        <v>29</v>
      </c>
      <c r="N19" s="37" t="s">
        <v>29</v>
      </c>
    </row>
    <row r="20" spans="13:14" x14ac:dyDescent="0.25">
      <c r="N20" s="38" t="s">
        <v>29</v>
      </c>
    </row>
    <row r="21" spans="13:14" x14ac:dyDescent="0.25">
      <c r="N21" s="38"/>
    </row>
    <row r="22" spans="13:14" x14ac:dyDescent="0.25">
      <c r="N22" s="38"/>
    </row>
    <row r="23" spans="13:14" x14ac:dyDescent="0.25">
      <c r="N23" s="38"/>
    </row>
    <row r="24" spans="13:14" x14ac:dyDescent="0.25">
      <c r="N24" s="38"/>
    </row>
    <row r="26" spans="13:14" x14ac:dyDescent="0.25">
      <c r="N26" s="37"/>
    </row>
    <row r="27" spans="13:14" x14ac:dyDescent="0.25">
      <c r="N27" s="38"/>
    </row>
    <row r="28" spans="13:14" x14ac:dyDescent="0.25">
      <c r="N28" s="38"/>
    </row>
    <row r="29" spans="13:14" x14ac:dyDescent="0.25">
      <c r="N29" s="38"/>
    </row>
    <row r="30" spans="13:14" x14ac:dyDescent="0.25">
      <c r="N30" s="38"/>
    </row>
    <row r="31" spans="13:14" x14ac:dyDescent="0.25">
      <c r="N31" s="38"/>
    </row>
    <row r="32" spans="13:14" x14ac:dyDescent="0.25">
      <c r="N32" s="37"/>
    </row>
    <row r="33" spans="14:14" x14ac:dyDescent="0.25">
      <c r="N33" s="37"/>
    </row>
    <row r="34" spans="14:14" x14ac:dyDescent="0.25">
      <c r="N34" s="37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7" zoomScaleNormal="100" workbookViewId="0">
      <selection activeCell="B24" sqref="B24"/>
    </sheetView>
  </sheetViews>
  <sheetFormatPr defaultRowHeight="13.2" x14ac:dyDescent="0.25"/>
  <cols>
    <col min="1" max="1" width="28.5546875" bestFit="1" customWidth="1"/>
    <col min="2" max="2" width="68" customWidth="1"/>
    <col min="3" max="3" width="7" customWidth="1"/>
  </cols>
  <sheetData>
    <row r="1" spans="1:3" ht="13.8" x14ac:dyDescent="0.25">
      <c r="A1" s="34" t="s">
        <v>30</v>
      </c>
    </row>
    <row r="2" spans="1:3" s="90" customFormat="1" ht="13.8" x14ac:dyDescent="0.25">
      <c r="A2" s="95" t="s">
        <v>104</v>
      </c>
    </row>
    <row r="3" spans="1:3" s="90" customFormat="1" ht="13.8" x14ac:dyDescent="0.25">
      <c r="A3" s="96" t="s">
        <v>100</v>
      </c>
      <c r="B3" s="90" t="s">
        <v>102</v>
      </c>
    </row>
    <row r="4" spans="1:3" s="90" customFormat="1" ht="13.8" x14ac:dyDescent="0.25">
      <c r="A4" s="96" t="s">
        <v>101</v>
      </c>
      <c r="B4" s="90" t="s">
        <v>102</v>
      </c>
    </row>
    <row r="5" spans="1:3" s="90" customFormat="1" ht="13.8" x14ac:dyDescent="0.25">
      <c r="A5" s="96" t="s">
        <v>78</v>
      </c>
      <c r="B5" s="92" t="s">
        <v>81</v>
      </c>
    </row>
    <row r="6" spans="1:3" s="90" customFormat="1" ht="13.8" x14ac:dyDescent="0.25">
      <c r="A6" s="96" t="s">
        <v>79</v>
      </c>
      <c r="B6" s="92" t="s">
        <v>82</v>
      </c>
    </row>
    <row r="7" spans="1:3" s="90" customFormat="1" ht="13.8" x14ac:dyDescent="0.25">
      <c r="A7" s="96" t="s">
        <v>80</v>
      </c>
      <c r="B7" s="92" t="s">
        <v>83</v>
      </c>
    </row>
    <row r="8" spans="1:3" s="90" customFormat="1" ht="13.8" x14ac:dyDescent="0.25">
      <c r="A8" s="96" t="s">
        <v>84</v>
      </c>
      <c r="B8" s="92" t="s">
        <v>89</v>
      </c>
    </row>
    <row r="9" spans="1:3" s="90" customFormat="1" ht="13.8" x14ac:dyDescent="0.25">
      <c r="A9" s="96" t="s">
        <v>85</v>
      </c>
      <c r="B9" s="92" t="s">
        <v>88</v>
      </c>
    </row>
    <row r="10" spans="1:3" s="90" customFormat="1" ht="13.8" x14ac:dyDescent="0.25">
      <c r="A10" s="96" t="s">
        <v>86</v>
      </c>
      <c r="B10" s="92" t="s">
        <v>126</v>
      </c>
    </row>
    <row r="11" spans="1:3" s="90" customFormat="1" ht="52.8" x14ac:dyDescent="0.25">
      <c r="A11" s="96" t="s">
        <v>87</v>
      </c>
      <c r="B11" s="93" t="s">
        <v>90</v>
      </c>
    </row>
    <row r="12" spans="1:3" s="90" customFormat="1" ht="20.399999999999999" customHeight="1" x14ac:dyDescent="0.25">
      <c r="A12" s="96" t="s">
        <v>91</v>
      </c>
      <c r="B12" s="94" t="s">
        <v>99</v>
      </c>
      <c r="C12" s="148" t="s">
        <v>103</v>
      </c>
    </row>
    <row r="13" spans="1:3" s="90" customFormat="1" ht="20.399999999999999" customHeight="1" x14ac:dyDescent="0.25">
      <c r="A13" s="96" t="s">
        <v>92</v>
      </c>
      <c r="B13" s="94" t="s">
        <v>99</v>
      </c>
      <c r="C13" s="148"/>
    </row>
    <row r="14" spans="1:3" s="90" customFormat="1" ht="20.399999999999999" customHeight="1" x14ac:dyDescent="0.25">
      <c r="A14" s="96" t="s">
        <v>93</v>
      </c>
      <c r="B14" s="94" t="s">
        <v>99</v>
      </c>
      <c r="C14" s="148"/>
    </row>
    <row r="15" spans="1:3" s="90" customFormat="1" ht="20.399999999999999" customHeight="1" x14ac:dyDescent="0.25">
      <c r="A15" s="96" t="s">
        <v>94</v>
      </c>
      <c r="B15" s="94" t="s">
        <v>99</v>
      </c>
      <c r="C15" s="148"/>
    </row>
    <row r="16" spans="1:3" s="90" customFormat="1" ht="13.8" x14ac:dyDescent="0.25">
      <c r="A16" s="96" t="s">
        <v>95</v>
      </c>
      <c r="B16" s="92" t="s">
        <v>96</v>
      </c>
    </row>
    <row r="17" spans="1:2" s="90" customFormat="1" ht="13.8" x14ac:dyDescent="0.25">
      <c r="A17" s="96" t="s">
        <v>97</v>
      </c>
      <c r="B17" s="92" t="s">
        <v>98</v>
      </c>
    </row>
    <row r="18" spans="1:2" s="90" customFormat="1" ht="13.8" x14ac:dyDescent="0.25">
      <c r="A18" s="96"/>
      <c r="B18" s="92"/>
    </row>
    <row r="19" spans="1:2" s="90" customFormat="1" ht="13.8" x14ac:dyDescent="0.25">
      <c r="A19" s="95" t="s">
        <v>106</v>
      </c>
    </row>
    <row r="20" spans="1:2" s="90" customFormat="1" ht="13.8" x14ac:dyDescent="0.25">
      <c r="A20" s="96" t="s">
        <v>100</v>
      </c>
      <c r="B20" s="90" t="s">
        <v>102</v>
      </c>
    </row>
    <row r="21" spans="1:2" s="90" customFormat="1" ht="13.8" x14ac:dyDescent="0.25">
      <c r="A21" s="96" t="s">
        <v>101</v>
      </c>
      <c r="B21" s="90" t="s">
        <v>102</v>
      </c>
    </row>
    <row r="22" spans="1:2" s="90" customFormat="1" ht="13.8" x14ac:dyDescent="0.25">
      <c r="A22" s="96" t="s">
        <v>110</v>
      </c>
      <c r="B22" s="92" t="s">
        <v>108</v>
      </c>
    </row>
    <row r="23" spans="1:2" s="90" customFormat="1" ht="13.8" x14ac:dyDescent="0.25">
      <c r="A23" s="96" t="s">
        <v>109</v>
      </c>
      <c r="B23" s="92" t="s">
        <v>98</v>
      </c>
    </row>
    <row r="24" spans="1:2" s="90" customFormat="1" ht="13.8" x14ac:dyDescent="0.25">
      <c r="A24" s="96" t="s">
        <v>111</v>
      </c>
      <c r="B24" s="92" t="s">
        <v>112</v>
      </c>
    </row>
    <row r="25" spans="1:2" s="90" customFormat="1" ht="13.8" x14ac:dyDescent="0.25">
      <c r="A25" s="96"/>
      <c r="B25" s="92"/>
    </row>
    <row r="26" spans="1:2" s="90" customFormat="1" ht="13.8" x14ac:dyDescent="0.25">
      <c r="A26" s="95" t="s">
        <v>123</v>
      </c>
      <c r="B26" s="92"/>
    </row>
    <row r="27" spans="1:2" s="90" customFormat="1" ht="13.8" x14ac:dyDescent="0.25">
      <c r="A27" s="96" t="s">
        <v>100</v>
      </c>
      <c r="B27" s="90" t="s">
        <v>102</v>
      </c>
    </row>
    <row r="28" spans="1:2" s="90" customFormat="1" ht="13.8" x14ac:dyDescent="0.25">
      <c r="A28" s="96" t="s">
        <v>101</v>
      </c>
      <c r="B28" s="90" t="s">
        <v>102</v>
      </c>
    </row>
    <row r="29" spans="1:2" s="90" customFormat="1" ht="13.8" x14ac:dyDescent="0.25">
      <c r="A29" s="96" t="s">
        <v>91</v>
      </c>
      <c r="B29" s="90" t="s">
        <v>115</v>
      </c>
    </row>
    <row r="30" spans="1:2" s="90" customFormat="1" ht="13.8" x14ac:dyDescent="0.25">
      <c r="A30" s="96" t="s">
        <v>92</v>
      </c>
      <c r="B30" s="90" t="s">
        <v>115</v>
      </c>
    </row>
    <row r="31" spans="1:2" s="90" customFormat="1" ht="264" x14ac:dyDescent="0.25">
      <c r="A31" s="96" t="s">
        <v>113</v>
      </c>
      <c r="B31" s="97" t="s">
        <v>114</v>
      </c>
    </row>
    <row r="32" spans="1:2" s="90" customFormat="1" x14ac:dyDescent="0.25"/>
    <row r="33" spans="1:2" s="90" customFormat="1" ht="13.8" x14ac:dyDescent="0.25">
      <c r="A33" s="95" t="s">
        <v>116</v>
      </c>
    </row>
    <row r="34" spans="1:2" s="90" customFormat="1" ht="13.8" x14ac:dyDescent="0.25">
      <c r="A34" s="96" t="s">
        <v>100</v>
      </c>
      <c r="B34" s="90" t="s">
        <v>102</v>
      </c>
    </row>
    <row r="35" spans="1:2" s="90" customFormat="1" ht="13.8" x14ac:dyDescent="0.25">
      <c r="A35" s="96" t="s">
        <v>101</v>
      </c>
      <c r="B35" s="90" t="s">
        <v>102</v>
      </c>
    </row>
    <row r="36" spans="1:2" s="90" customFormat="1" ht="13.8" x14ac:dyDescent="0.25">
      <c r="A36" s="98" t="s">
        <v>117</v>
      </c>
      <c r="B36" s="90" t="s">
        <v>89</v>
      </c>
    </row>
    <row r="37" spans="1:2" s="90" customFormat="1" ht="13.8" x14ac:dyDescent="0.25">
      <c r="A37" s="98" t="s">
        <v>117</v>
      </c>
      <c r="B37" s="90" t="s">
        <v>89</v>
      </c>
    </row>
    <row r="38" spans="1:2" s="90" customFormat="1" ht="13.8" x14ac:dyDescent="0.25">
      <c r="A38" s="98" t="s">
        <v>117</v>
      </c>
      <c r="B38" s="90" t="s">
        <v>89</v>
      </c>
    </row>
    <row r="39" spans="1:2" s="90" customFormat="1" ht="13.8" x14ac:dyDescent="0.25">
      <c r="A39" s="91"/>
    </row>
    <row r="40" spans="1:2" s="90" customFormat="1" ht="13.8" x14ac:dyDescent="0.25">
      <c r="A40" s="95" t="s">
        <v>118</v>
      </c>
    </row>
    <row r="41" spans="1:2" s="90" customFormat="1" ht="13.8" x14ac:dyDescent="0.25">
      <c r="A41" s="96" t="s">
        <v>100</v>
      </c>
      <c r="B41" s="90" t="s">
        <v>102</v>
      </c>
    </row>
    <row r="42" spans="1:2" s="90" customFormat="1" ht="13.8" x14ac:dyDescent="0.25">
      <c r="A42" s="96" t="s">
        <v>101</v>
      </c>
      <c r="B42" s="90" t="s">
        <v>102</v>
      </c>
    </row>
    <row r="43" spans="1:2" s="90" customFormat="1" ht="13.8" x14ac:dyDescent="0.25">
      <c r="A43" s="96" t="s">
        <v>107</v>
      </c>
      <c r="B43" s="90" t="s">
        <v>119</v>
      </c>
    </row>
    <row r="44" spans="1:2" s="90" customFormat="1" ht="13.8" x14ac:dyDescent="0.25">
      <c r="A44" s="96" t="s">
        <v>91</v>
      </c>
      <c r="B44" s="90" t="s">
        <v>115</v>
      </c>
    </row>
    <row r="45" spans="1:2" s="90" customFormat="1" ht="13.8" x14ac:dyDescent="0.25">
      <c r="A45" s="96" t="s">
        <v>92</v>
      </c>
      <c r="B45" s="90" t="s">
        <v>115</v>
      </c>
    </row>
    <row r="46" spans="1:2" s="90" customFormat="1" ht="13.8" x14ac:dyDescent="0.25">
      <c r="A46" s="96" t="s">
        <v>120</v>
      </c>
    </row>
    <row r="47" spans="1:2" s="90" customFormat="1" ht="13.8" x14ac:dyDescent="0.25">
      <c r="A47" s="96" t="s">
        <v>121</v>
      </c>
    </row>
    <row r="48" spans="1:2" s="90" customFormat="1" ht="13.8" x14ac:dyDescent="0.25">
      <c r="A48" s="96" t="s">
        <v>122</v>
      </c>
    </row>
    <row r="49" spans="1:2" s="90" customFormat="1" ht="13.8" x14ac:dyDescent="0.25">
      <c r="A49" s="91"/>
    </row>
    <row r="50" spans="1:2" s="90" customFormat="1" ht="13.8" x14ac:dyDescent="0.25">
      <c r="A50" s="95" t="s">
        <v>124</v>
      </c>
    </row>
    <row r="51" spans="1:2" s="90" customFormat="1" ht="13.8" x14ac:dyDescent="0.25">
      <c r="A51" s="96" t="s">
        <v>125</v>
      </c>
      <c r="B51" s="90" t="s">
        <v>102</v>
      </c>
    </row>
    <row r="52" spans="1:2" s="90" customFormat="1" ht="13.8" x14ac:dyDescent="0.25">
      <c r="A52" s="96" t="s">
        <v>115</v>
      </c>
      <c r="B52" s="90" t="s">
        <v>115</v>
      </c>
    </row>
    <row r="53" spans="1:2" s="90" customFormat="1" ht="13.8" x14ac:dyDescent="0.25">
      <c r="A53" s="96" t="s">
        <v>107</v>
      </c>
      <c r="B53" s="90" t="s">
        <v>88</v>
      </c>
    </row>
    <row r="54" spans="1:2" s="90" customFormat="1" ht="13.8" x14ac:dyDescent="0.25">
      <c r="A54" s="96"/>
    </row>
    <row r="55" spans="1:2" s="90" customFormat="1" ht="13.8" x14ac:dyDescent="0.25">
      <c r="A55" s="96"/>
    </row>
    <row r="56" spans="1:2" s="90" customFormat="1" ht="13.8" x14ac:dyDescent="0.25">
      <c r="A56" s="96"/>
    </row>
    <row r="57" spans="1:2" s="90" customFormat="1" ht="13.8" x14ac:dyDescent="0.25">
      <c r="A57" s="91" t="s">
        <v>47</v>
      </c>
    </row>
    <row r="58" spans="1:2" s="90" customFormat="1" ht="13.8" x14ac:dyDescent="0.25">
      <c r="A58" s="91" t="s">
        <v>48</v>
      </c>
    </row>
    <row r="59" spans="1:2" s="90" customFormat="1" ht="13.8" x14ac:dyDescent="0.25">
      <c r="A59" s="91" t="s">
        <v>49</v>
      </c>
    </row>
  </sheetData>
  <mergeCells count="1">
    <mergeCell ref="C12:C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Calendar</vt:lpstr>
      <vt:lpstr>Calendar (2)</vt:lpstr>
      <vt:lpstr>data</vt:lpstr>
      <vt:lpstr>Sheet1</vt:lpstr>
      <vt:lpstr>Calendar!Print_Area</vt:lpstr>
      <vt:lpstr>'Calendar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2018-11-30T02:15:16Z</dcterms:created>
  <dcterms:modified xsi:type="dcterms:W3CDTF">2020-06-19T12:35:57Z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1bddbe58-e72b-4726-8b1c-6e6056b41553</vt:lpwstr>
  </property>
</Properties>
</file>