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enislavrov/Downloads/"/>
    </mc:Choice>
  </mc:AlternateContent>
  <bookViews>
    <workbookView xWindow="0" yWindow="440" windowWidth="28800" windowHeight="17460" tabRatio="995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4" i="1" l="1"/>
  <c r="F35" i="1"/>
  <c r="E35" i="1"/>
  <c r="F36" i="1"/>
  <c r="E36" i="1"/>
  <c r="F15" i="1"/>
  <c r="F16" i="1"/>
  <c r="F5" i="1"/>
  <c r="F6" i="1"/>
  <c r="E11" i="1"/>
  <c r="F11" i="1"/>
  <c r="E12" i="1"/>
  <c r="F12" i="1"/>
  <c r="E10" i="1"/>
  <c r="E9" i="1"/>
  <c r="F10" i="1"/>
  <c r="E28" i="1"/>
  <c r="F28" i="1"/>
  <c r="E29" i="1"/>
  <c r="F29" i="1"/>
  <c r="E25" i="1"/>
  <c r="F25" i="1"/>
  <c r="E26" i="1"/>
  <c r="F26" i="1"/>
  <c r="F3" i="1"/>
  <c r="F4" i="1"/>
  <c r="F7" i="1"/>
  <c r="F8" i="1"/>
  <c r="F9" i="1"/>
  <c r="F13" i="1"/>
  <c r="F14" i="1"/>
  <c r="F18" i="1"/>
  <c r="E19" i="1"/>
  <c r="F19" i="1"/>
  <c r="F20" i="1"/>
  <c r="F21" i="1"/>
  <c r="F22" i="1"/>
  <c r="F23" i="1"/>
  <c r="F24" i="1"/>
  <c r="F27" i="1"/>
  <c r="F30" i="1"/>
  <c r="F31" i="1"/>
  <c r="F32" i="1"/>
  <c r="F33" i="1"/>
  <c r="F37" i="1"/>
</calcChain>
</file>

<file path=xl/sharedStrings.xml><?xml version="1.0" encoding="utf-8"?>
<sst xmlns="http://schemas.openxmlformats.org/spreadsheetml/2006/main" count="85" uniqueCount="83">
  <si>
    <t>Parts</t>
  </si>
  <si>
    <t>USD-&gt;NZD:</t>
  </si>
  <si>
    <t>Item</t>
  </si>
  <si>
    <t>Link</t>
  </si>
  <si>
    <t>Quantity</t>
  </si>
  <si>
    <t>Cost USD</t>
  </si>
  <si>
    <t>Cost NZD</t>
  </si>
  <si>
    <t>Subtotal</t>
  </si>
  <si>
    <t>Note</t>
  </si>
  <si>
    <t>N Channel Mosfet</t>
  </si>
  <si>
    <t>http://nz.element14.com/fairchild-semiconductor/fdc6305n/mosfet-dual-nn-supersot-6/dp/9844805</t>
  </si>
  <si>
    <t>Micro USB Vertical</t>
  </si>
  <si>
    <t>http://nz.element14.com/global-connector-technology/usb3150-30-130-a/micro-usb-2-0-type-b-plug-th/dp/2537024</t>
  </si>
  <si>
    <t>Acrylic 6mm</t>
  </si>
  <si>
    <t>Local 10G SFP+</t>
  </si>
  <si>
    <t>https://www.pbtech.co.nz/product/NWXMLX1070/Mellanox-optical-module-ETH-10GbE-10Gbs-SFP-LC-LC</t>
  </si>
  <si>
    <t>LC/LC Multimode Patch</t>
  </si>
  <si>
    <t>https://www.pbtech.co.nz/product/CABDNX7241/Dynamix-FL-LCLCOM4-1-1M-50u-LCLC-OM4-Fibre-Lead-Du</t>
  </si>
  <si>
    <t>M3 Fasteners</t>
  </si>
  <si>
    <t>https://www.aliexpress.com/item/50pcs-Lot-Metric-M3-4-5-6-8-10-12-14-16-50mm-304-Stainless-Steel/32656651207.html?spm=2114.01010208.3.20.812y1y&amp;ws_ab_test=searchweb0_0,searchweb201602_3_10065_10068_10501_10000009_10503_10084_10000025_10083_10000029_10080_10082_10081_10000028_10110_10111_10112_10060_10113_10062_10114_10115_10056_503_10055_10054_10059_10099_501_10078_10079_10000022_10000012_10103_10073_10102_10000015_10096_10000018_10000019_10052_10053_10107_10050_10106_10051-10503_10501,searchweb201603_3,afswitch_4,single_sort_2_default&amp;btsid=82786285-a081-41c2-b2cf-43b976483301</t>
  </si>
  <si>
    <t>Choose 3x18</t>
  </si>
  <si>
    <t>M4 Fasteners</t>
  </si>
  <si>
    <t>Multimode LC/LC Coupler</t>
  </si>
  <si>
    <t>http://www.computerstore.co.nz/cables-connect/network-fibre-enclosures-cables-accessories/fibre-couplers/dynamix-fibre-lc-lc-quad-multi-mode-joiner</t>
  </si>
  <si>
    <t>Shift Registers</t>
  </si>
  <si>
    <t>http://nz.element14.com/nxp/74hc595d/ic-74hc-cmos-smd-74hc595-soic16/dp/1201269</t>
  </si>
  <si>
    <t>SMT Resistor</t>
  </si>
  <si>
    <t>PDU PCB</t>
  </si>
  <si>
    <t>https://www.seeedstudio.com/fusion_pcb.html</t>
  </si>
  <si>
    <t>Design provided by DENIS</t>
  </si>
  <si>
    <t>Dell R230 3.5” Caddies</t>
  </si>
  <si>
    <t>http://www.ebay.com/itm/3-5-SAS-SATA-Hard-Drive-Tray-Caddy-For-Dell-PowerEdge-Power-Edge-R230-R530-/361772477992?hash=item543b51ee28:g:w9YAAOSwIgNXsuAb</t>
  </si>
  <si>
    <t>Includes extra caddies for servers in the lab</t>
  </si>
  <si>
    <t>12AWG Wire</t>
  </si>
  <si>
    <t>https://www.jaycar.co.nz/1-0mm-enamel-copper-wire-spool/p/WW4022</t>
  </si>
  <si>
    <t>C19 to AU power cord</t>
  </si>
  <si>
    <t>https://www.pbtech.co.nz/product/CABPSU0107/Dynamix-C-PC15A-2M-Power-Cord---15-Amp-Rated-3-pin</t>
  </si>
  <si>
    <t>C13 to C14 cables</t>
  </si>
  <si>
    <t>https://www.pbtech.co.nz/product/ITPCAP201/Dynamix-05M-SAA-Approved-Power-Cord-IEC-Male-to-Fe</t>
  </si>
  <si>
    <t>C14 to AU Socket</t>
  </si>
  <si>
    <t>https://www.jaycar.com.au/iec-c14-male-to-3pin-mains-socket-150mm/p/PS4100</t>
  </si>
  <si>
    <t>C14 Socket</t>
  </si>
  <si>
    <t>http://nz.element14.com/multicomp/jr-101-1-frsg-02/inlet-iec-dpst-with-fuse-holder/dp/1516058</t>
  </si>
  <si>
    <t>Microcontroller</t>
  </si>
  <si>
    <t>https://www.aliexpress.com/item/Micro-ATmega32U4-5V-16MHz-Pins-soldered-Compatible-with-Arduino-Micro-and-Leonardo/32676998690.html?spm=2114.01010208.3.1.OfUoya&amp;ws_ab_test=searchweb0_0,searchweb201602_4_10065_10068_10000032_10000025_10000029_430_10000028_10060_10062_10056_10055_10054_10059_10099_10000022_10000012_10103_10102_10000015_10096_10000018_10000019_10052_10053_10107_10050_10106_10051_10000007_10084_10083_10080_10082_10081_10110_10111_10112_10113_10114_10115_10037_10033_10032_10000041_10000044_10078_10079_10077_10000038_429_10073_10000035-10052_10037_10077,searchweb201603_2,afswitch_3,single_sort_1_default&amp;btsid=5a2b6c18-7fba-4b95-8f4e-acabdddf7367</t>
  </si>
  <si>
    <t>12V Boost Converter</t>
  </si>
  <si>
    <t>https://www.aliexpress.com/item/8W-USB-Input-DC-DC-5V-to-12V-Converter-Step-Up-Module-Power-Supply-Boost-Module/32756881160.html?spm=2114.01010208.3.11.UmWf5u&amp;ws_ab_test=searchweb0_0,searchweb201602_5_10065_10068_10000032_10000025_10000029_430_10000028_10060_10062_10056_10055_10054_10059_10099_10000022_10000012_10103_10102_10000015_10096_10000018_10000019_10052_10053_10107_10050_10106_10051_10000009_10084_10083_10080_10082_10081_10110_10111_10112_10113_10114_10115_10037_10033_10032_10000041_10000044_10078_10079_10077_10000038_429_10073_10000035-10079_10033_10077,searchweb201603_10,afswitch_1,single_sort_1_default&amp;btsid=094106d5-0f70-4541-86e1-7d2616a2dd13</t>
  </si>
  <si>
    <t>Crimping Tool</t>
  </si>
  <si>
    <t>https://www.jaycar.com.au/5-way-crimping-tool/p/TH1828</t>
  </si>
  <si>
    <t>Right Angle 40 Pin Female Header</t>
  </si>
  <si>
    <t>Parallella Desktop Board</t>
  </si>
  <si>
    <t>http://www.digikey.co.nz/product-detail/en/adapteva-inc/P1600-DK02/1554-1000-ND/5018661</t>
  </si>
  <si>
    <t>Parallella Server Board</t>
  </si>
  <si>
    <t>http://www.digikey.co.nz/product-detail/en/adapteva-inc/P1601-DK02/1554-1001-ND/5018662</t>
  </si>
  <si>
    <t>80mm Fan Filters</t>
  </si>
  <si>
    <t>https://www.jaycar.com.au/80mm-plastic-fan-guard-filter-kit/p/YX2552</t>
  </si>
  <si>
    <t>RJ45 Vertical Male PCB Connector</t>
  </si>
  <si>
    <t>http://nz.element14.com/metz-connect/ajp92a8813/connector-rj45-plug-1port-8p8c/dp/2442534</t>
  </si>
  <si>
    <t>Heatshrink</t>
  </si>
  <si>
    <t>Total:</t>
  </si>
  <si>
    <t>Ribbon Cable</t>
  </si>
  <si>
    <t>https://www.aliexpress.com/item/5m-lot-1-27mm-Pitch-20WAY-20P-Flat-Color-Rainbow-Ribbon-Cable-wire/1651786437.html?spm=2114.01010208.3.11.yCSCBX&amp;ws_ab_test=searchweb0_0,searchweb201602_1_10065_10068_10000032_119_10000025_10000029_430_10000028_10060_10062_10056_10055_10000062_10054_10059_10099_10000022_10000012_10103_10000015_10102_10096_10000018_10000019_10000056_10000059_10052_10053_10107_10050_10106_10051_10000053_10000007_10000050_10084_10083_10000047_10080_10082_10081_10110_10111_10112_10113_10114_10115_10037_10033_10000041_10000044_10078_10079_10077_10000038_429_10073_10000035_10121,searchweb201603_10,afswitch_1,single_sort_2_default&amp;btsid=41aeef49-cae9-46a5-a132-be880f42efea</t>
  </si>
  <si>
    <t>https://www.aliexpress.com/item/Free-Shipping-one-lot-10pcs-2x20-Pin-2-54mm-Double-Row-Right-Angle-Female-Pin-Header/1680722686.html?spm=2114.01010208.3.2.5VNOWH&amp;ws_ab_test=searchweb0_0,searchweb201602_1_10065_10068_10000032_10000025_10000029_430_10000028_10060_10062_10056_10055_10054_509_10059_10099_10000022_10000012_10103_10102_10000015_10096_10000018_10000019_10052_10053_10107_10050_10106_10051_10000007_10084_10083_10080_10082_10081_10110_10111_10112_10113_10114_10115_10037_10032_10000041_10000044_10078_10079_10077_10000038_429_10073_10000035_10121,searchweb201603_10,afswitch_1,single_sort_2_default&amp;btsid=efd079e0-7dfd-4075-84b2-cdedd51ce3a6</t>
  </si>
  <si>
    <t>https://www.aliexpress.com/item/100pcs-lot-2-54mm-Double-Row-Female-12P-Straight-Header-Pitch-Socket-Strip-2X20-Pin/32454935478.html?spm=2114.01010208.3.11.17sT6z&amp;ws_ab_test=searchweb0_0,searchweb201602_1_10065_10068_10000032_10000025_10000029_430_10000028_10060_10062_10056_10055_10054_509_10059_10099_10000022_10000012_10103_10102_10000015_10096_10000018_10000019_10052_10053_10107_10050_10106_10051_10000007_10084_10083_10080_10082_10081_10110_10111_10112_10113_10114_10115_10037_10033_10032_10000041_10000044_10078_10079_10077_10000038_429_10073_10000035_10121,searchweb201603_10,afswitch_1,single_sort_2_default&amp;btsid=1106be5c-3e3d-452e-a047-9aba63aede9b</t>
  </si>
  <si>
    <t>Female 40 Pin Header</t>
  </si>
  <si>
    <t>https://www.aliexpress.com/item/50-pc-lot-M2-M2-5-M3-M4-L-4-50mm-DIN7991-Stainless-Steel-A2/32771971461.html?spm=2114.01010208.3.54.IkVp2G&amp;ws_ab_test=searchweb0_0,searchweb201602_1_10065_10068_10000032_119_10000025_10000029_430_10000028_10060_10062_10056_10055_10000062_10054_10059_10099_10000022_10000012_10103_10000015_10102_10096_10000018_10000019_10000056_10000059_10052_10053_10107_10050_10106_10051_10000053_10000007_10000050_10084_10083_10000047_10080_10082_10081_10110_10111_10112_10113_10114_10115_10037_10033_10000041_10000044_10078_10079_10077_10000038_429_10073_10000035_10121-119,searchweb201603_10,afswitch_1,single_sort_2_default&amp;btsid=93629077-336e-46b6-bf60-2278d4054881</t>
  </si>
  <si>
    <t>M3 Nuts</t>
  </si>
  <si>
    <t>M4 Nuts</t>
  </si>
  <si>
    <t>https://www.aliexpress.com/item/500PCS-M3-nut-M3-the-pillars-supporting-nut-nut-M3-screw/32618811604.html?spm=2114.01010208.3.2.npRNDF&amp;ws_ab_test=searchweb0_0,searchweb201602_1_10065_10068_10000032_119_10000025_10000029_430_10000028_10060_10062_10056_10055_10000062_10054_10059_10099_10000022_10000012_10103_10000015_10102_10096_10000018_10000019_10000056_10000059_10052_10053_10107_10050_10106_10051_10000053_10000007_10000050_10084_10083_10000047_10080_10082_10081_10110_10111_10112_10113_10114_10115_10037_10000041_10000044_10078_10079_10077_10000038_429_10073_10000035_10121,searchweb201603_10,afswitch_1,single_sort_2_default&amp;btsid=410df1ca-f223-4d0f-94b3-cf9e81c8495b</t>
  </si>
  <si>
    <t>https://www.aliexpress.com/item/100pcs-M4-Nuts-A2-Stainless-Steel-Hex-Nuts-To-Fit-Our-Bolts-and-Screws/32668797352.html?spm=2114.01010208.3.75.Nx15dq&amp;ws_ab_test=searchweb0_0,searchweb201602_1_10065_10068_10000032_119_10000025_10000029_430_10000028_10060_10062_10056_10055_10000062_10054_10059_10099_10000022_10000012_10103_10000015_10102_10096_10000018_10000019_10000056_10000059_10052_10053_10107_10050_10106_10051_10000053_10000007_10000050_10084_10083_10000047_10080_10082_10081_10110_10111_10112_10113_10114_10115_10037_10000041_10000044_10078_10079_10077_10000038_429_10073_10000035_10121-10111,searchweb201603_10,afswitch_1,single_sort_2_default&amp;btsid=fc650fe4-dd58-46f4-9946-35ded9578469</t>
  </si>
  <si>
    <t>Acryllic 4.5mm</t>
  </si>
  <si>
    <t>http://www.anythingacrylic.co.nz/flat-sheets/</t>
  </si>
  <si>
    <t>Cut to 900x600</t>
  </si>
  <si>
    <t>http://nz.element14.com/kingbright/kptr-3216seck/led-orange-1206-smd/dp/2099254?mckv=s%7Cpcrid%7C155921535509&amp;CMP=KNC-GOO-SHOPPING-2099254&amp;gclid=Cj0KEQiAw_DEBRChnYiQ_562gsEBEiQA4LcssiZEwu54L5YAQTWWDQz7LCWym6-g0Tg5oGbmrI6jbHwaArlZ8P8HAQ&amp;gross_price=true</t>
  </si>
  <si>
    <t>SMD LED</t>
  </si>
  <si>
    <t>http://nz.element14.com/vishay/crcw0402150rfkedhp/res-thick-film-150r-1-0-125w-0402/dp/1738839</t>
  </si>
  <si>
    <t>https://www.aliexpress.com/item/280PCS-1-8-H-Assorted-Halogen-free-2-1-Polyolefin-Insulation-HeatShrink-Tubing-Tube-Kit-Shrinkable/32675699214.html?spm=2114.01010208.3.51.mgBOKD&amp;ws_ab_test=searchweb0_0,searchweb201602_4_10065_10068_10000074_10000032_119_10000025_10000029_430_10000028_10060_10000067_10062_10056_10055_10000062_10054_10059_10099_10000022_10000013_10103_10102_10000016_10096_10000018_10000019_10000056_10000059_10052_10053_10107_10050_10106_10051_10000053_10000007_10000050_10084_10083_10000047_10080_10082_10081_10110_10111_10112_10113_10114_10115_10037_10000041_10000044_10078_10079_10077_10000038_10073_10000035_10121,searchweb201603_2,afswitch_3,single_sort_2_default&amp;btsid=2143be86-750e-44cf-8726-1fb197563de3</t>
  </si>
  <si>
    <t>Fork Crimps</t>
  </si>
  <si>
    <t>https://www.aliexpress.com/item/1000Pcs-Electrical-Wire-Connector-Insulated-Crimp-Terminals-Kit-Spade-Assorted-Set-Fork-Ring-Assorted-Set-With/32751240130.html?spm=2114.01010208.3.2.Zd4bkS&amp;ws_ab_test=searchweb0_0,searchweb201602_4_10065_10068_10000074_10000032_119_10000025_10000029_430_10000028_10060_10000067_10062_10056_10055_10000062_10054_10059_10099_10000022_10000013_10103_10102_10000016_10096_10000018_10000019_10000056_10000059_10052_10053_10107_10050_10106_10051_10000053_10000007_10000050_10084_10083_10000047_10080_10082_10081_10110_10111_10112_10113_10114_10115_10037_10000041_10000044_10078_10079_10077_10000038_10073_10000035_10121,searchweb201603_2,afswitch_3,single_sort_2_default&amp;btsid=dfa20409-8e0b-45d8-ac69-3356d8d65b81</t>
  </si>
  <si>
    <t>Acrylic Cement</t>
  </si>
  <si>
    <t>http://www.anythingacrylic.co.nz/anything-acrylic/accessories/acrylic-cement/</t>
  </si>
  <si>
    <t>Choose M4 length 30mm</t>
  </si>
  <si>
    <t>Choose 5oz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</si>
</sst>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J45" sqref="J45"/>
    </sheetView>
  </sheetViews>
  <sheetFormatPr baseColWidth="10" defaultColWidth="8.83203125" defaultRowHeight="13" x14ac:dyDescent="0.15"/>
  <cols>
    <col min="1" max="1" width="22" customWidth="1"/>
    <col min="2" max="2" width="21.6640625" customWidth="1"/>
  </cols>
  <sheetData>
    <row r="1" spans="1:9" x14ac:dyDescent="0.15">
      <c r="A1" s="7" t="s">
        <v>0</v>
      </c>
      <c r="B1" s="7"/>
      <c r="C1" s="7"/>
      <c r="D1" s="7"/>
      <c r="E1" s="7"/>
      <c r="F1" s="7"/>
      <c r="G1" s="7"/>
      <c r="I1" t="s">
        <v>1</v>
      </c>
    </row>
    <row r="2" spans="1:9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I2">
        <v>1.39</v>
      </c>
    </row>
    <row r="3" spans="1:9" x14ac:dyDescent="0.15">
      <c r="A3" s="1" t="s">
        <v>9</v>
      </c>
      <c r="B3" s="1" t="s">
        <v>10</v>
      </c>
      <c r="C3" s="1">
        <v>60</v>
      </c>
      <c r="D3" s="1"/>
      <c r="E3" s="2">
        <v>0.77900000000000003</v>
      </c>
      <c r="F3" s="1">
        <f>E3*C3</f>
        <v>46.74</v>
      </c>
      <c r="G3" s="1"/>
    </row>
    <row r="4" spans="1:9" x14ac:dyDescent="0.15">
      <c r="A4" s="1" t="s">
        <v>11</v>
      </c>
      <c r="B4" s="1" t="s">
        <v>12</v>
      </c>
      <c r="C4" s="1">
        <v>100</v>
      </c>
      <c r="D4" s="3"/>
      <c r="E4" s="4">
        <v>1.54</v>
      </c>
      <c r="F4" s="1">
        <f>E4*C4</f>
        <v>154</v>
      </c>
      <c r="G4" s="1"/>
    </row>
    <row r="5" spans="1:9" x14ac:dyDescent="0.15">
      <c r="A5" s="1" t="s">
        <v>13</v>
      </c>
      <c r="B5" s="1" t="s">
        <v>71</v>
      </c>
      <c r="C5" s="1">
        <v>6</v>
      </c>
      <c r="D5" s="3"/>
      <c r="E5" s="5">
        <v>50.78</v>
      </c>
      <c r="F5" s="1">
        <f t="shared" ref="F5:F6" si="0">E5*C5</f>
        <v>304.68</v>
      </c>
      <c r="G5" s="1" t="s">
        <v>72</v>
      </c>
    </row>
    <row r="6" spans="1:9" x14ac:dyDescent="0.15">
      <c r="A6" s="1" t="s">
        <v>70</v>
      </c>
      <c r="B6" s="1" t="s">
        <v>71</v>
      </c>
      <c r="C6" s="1">
        <v>4</v>
      </c>
      <c r="D6" s="3"/>
      <c r="E6" s="5">
        <v>37.799999999999997</v>
      </c>
      <c r="F6" s="1">
        <f t="shared" si="0"/>
        <v>151.19999999999999</v>
      </c>
      <c r="G6" s="1" t="s">
        <v>72</v>
      </c>
    </row>
    <row r="7" spans="1:9" x14ac:dyDescent="0.15">
      <c r="A7" s="1" t="s">
        <v>14</v>
      </c>
      <c r="B7" s="1" t="s">
        <v>15</v>
      </c>
      <c r="C7" s="1">
        <v>4</v>
      </c>
      <c r="D7" s="1"/>
      <c r="E7" s="3">
        <v>205.85</v>
      </c>
      <c r="F7" s="1">
        <f>E7*C7</f>
        <v>823.4</v>
      </c>
      <c r="G7" s="1"/>
    </row>
    <row r="8" spans="1:9" x14ac:dyDescent="0.15">
      <c r="A8" s="1" t="s">
        <v>16</v>
      </c>
      <c r="B8" s="1" t="s">
        <v>17</v>
      </c>
      <c r="C8" s="1">
        <v>4</v>
      </c>
      <c r="D8" s="1"/>
      <c r="E8" s="3">
        <v>21</v>
      </c>
      <c r="F8" s="1">
        <f>E8*C8</f>
        <v>84</v>
      </c>
      <c r="G8" s="1"/>
    </row>
    <row r="9" spans="1:9" x14ac:dyDescent="0.15">
      <c r="A9" s="1" t="s">
        <v>18</v>
      </c>
      <c r="B9" s="1" t="s">
        <v>19</v>
      </c>
      <c r="C9" s="1">
        <v>4</v>
      </c>
      <c r="D9" s="6">
        <v>3.6</v>
      </c>
      <c r="E9" s="5">
        <f>D9*$I$2</f>
        <v>5.0039999999999996</v>
      </c>
      <c r="F9" s="1">
        <f>E9*C9</f>
        <v>20.015999999999998</v>
      </c>
      <c r="G9" s="1" t="s">
        <v>20</v>
      </c>
    </row>
    <row r="10" spans="1:9" x14ac:dyDescent="0.15">
      <c r="A10" s="1" t="s">
        <v>66</v>
      </c>
      <c r="B10" s="1" t="s">
        <v>68</v>
      </c>
      <c r="C10" s="1">
        <v>1</v>
      </c>
      <c r="D10" s="6">
        <v>5.2</v>
      </c>
      <c r="E10" s="5">
        <f t="shared" ref="E10:E12" si="1">D10*$I$2</f>
        <v>7.2279999999999998</v>
      </c>
      <c r="F10" s="1">
        <f>E10*C10</f>
        <v>7.2279999999999998</v>
      </c>
      <c r="G10" s="1"/>
    </row>
    <row r="11" spans="1:9" x14ac:dyDescent="0.15">
      <c r="A11" s="1" t="s">
        <v>21</v>
      </c>
      <c r="B11" s="1" t="s">
        <v>65</v>
      </c>
      <c r="C11" s="1">
        <v>2</v>
      </c>
      <c r="D11" s="6">
        <v>5.7</v>
      </c>
      <c r="E11" s="5">
        <f t="shared" si="1"/>
        <v>7.923</v>
      </c>
      <c r="F11" s="1">
        <f t="shared" ref="F11:F12" si="2">E11*C11</f>
        <v>15.846</v>
      </c>
      <c r="G11" s="1" t="s">
        <v>81</v>
      </c>
    </row>
    <row r="12" spans="1:9" x14ac:dyDescent="0.15">
      <c r="A12" s="1" t="s">
        <v>67</v>
      </c>
      <c r="B12" s="1" t="s">
        <v>69</v>
      </c>
      <c r="C12" s="1">
        <v>1</v>
      </c>
      <c r="D12" s="6">
        <v>2.29</v>
      </c>
      <c r="E12" s="5">
        <f t="shared" si="1"/>
        <v>3.1831</v>
      </c>
      <c r="F12" s="1">
        <f t="shared" si="2"/>
        <v>3.1831</v>
      </c>
      <c r="G12" s="1"/>
    </row>
    <row r="13" spans="1:9" x14ac:dyDescent="0.15">
      <c r="A13" s="1" t="s">
        <v>22</v>
      </c>
      <c r="B13" s="1" t="s">
        <v>23</v>
      </c>
      <c r="C13" s="1">
        <v>2</v>
      </c>
      <c r="D13" s="1"/>
      <c r="E13" s="6">
        <v>10.66</v>
      </c>
      <c r="F13" s="1">
        <f>E13*C13</f>
        <v>21.32</v>
      </c>
      <c r="G13" s="1"/>
    </row>
    <row r="14" spans="1:9" x14ac:dyDescent="0.15">
      <c r="A14" s="1" t="s">
        <v>24</v>
      </c>
      <c r="B14" s="1" t="s">
        <v>25</v>
      </c>
      <c r="C14" s="1">
        <v>30</v>
      </c>
      <c r="D14" s="1"/>
      <c r="E14" s="5">
        <v>0.73499999999999999</v>
      </c>
      <c r="F14" s="1">
        <f>E14*C14</f>
        <v>22.05</v>
      </c>
      <c r="G14" s="1"/>
    </row>
    <row r="15" spans="1:9" x14ac:dyDescent="0.15">
      <c r="A15" s="1" t="s">
        <v>74</v>
      </c>
      <c r="B15" s="1" t="s">
        <v>73</v>
      </c>
      <c r="C15" s="1">
        <v>100</v>
      </c>
      <c r="D15" s="1"/>
      <c r="E15" s="5">
        <v>0.24099999999999999</v>
      </c>
      <c r="F15" s="1">
        <f t="shared" ref="F15:F16" si="3">E15*C15</f>
        <v>24.099999999999998</v>
      </c>
      <c r="G15" s="1"/>
    </row>
    <row r="16" spans="1:9" x14ac:dyDescent="0.15">
      <c r="A16" s="1" t="s">
        <v>26</v>
      </c>
      <c r="B16" s="1" t="s">
        <v>75</v>
      </c>
      <c r="C16" s="1">
        <v>100</v>
      </c>
      <c r="D16" s="1"/>
      <c r="E16" s="5">
        <v>3.3000000000000002E-2</v>
      </c>
      <c r="F16" s="1">
        <f t="shared" si="3"/>
        <v>3.3000000000000003</v>
      </c>
      <c r="G16" s="1"/>
    </row>
    <row r="17" spans="1:7" x14ac:dyDescent="0.15">
      <c r="A17" s="1" t="s">
        <v>27</v>
      </c>
      <c r="B17" s="1" t="s">
        <v>28</v>
      </c>
      <c r="C17" s="1">
        <v>30</v>
      </c>
      <c r="D17" s="1"/>
      <c r="E17" s="5"/>
      <c r="F17" s="3">
        <v>42.31</v>
      </c>
      <c r="G17" s="1" t="s">
        <v>29</v>
      </c>
    </row>
    <row r="18" spans="1:7" x14ac:dyDescent="0.15">
      <c r="A18" s="1" t="s">
        <v>30</v>
      </c>
      <c r="B18" s="1" t="s">
        <v>31</v>
      </c>
      <c r="C18" s="1">
        <v>9</v>
      </c>
      <c r="D18" s="1"/>
      <c r="E18" s="6">
        <v>12.54</v>
      </c>
      <c r="F18" s="1">
        <f t="shared" ref="F18:F24" si="4">E18*C18</f>
        <v>112.85999999999999</v>
      </c>
      <c r="G18" s="1" t="s">
        <v>32</v>
      </c>
    </row>
    <row r="19" spans="1:7" x14ac:dyDescent="0.15">
      <c r="A19" s="1" t="s">
        <v>60</v>
      </c>
      <c r="B19" s="1" t="s">
        <v>61</v>
      </c>
      <c r="C19" s="1">
        <v>2</v>
      </c>
      <c r="D19" s="6">
        <v>6.99</v>
      </c>
      <c r="E19" s="5">
        <f>D19*$I$2</f>
        <v>9.7160999999999991</v>
      </c>
      <c r="F19" s="1">
        <f t="shared" si="4"/>
        <v>19.432199999999998</v>
      </c>
      <c r="G19" s="1"/>
    </row>
    <row r="20" spans="1:7" x14ac:dyDescent="0.15">
      <c r="A20" s="1" t="s">
        <v>33</v>
      </c>
      <c r="B20" s="1" t="s">
        <v>34</v>
      </c>
      <c r="C20" s="1">
        <v>2</v>
      </c>
      <c r="D20" s="1"/>
      <c r="E20" s="6">
        <v>13.9</v>
      </c>
      <c r="F20" s="1">
        <f t="shared" si="4"/>
        <v>27.8</v>
      </c>
      <c r="G20" s="1"/>
    </row>
    <row r="21" spans="1:7" x14ac:dyDescent="0.15">
      <c r="A21" s="2" t="s">
        <v>35</v>
      </c>
      <c r="B21" s="1" t="s">
        <v>36</v>
      </c>
      <c r="C21" s="1">
        <v>1</v>
      </c>
      <c r="D21" s="1"/>
      <c r="E21" s="5">
        <v>20.64</v>
      </c>
      <c r="F21" s="3">
        <f t="shared" si="4"/>
        <v>20.64</v>
      </c>
      <c r="G21" s="1"/>
    </row>
    <row r="22" spans="1:7" x14ac:dyDescent="0.15">
      <c r="A22" s="2" t="s">
        <v>37</v>
      </c>
      <c r="B22" s="1" t="s">
        <v>38</v>
      </c>
      <c r="C22" s="1">
        <v>5</v>
      </c>
      <c r="D22" s="1"/>
      <c r="E22" s="4">
        <v>2.98</v>
      </c>
      <c r="F22" s="3">
        <f t="shared" si="4"/>
        <v>14.9</v>
      </c>
      <c r="G22" s="1"/>
    </row>
    <row r="23" spans="1:7" x14ac:dyDescent="0.15">
      <c r="A23" s="2" t="s">
        <v>39</v>
      </c>
      <c r="B23" s="1" t="s">
        <v>40</v>
      </c>
      <c r="C23" s="1">
        <v>5</v>
      </c>
      <c r="D23" s="1"/>
      <c r="E23" s="4">
        <v>8.75</v>
      </c>
      <c r="F23" s="3">
        <f t="shared" si="4"/>
        <v>43.75</v>
      </c>
      <c r="G23" s="1"/>
    </row>
    <row r="24" spans="1:7" x14ac:dyDescent="0.15">
      <c r="A24" s="2" t="s">
        <v>41</v>
      </c>
      <c r="B24" s="1" t="s">
        <v>42</v>
      </c>
      <c r="C24" s="1">
        <v>5</v>
      </c>
      <c r="D24" s="1"/>
      <c r="E24" s="4">
        <v>9.14</v>
      </c>
      <c r="F24" s="3">
        <f t="shared" si="4"/>
        <v>45.7</v>
      </c>
      <c r="G24" s="1"/>
    </row>
    <row r="25" spans="1:7" x14ac:dyDescent="0.15">
      <c r="A25" s="2" t="s">
        <v>43</v>
      </c>
      <c r="B25" s="1" t="s">
        <v>44</v>
      </c>
      <c r="C25" s="1">
        <v>3</v>
      </c>
      <c r="D25" s="1">
        <v>4.8</v>
      </c>
      <c r="E25" s="5">
        <f>D25*$I$2</f>
        <v>6.6719999999999997</v>
      </c>
      <c r="F25" s="3">
        <f t="shared" ref="F25:F26" si="5">E25*C25</f>
        <v>20.015999999999998</v>
      </c>
      <c r="G25" s="1"/>
    </row>
    <row r="26" spans="1:7" x14ac:dyDescent="0.15">
      <c r="A26" s="2" t="s">
        <v>45</v>
      </c>
      <c r="B26" s="1" t="s">
        <v>46</v>
      </c>
      <c r="C26" s="1">
        <v>3</v>
      </c>
      <c r="D26" s="1">
        <v>0.8</v>
      </c>
      <c r="E26" s="5">
        <f>D26*$I$2</f>
        <v>1.1119999999999999</v>
      </c>
      <c r="F26" s="3">
        <f t="shared" si="5"/>
        <v>3.3359999999999994</v>
      </c>
      <c r="G26" s="1"/>
    </row>
    <row r="27" spans="1:7" x14ac:dyDescent="0.15">
      <c r="A27" s="2" t="s">
        <v>47</v>
      </c>
      <c r="B27" s="1" t="s">
        <v>48</v>
      </c>
      <c r="C27" s="1">
        <v>1</v>
      </c>
      <c r="D27" s="1"/>
      <c r="E27" s="4">
        <v>8.9499999999999993</v>
      </c>
      <c r="F27" s="3">
        <f>E27*C27</f>
        <v>8.9499999999999993</v>
      </c>
      <c r="G27" s="1"/>
    </row>
    <row r="28" spans="1:7" x14ac:dyDescent="0.15">
      <c r="A28" s="2" t="s">
        <v>49</v>
      </c>
      <c r="B28" s="1" t="s">
        <v>62</v>
      </c>
      <c r="C28" s="1">
        <v>10</v>
      </c>
      <c r="D28" s="1">
        <v>5.77</v>
      </c>
      <c r="E28" s="5">
        <f>D28*$I$2</f>
        <v>8.0202999999999989</v>
      </c>
      <c r="F28" s="3">
        <f t="shared" ref="F28:F29" si="6">E28*C28</f>
        <v>80.202999999999989</v>
      </c>
      <c r="G28" s="1"/>
    </row>
    <row r="29" spans="1:7" x14ac:dyDescent="0.15">
      <c r="A29" s="2" t="s">
        <v>64</v>
      </c>
      <c r="B29" s="1" t="s">
        <v>63</v>
      </c>
      <c r="C29" s="1">
        <v>1</v>
      </c>
      <c r="D29" s="1">
        <v>11.6</v>
      </c>
      <c r="E29" s="5">
        <f>D29*$I$2</f>
        <v>16.123999999999999</v>
      </c>
      <c r="F29" s="3">
        <f t="shared" si="6"/>
        <v>16.123999999999999</v>
      </c>
      <c r="G29" s="1"/>
    </row>
    <row r="30" spans="1:7" x14ac:dyDescent="0.15">
      <c r="A30" s="2" t="s">
        <v>50</v>
      </c>
      <c r="B30" s="1" t="s">
        <v>51</v>
      </c>
      <c r="C30" s="1">
        <v>1</v>
      </c>
      <c r="D30" s="1"/>
      <c r="E30" s="4">
        <v>246.37</v>
      </c>
      <c r="F30" s="3">
        <f>E30*C30</f>
        <v>246.37</v>
      </c>
      <c r="G30" s="1"/>
    </row>
    <row r="31" spans="1:7" x14ac:dyDescent="0.15">
      <c r="A31" s="2" t="s">
        <v>52</v>
      </c>
      <c r="B31" s="1" t="s">
        <v>53</v>
      </c>
      <c r="C31" s="1">
        <v>4</v>
      </c>
      <c r="D31" s="1"/>
      <c r="E31" s="4">
        <v>196.77</v>
      </c>
      <c r="F31" s="3">
        <f>E31*C31</f>
        <v>787.08</v>
      </c>
      <c r="G31" s="1"/>
    </row>
    <row r="32" spans="1:7" x14ac:dyDescent="0.15">
      <c r="A32" s="2" t="s">
        <v>54</v>
      </c>
      <c r="B32" s="1" t="s">
        <v>55</v>
      </c>
      <c r="C32" s="1">
        <v>8</v>
      </c>
      <c r="D32" s="1"/>
      <c r="E32" s="4">
        <v>6.25</v>
      </c>
      <c r="F32" s="3">
        <f>E32*C32</f>
        <v>50</v>
      </c>
      <c r="G32" s="1"/>
    </row>
    <row r="33" spans="1:7" x14ac:dyDescent="0.15">
      <c r="A33" s="2" t="s">
        <v>56</v>
      </c>
      <c r="B33" s="1" t="s">
        <v>57</v>
      </c>
      <c r="C33" s="1">
        <v>100</v>
      </c>
      <c r="D33" s="1"/>
      <c r="E33" s="4">
        <v>2.5299999999999998</v>
      </c>
      <c r="F33" s="3">
        <f>E33*C33</f>
        <v>252.99999999999997</v>
      </c>
      <c r="G33" s="1"/>
    </row>
    <row r="34" spans="1:7" x14ac:dyDescent="0.15">
      <c r="A34" s="2" t="s">
        <v>79</v>
      </c>
      <c r="B34" s="1" t="s">
        <v>80</v>
      </c>
      <c r="C34" s="1">
        <v>2</v>
      </c>
      <c r="D34" s="1"/>
      <c r="E34" s="4">
        <v>21</v>
      </c>
      <c r="F34" s="3">
        <f>E34*C34</f>
        <v>42</v>
      </c>
      <c r="G34" s="1" t="s">
        <v>82</v>
      </c>
    </row>
    <row r="35" spans="1:7" x14ac:dyDescent="0.15">
      <c r="A35" s="2" t="s">
        <v>77</v>
      </c>
      <c r="B35" s="1" t="s">
        <v>78</v>
      </c>
      <c r="C35" s="1">
        <v>2</v>
      </c>
      <c r="D35" s="1">
        <v>15.99</v>
      </c>
      <c r="E35" s="5">
        <f>D35*$I$2</f>
        <v>22.226099999999999</v>
      </c>
      <c r="F35" s="3">
        <f>E35*C35</f>
        <v>44.452199999999998</v>
      </c>
      <c r="G35" s="1"/>
    </row>
    <row r="36" spans="1:7" x14ac:dyDescent="0.15">
      <c r="A36" s="2" t="s">
        <v>58</v>
      </c>
      <c r="B36" s="1" t="s">
        <v>76</v>
      </c>
      <c r="C36" s="1">
        <v>2</v>
      </c>
      <c r="D36" s="1">
        <v>6.11</v>
      </c>
      <c r="E36" s="5">
        <f>D36*$I$2</f>
        <v>8.4929000000000006</v>
      </c>
      <c r="F36" s="3">
        <f>E36*C36</f>
        <v>16.985800000000001</v>
      </c>
      <c r="G36" s="1"/>
    </row>
    <row r="37" spans="1:7" x14ac:dyDescent="0.15">
      <c r="E37" s="1" t="s">
        <v>59</v>
      </c>
      <c r="F37" s="1">
        <f>SUM(F3:F33)</f>
        <v>3473.5342999999998</v>
      </c>
    </row>
  </sheetData>
  <mergeCells count="1">
    <mergeCell ref="A1:G1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27</cp:revision>
  <dcterms:created xsi:type="dcterms:W3CDTF">2017-01-17T12:54:27Z</dcterms:created>
  <dcterms:modified xsi:type="dcterms:W3CDTF">2017-02-10T01:14:18Z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