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sharmilabiswas/Documents/Sharmila/EXPERIMENTS/5 colour expt/2019/16-4-19_ 5 Color/"/>
    </mc:Choice>
  </mc:AlternateContent>
  <xr:revisionPtr revIDLastSave="0" documentId="13_ncr:1_{9E3B1685-C72D-134F-8D90-A5A88BF43CD1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AKT" sheetId="1" r:id="rId1"/>
    <sheet name="pJNK" sheetId="7" r:id="rId2"/>
    <sheet name="Casp3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" i="8" l="1"/>
  <c r="K47" i="8"/>
  <c r="J47" i="8"/>
  <c r="I47" i="8"/>
  <c r="P47" i="8" s="1"/>
  <c r="H47" i="8"/>
  <c r="G47" i="8"/>
  <c r="F47" i="8"/>
  <c r="O47" i="8" s="1"/>
  <c r="E47" i="8"/>
  <c r="D47" i="8"/>
  <c r="C47" i="8"/>
  <c r="N47" i="8" s="1"/>
  <c r="M46" i="8"/>
  <c r="K46" i="8"/>
  <c r="J46" i="8"/>
  <c r="I46" i="8"/>
  <c r="P46" i="8" s="1"/>
  <c r="H46" i="8"/>
  <c r="G46" i="8"/>
  <c r="F46" i="8"/>
  <c r="O46" i="8" s="1"/>
  <c r="E46" i="8"/>
  <c r="N46" i="8" s="1"/>
  <c r="D46" i="8"/>
  <c r="C46" i="8"/>
  <c r="M45" i="8"/>
  <c r="K45" i="8"/>
  <c r="J45" i="8"/>
  <c r="I45" i="8"/>
  <c r="P45" i="8" s="1"/>
  <c r="H45" i="8"/>
  <c r="G45" i="8"/>
  <c r="F45" i="8"/>
  <c r="O45" i="8" s="1"/>
  <c r="E45" i="8"/>
  <c r="N45" i="8" s="1"/>
  <c r="D45" i="8"/>
  <c r="C45" i="8"/>
  <c r="M44" i="8"/>
  <c r="K44" i="8"/>
  <c r="J44" i="8"/>
  <c r="P44" i="8" s="1"/>
  <c r="I44" i="8"/>
  <c r="H44" i="8"/>
  <c r="G44" i="8"/>
  <c r="F44" i="8"/>
  <c r="O44" i="8" s="1"/>
  <c r="E44" i="8"/>
  <c r="D44" i="8"/>
  <c r="C44" i="8"/>
  <c r="N44" i="8" s="1"/>
  <c r="P43" i="8"/>
  <c r="M43" i="8"/>
  <c r="K43" i="8"/>
  <c r="J43" i="8"/>
  <c r="I43" i="8"/>
  <c r="H43" i="8"/>
  <c r="G43" i="8"/>
  <c r="F43" i="8"/>
  <c r="O43" i="8" s="1"/>
  <c r="E43" i="8"/>
  <c r="N43" i="8" s="1"/>
  <c r="D43" i="8"/>
  <c r="C43" i="8"/>
  <c r="M42" i="8"/>
  <c r="K42" i="8"/>
  <c r="J42" i="8"/>
  <c r="I42" i="8"/>
  <c r="P42" i="8" s="1"/>
  <c r="H42" i="8"/>
  <c r="G42" i="8"/>
  <c r="F42" i="8"/>
  <c r="O42" i="8" s="1"/>
  <c r="E42" i="8"/>
  <c r="D42" i="8"/>
  <c r="N42" i="8" s="1"/>
  <c r="C42" i="8"/>
  <c r="M41" i="8"/>
  <c r="K41" i="8"/>
  <c r="J41" i="8"/>
  <c r="I41" i="8"/>
  <c r="P41" i="8" s="1"/>
  <c r="H41" i="8"/>
  <c r="G41" i="8"/>
  <c r="F41" i="8"/>
  <c r="O41" i="8" s="1"/>
  <c r="E41" i="8"/>
  <c r="D41" i="8"/>
  <c r="C41" i="8"/>
  <c r="N41" i="8" s="1"/>
  <c r="P40" i="8"/>
  <c r="M40" i="8"/>
  <c r="K40" i="8"/>
  <c r="J40" i="8"/>
  <c r="I40" i="8"/>
  <c r="H40" i="8"/>
  <c r="G40" i="8"/>
  <c r="F40" i="8"/>
  <c r="O40" i="8" s="1"/>
  <c r="E40" i="8"/>
  <c r="D40" i="8"/>
  <c r="C40" i="8"/>
  <c r="N40" i="8" s="1"/>
  <c r="M39" i="8"/>
  <c r="K39" i="8"/>
  <c r="J39" i="8"/>
  <c r="I39" i="8"/>
  <c r="P39" i="8" s="1"/>
  <c r="H39" i="8"/>
  <c r="G39" i="8"/>
  <c r="F39" i="8"/>
  <c r="O39" i="8" s="1"/>
  <c r="E39" i="8"/>
  <c r="D39" i="8"/>
  <c r="C39" i="8"/>
  <c r="N39" i="8" s="1"/>
  <c r="M38" i="8"/>
  <c r="K38" i="8"/>
  <c r="J38" i="8"/>
  <c r="I38" i="8"/>
  <c r="P38" i="8" s="1"/>
  <c r="H38" i="8"/>
  <c r="G38" i="8"/>
  <c r="F38" i="8"/>
  <c r="O38" i="8" s="1"/>
  <c r="E38" i="8"/>
  <c r="N38" i="8" s="1"/>
  <c r="D38" i="8"/>
  <c r="C38" i="8"/>
  <c r="M37" i="8"/>
  <c r="K37" i="8"/>
  <c r="J37" i="8"/>
  <c r="I37" i="8"/>
  <c r="P37" i="8" s="1"/>
  <c r="H37" i="8"/>
  <c r="G37" i="8"/>
  <c r="F37" i="8"/>
  <c r="O37" i="8" s="1"/>
  <c r="E37" i="8"/>
  <c r="N37" i="8" s="1"/>
  <c r="D37" i="8"/>
  <c r="C37" i="8"/>
  <c r="M36" i="8"/>
  <c r="K36" i="8"/>
  <c r="J36" i="8"/>
  <c r="P36" i="8" s="1"/>
  <c r="I36" i="8"/>
  <c r="H36" i="8"/>
  <c r="G36" i="8"/>
  <c r="F36" i="8"/>
  <c r="O36" i="8" s="1"/>
  <c r="E36" i="8"/>
  <c r="D36" i="8"/>
  <c r="C36" i="8"/>
  <c r="N36" i="8" s="1"/>
  <c r="P35" i="8"/>
  <c r="M35" i="8"/>
  <c r="K35" i="8"/>
  <c r="J35" i="8"/>
  <c r="I35" i="8"/>
  <c r="H35" i="8"/>
  <c r="G35" i="8"/>
  <c r="F35" i="8"/>
  <c r="O35" i="8" s="1"/>
  <c r="E35" i="8"/>
  <c r="N35" i="8" s="1"/>
  <c r="D35" i="8"/>
  <c r="C35" i="8"/>
  <c r="R32" i="8"/>
  <c r="M32" i="8"/>
  <c r="K32" i="8"/>
  <c r="J32" i="8"/>
  <c r="I32" i="8"/>
  <c r="T32" i="8" s="1"/>
  <c r="H32" i="8"/>
  <c r="S32" i="8" s="1"/>
  <c r="G32" i="8"/>
  <c r="F32" i="8"/>
  <c r="O32" i="8" s="1"/>
  <c r="E32" i="8"/>
  <c r="N32" i="8" s="1"/>
  <c r="D32" i="8"/>
  <c r="C32" i="8"/>
  <c r="R31" i="8"/>
  <c r="M31" i="8"/>
  <c r="K31" i="8"/>
  <c r="J31" i="8"/>
  <c r="I31" i="8"/>
  <c r="T31" i="8" s="1"/>
  <c r="H31" i="8"/>
  <c r="S31" i="8" s="1"/>
  <c r="G31" i="8"/>
  <c r="F31" i="8"/>
  <c r="O31" i="8" s="1"/>
  <c r="E31" i="8"/>
  <c r="N31" i="8" s="1"/>
  <c r="D31" i="8"/>
  <c r="C31" i="8"/>
  <c r="R30" i="8"/>
  <c r="M30" i="8"/>
  <c r="K30" i="8"/>
  <c r="J30" i="8"/>
  <c r="I30" i="8"/>
  <c r="T30" i="8" s="1"/>
  <c r="H30" i="8"/>
  <c r="S30" i="8" s="1"/>
  <c r="G30" i="8"/>
  <c r="F30" i="8"/>
  <c r="O30" i="8" s="1"/>
  <c r="E30" i="8"/>
  <c r="N30" i="8" s="1"/>
  <c r="D30" i="8"/>
  <c r="C30" i="8"/>
  <c r="R29" i="8"/>
  <c r="M29" i="8"/>
  <c r="K29" i="8"/>
  <c r="J29" i="8"/>
  <c r="I29" i="8"/>
  <c r="T29" i="8" s="1"/>
  <c r="H29" i="8"/>
  <c r="G29" i="8"/>
  <c r="S29" i="8" s="1"/>
  <c r="F29" i="8"/>
  <c r="O29" i="8" s="1"/>
  <c r="E29" i="8"/>
  <c r="D29" i="8"/>
  <c r="C29" i="8"/>
  <c r="N29" i="8" s="1"/>
  <c r="R28" i="8"/>
  <c r="M28" i="8"/>
  <c r="K28" i="8"/>
  <c r="J28" i="8"/>
  <c r="T28" i="8" s="1"/>
  <c r="I28" i="8"/>
  <c r="H28" i="8"/>
  <c r="G28" i="8"/>
  <c r="S28" i="8" s="1"/>
  <c r="F28" i="8"/>
  <c r="O28" i="8" s="1"/>
  <c r="E28" i="8"/>
  <c r="N28" i="8" s="1"/>
  <c r="D28" i="8"/>
  <c r="C28" i="8"/>
  <c r="R27" i="8"/>
  <c r="M27" i="8"/>
  <c r="K27" i="8"/>
  <c r="J27" i="8"/>
  <c r="T27" i="8" s="1"/>
  <c r="I27" i="8"/>
  <c r="H27" i="8"/>
  <c r="G27" i="8"/>
  <c r="S27" i="8" s="1"/>
  <c r="F27" i="8"/>
  <c r="O27" i="8" s="1"/>
  <c r="E27" i="8"/>
  <c r="N27" i="8" s="1"/>
  <c r="D27" i="8"/>
  <c r="C27" i="8"/>
  <c r="R26" i="8"/>
  <c r="M26" i="8"/>
  <c r="K26" i="8"/>
  <c r="J26" i="8"/>
  <c r="T26" i="8" s="1"/>
  <c r="I26" i="8"/>
  <c r="H26" i="8"/>
  <c r="G26" i="8"/>
  <c r="S26" i="8" s="1"/>
  <c r="F26" i="8"/>
  <c r="O26" i="8" s="1"/>
  <c r="E26" i="8"/>
  <c r="N26" i="8" s="1"/>
  <c r="D26" i="8"/>
  <c r="C26" i="8"/>
  <c r="R25" i="8"/>
  <c r="M25" i="8"/>
  <c r="K25" i="8"/>
  <c r="J25" i="8"/>
  <c r="T25" i="8" s="1"/>
  <c r="I25" i="8"/>
  <c r="H25" i="8"/>
  <c r="G25" i="8"/>
  <c r="S25" i="8" s="1"/>
  <c r="F25" i="8"/>
  <c r="O25" i="8" s="1"/>
  <c r="E25" i="8"/>
  <c r="N25" i="8" s="1"/>
  <c r="D25" i="8"/>
  <c r="C25" i="8"/>
  <c r="T24" i="8"/>
  <c r="R24" i="8"/>
  <c r="M24" i="8"/>
  <c r="K24" i="8"/>
  <c r="J24" i="8"/>
  <c r="P24" i="8" s="1"/>
  <c r="I24" i="8"/>
  <c r="H24" i="8"/>
  <c r="G24" i="8"/>
  <c r="S24" i="8" s="1"/>
  <c r="F24" i="8"/>
  <c r="O24" i="8" s="1"/>
  <c r="E24" i="8"/>
  <c r="N24" i="8" s="1"/>
  <c r="D24" i="8"/>
  <c r="C24" i="8"/>
  <c r="R23" i="8"/>
  <c r="M23" i="8"/>
  <c r="K23" i="8"/>
  <c r="J23" i="8"/>
  <c r="T23" i="8" s="1"/>
  <c r="I23" i="8"/>
  <c r="H23" i="8"/>
  <c r="G23" i="8"/>
  <c r="S23" i="8" s="1"/>
  <c r="F23" i="8"/>
  <c r="O23" i="8" s="1"/>
  <c r="E23" i="8"/>
  <c r="N23" i="8" s="1"/>
  <c r="D23" i="8"/>
  <c r="C23" i="8"/>
  <c r="R22" i="8"/>
  <c r="M22" i="8"/>
  <c r="K22" i="8"/>
  <c r="J22" i="8"/>
  <c r="T22" i="8" s="1"/>
  <c r="I22" i="8"/>
  <c r="H22" i="8"/>
  <c r="G22" i="8"/>
  <c r="S22" i="8" s="1"/>
  <c r="F22" i="8"/>
  <c r="O22" i="8" s="1"/>
  <c r="E22" i="8"/>
  <c r="N22" i="8" s="1"/>
  <c r="D22" i="8"/>
  <c r="C22" i="8"/>
  <c r="R21" i="8"/>
  <c r="P21" i="8"/>
  <c r="M21" i="8"/>
  <c r="K21" i="8"/>
  <c r="J21" i="8"/>
  <c r="T21" i="8" s="1"/>
  <c r="I21" i="8"/>
  <c r="H21" i="8"/>
  <c r="G21" i="8"/>
  <c r="S21" i="8" s="1"/>
  <c r="F21" i="8"/>
  <c r="O21" i="8" s="1"/>
  <c r="E21" i="8"/>
  <c r="N21" i="8" s="1"/>
  <c r="D21" i="8"/>
  <c r="C21" i="8"/>
  <c r="R20" i="8"/>
  <c r="P20" i="8"/>
  <c r="M20" i="8"/>
  <c r="K20" i="8"/>
  <c r="J20" i="8"/>
  <c r="T20" i="8" s="1"/>
  <c r="I20" i="8"/>
  <c r="H20" i="8"/>
  <c r="G20" i="8"/>
  <c r="S20" i="8" s="1"/>
  <c r="F20" i="8"/>
  <c r="O20" i="8" s="1"/>
  <c r="E20" i="8"/>
  <c r="N20" i="8" s="1"/>
  <c r="D20" i="8"/>
  <c r="C20" i="8"/>
  <c r="N47" i="7"/>
  <c r="M47" i="7"/>
  <c r="K47" i="7"/>
  <c r="J47" i="7"/>
  <c r="P47" i="7" s="1"/>
  <c r="I47" i="7"/>
  <c r="H47" i="7"/>
  <c r="G47" i="7"/>
  <c r="F47" i="7"/>
  <c r="O47" i="7" s="1"/>
  <c r="E47" i="7"/>
  <c r="D47" i="7"/>
  <c r="C47" i="7"/>
  <c r="M46" i="7"/>
  <c r="K46" i="7"/>
  <c r="J46" i="7"/>
  <c r="I46" i="7"/>
  <c r="P46" i="7" s="1"/>
  <c r="H46" i="7"/>
  <c r="G46" i="7"/>
  <c r="F46" i="7"/>
  <c r="O46" i="7" s="1"/>
  <c r="E46" i="7"/>
  <c r="D46" i="7"/>
  <c r="C46" i="7"/>
  <c r="N46" i="7" s="1"/>
  <c r="P45" i="7"/>
  <c r="M45" i="7"/>
  <c r="K45" i="7"/>
  <c r="J45" i="7"/>
  <c r="I45" i="7"/>
  <c r="H45" i="7"/>
  <c r="G45" i="7"/>
  <c r="F45" i="7"/>
  <c r="O45" i="7" s="1"/>
  <c r="E45" i="7"/>
  <c r="D45" i="7"/>
  <c r="C45" i="7"/>
  <c r="N45" i="7" s="1"/>
  <c r="M44" i="7"/>
  <c r="K44" i="7"/>
  <c r="J44" i="7"/>
  <c r="I44" i="7"/>
  <c r="P44" i="7" s="1"/>
  <c r="H44" i="7"/>
  <c r="G44" i="7"/>
  <c r="F44" i="7"/>
  <c r="O44" i="7" s="1"/>
  <c r="E44" i="7"/>
  <c r="D44" i="7"/>
  <c r="C44" i="7"/>
  <c r="N44" i="7" s="1"/>
  <c r="M43" i="7"/>
  <c r="K43" i="7"/>
  <c r="J43" i="7"/>
  <c r="I43" i="7"/>
  <c r="P43" i="7" s="1"/>
  <c r="H43" i="7"/>
  <c r="G43" i="7"/>
  <c r="F43" i="7"/>
  <c r="O43" i="7" s="1"/>
  <c r="E43" i="7"/>
  <c r="D43" i="7"/>
  <c r="C43" i="7"/>
  <c r="N43" i="7" s="1"/>
  <c r="O42" i="7"/>
  <c r="M42" i="7"/>
  <c r="K42" i="7"/>
  <c r="P42" i="7" s="1"/>
  <c r="J42" i="7"/>
  <c r="I42" i="7"/>
  <c r="H42" i="7"/>
  <c r="G42" i="7"/>
  <c r="F42" i="7"/>
  <c r="E42" i="7"/>
  <c r="N42" i="7" s="1"/>
  <c r="D42" i="7"/>
  <c r="C42" i="7"/>
  <c r="M41" i="7"/>
  <c r="K41" i="7"/>
  <c r="J41" i="7"/>
  <c r="I41" i="7"/>
  <c r="P41" i="7" s="1"/>
  <c r="H41" i="7"/>
  <c r="G41" i="7"/>
  <c r="F41" i="7"/>
  <c r="O41" i="7" s="1"/>
  <c r="E41" i="7"/>
  <c r="D41" i="7"/>
  <c r="C41" i="7"/>
  <c r="N41" i="7" s="1"/>
  <c r="P40" i="7"/>
  <c r="M40" i="7"/>
  <c r="K40" i="7"/>
  <c r="J40" i="7"/>
  <c r="I40" i="7"/>
  <c r="H40" i="7"/>
  <c r="G40" i="7"/>
  <c r="F40" i="7"/>
  <c r="O40" i="7" s="1"/>
  <c r="E40" i="7"/>
  <c r="N40" i="7" s="1"/>
  <c r="D40" i="7"/>
  <c r="C40" i="7"/>
  <c r="M39" i="7"/>
  <c r="K39" i="7"/>
  <c r="J39" i="7"/>
  <c r="P39" i="7" s="1"/>
  <c r="I39" i="7"/>
  <c r="H39" i="7"/>
  <c r="G39" i="7"/>
  <c r="F39" i="7"/>
  <c r="O39" i="7" s="1"/>
  <c r="E39" i="7"/>
  <c r="D39" i="7"/>
  <c r="N39" i="7" s="1"/>
  <c r="C39" i="7"/>
  <c r="M38" i="7"/>
  <c r="K38" i="7"/>
  <c r="J38" i="7"/>
  <c r="I38" i="7"/>
  <c r="P38" i="7" s="1"/>
  <c r="H38" i="7"/>
  <c r="G38" i="7"/>
  <c r="F38" i="7"/>
  <c r="O38" i="7" s="1"/>
  <c r="E38" i="7"/>
  <c r="D38" i="7"/>
  <c r="C38" i="7"/>
  <c r="N38" i="7" s="1"/>
  <c r="P37" i="7"/>
  <c r="M37" i="7"/>
  <c r="K37" i="7"/>
  <c r="J37" i="7"/>
  <c r="I37" i="7"/>
  <c r="H37" i="7"/>
  <c r="G37" i="7"/>
  <c r="F37" i="7"/>
  <c r="O37" i="7" s="1"/>
  <c r="E37" i="7"/>
  <c r="D37" i="7"/>
  <c r="C37" i="7"/>
  <c r="N37" i="7" s="1"/>
  <c r="O36" i="7"/>
  <c r="M36" i="7"/>
  <c r="K36" i="7"/>
  <c r="J36" i="7"/>
  <c r="I36" i="7"/>
  <c r="P36" i="7" s="1"/>
  <c r="H36" i="7"/>
  <c r="G36" i="7"/>
  <c r="F36" i="7"/>
  <c r="E36" i="7"/>
  <c r="D36" i="7"/>
  <c r="C36" i="7"/>
  <c r="N36" i="7" s="1"/>
  <c r="M35" i="7"/>
  <c r="K35" i="7"/>
  <c r="J35" i="7"/>
  <c r="I35" i="7"/>
  <c r="P35" i="7" s="1"/>
  <c r="H35" i="7"/>
  <c r="G35" i="7"/>
  <c r="F35" i="7"/>
  <c r="O35" i="7" s="1"/>
  <c r="E35" i="7"/>
  <c r="D35" i="7"/>
  <c r="C35" i="7"/>
  <c r="N35" i="7" s="1"/>
  <c r="O32" i="7"/>
  <c r="M32" i="7"/>
  <c r="K32" i="7"/>
  <c r="P32" i="7" s="1"/>
  <c r="J32" i="7"/>
  <c r="I32" i="7"/>
  <c r="H32" i="7"/>
  <c r="G32" i="7"/>
  <c r="F32" i="7"/>
  <c r="E32" i="7"/>
  <c r="N32" i="7" s="1"/>
  <c r="D32" i="7"/>
  <c r="C32" i="7"/>
  <c r="M31" i="7"/>
  <c r="K31" i="7"/>
  <c r="J31" i="7"/>
  <c r="I31" i="7"/>
  <c r="P31" i="7" s="1"/>
  <c r="H31" i="7"/>
  <c r="G31" i="7"/>
  <c r="F31" i="7"/>
  <c r="O31" i="7" s="1"/>
  <c r="E31" i="7"/>
  <c r="D31" i="7"/>
  <c r="C31" i="7"/>
  <c r="N31" i="7" s="1"/>
  <c r="P30" i="7"/>
  <c r="M30" i="7"/>
  <c r="K30" i="7"/>
  <c r="J30" i="7"/>
  <c r="I30" i="7"/>
  <c r="H30" i="7"/>
  <c r="G30" i="7"/>
  <c r="F30" i="7"/>
  <c r="O30" i="7" s="1"/>
  <c r="E30" i="7"/>
  <c r="N30" i="7" s="1"/>
  <c r="D30" i="7"/>
  <c r="C30" i="7"/>
  <c r="M29" i="7"/>
  <c r="K29" i="7"/>
  <c r="J29" i="7"/>
  <c r="P29" i="7" s="1"/>
  <c r="I29" i="7"/>
  <c r="H29" i="7"/>
  <c r="G29" i="7"/>
  <c r="F29" i="7"/>
  <c r="O29" i="7" s="1"/>
  <c r="E29" i="7"/>
  <c r="D29" i="7"/>
  <c r="N29" i="7" s="1"/>
  <c r="C29" i="7"/>
  <c r="M28" i="7"/>
  <c r="K28" i="7"/>
  <c r="J28" i="7"/>
  <c r="I28" i="7"/>
  <c r="P28" i="7" s="1"/>
  <c r="H28" i="7"/>
  <c r="G28" i="7"/>
  <c r="F28" i="7"/>
  <c r="O28" i="7" s="1"/>
  <c r="E28" i="7"/>
  <c r="D28" i="7"/>
  <c r="C28" i="7"/>
  <c r="N28" i="7" s="1"/>
  <c r="P27" i="7"/>
  <c r="M27" i="7"/>
  <c r="K27" i="7"/>
  <c r="J27" i="7"/>
  <c r="I27" i="7"/>
  <c r="H27" i="7"/>
  <c r="G27" i="7"/>
  <c r="F27" i="7"/>
  <c r="O27" i="7" s="1"/>
  <c r="E27" i="7"/>
  <c r="D27" i="7"/>
  <c r="C27" i="7"/>
  <c r="N27" i="7" s="1"/>
  <c r="M26" i="7"/>
  <c r="K26" i="7"/>
  <c r="J26" i="7"/>
  <c r="I26" i="7"/>
  <c r="P26" i="7" s="1"/>
  <c r="H26" i="7"/>
  <c r="G26" i="7"/>
  <c r="F26" i="7"/>
  <c r="O26" i="7" s="1"/>
  <c r="E26" i="7"/>
  <c r="D26" i="7"/>
  <c r="C26" i="7"/>
  <c r="N26" i="7" s="1"/>
  <c r="M25" i="7"/>
  <c r="K25" i="7"/>
  <c r="J25" i="7"/>
  <c r="I25" i="7"/>
  <c r="P25" i="7" s="1"/>
  <c r="H25" i="7"/>
  <c r="G25" i="7"/>
  <c r="F25" i="7"/>
  <c r="O25" i="7" s="1"/>
  <c r="E25" i="7"/>
  <c r="D25" i="7"/>
  <c r="C25" i="7"/>
  <c r="N25" i="7" s="1"/>
  <c r="M24" i="7"/>
  <c r="K24" i="7"/>
  <c r="P24" i="7" s="1"/>
  <c r="J24" i="7"/>
  <c r="I24" i="7"/>
  <c r="H24" i="7"/>
  <c r="G24" i="7"/>
  <c r="F24" i="7"/>
  <c r="O24" i="7" s="1"/>
  <c r="E24" i="7"/>
  <c r="N24" i="7" s="1"/>
  <c r="D24" i="7"/>
  <c r="C24" i="7"/>
  <c r="M23" i="7"/>
  <c r="K23" i="7"/>
  <c r="J23" i="7"/>
  <c r="I23" i="7"/>
  <c r="P23" i="7" s="1"/>
  <c r="H23" i="7"/>
  <c r="G23" i="7"/>
  <c r="F23" i="7"/>
  <c r="O23" i="7" s="1"/>
  <c r="E23" i="7"/>
  <c r="D23" i="7"/>
  <c r="C23" i="7"/>
  <c r="N23" i="7" s="1"/>
  <c r="P22" i="7"/>
  <c r="M22" i="7"/>
  <c r="K22" i="7"/>
  <c r="J22" i="7"/>
  <c r="I22" i="7"/>
  <c r="H22" i="7"/>
  <c r="G22" i="7"/>
  <c r="F22" i="7"/>
  <c r="O22" i="7" s="1"/>
  <c r="E22" i="7"/>
  <c r="N22" i="7" s="1"/>
  <c r="D22" i="7"/>
  <c r="C22" i="7"/>
  <c r="M21" i="7"/>
  <c r="K21" i="7"/>
  <c r="J21" i="7"/>
  <c r="P21" i="7" s="1"/>
  <c r="I21" i="7"/>
  <c r="H21" i="7"/>
  <c r="G21" i="7"/>
  <c r="F21" i="7"/>
  <c r="O21" i="7" s="1"/>
  <c r="E21" i="7"/>
  <c r="D21" i="7"/>
  <c r="N21" i="7" s="1"/>
  <c r="C21" i="7"/>
  <c r="M20" i="7"/>
  <c r="K20" i="7"/>
  <c r="J20" i="7"/>
  <c r="I20" i="7"/>
  <c r="P20" i="7" s="1"/>
  <c r="H20" i="7"/>
  <c r="G20" i="7"/>
  <c r="F20" i="7"/>
  <c r="O20" i="7" s="1"/>
  <c r="E20" i="7"/>
  <c r="D20" i="7"/>
  <c r="C20" i="7"/>
  <c r="N20" i="7" s="1"/>
  <c r="P47" i="1"/>
  <c r="O47" i="1"/>
  <c r="M47" i="1"/>
  <c r="K47" i="1"/>
  <c r="J47" i="1"/>
  <c r="I47" i="1"/>
  <c r="H47" i="1"/>
  <c r="G47" i="1"/>
  <c r="F47" i="1"/>
  <c r="E47" i="1"/>
  <c r="D47" i="1"/>
  <c r="C47" i="1"/>
  <c r="N47" i="1" s="1"/>
  <c r="M46" i="1"/>
  <c r="K46" i="1"/>
  <c r="J46" i="1"/>
  <c r="I46" i="1"/>
  <c r="P46" i="1" s="1"/>
  <c r="H46" i="1"/>
  <c r="G46" i="1"/>
  <c r="F46" i="1"/>
  <c r="O46" i="1" s="1"/>
  <c r="E46" i="1"/>
  <c r="D46" i="1"/>
  <c r="C46" i="1"/>
  <c r="N46" i="1" s="1"/>
  <c r="M45" i="1"/>
  <c r="K45" i="1"/>
  <c r="J45" i="1"/>
  <c r="I45" i="1"/>
  <c r="P45" i="1" s="1"/>
  <c r="H45" i="1"/>
  <c r="G45" i="1"/>
  <c r="F45" i="1"/>
  <c r="O45" i="1" s="1"/>
  <c r="E45" i="1"/>
  <c r="D45" i="1"/>
  <c r="C45" i="1"/>
  <c r="N45" i="1" s="1"/>
  <c r="N44" i="1"/>
  <c r="M44" i="1"/>
  <c r="K44" i="1"/>
  <c r="J44" i="1"/>
  <c r="P44" i="1" s="1"/>
  <c r="I44" i="1"/>
  <c r="H44" i="1"/>
  <c r="G44" i="1"/>
  <c r="F44" i="1"/>
  <c r="O44" i="1" s="1"/>
  <c r="E44" i="1"/>
  <c r="D44" i="1"/>
  <c r="C44" i="1"/>
  <c r="M43" i="1"/>
  <c r="K43" i="1"/>
  <c r="J43" i="1"/>
  <c r="P43" i="1" s="1"/>
  <c r="I43" i="1"/>
  <c r="H43" i="1"/>
  <c r="G43" i="1"/>
  <c r="F43" i="1"/>
  <c r="O43" i="1" s="1"/>
  <c r="E43" i="1"/>
  <c r="D43" i="1"/>
  <c r="C43" i="1"/>
  <c r="N43" i="1" s="1"/>
  <c r="P42" i="1"/>
  <c r="M42" i="1"/>
  <c r="K42" i="1"/>
  <c r="J42" i="1"/>
  <c r="I42" i="1"/>
  <c r="H42" i="1"/>
  <c r="G42" i="1"/>
  <c r="F42" i="1"/>
  <c r="O42" i="1" s="1"/>
  <c r="E42" i="1"/>
  <c r="N42" i="1" s="1"/>
  <c r="D42" i="1"/>
  <c r="C42" i="1"/>
  <c r="M41" i="1"/>
  <c r="K41" i="1"/>
  <c r="J41" i="1"/>
  <c r="P41" i="1" s="1"/>
  <c r="I41" i="1"/>
  <c r="H41" i="1"/>
  <c r="G41" i="1"/>
  <c r="F41" i="1"/>
  <c r="O41" i="1" s="1"/>
  <c r="E41" i="1"/>
  <c r="D41" i="1"/>
  <c r="N41" i="1" s="1"/>
  <c r="C41" i="1"/>
  <c r="M40" i="1"/>
  <c r="K40" i="1"/>
  <c r="J40" i="1"/>
  <c r="I40" i="1"/>
  <c r="P40" i="1" s="1"/>
  <c r="H40" i="1"/>
  <c r="G40" i="1"/>
  <c r="F40" i="1"/>
  <c r="O40" i="1" s="1"/>
  <c r="E40" i="1"/>
  <c r="D40" i="1"/>
  <c r="C40" i="1"/>
  <c r="N40" i="1" s="1"/>
  <c r="P39" i="1"/>
  <c r="M39" i="1"/>
  <c r="K39" i="1"/>
  <c r="J39" i="1"/>
  <c r="I39" i="1"/>
  <c r="H39" i="1"/>
  <c r="G39" i="1"/>
  <c r="F39" i="1"/>
  <c r="O39" i="1" s="1"/>
  <c r="E39" i="1"/>
  <c r="D39" i="1"/>
  <c r="C39" i="1"/>
  <c r="N39" i="1" s="1"/>
  <c r="M38" i="1"/>
  <c r="K38" i="1"/>
  <c r="J38" i="1"/>
  <c r="I38" i="1"/>
  <c r="P38" i="1" s="1"/>
  <c r="H38" i="1"/>
  <c r="G38" i="1"/>
  <c r="F38" i="1"/>
  <c r="O38" i="1" s="1"/>
  <c r="E38" i="1"/>
  <c r="D38" i="1"/>
  <c r="C38" i="1"/>
  <c r="N38" i="1" s="1"/>
  <c r="M37" i="1"/>
  <c r="K37" i="1"/>
  <c r="J37" i="1"/>
  <c r="I37" i="1"/>
  <c r="P37" i="1" s="1"/>
  <c r="H37" i="1"/>
  <c r="O37" i="1" s="1"/>
  <c r="G37" i="1"/>
  <c r="F37" i="1"/>
  <c r="E37" i="1"/>
  <c r="D37" i="1"/>
  <c r="C37" i="1"/>
  <c r="N37" i="1" s="1"/>
  <c r="M36" i="1"/>
  <c r="K36" i="1"/>
  <c r="J36" i="1"/>
  <c r="P36" i="1" s="1"/>
  <c r="I36" i="1"/>
  <c r="H36" i="1"/>
  <c r="G36" i="1"/>
  <c r="F36" i="1"/>
  <c r="O36" i="1" s="1"/>
  <c r="E36" i="1"/>
  <c r="N36" i="1" s="1"/>
  <c r="D36" i="1"/>
  <c r="C36" i="1"/>
  <c r="M35" i="1"/>
  <c r="K35" i="1"/>
  <c r="J35" i="1"/>
  <c r="I35" i="1"/>
  <c r="P35" i="1" s="1"/>
  <c r="H35" i="1"/>
  <c r="G35" i="1"/>
  <c r="F35" i="1"/>
  <c r="O35" i="1" s="1"/>
  <c r="E35" i="1"/>
  <c r="D35" i="1"/>
  <c r="C35" i="1"/>
  <c r="N35" i="1" s="1"/>
  <c r="P32" i="1"/>
  <c r="M32" i="1"/>
  <c r="K32" i="1"/>
  <c r="J32" i="1"/>
  <c r="I32" i="1"/>
  <c r="H32" i="1"/>
  <c r="G32" i="1"/>
  <c r="F32" i="1"/>
  <c r="O32" i="1" s="1"/>
  <c r="E32" i="1"/>
  <c r="N32" i="1" s="1"/>
  <c r="D32" i="1"/>
  <c r="C32" i="1"/>
  <c r="M31" i="1"/>
  <c r="K31" i="1"/>
  <c r="J31" i="1"/>
  <c r="P31" i="1" s="1"/>
  <c r="I31" i="1"/>
  <c r="H31" i="1"/>
  <c r="G31" i="1"/>
  <c r="F31" i="1"/>
  <c r="O31" i="1" s="1"/>
  <c r="E31" i="1"/>
  <c r="D31" i="1"/>
  <c r="N31" i="1" s="1"/>
  <c r="C31" i="1"/>
  <c r="M30" i="1"/>
  <c r="K30" i="1"/>
  <c r="J30" i="1"/>
  <c r="I30" i="1"/>
  <c r="P30" i="1" s="1"/>
  <c r="H30" i="1"/>
  <c r="G30" i="1"/>
  <c r="F30" i="1"/>
  <c r="O30" i="1" s="1"/>
  <c r="E30" i="1"/>
  <c r="D30" i="1"/>
  <c r="C30" i="1"/>
  <c r="N30" i="1" s="1"/>
  <c r="P29" i="1"/>
  <c r="M29" i="1"/>
  <c r="K29" i="1"/>
  <c r="J29" i="1"/>
  <c r="I29" i="1"/>
  <c r="H29" i="1"/>
  <c r="G29" i="1"/>
  <c r="F29" i="1"/>
  <c r="O29" i="1" s="1"/>
  <c r="E29" i="1"/>
  <c r="D29" i="1"/>
  <c r="N29" i="1" s="1"/>
  <c r="C29" i="1"/>
  <c r="M28" i="1"/>
  <c r="K28" i="1"/>
  <c r="J28" i="1"/>
  <c r="I28" i="1"/>
  <c r="P28" i="1" s="1"/>
  <c r="H28" i="1"/>
  <c r="G28" i="1"/>
  <c r="F28" i="1"/>
  <c r="O28" i="1" s="1"/>
  <c r="E28" i="1"/>
  <c r="D28" i="1"/>
  <c r="C28" i="1"/>
  <c r="N28" i="1" s="1"/>
  <c r="M27" i="1"/>
  <c r="K27" i="1"/>
  <c r="J27" i="1"/>
  <c r="I27" i="1"/>
  <c r="P27" i="1" s="1"/>
  <c r="H27" i="1"/>
  <c r="O27" i="1" s="1"/>
  <c r="G27" i="1"/>
  <c r="F27" i="1"/>
  <c r="E27" i="1"/>
  <c r="D27" i="1"/>
  <c r="C27" i="1"/>
  <c r="N27" i="1" s="1"/>
  <c r="N26" i="1"/>
  <c r="M26" i="1"/>
  <c r="K26" i="1"/>
  <c r="J26" i="1"/>
  <c r="P26" i="1" s="1"/>
  <c r="I26" i="1"/>
  <c r="H26" i="1"/>
  <c r="G26" i="1"/>
  <c r="F26" i="1"/>
  <c r="O26" i="1" s="1"/>
  <c r="E26" i="1"/>
  <c r="D26" i="1"/>
  <c r="C26" i="1"/>
  <c r="M25" i="1"/>
  <c r="K25" i="1"/>
  <c r="J25" i="1"/>
  <c r="I25" i="1"/>
  <c r="P25" i="1" s="1"/>
  <c r="H25" i="1"/>
  <c r="G25" i="1"/>
  <c r="F25" i="1"/>
  <c r="O25" i="1" s="1"/>
  <c r="E25" i="1"/>
  <c r="D25" i="1"/>
  <c r="C25" i="1"/>
  <c r="N25" i="1" s="1"/>
  <c r="P24" i="1"/>
  <c r="M24" i="1"/>
  <c r="K24" i="1"/>
  <c r="J24" i="1"/>
  <c r="I24" i="1"/>
  <c r="H24" i="1"/>
  <c r="G24" i="1"/>
  <c r="F24" i="1"/>
  <c r="O24" i="1" s="1"/>
  <c r="E24" i="1"/>
  <c r="N24" i="1" s="1"/>
  <c r="D24" i="1"/>
  <c r="C24" i="1"/>
  <c r="M23" i="1"/>
  <c r="K23" i="1"/>
  <c r="J23" i="1"/>
  <c r="P23" i="1" s="1"/>
  <c r="I23" i="1"/>
  <c r="H23" i="1"/>
  <c r="G23" i="1"/>
  <c r="F23" i="1"/>
  <c r="O23" i="1" s="1"/>
  <c r="E23" i="1"/>
  <c r="D23" i="1"/>
  <c r="N23" i="1" s="1"/>
  <c r="C23" i="1"/>
  <c r="M22" i="1"/>
  <c r="K22" i="1"/>
  <c r="J22" i="1"/>
  <c r="I22" i="1"/>
  <c r="P22" i="1" s="1"/>
  <c r="H22" i="1"/>
  <c r="G22" i="1"/>
  <c r="F22" i="1"/>
  <c r="O22" i="1" s="1"/>
  <c r="E22" i="1"/>
  <c r="D22" i="1"/>
  <c r="C22" i="1"/>
  <c r="N22" i="1" s="1"/>
  <c r="P21" i="1"/>
  <c r="M21" i="1"/>
  <c r="K21" i="1"/>
  <c r="J21" i="1"/>
  <c r="I21" i="1"/>
  <c r="H21" i="1"/>
  <c r="G21" i="1"/>
  <c r="F21" i="1"/>
  <c r="O21" i="1" s="1"/>
  <c r="E21" i="1"/>
  <c r="D21" i="1"/>
  <c r="C21" i="1"/>
  <c r="N21" i="1" s="1"/>
  <c r="O20" i="1"/>
  <c r="M20" i="1"/>
  <c r="K20" i="1"/>
  <c r="J20" i="1"/>
  <c r="I20" i="1"/>
  <c r="P20" i="1" s="1"/>
  <c r="H20" i="1"/>
  <c r="G20" i="1"/>
  <c r="F20" i="1"/>
  <c r="E20" i="1"/>
  <c r="D20" i="1"/>
  <c r="C20" i="1"/>
  <c r="N20" i="1" s="1"/>
  <c r="P22" i="8" l="1"/>
  <c r="P23" i="8"/>
  <c r="P25" i="8"/>
  <c r="P26" i="8"/>
  <c r="P27" i="8"/>
  <c r="P28" i="8"/>
  <c r="P29" i="8"/>
  <c r="P30" i="8"/>
  <c r="P31" i="8"/>
  <c r="P32" i="8"/>
</calcChain>
</file>

<file path=xl/sharedStrings.xml><?xml version="1.0" encoding="utf-8"?>
<sst xmlns="http://schemas.openxmlformats.org/spreadsheetml/2006/main" count="88" uniqueCount="25">
  <si>
    <t>pAKT-FITC</t>
  </si>
  <si>
    <t>DN</t>
  </si>
  <si>
    <t>TNF-1</t>
  </si>
  <si>
    <t>TNF2</t>
  </si>
  <si>
    <t>TNF3</t>
  </si>
  <si>
    <t>TPL1</t>
  </si>
  <si>
    <t>TPL2</t>
  </si>
  <si>
    <t>TPL3</t>
  </si>
  <si>
    <t>T+T1</t>
  </si>
  <si>
    <t>T+T2</t>
  </si>
  <si>
    <t>T+T3</t>
  </si>
  <si>
    <t>Neg</t>
  </si>
  <si>
    <t>Average</t>
  </si>
  <si>
    <t>New DN</t>
  </si>
  <si>
    <t>Processed</t>
  </si>
  <si>
    <t>(Test-DN)/(Neg-DN)</t>
  </si>
  <si>
    <t>Time</t>
  </si>
  <si>
    <t>TNF</t>
  </si>
  <si>
    <t>T</t>
  </si>
  <si>
    <t>T+T</t>
  </si>
  <si>
    <t>Test./Neg</t>
  </si>
  <si>
    <t>Test/Neg</t>
  </si>
  <si>
    <t>pJNK-PE</t>
  </si>
  <si>
    <t>Casp3-PB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</si>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</sst>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zoomScale="80" zoomScaleNormal="80" workbookViewId="0">
      <selection activeCell="R17" sqref="R17"/>
    </sheetView>
  </sheetViews>
  <sheetFormatPr baseColWidth="10" defaultColWidth="11" defaultRowHeight="16" x14ac:dyDescent="0.2"/>
  <cols>
    <col min="13" max="16" width="12.6640625"/>
  </cols>
  <sheetData>
    <row r="1" spans="1:12" x14ac:dyDescent="0.2">
      <c r="A1" s="1" t="s">
        <v>0</v>
      </c>
    </row>
    <row r="2" spans="1:12" x14ac:dyDescent="0.2">
      <c r="B2" t="s">
        <v>1</v>
      </c>
      <c r="C2">
        <v>229</v>
      </c>
    </row>
    <row r="3" spans="1:12" x14ac:dyDescent="0.2">
      <c r="C3" s="2"/>
      <c r="L3" s="2"/>
    </row>
    <row r="4" spans="1:12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2" x14ac:dyDescent="0.2">
      <c r="B5" t="s">
        <v>11</v>
      </c>
      <c r="C5">
        <v>623</v>
      </c>
      <c r="D5">
        <v>623</v>
      </c>
      <c r="E5">
        <v>689</v>
      </c>
      <c r="F5">
        <v>623</v>
      </c>
      <c r="G5">
        <v>623</v>
      </c>
      <c r="H5">
        <v>689</v>
      </c>
      <c r="I5">
        <v>623</v>
      </c>
      <c r="J5">
        <v>623</v>
      </c>
      <c r="K5">
        <v>689</v>
      </c>
    </row>
    <row r="6" spans="1:12" x14ac:dyDescent="0.2">
      <c r="B6">
        <v>5</v>
      </c>
      <c r="C6">
        <v>768</v>
      </c>
      <c r="D6">
        <v>763</v>
      </c>
      <c r="E6">
        <v>796</v>
      </c>
      <c r="F6">
        <v>523</v>
      </c>
      <c r="G6">
        <v>559</v>
      </c>
      <c r="H6">
        <v>796</v>
      </c>
      <c r="I6">
        <v>877</v>
      </c>
      <c r="J6">
        <v>823</v>
      </c>
      <c r="K6">
        <v>932</v>
      </c>
    </row>
    <row r="7" spans="1:12" x14ac:dyDescent="0.2">
      <c r="B7">
        <v>15</v>
      </c>
      <c r="C7">
        <v>983</v>
      </c>
      <c r="D7">
        <v>977</v>
      </c>
      <c r="E7">
        <v>975</v>
      </c>
      <c r="F7">
        <v>687</v>
      </c>
      <c r="G7">
        <v>696</v>
      </c>
      <c r="H7">
        <v>1327</v>
      </c>
      <c r="I7">
        <v>1499</v>
      </c>
      <c r="J7">
        <v>1462</v>
      </c>
      <c r="K7">
        <v>1580</v>
      </c>
    </row>
    <row r="8" spans="1:12" x14ac:dyDescent="0.2">
      <c r="B8">
        <v>30</v>
      </c>
      <c r="C8">
        <v>648</v>
      </c>
      <c r="D8">
        <v>620</v>
      </c>
      <c r="E8">
        <v>623</v>
      </c>
      <c r="F8">
        <v>863</v>
      </c>
      <c r="G8">
        <v>889</v>
      </c>
      <c r="H8">
        <v>1316</v>
      </c>
      <c r="I8">
        <v>1095</v>
      </c>
      <c r="J8">
        <v>1117</v>
      </c>
      <c r="K8">
        <v>1123</v>
      </c>
    </row>
    <row r="9" spans="1:12" x14ac:dyDescent="0.2">
      <c r="B9">
        <v>60</v>
      </c>
      <c r="C9">
        <v>509</v>
      </c>
      <c r="D9">
        <v>816</v>
      </c>
      <c r="E9">
        <v>800</v>
      </c>
      <c r="F9">
        <v>720</v>
      </c>
      <c r="G9">
        <v>738</v>
      </c>
      <c r="H9">
        <v>1598</v>
      </c>
      <c r="I9">
        <v>1503</v>
      </c>
      <c r="J9">
        <v>1383</v>
      </c>
      <c r="K9">
        <v>714</v>
      </c>
    </row>
    <row r="10" spans="1:12" x14ac:dyDescent="0.2">
      <c r="B10">
        <v>1.5</v>
      </c>
      <c r="C10">
        <v>555</v>
      </c>
      <c r="D10">
        <v>559</v>
      </c>
      <c r="E10">
        <v>565</v>
      </c>
      <c r="F10">
        <v>661</v>
      </c>
      <c r="G10">
        <v>704</v>
      </c>
      <c r="H10">
        <v>1197</v>
      </c>
      <c r="I10">
        <v>1238</v>
      </c>
      <c r="J10">
        <v>1269</v>
      </c>
      <c r="K10">
        <v>1305</v>
      </c>
    </row>
    <row r="11" spans="1:12" x14ac:dyDescent="0.2">
      <c r="B11">
        <v>2</v>
      </c>
      <c r="C11">
        <v>620</v>
      </c>
      <c r="D11">
        <v>609</v>
      </c>
      <c r="E11">
        <v>616</v>
      </c>
      <c r="F11">
        <v>581</v>
      </c>
      <c r="G11">
        <v>623</v>
      </c>
      <c r="H11">
        <v>1065</v>
      </c>
      <c r="I11">
        <v>1095</v>
      </c>
      <c r="J11">
        <v>1095</v>
      </c>
      <c r="K11">
        <v>1126</v>
      </c>
    </row>
    <row r="12" spans="1:12" x14ac:dyDescent="0.2">
      <c r="B12">
        <v>4</v>
      </c>
      <c r="C12">
        <v>661</v>
      </c>
      <c r="D12">
        <v>634</v>
      </c>
      <c r="E12">
        <v>668</v>
      </c>
      <c r="F12">
        <v>662</v>
      </c>
      <c r="G12">
        <v>693</v>
      </c>
      <c r="H12">
        <v>1207</v>
      </c>
      <c r="I12">
        <v>1269</v>
      </c>
      <c r="J12">
        <v>1273</v>
      </c>
      <c r="K12">
        <v>1280</v>
      </c>
    </row>
    <row r="13" spans="1:12" x14ac:dyDescent="0.2">
      <c r="B13">
        <v>8</v>
      </c>
      <c r="C13">
        <v>710</v>
      </c>
      <c r="D13">
        <v>716</v>
      </c>
      <c r="E13">
        <v>700</v>
      </c>
      <c r="F13">
        <v>525</v>
      </c>
      <c r="G13">
        <v>545</v>
      </c>
      <c r="H13">
        <v>1013</v>
      </c>
      <c r="I13">
        <v>940</v>
      </c>
      <c r="J13">
        <v>1086</v>
      </c>
      <c r="K13">
        <v>1051</v>
      </c>
    </row>
    <row r="14" spans="1:12" x14ac:dyDescent="0.2">
      <c r="B14">
        <v>12</v>
      </c>
      <c r="C14">
        <v>714</v>
      </c>
      <c r="D14">
        <v>740</v>
      </c>
      <c r="E14">
        <v>730</v>
      </c>
      <c r="F14">
        <v>529</v>
      </c>
      <c r="G14">
        <v>538</v>
      </c>
      <c r="H14">
        <v>889</v>
      </c>
      <c r="I14">
        <v>807</v>
      </c>
      <c r="J14">
        <v>837</v>
      </c>
      <c r="K14">
        <v>814</v>
      </c>
    </row>
    <row r="15" spans="1:12" x14ac:dyDescent="0.2">
      <c r="B15">
        <v>16</v>
      </c>
      <c r="C15">
        <v>694</v>
      </c>
      <c r="D15">
        <v>700</v>
      </c>
      <c r="E15">
        <v>716</v>
      </c>
      <c r="F15">
        <v>485</v>
      </c>
      <c r="G15">
        <v>505</v>
      </c>
      <c r="H15">
        <v>796</v>
      </c>
      <c r="I15">
        <v>623</v>
      </c>
      <c r="J15">
        <v>655</v>
      </c>
      <c r="K15">
        <v>694</v>
      </c>
    </row>
    <row r="16" spans="1:12" x14ac:dyDescent="0.2">
      <c r="B16">
        <v>20</v>
      </c>
      <c r="C16">
        <v>780</v>
      </c>
      <c r="D16">
        <v>747</v>
      </c>
      <c r="E16">
        <v>747</v>
      </c>
      <c r="F16">
        <v>505</v>
      </c>
      <c r="G16">
        <v>538</v>
      </c>
      <c r="H16">
        <v>720</v>
      </c>
      <c r="I16">
        <v>700</v>
      </c>
      <c r="J16">
        <v>738</v>
      </c>
      <c r="K16">
        <v>780</v>
      </c>
    </row>
    <row r="17" spans="1:16" x14ac:dyDescent="0.2">
      <c r="B17">
        <v>24</v>
      </c>
      <c r="C17">
        <v>652</v>
      </c>
      <c r="D17">
        <v>685</v>
      </c>
      <c r="E17">
        <v>716</v>
      </c>
      <c r="F17">
        <v>774</v>
      </c>
      <c r="G17">
        <v>738</v>
      </c>
      <c r="H17">
        <v>768</v>
      </c>
      <c r="I17">
        <v>940</v>
      </c>
      <c r="J17">
        <v>909</v>
      </c>
      <c r="K17">
        <v>927</v>
      </c>
    </row>
    <row r="18" spans="1:16" x14ac:dyDescent="0.2">
      <c r="N18" t="s">
        <v>12</v>
      </c>
    </row>
    <row r="19" spans="1:16" x14ac:dyDescent="0.2">
      <c r="A19" t="s">
        <v>13</v>
      </c>
      <c r="B19" t="s">
        <v>14</v>
      </c>
      <c r="C19" t="s">
        <v>15</v>
      </c>
      <c r="M19" t="s">
        <v>16</v>
      </c>
      <c r="N19" t="s">
        <v>17</v>
      </c>
      <c r="O19" t="s">
        <v>18</v>
      </c>
      <c r="P19" t="s">
        <v>19</v>
      </c>
    </row>
    <row r="20" spans="1:16" x14ac:dyDescent="0.2">
      <c r="A20" t="s">
        <v>11</v>
      </c>
      <c r="B20">
        <v>0</v>
      </c>
      <c r="C20">
        <f t="shared" ref="C20:K20" si="0">(C5-$C$2)/(C$5-$C$2)</f>
        <v>1</v>
      </c>
      <c r="D20">
        <f t="shared" si="0"/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0"/>
        <v>1</v>
      </c>
      <c r="M20">
        <f>B20/60</f>
        <v>0</v>
      </c>
      <c r="N20">
        <f t="shared" ref="N20:N32" si="1">AVERAGE(C20:E20)</f>
        <v>1</v>
      </c>
      <c r="O20">
        <f t="shared" ref="O20:O32" si="2">AVERAGE(F20:H20)</f>
        <v>1</v>
      </c>
      <c r="P20">
        <f t="shared" ref="P20:P32" si="3">AVERAGE(I20:K20)</f>
        <v>1</v>
      </c>
    </row>
    <row r="21" spans="1:16" x14ac:dyDescent="0.2">
      <c r="B21">
        <v>5</v>
      </c>
      <c r="C21">
        <f t="shared" ref="C21:K21" si="4">(C6-$C$2)/(C$5-$C$2)</f>
        <v>1.368020304568528</v>
      </c>
      <c r="D21">
        <f t="shared" si="4"/>
        <v>1.3553299492385786</v>
      </c>
      <c r="E21">
        <f t="shared" si="4"/>
        <v>1.232608695652174</v>
      </c>
      <c r="F21">
        <f t="shared" si="4"/>
        <v>0.74619289340101524</v>
      </c>
      <c r="G21">
        <f t="shared" si="4"/>
        <v>0.8375634517766497</v>
      </c>
      <c r="H21">
        <f t="shared" si="4"/>
        <v>1.232608695652174</v>
      </c>
      <c r="I21">
        <f t="shared" si="4"/>
        <v>1.6446700507614214</v>
      </c>
      <c r="J21">
        <f t="shared" si="4"/>
        <v>1.5076142131979695</v>
      </c>
      <c r="K21">
        <f t="shared" si="4"/>
        <v>1.5282608695652173</v>
      </c>
      <c r="M21">
        <f t="shared" ref="M21:M24" si="5">B21/60</f>
        <v>8.3333333333333329E-2</v>
      </c>
      <c r="N21">
        <f t="shared" si="1"/>
        <v>1.3186529831530935</v>
      </c>
      <c r="O21">
        <f t="shared" si="2"/>
        <v>0.93878834694327962</v>
      </c>
      <c r="P21">
        <f t="shared" si="3"/>
        <v>1.5601817111748695</v>
      </c>
    </row>
    <row r="22" spans="1:16" x14ac:dyDescent="0.2">
      <c r="B22">
        <v>15</v>
      </c>
      <c r="C22">
        <f t="shared" ref="C22:K22" si="6">(C7-$C$2)/(C$5-$C$2)</f>
        <v>1.9137055837563453</v>
      </c>
      <c r="D22">
        <f t="shared" si="6"/>
        <v>1.898477157360406</v>
      </c>
      <c r="E22">
        <f t="shared" si="6"/>
        <v>1.6217391304347826</v>
      </c>
      <c r="F22">
        <f t="shared" si="6"/>
        <v>1.1624365482233503</v>
      </c>
      <c r="G22">
        <f t="shared" si="6"/>
        <v>1.1852791878172588</v>
      </c>
      <c r="H22">
        <f t="shared" si="6"/>
        <v>2.3869565217391306</v>
      </c>
      <c r="I22">
        <f t="shared" si="6"/>
        <v>3.2233502538071064</v>
      </c>
      <c r="J22">
        <f t="shared" si="6"/>
        <v>3.1294416243654823</v>
      </c>
      <c r="K22">
        <f t="shared" si="6"/>
        <v>2.9369565217391305</v>
      </c>
      <c r="M22">
        <f t="shared" si="5"/>
        <v>0.25</v>
      </c>
      <c r="N22">
        <f t="shared" si="1"/>
        <v>1.8113072905171779</v>
      </c>
      <c r="O22">
        <f t="shared" si="2"/>
        <v>1.5782240859265799</v>
      </c>
      <c r="P22">
        <f t="shared" si="3"/>
        <v>3.0965827999705731</v>
      </c>
    </row>
    <row r="23" spans="1:16" x14ac:dyDescent="0.2">
      <c r="B23">
        <v>30</v>
      </c>
      <c r="C23">
        <f t="shared" ref="C23:K23" si="7">(C8-$C$2)/(C$5-$C$2)</f>
        <v>1.0634517766497462</v>
      </c>
      <c r="D23">
        <f t="shared" si="7"/>
        <v>0.99238578680203049</v>
      </c>
      <c r="E23">
        <f t="shared" si="7"/>
        <v>0.85652173913043483</v>
      </c>
      <c r="F23">
        <f t="shared" si="7"/>
        <v>1.6091370558375635</v>
      </c>
      <c r="G23">
        <f t="shared" si="7"/>
        <v>1.6751269035532994</v>
      </c>
      <c r="H23">
        <f t="shared" si="7"/>
        <v>2.3630434782608694</v>
      </c>
      <c r="I23">
        <f t="shared" si="7"/>
        <v>2.1979695431472082</v>
      </c>
      <c r="J23">
        <f t="shared" si="7"/>
        <v>2.2538071065989849</v>
      </c>
      <c r="K23">
        <f t="shared" si="7"/>
        <v>1.9434782608695653</v>
      </c>
      <c r="M23">
        <f t="shared" si="5"/>
        <v>0.5</v>
      </c>
      <c r="N23">
        <f t="shared" si="1"/>
        <v>0.97078643419407051</v>
      </c>
      <c r="O23">
        <f t="shared" si="2"/>
        <v>1.8824358125505773</v>
      </c>
      <c r="P23">
        <f t="shared" si="3"/>
        <v>2.1317516368719196</v>
      </c>
    </row>
    <row r="24" spans="1:16" x14ac:dyDescent="0.2">
      <c r="B24">
        <v>60</v>
      </c>
      <c r="C24">
        <f t="shared" ref="C24:K24" si="8">(C9-$C$2)/(C$5-$C$2)</f>
        <v>0.71065989847715738</v>
      </c>
      <c r="D24">
        <f t="shared" si="8"/>
        <v>1.4898477157360406</v>
      </c>
      <c r="E24">
        <f t="shared" si="8"/>
        <v>1.241304347826087</v>
      </c>
      <c r="F24">
        <f t="shared" si="8"/>
        <v>1.2461928934010151</v>
      </c>
      <c r="G24">
        <f t="shared" si="8"/>
        <v>1.2918781725888324</v>
      </c>
      <c r="H24">
        <f t="shared" si="8"/>
        <v>2.9760869565217392</v>
      </c>
      <c r="I24">
        <f t="shared" si="8"/>
        <v>3.233502538071066</v>
      </c>
      <c r="J24">
        <f t="shared" si="8"/>
        <v>2.9289340101522843</v>
      </c>
      <c r="K24">
        <f t="shared" si="8"/>
        <v>1.0543478260869565</v>
      </c>
      <c r="M24">
        <f t="shared" si="5"/>
        <v>1</v>
      </c>
      <c r="N24">
        <f t="shared" si="1"/>
        <v>1.147270654013095</v>
      </c>
      <c r="O24">
        <f t="shared" si="2"/>
        <v>1.8380526741705292</v>
      </c>
      <c r="P24">
        <f t="shared" si="3"/>
        <v>2.4055947914367692</v>
      </c>
    </row>
    <row r="25" spans="1:16" x14ac:dyDescent="0.2">
      <c r="B25">
        <v>1.5</v>
      </c>
      <c r="C25">
        <f t="shared" ref="C25:K25" si="9">(C10-$C$2)/(C$5-$C$2)</f>
        <v>0.82741116751269039</v>
      </c>
      <c r="D25">
        <f t="shared" si="9"/>
        <v>0.8375634517766497</v>
      </c>
      <c r="E25">
        <f t="shared" si="9"/>
        <v>0.73043478260869565</v>
      </c>
      <c r="F25">
        <f t="shared" si="9"/>
        <v>1.0964467005076142</v>
      </c>
      <c r="G25">
        <f t="shared" si="9"/>
        <v>1.2055837563451777</v>
      </c>
      <c r="H25">
        <f t="shared" si="9"/>
        <v>2.1043478260869564</v>
      </c>
      <c r="I25">
        <f t="shared" si="9"/>
        <v>2.5609137055837565</v>
      </c>
      <c r="J25">
        <f t="shared" si="9"/>
        <v>2.6395939086294415</v>
      </c>
      <c r="K25">
        <f t="shared" si="9"/>
        <v>2.3391304347826085</v>
      </c>
      <c r="M25">
        <f>B25</f>
        <v>1.5</v>
      </c>
      <c r="N25">
        <f t="shared" si="1"/>
        <v>0.79846980063267858</v>
      </c>
      <c r="O25">
        <f t="shared" si="2"/>
        <v>1.4687927609799161</v>
      </c>
      <c r="P25">
        <f t="shared" si="3"/>
        <v>2.5132126829986023</v>
      </c>
    </row>
    <row r="26" spans="1:16" x14ac:dyDescent="0.2">
      <c r="B26">
        <v>2</v>
      </c>
      <c r="C26">
        <f t="shared" ref="C26:K26" si="10">(C11-$C$2)/(C$5-$C$2)</f>
        <v>0.99238578680203049</v>
      </c>
      <c r="D26">
        <f t="shared" si="10"/>
        <v>0.96446700507614214</v>
      </c>
      <c r="E26">
        <f t="shared" si="10"/>
        <v>0.84130434782608698</v>
      </c>
      <c r="F26">
        <f t="shared" si="10"/>
        <v>0.89340101522842641</v>
      </c>
      <c r="G26">
        <f t="shared" si="10"/>
        <v>1</v>
      </c>
      <c r="H26">
        <f t="shared" si="10"/>
        <v>1.817391304347826</v>
      </c>
      <c r="I26">
        <f t="shared" si="10"/>
        <v>2.1979695431472082</v>
      </c>
      <c r="J26">
        <f t="shared" si="10"/>
        <v>2.1979695431472082</v>
      </c>
      <c r="K26">
        <f t="shared" si="10"/>
        <v>1.95</v>
      </c>
      <c r="M26">
        <f t="shared" ref="M26:M32" si="11">B26</f>
        <v>2</v>
      </c>
      <c r="N26">
        <f t="shared" si="1"/>
        <v>0.93271904656808646</v>
      </c>
      <c r="O26">
        <f t="shared" si="2"/>
        <v>1.236930773192084</v>
      </c>
      <c r="P26">
        <f t="shared" si="3"/>
        <v>2.1153130287648056</v>
      </c>
    </row>
    <row r="27" spans="1:16" x14ac:dyDescent="0.2">
      <c r="B27">
        <v>4</v>
      </c>
      <c r="C27">
        <f t="shared" ref="C27:K27" si="12">(C12-$C$2)/(C$5-$C$2)</f>
        <v>1.0964467005076142</v>
      </c>
      <c r="D27">
        <f t="shared" si="12"/>
        <v>1.0279187817258884</v>
      </c>
      <c r="E27">
        <f t="shared" si="12"/>
        <v>0.95434782608695656</v>
      </c>
      <c r="F27">
        <f t="shared" si="12"/>
        <v>1.0989847715736041</v>
      </c>
      <c r="G27">
        <f t="shared" si="12"/>
        <v>1.1776649746192893</v>
      </c>
      <c r="H27">
        <f t="shared" si="12"/>
        <v>2.1260869565217391</v>
      </c>
      <c r="I27">
        <f t="shared" si="12"/>
        <v>2.6395939086294415</v>
      </c>
      <c r="J27">
        <f t="shared" si="12"/>
        <v>2.6497461928934012</v>
      </c>
      <c r="K27">
        <f t="shared" si="12"/>
        <v>2.284782608695652</v>
      </c>
      <c r="M27">
        <f t="shared" si="11"/>
        <v>4</v>
      </c>
      <c r="N27">
        <f t="shared" si="1"/>
        <v>1.026237769440153</v>
      </c>
      <c r="O27">
        <f t="shared" si="2"/>
        <v>1.4675789009048774</v>
      </c>
      <c r="P27">
        <f t="shared" si="3"/>
        <v>2.5247075700728314</v>
      </c>
    </row>
    <row r="28" spans="1:16" x14ac:dyDescent="0.2">
      <c r="B28">
        <v>8</v>
      </c>
      <c r="C28">
        <f t="shared" ref="C28:K28" si="13">(C13-$C$2)/(C$5-$C$2)</f>
        <v>1.2208121827411167</v>
      </c>
      <c r="D28">
        <f t="shared" si="13"/>
        <v>1.2360406091370559</v>
      </c>
      <c r="E28">
        <f t="shared" si="13"/>
        <v>1.0239130434782608</v>
      </c>
      <c r="F28">
        <f t="shared" si="13"/>
        <v>0.75126903553299496</v>
      </c>
      <c r="G28">
        <f t="shared" si="13"/>
        <v>0.80203045685279184</v>
      </c>
      <c r="H28">
        <f t="shared" si="13"/>
        <v>1.7043478260869565</v>
      </c>
      <c r="I28">
        <f t="shared" si="13"/>
        <v>1.8045685279187818</v>
      </c>
      <c r="J28">
        <f t="shared" si="13"/>
        <v>2.1751269035532994</v>
      </c>
      <c r="K28">
        <f t="shared" si="13"/>
        <v>1.7869565217391303</v>
      </c>
      <c r="M28">
        <f t="shared" si="11"/>
        <v>8</v>
      </c>
      <c r="N28">
        <f t="shared" si="1"/>
        <v>1.1602552784521445</v>
      </c>
      <c r="O28">
        <f t="shared" si="2"/>
        <v>1.0858824394909143</v>
      </c>
      <c r="P28">
        <f t="shared" si="3"/>
        <v>1.9222173177370705</v>
      </c>
    </row>
    <row r="29" spans="1:16" x14ac:dyDescent="0.2">
      <c r="B29">
        <v>12</v>
      </c>
      <c r="C29">
        <f t="shared" ref="C29:K29" si="14">(C14-$C$2)/(C$5-$C$2)</f>
        <v>1.2309644670050761</v>
      </c>
      <c r="D29">
        <f t="shared" si="14"/>
        <v>1.2969543147208122</v>
      </c>
      <c r="E29">
        <f t="shared" si="14"/>
        <v>1.0891304347826087</v>
      </c>
      <c r="F29">
        <f t="shared" si="14"/>
        <v>0.76142131979695427</v>
      </c>
      <c r="G29">
        <f t="shared" si="14"/>
        <v>0.78426395939086291</v>
      </c>
      <c r="H29">
        <f t="shared" si="14"/>
        <v>1.4347826086956521</v>
      </c>
      <c r="I29">
        <f t="shared" si="14"/>
        <v>1.467005076142132</v>
      </c>
      <c r="J29">
        <f t="shared" si="14"/>
        <v>1.5431472081218274</v>
      </c>
      <c r="K29">
        <f t="shared" si="14"/>
        <v>1.2717391304347827</v>
      </c>
      <c r="M29">
        <f t="shared" si="11"/>
        <v>12</v>
      </c>
      <c r="N29">
        <f t="shared" si="1"/>
        <v>1.2056830721694991</v>
      </c>
      <c r="O29">
        <f t="shared" si="2"/>
        <v>0.99348929596115632</v>
      </c>
      <c r="P29">
        <f t="shared" si="3"/>
        <v>1.4272971382329143</v>
      </c>
    </row>
    <row r="30" spans="1:16" x14ac:dyDescent="0.2">
      <c r="B30">
        <v>16</v>
      </c>
      <c r="C30">
        <f t="shared" ref="C30:K30" si="15">(C15-$C$2)/(C$5-$C$2)</f>
        <v>1.1802030456852792</v>
      </c>
      <c r="D30">
        <f t="shared" si="15"/>
        <v>1.1954314720812182</v>
      </c>
      <c r="E30">
        <f t="shared" si="15"/>
        <v>1.058695652173913</v>
      </c>
      <c r="F30">
        <f t="shared" si="15"/>
        <v>0.64974619289340096</v>
      </c>
      <c r="G30">
        <f t="shared" si="15"/>
        <v>0.70050761421319796</v>
      </c>
      <c r="H30">
        <f t="shared" si="15"/>
        <v>1.232608695652174</v>
      </c>
      <c r="I30">
        <f t="shared" si="15"/>
        <v>1</v>
      </c>
      <c r="J30">
        <f t="shared" si="15"/>
        <v>1.0812182741116751</v>
      </c>
      <c r="K30">
        <f t="shared" si="15"/>
        <v>1.0108695652173914</v>
      </c>
      <c r="M30">
        <f t="shared" si="11"/>
        <v>16</v>
      </c>
      <c r="N30">
        <f t="shared" si="1"/>
        <v>1.14477672331347</v>
      </c>
      <c r="O30">
        <f t="shared" si="2"/>
        <v>0.86095416758625765</v>
      </c>
      <c r="P30">
        <f t="shared" si="3"/>
        <v>1.0306959464430223</v>
      </c>
    </row>
    <row r="31" spans="1:16" x14ac:dyDescent="0.2">
      <c r="B31">
        <v>20</v>
      </c>
      <c r="C31">
        <f t="shared" ref="C31:K31" si="16">(C16-$C$2)/(C$5-$C$2)</f>
        <v>1.398477157360406</v>
      </c>
      <c r="D31">
        <f t="shared" si="16"/>
        <v>1.3147208121827412</v>
      </c>
      <c r="E31">
        <f t="shared" si="16"/>
        <v>1.1260869565217391</v>
      </c>
      <c r="F31">
        <f t="shared" si="16"/>
        <v>0.70050761421319796</v>
      </c>
      <c r="G31">
        <f t="shared" si="16"/>
        <v>0.78426395939086291</v>
      </c>
      <c r="H31">
        <f t="shared" si="16"/>
        <v>1.067391304347826</v>
      </c>
      <c r="I31">
        <f t="shared" si="16"/>
        <v>1.1954314720812182</v>
      </c>
      <c r="J31">
        <f t="shared" si="16"/>
        <v>1.2918781725888324</v>
      </c>
      <c r="K31">
        <f t="shared" si="16"/>
        <v>1.1978260869565218</v>
      </c>
      <c r="M31">
        <f t="shared" si="11"/>
        <v>20</v>
      </c>
      <c r="N31">
        <f t="shared" si="1"/>
        <v>1.2797616420216287</v>
      </c>
      <c r="O31">
        <f t="shared" si="2"/>
        <v>0.85072095931729574</v>
      </c>
      <c r="P31">
        <f t="shared" si="3"/>
        <v>1.2283785772088576</v>
      </c>
    </row>
    <row r="32" spans="1:16" x14ac:dyDescent="0.2">
      <c r="B32">
        <v>24</v>
      </c>
      <c r="C32">
        <f t="shared" ref="C32:K32" si="17">(C17-$C$2)/(C$5-$C$2)</f>
        <v>1.0736040609137056</v>
      </c>
      <c r="D32">
        <f t="shared" si="17"/>
        <v>1.1573604060913705</v>
      </c>
      <c r="E32">
        <f t="shared" si="17"/>
        <v>1.058695652173913</v>
      </c>
      <c r="F32">
        <f t="shared" si="17"/>
        <v>1.383248730964467</v>
      </c>
      <c r="G32">
        <f t="shared" si="17"/>
        <v>1.2918781725888324</v>
      </c>
      <c r="H32">
        <f t="shared" si="17"/>
        <v>1.1717391304347826</v>
      </c>
      <c r="I32">
        <f t="shared" si="17"/>
        <v>1.8045685279187818</v>
      </c>
      <c r="J32">
        <f t="shared" si="17"/>
        <v>1.7258883248730965</v>
      </c>
      <c r="K32">
        <f t="shared" si="17"/>
        <v>1.517391304347826</v>
      </c>
      <c r="M32">
        <f t="shared" si="11"/>
        <v>24</v>
      </c>
      <c r="N32">
        <f t="shared" si="1"/>
        <v>1.0965533730596631</v>
      </c>
      <c r="O32">
        <f t="shared" si="2"/>
        <v>1.2822886779960274</v>
      </c>
      <c r="P32">
        <f t="shared" si="3"/>
        <v>1.6826160523799014</v>
      </c>
    </row>
    <row r="34" spans="1:16" x14ac:dyDescent="0.2">
      <c r="A34" t="s">
        <v>20</v>
      </c>
      <c r="B34" t="s">
        <v>14</v>
      </c>
      <c r="C34" t="s">
        <v>21</v>
      </c>
    </row>
    <row r="35" spans="1:16" x14ac:dyDescent="0.2">
      <c r="A35" t="s">
        <v>11</v>
      </c>
      <c r="B35">
        <v>0</v>
      </c>
      <c r="C35">
        <f t="shared" ref="C35:K35" si="18">C5/C$5</f>
        <v>1</v>
      </c>
      <c r="D35">
        <f t="shared" si="18"/>
        <v>1</v>
      </c>
      <c r="E35">
        <f t="shared" si="18"/>
        <v>1</v>
      </c>
      <c r="F35">
        <f t="shared" si="18"/>
        <v>1</v>
      </c>
      <c r="G35">
        <f t="shared" si="18"/>
        <v>1</v>
      </c>
      <c r="H35">
        <f t="shared" si="18"/>
        <v>1</v>
      </c>
      <c r="I35">
        <f t="shared" si="18"/>
        <v>1</v>
      </c>
      <c r="J35">
        <f t="shared" si="18"/>
        <v>1</v>
      </c>
      <c r="K35">
        <f t="shared" si="18"/>
        <v>1</v>
      </c>
      <c r="M35">
        <f>B35/60</f>
        <v>0</v>
      </c>
      <c r="N35">
        <f t="shared" ref="N35:N47" si="19">AVERAGE(C35:E35)</f>
        <v>1</v>
      </c>
      <c r="O35">
        <f t="shared" ref="O35:O47" si="20">AVERAGE(F35:H35)</f>
        <v>1</v>
      </c>
      <c r="P35">
        <f t="shared" ref="P35:P47" si="21">AVERAGE(I35:K35)</f>
        <v>1</v>
      </c>
    </row>
    <row r="36" spans="1:16" x14ac:dyDescent="0.2">
      <c r="B36">
        <v>5</v>
      </c>
      <c r="C36">
        <f t="shared" ref="C36:K36" si="22">C6/C$5</f>
        <v>1.232744783306581</v>
      </c>
      <c r="D36">
        <f t="shared" si="22"/>
        <v>1.2247191011235956</v>
      </c>
      <c r="E36">
        <f t="shared" si="22"/>
        <v>1.1552975326560233</v>
      </c>
      <c r="F36">
        <f t="shared" si="22"/>
        <v>0.8394863563402889</v>
      </c>
      <c r="G36">
        <f t="shared" si="22"/>
        <v>0.8972712680577849</v>
      </c>
      <c r="H36">
        <f t="shared" si="22"/>
        <v>1.1552975326560233</v>
      </c>
      <c r="I36">
        <f t="shared" si="22"/>
        <v>1.4077046548956662</v>
      </c>
      <c r="J36">
        <f t="shared" si="22"/>
        <v>1.3210272873194222</v>
      </c>
      <c r="K36">
        <f t="shared" si="22"/>
        <v>1.3526850507982584</v>
      </c>
      <c r="M36">
        <f t="shared" ref="M36:M39" si="23">B36/60</f>
        <v>8.3333333333333329E-2</v>
      </c>
      <c r="N36">
        <f t="shared" si="19"/>
        <v>1.2042538056954</v>
      </c>
      <c r="O36">
        <f t="shared" si="20"/>
        <v>0.964018385684699</v>
      </c>
      <c r="P36">
        <f t="shared" si="21"/>
        <v>1.3604723310044491</v>
      </c>
    </row>
    <row r="37" spans="1:16" x14ac:dyDescent="0.2">
      <c r="B37">
        <v>15</v>
      </c>
      <c r="C37">
        <f t="shared" ref="C37:K37" si="24">C7/C$5</f>
        <v>1.5778491171749598</v>
      </c>
      <c r="D37">
        <f t="shared" si="24"/>
        <v>1.5682182985553772</v>
      </c>
      <c r="E37">
        <f t="shared" si="24"/>
        <v>1.4150943396226414</v>
      </c>
      <c r="F37">
        <f t="shared" si="24"/>
        <v>1.102728731942215</v>
      </c>
      <c r="G37">
        <f t="shared" si="24"/>
        <v>1.117174959871589</v>
      </c>
      <c r="H37">
        <f t="shared" si="24"/>
        <v>1.9259796806966618</v>
      </c>
      <c r="I37">
        <f t="shared" si="24"/>
        <v>2.4060995184590692</v>
      </c>
      <c r="J37">
        <f t="shared" si="24"/>
        <v>2.346709470304976</v>
      </c>
      <c r="K37">
        <f t="shared" si="24"/>
        <v>2.2931785195936141</v>
      </c>
      <c r="M37">
        <f t="shared" si="23"/>
        <v>0.25</v>
      </c>
      <c r="N37">
        <f t="shared" si="19"/>
        <v>1.5203872517843262</v>
      </c>
      <c r="O37">
        <f t="shared" si="20"/>
        <v>1.3819611241701553</v>
      </c>
      <c r="P37">
        <f t="shared" si="21"/>
        <v>2.3486625027858863</v>
      </c>
    </row>
    <row r="38" spans="1:16" x14ac:dyDescent="0.2">
      <c r="B38">
        <v>30</v>
      </c>
      <c r="C38">
        <f t="shared" ref="C38:K38" si="25">C8/C$5</f>
        <v>1.0401284109149278</v>
      </c>
      <c r="D38">
        <f t="shared" si="25"/>
        <v>0.9951845906902087</v>
      </c>
      <c r="E38">
        <f t="shared" si="25"/>
        <v>0.90420899854862125</v>
      </c>
      <c r="F38">
        <f t="shared" si="25"/>
        <v>1.3852327447833066</v>
      </c>
      <c r="G38">
        <f t="shared" si="25"/>
        <v>1.4269662921348314</v>
      </c>
      <c r="H38">
        <f t="shared" si="25"/>
        <v>1.9100145137880986</v>
      </c>
      <c r="I38">
        <f t="shared" si="25"/>
        <v>1.7576243980738362</v>
      </c>
      <c r="J38">
        <f t="shared" si="25"/>
        <v>1.7929373996789728</v>
      </c>
      <c r="K38">
        <f t="shared" si="25"/>
        <v>1.6298984034833091</v>
      </c>
      <c r="M38">
        <f t="shared" si="23"/>
        <v>0.5</v>
      </c>
      <c r="N38">
        <f t="shared" si="19"/>
        <v>0.97984066671791925</v>
      </c>
      <c r="O38">
        <f t="shared" si="20"/>
        <v>1.5740711835687453</v>
      </c>
      <c r="P38">
        <f t="shared" si="21"/>
        <v>1.7268200670787059</v>
      </c>
    </row>
    <row r="39" spans="1:16" x14ac:dyDescent="0.2">
      <c r="B39">
        <v>60</v>
      </c>
      <c r="C39">
        <f t="shared" ref="C39:K39" si="26">C9/C$5</f>
        <v>0.8170144462279294</v>
      </c>
      <c r="D39">
        <f t="shared" si="26"/>
        <v>1.3097913322632424</v>
      </c>
      <c r="E39">
        <f t="shared" si="26"/>
        <v>1.1611030478955007</v>
      </c>
      <c r="F39">
        <f t="shared" si="26"/>
        <v>1.1556982343499198</v>
      </c>
      <c r="G39">
        <f t="shared" si="26"/>
        <v>1.1845906902086678</v>
      </c>
      <c r="H39">
        <f t="shared" si="26"/>
        <v>2.3193033381712627</v>
      </c>
      <c r="I39">
        <f t="shared" si="26"/>
        <v>2.4125200642054576</v>
      </c>
      <c r="J39">
        <f t="shared" si="26"/>
        <v>2.219903691813804</v>
      </c>
      <c r="K39">
        <f t="shared" si="26"/>
        <v>1.0362844702467344</v>
      </c>
      <c r="M39">
        <f t="shared" si="23"/>
        <v>1</v>
      </c>
      <c r="N39">
        <f t="shared" si="19"/>
        <v>1.0959696087955575</v>
      </c>
      <c r="O39">
        <f t="shared" si="20"/>
        <v>1.5531974209099502</v>
      </c>
      <c r="P39">
        <f t="shared" si="21"/>
        <v>1.8895694087553319</v>
      </c>
    </row>
    <row r="40" spans="1:16" x14ac:dyDescent="0.2">
      <c r="B40">
        <v>1.5</v>
      </c>
      <c r="C40">
        <f t="shared" ref="C40:K40" si="27">C10/C$5</f>
        <v>0.8908507223113965</v>
      </c>
      <c r="D40">
        <f t="shared" si="27"/>
        <v>0.8972712680577849</v>
      </c>
      <c r="E40">
        <f t="shared" si="27"/>
        <v>0.82002902757619733</v>
      </c>
      <c r="F40">
        <f t="shared" si="27"/>
        <v>1.0609951845906902</v>
      </c>
      <c r="G40">
        <f t="shared" si="27"/>
        <v>1.130016051364366</v>
      </c>
      <c r="H40">
        <f t="shared" si="27"/>
        <v>1.737300435413643</v>
      </c>
      <c r="I40">
        <f t="shared" si="27"/>
        <v>1.9871589085072232</v>
      </c>
      <c r="J40">
        <f t="shared" si="27"/>
        <v>2.0369181380417336</v>
      </c>
      <c r="K40">
        <f t="shared" si="27"/>
        <v>1.8940493468795356</v>
      </c>
      <c r="M40">
        <f>B40</f>
        <v>1.5</v>
      </c>
      <c r="N40">
        <f t="shared" si="19"/>
        <v>0.86938367264845962</v>
      </c>
      <c r="O40">
        <f t="shared" si="20"/>
        <v>1.3094372237895664</v>
      </c>
      <c r="P40">
        <f t="shared" si="21"/>
        <v>1.9727087978094975</v>
      </c>
    </row>
    <row r="41" spans="1:16" x14ac:dyDescent="0.2">
      <c r="B41">
        <v>2</v>
      </c>
      <c r="C41">
        <f t="shared" ref="C41:K41" si="28">C11/C$5</f>
        <v>0.9951845906902087</v>
      </c>
      <c r="D41">
        <f t="shared" si="28"/>
        <v>0.97752808988764039</v>
      </c>
      <c r="E41">
        <f t="shared" si="28"/>
        <v>0.89404934687953552</v>
      </c>
      <c r="F41">
        <f t="shared" si="28"/>
        <v>0.93258426966292129</v>
      </c>
      <c r="G41">
        <f t="shared" si="28"/>
        <v>1</v>
      </c>
      <c r="H41">
        <f t="shared" si="28"/>
        <v>1.5457184325108853</v>
      </c>
      <c r="I41">
        <f t="shared" si="28"/>
        <v>1.7576243980738362</v>
      </c>
      <c r="J41">
        <f t="shared" si="28"/>
        <v>1.7576243980738362</v>
      </c>
      <c r="K41">
        <f t="shared" si="28"/>
        <v>1.6342525399129173</v>
      </c>
      <c r="M41">
        <f t="shared" ref="M41:M47" si="29">B41</f>
        <v>2</v>
      </c>
      <c r="N41">
        <f t="shared" si="19"/>
        <v>0.95558734248579491</v>
      </c>
      <c r="O41">
        <f t="shared" si="20"/>
        <v>1.1594342340579356</v>
      </c>
      <c r="P41">
        <f t="shared" si="21"/>
        <v>1.71650044535353</v>
      </c>
    </row>
    <row r="42" spans="1:16" x14ac:dyDescent="0.2">
      <c r="B42">
        <v>4</v>
      </c>
      <c r="C42">
        <f t="shared" ref="C42:K42" si="30">C12/C$5</f>
        <v>1.0609951845906902</v>
      </c>
      <c r="D42">
        <f t="shared" si="30"/>
        <v>1.0176565008025682</v>
      </c>
      <c r="E42">
        <f t="shared" si="30"/>
        <v>0.96952104499274305</v>
      </c>
      <c r="F42">
        <f t="shared" si="30"/>
        <v>1.0626003210272874</v>
      </c>
      <c r="G42">
        <f t="shared" si="30"/>
        <v>1.1123595505617978</v>
      </c>
      <c r="H42">
        <f t="shared" si="30"/>
        <v>1.7518142235123366</v>
      </c>
      <c r="I42">
        <f t="shared" si="30"/>
        <v>2.0369181380417336</v>
      </c>
      <c r="J42">
        <f t="shared" si="30"/>
        <v>2.043338683788122</v>
      </c>
      <c r="K42">
        <f t="shared" si="30"/>
        <v>1.8577648766328012</v>
      </c>
      <c r="M42">
        <f t="shared" si="29"/>
        <v>4</v>
      </c>
      <c r="N42">
        <f t="shared" si="19"/>
        <v>1.0160575767953339</v>
      </c>
      <c r="O42">
        <f t="shared" si="20"/>
        <v>1.3089246983671405</v>
      </c>
      <c r="P42">
        <f t="shared" si="21"/>
        <v>1.9793405661542192</v>
      </c>
    </row>
    <row r="43" spans="1:16" x14ac:dyDescent="0.2">
      <c r="B43">
        <v>8</v>
      </c>
      <c r="C43">
        <f t="shared" ref="C43:K43" si="31">C13/C$5</f>
        <v>1.1396468699839486</v>
      </c>
      <c r="D43">
        <f t="shared" si="31"/>
        <v>1.1492776886035314</v>
      </c>
      <c r="E43">
        <f t="shared" si="31"/>
        <v>1.0159651669085632</v>
      </c>
      <c r="F43">
        <f t="shared" si="31"/>
        <v>0.84269662921348309</v>
      </c>
      <c r="G43">
        <f t="shared" si="31"/>
        <v>0.8747993579454254</v>
      </c>
      <c r="H43">
        <f t="shared" si="31"/>
        <v>1.4702467343976777</v>
      </c>
      <c r="I43">
        <f t="shared" si="31"/>
        <v>1.5088282504012842</v>
      </c>
      <c r="J43">
        <f t="shared" si="31"/>
        <v>1.7431781701444622</v>
      </c>
      <c r="K43">
        <f t="shared" si="31"/>
        <v>1.525399129172714</v>
      </c>
      <c r="M43">
        <f t="shared" si="29"/>
        <v>8</v>
      </c>
      <c r="N43">
        <f t="shared" si="19"/>
        <v>1.1016299084986809</v>
      </c>
      <c r="O43">
        <f t="shared" si="20"/>
        <v>1.0625809071855288</v>
      </c>
      <c r="P43">
        <f t="shared" si="21"/>
        <v>1.5924685165728203</v>
      </c>
    </row>
    <row r="44" spans="1:16" x14ac:dyDescent="0.2">
      <c r="B44">
        <v>12</v>
      </c>
      <c r="C44">
        <f t="shared" ref="C44:K44" si="32">C14/C$5</f>
        <v>1.146067415730337</v>
      </c>
      <c r="D44">
        <f t="shared" si="32"/>
        <v>1.187800963081862</v>
      </c>
      <c r="E44">
        <f t="shared" si="32"/>
        <v>1.0595065312046443</v>
      </c>
      <c r="F44">
        <f t="shared" si="32"/>
        <v>0.8491171749598716</v>
      </c>
      <c r="G44">
        <f t="shared" si="32"/>
        <v>0.8635634028892456</v>
      </c>
      <c r="H44">
        <f t="shared" si="32"/>
        <v>1.2902757619738752</v>
      </c>
      <c r="I44">
        <f t="shared" si="32"/>
        <v>1.2953451043338684</v>
      </c>
      <c r="J44">
        <f t="shared" si="32"/>
        <v>1.3434991974317818</v>
      </c>
      <c r="K44">
        <f t="shared" si="32"/>
        <v>1.1814223512336719</v>
      </c>
      <c r="M44">
        <f t="shared" si="29"/>
        <v>12</v>
      </c>
      <c r="N44">
        <f t="shared" si="19"/>
        <v>1.1311249700056145</v>
      </c>
      <c r="O44">
        <f t="shared" si="20"/>
        <v>1.000985446607664</v>
      </c>
      <c r="P44">
        <f t="shared" si="21"/>
        <v>1.2734222176664407</v>
      </c>
    </row>
    <row r="45" spans="1:16" x14ac:dyDescent="0.2">
      <c r="B45">
        <v>16</v>
      </c>
      <c r="C45">
        <f t="shared" ref="C45:K45" si="33">C15/C$5</f>
        <v>1.1139646869983948</v>
      </c>
      <c r="D45">
        <f t="shared" si="33"/>
        <v>1.1235955056179776</v>
      </c>
      <c r="E45">
        <f t="shared" si="33"/>
        <v>1.0391872278664731</v>
      </c>
      <c r="F45">
        <f t="shared" si="33"/>
        <v>0.7784911717495987</v>
      </c>
      <c r="G45">
        <f t="shared" si="33"/>
        <v>0.8105939004815409</v>
      </c>
      <c r="H45">
        <f t="shared" si="33"/>
        <v>1.1552975326560233</v>
      </c>
      <c r="I45">
        <f t="shared" si="33"/>
        <v>1</v>
      </c>
      <c r="J45">
        <f t="shared" si="33"/>
        <v>1.0513643659711076</v>
      </c>
      <c r="K45">
        <f t="shared" si="33"/>
        <v>1.0072568940493469</v>
      </c>
      <c r="M45">
        <f t="shared" si="29"/>
        <v>16</v>
      </c>
      <c r="N45">
        <f t="shared" si="19"/>
        <v>1.0922491401609484</v>
      </c>
      <c r="O45">
        <f t="shared" si="20"/>
        <v>0.91479420162905434</v>
      </c>
      <c r="P45">
        <f t="shared" si="21"/>
        <v>1.0195404200068181</v>
      </c>
    </row>
    <row r="46" spans="1:16" x14ac:dyDescent="0.2">
      <c r="B46">
        <v>20</v>
      </c>
      <c r="C46">
        <f t="shared" ref="C46:K46" si="34">C16/C$5</f>
        <v>1.2520064205457464</v>
      </c>
      <c r="D46">
        <f t="shared" si="34"/>
        <v>1.1990369181380418</v>
      </c>
      <c r="E46">
        <f t="shared" si="34"/>
        <v>1.0841799709724238</v>
      </c>
      <c r="F46">
        <f t="shared" si="34"/>
        <v>0.8105939004815409</v>
      </c>
      <c r="G46">
        <f t="shared" si="34"/>
        <v>0.8635634028892456</v>
      </c>
      <c r="H46">
        <f t="shared" si="34"/>
        <v>1.0449927431059507</v>
      </c>
      <c r="I46">
        <f t="shared" si="34"/>
        <v>1.1235955056179776</v>
      </c>
      <c r="J46">
        <f t="shared" si="34"/>
        <v>1.1845906902086678</v>
      </c>
      <c r="K46">
        <f t="shared" si="34"/>
        <v>1.1320754716981132</v>
      </c>
      <c r="M46">
        <f t="shared" si="29"/>
        <v>20</v>
      </c>
      <c r="N46">
        <f t="shared" si="19"/>
        <v>1.1784077698854041</v>
      </c>
      <c r="O46">
        <f t="shared" si="20"/>
        <v>0.90638334882557903</v>
      </c>
      <c r="P46">
        <f t="shared" si="21"/>
        <v>1.1467538891749196</v>
      </c>
    </row>
    <row r="47" spans="1:16" x14ac:dyDescent="0.2">
      <c r="B47">
        <v>24</v>
      </c>
      <c r="C47">
        <f t="shared" ref="C47:K47" si="35">C17/C$5</f>
        <v>1.0465489566613162</v>
      </c>
      <c r="D47">
        <f t="shared" si="35"/>
        <v>1.0995184590690208</v>
      </c>
      <c r="E47">
        <f t="shared" si="35"/>
        <v>1.0391872278664731</v>
      </c>
      <c r="F47">
        <f t="shared" si="35"/>
        <v>1.2423756019261638</v>
      </c>
      <c r="G47">
        <f t="shared" si="35"/>
        <v>1.1845906902086678</v>
      </c>
      <c r="H47">
        <f t="shared" si="35"/>
        <v>1.1146589259796806</v>
      </c>
      <c r="I47">
        <f t="shared" si="35"/>
        <v>1.5088282504012842</v>
      </c>
      <c r="J47">
        <f t="shared" si="35"/>
        <v>1.4590690208667736</v>
      </c>
      <c r="K47">
        <f t="shared" si="35"/>
        <v>1.3454281567489115</v>
      </c>
      <c r="M47">
        <f t="shared" si="29"/>
        <v>24</v>
      </c>
      <c r="N47">
        <f t="shared" si="19"/>
        <v>1.0617515478656034</v>
      </c>
      <c r="O47">
        <f t="shared" si="20"/>
        <v>1.1805417393715041</v>
      </c>
      <c r="P47">
        <f t="shared" si="21"/>
        <v>1.4377751426723231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workbookViewId="0">
      <selection sqref="A1:XFD1048576"/>
    </sheetView>
  </sheetViews>
  <sheetFormatPr baseColWidth="10" defaultColWidth="9" defaultRowHeight="16" x14ac:dyDescent="0.2"/>
  <sheetData>
    <row r="1" spans="1:12" x14ac:dyDescent="0.2">
      <c r="A1" s="1" t="s">
        <v>22</v>
      </c>
    </row>
    <row r="2" spans="1:12" x14ac:dyDescent="0.2">
      <c r="B2" t="s">
        <v>1</v>
      </c>
      <c r="C2">
        <v>202</v>
      </c>
    </row>
    <row r="3" spans="1:12" x14ac:dyDescent="0.2">
      <c r="C3" s="2"/>
      <c r="L3" s="2"/>
    </row>
    <row r="4" spans="1:12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2" x14ac:dyDescent="0.2">
      <c r="B5" t="s">
        <v>11</v>
      </c>
      <c r="C5">
        <v>599</v>
      </c>
      <c r="D5">
        <v>613</v>
      </c>
      <c r="E5">
        <v>675</v>
      </c>
      <c r="F5">
        <v>599</v>
      </c>
      <c r="G5">
        <v>613</v>
      </c>
      <c r="H5">
        <v>675</v>
      </c>
      <c r="I5">
        <v>599</v>
      </c>
      <c r="J5">
        <v>613</v>
      </c>
      <c r="K5">
        <v>675</v>
      </c>
    </row>
    <row r="6" spans="1:12" x14ac:dyDescent="0.2">
      <c r="B6">
        <v>5</v>
      </c>
      <c r="C6">
        <v>618</v>
      </c>
      <c r="D6">
        <v>608</v>
      </c>
      <c r="E6">
        <v>661</v>
      </c>
      <c r="F6">
        <v>538</v>
      </c>
      <c r="G6">
        <v>572</v>
      </c>
      <c r="H6">
        <v>601</v>
      </c>
      <c r="I6">
        <v>601</v>
      </c>
      <c r="J6">
        <v>604</v>
      </c>
      <c r="K6">
        <v>668</v>
      </c>
    </row>
    <row r="7" spans="1:12" x14ac:dyDescent="0.2">
      <c r="B7">
        <v>15</v>
      </c>
      <c r="C7">
        <v>570</v>
      </c>
      <c r="D7">
        <v>569</v>
      </c>
      <c r="E7">
        <v>593</v>
      </c>
      <c r="F7">
        <v>730</v>
      </c>
      <c r="G7">
        <v>757</v>
      </c>
      <c r="H7">
        <v>694</v>
      </c>
      <c r="I7">
        <v>728</v>
      </c>
      <c r="J7">
        <v>687</v>
      </c>
      <c r="K7">
        <v>768</v>
      </c>
    </row>
    <row r="8" spans="1:12" x14ac:dyDescent="0.2">
      <c r="B8">
        <v>30</v>
      </c>
      <c r="C8">
        <v>519</v>
      </c>
      <c r="D8">
        <v>509</v>
      </c>
      <c r="E8">
        <v>548</v>
      </c>
      <c r="F8">
        <v>783</v>
      </c>
      <c r="G8">
        <v>825</v>
      </c>
      <c r="H8">
        <v>657</v>
      </c>
      <c r="I8">
        <v>608</v>
      </c>
      <c r="J8">
        <v>615</v>
      </c>
      <c r="K8">
        <v>653</v>
      </c>
    </row>
    <row r="9" spans="1:12" x14ac:dyDescent="0.2">
      <c r="B9">
        <v>60</v>
      </c>
      <c r="C9">
        <v>517</v>
      </c>
      <c r="D9">
        <v>581</v>
      </c>
      <c r="E9">
        <v>601</v>
      </c>
      <c r="F9">
        <v>417</v>
      </c>
      <c r="G9">
        <v>447</v>
      </c>
      <c r="H9">
        <v>726</v>
      </c>
      <c r="I9">
        <v>696</v>
      </c>
      <c r="J9">
        <v>668</v>
      </c>
      <c r="K9">
        <v>644</v>
      </c>
    </row>
    <row r="10" spans="1:12" x14ac:dyDescent="0.2">
      <c r="B10">
        <v>1.5</v>
      </c>
      <c r="C10">
        <v>415</v>
      </c>
      <c r="D10">
        <v>419</v>
      </c>
      <c r="E10">
        <v>431</v>
      </c>
      <c r="F10">
        <v>757</v>
      </c>
      <c r="G10">
        <v>768</v>
      </c>
      <c r="H10">
        <v>632</v>
      </c>
      <c r="I10">
        <v>662</v>
      </c>
      <c r="J10">
        <v>664</v>
      </c>
      <c r="K10">
        <v>704</v>
      </c>
    </row>
    <row r="11" spans="1:12" x14ac:dyDescent="0.2">
      <c r="B11">
        <v>2</v>
      </c>
      <c r="C11">
        <v>491</v>
      </c>
      <c r="D11">
        <v>483</v>
      </c>
      <c r="E11">
        <v>493</v>
      </c>
      <c r="F11">
        <v>603</v>
      </c>
      <c r="G11">
        <v>681</v>
      </c>
      <c r="H11">
        <v>562</v>
      </c>
      <c r="I11">
        <v>578</v>
      </c>
      <c r="J11">
        <v>581</v>
      </c>
      <c r="K11">
        <v>616</v>
      </c>
    </row>
    <row r="12" spans="1:12" x14ac:dyDescent="0.2">
      <c r="B12">
        <v>4</v>
      </c>
      <c r="C12">
        <v>519</v>
      </c>
      <c r="D12">
        <v>493</v>
      </c>
      <c r="E12">
        <v>513</v>
      </c>
      <c r="F12">
        <v>580</v>
      </c>
      <c r="G12">
        <v>606</v>
      </c>
      <c r="H12">
        <v>796</v>
      </c>
      <c r="I12">
        <v>834</v>
      </c>
      <c r="J12">
        <v>827</v>
      </c>
      <c r="K12">
        <v>855</v>
      </c>
    </row>
    <row r="13" spans="1:12" x14ac:dyDescent="0.2">
      <c r="B13">
        <v>8</v>
      </c>
      <c r="C13">
        <v>491</v>
      </c>
      <c r="D13">
        <v>477</v>
      </c>
      <c r="E13">
        <v>488</v>
      </c>
      <c r="F13">
        <v>674</v>
      </c>
      <c r="G13">
        <v>672</v>
      </c>
      <c r="H13">
        <v>757</v>
      </c>
      <c r="I13">
        <v>734</v>
      </c>
      <c r="J13">
        <v>772</v>
      </c>
      <c r="K13">
        <v>832</v>
      </c>
    </row>
    <row r="14" spans="1:12" x14ac:dyDescent="0.2">
      <c r="B14">
        <v>12</v>
      </c>
      <c r="C14">
        <v>550</v>
      </c>
      <c r="D14">
        <v>535</v>
      </c>
      <c r="E14">
        <v>548</v>
      </c>
      <c r="F14">
        <v>517</v>
      </c>
      <c r="G14">
        <v>556</v>
      </c>
      <c r="H14">
        <v>1005</v>
      </c>
      <c r="I14">
        <v>988</v>
      </c>
      <c r="J14">
        <v>986</v>
      </c>
      <c r="K14">
        <v>1062</v>
      </c>
    </row>
    <row r="15" spans="1:12" x14ac:dyDescent="0.2">
      <c r="B15">
        <v>16</v>
      </c>
      <c r="C15">
        <v>536</v>
      </c>
      <c r="D15">
        <v>520</v>
      </c>
      <c r="E15">
        <v>542</v>
      </c>
      <c r="F15">
        <v>561</v>
      </c>
      <c r="G15">
        <v>575</v>
      </c>
      <c r="H15">
        <v>704</v>
      </c>
      <c r="I15">
        <v>616</v>
      </c>
      <c r="J15">
        <v>650</v>
      </c>
      <c r="K15">
        <v>720</v>
      </c>
    </row>
    <row r="16" spans="1:12" x14ac:dyDescent="0.2">
      <c r="B16">
        <v>20</v>
      </c>
      <c r="C16">
        <v>542</v>
      </c>
      <c r="D16">
        <v>541</v>
      </c>
      <c r="E16">
        <v>539</v>
      </c>
      <c r="F16">
        <v>603</v>
      </c>
      <c r="G16">
        <v>659</v>
      </c>
      <c r="H16">
        <v>685</v>
      </c>
      <c r="I16">
        <v>677</v>
      </c>
      <c r="J16">
        <v>710</v>
      </c>
      <c r="K16">
        <v>787</v>
      </c>
    </row>
    <row r="17" spans="1:16" x14ac:dyDescent="0.2">
      <c r="B17">
        <v>24</v>
      </c>
      <c r="C17">
        <v>585</v>
      </c>
      <c r="D17">
        <v>596</v>
      </c>
      <c r="E17">
        <v>635</v>
      </c>
      <c r="F17">
        <v>855</v>
      </c>
      <c r="G17">
        <v>855</v>
      </c>
      <c r="H17">
        <v>967</v>
      </c>
      <c r="I17">
        <v>1095</v>
      </c>
      <c r="J17">
        <v>1074</v>
      </c>
      <c r="K17">
        <v>1098</v>
      </c>
    </row>
    <row r="18" spans="1:16" x14ac:dyDescent="0.2">
      <c r="N18" t="s">
        <v>12</v>
      </c>
    </row>
    <row r="19" spans="1:16" x14ac:dyDescent="0.2">
      <c r="A19" t="s">
        <v>13</v>
      </c>
      <c r="B19" t="s">
        <v>14</v>
      </c>
      <c r="C19" t="s">
        <v>15</v>
      </c>
      <c r="M19" t="s">
        <v>16</v>
      </c>
      <c r="N19" t="s">
        <v>17</v>
      </c>
      <c r="O19" t="s">
        <v>18</v>
      </c>
      <c r="P19" t="s">
        <v>19</v>
      </c>
    </row>
    <row r="20" spans="1:16" x14ac:dyDescent="0.2">
      <c r="A20" t="s">
        <v>11</v>
      </c>
      <c r="B20">
        <v>0</v>
      </c>
      <c r="C20">
        <f t="shared" ref="C20:K20" si="0">(C5-$C$2)/(C$5-$C$2)</f>
        <v>1</v>
      </c>
      <c r="D20">
        <f t="shared" si="0"/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0"/>
        <v>1</v>
      </c>
      <c r="M20">
        <f t="shared" ref="M20:M24" si="1">B20/60</f>
        <v>0</v>
      </c>
      <c r="N20">
        <f t="shared" ref="N20:N32" si="2">AVERAGE(C20:E20)</f>
        <v>1</v>
      </c>
      <c r="O20">
        <f t="shared" ref="O20:O32" si="3">AVERAGE(F20:H20)</f>
        <v>1</v>
      </c>
      <c r="P20">
        <f t="shared" ref="P20:P32" si="4">AVERAGE(I20:K20)</f>
        <v>1</v>
      </c>
    </row>
    <row r="21" spans="1:16" x14ac:dyDescent="0.2">
      <c r="B21">
        <v>5</v>
      </c>
      <c r="C21">
        <f t="shared" ref="C21:K21" si="5">(C6-$C$2)/(C$5-$C$2)</f>
        <v>1.0478589420654911</v>
      </c>
      <c r="D21">
        <f t="shared" si="5"/>
        <v>0.98783454987834551</v>
      </c>
      <c r="E21">
        <f t="shared" si="5"/>
        <v>0.97040169133192389</v>
      </c>
      <c r="F21">
        <f t="shared" si="5"/>
        <v>0.84634760705289669</v>
      </c>
      <c r="G21">
        <f t="shared" si="5"/>
        <v>0.9002433090024331</v>
      </c>
      <c r="H21">
        <f t="shared" si="5"/>
        <v>0.84355179704016914</v>
      </c>
      <c r="I21">
        <f t="shared" si="5"/>
        <v>1.0050377833753148</v>
      </c>
      <c r="J21">
        <f t="shared" si="5"/>
        <v>0.97810218978102192</v>
      </c>
      <c r="K21">
        <f t="shared" si="5"/>
        <v>0.985200845665962</v>
      </c>
      <c r="M21">
        <f t="shared" si="1"/>
        <v>8.3333333333333329E-2</v>
      </c>
      <c r="N21">
        <f t="shared" si="2"/>
        <v>1.0020317277585868</v>
      </c>
      <c r="O21">
        <f t="shared" si="3"/>
        <v>0.86338090436516624</v>
      </c>
      <c r="P21">
        <f t="shared" si="4"/>
        <v>0.98944693960743291</v>
      </c>
    </row>
    <row r="22" spans="1:16" x14ac:dyDescent="0.2">
      <c r="B22">
        <v>15</v>
      </c>
      <c r="C22">
        <f t="shared" ref="C22:K22" si="6">(C7-$C$2)/(C$5-$C$2)</f>
        <v>0.92695214105793455</v>
      </c>
      <c r="D22">
        <f t="shared" si="6"/>
        <v>0.89294403892944041</v>
      </c>
      <c r="E22">
        <f t="shared" si="6"/>
        <v>0.82663847780126853</v>
      </c>
      <c r="F22">
        <f t="shared" si="6"/>
        <v>1.3299748110831233</v>
      </c>
      <c r="G22">
        <f t="shared" si="6"/>
        <v>1.3503649635036497</v>
      </c>
      <c r="H22">
        <f t="shared" si="6"/>
        <v>1.040169133192389</v>
      </c>
      <c r="I22">
        <f t="shared" si="6"/>
        <v>1.3249370277078085</v>
      </c>
      <c r="J22">
        <f t="shared" si="6"/>
        <v>1.1800486618004866</v>
      </c>
      <c r="K22">
        <f t="shared" si="6"/>
        <v>1.1966173361522199</v>
      </c>
      <c r="M22">
        <f t="shared" si="1"/>
        <v>0.25</v>
      </c>
      <c r="N22">
        <f t="shared" si="2"/>
        <v>0.8821782192628812</v>
      </c>
      <c r="O22">
        <f t="shared" si="3"/>
        <v>1.2401696359263872</v>
      </c>
      <c r="P22">
        <f t="shared" si="4"/>
        <v>1.2338676752201716</v>
      </c>
    </row>
    <row r="23" spans="1:16" x14ac:dyDescent="0.2">
      <c r="B23">
        <v>30</v>
      </c>
      <c r="C23">
        <f t="shared" ref="C23:K23" si="7">(C8-$C$2)/(C$5-$C$2)</f>
        <v>0.79848866498740556</v>
      </c>
      <c r="D23">
        <f t="shared" si="7"/>
        <v>0.74695863746958635</v>
      </c>
      <c r="E23">
        <f t="shared" si="7"/>
        <v>0.73150105708245239</v>
      </c>
      <c r="F23">
        <f t="shared" si="7"/>
        <v>1.4634760705289673</v>
      </c>
      <c r="G23">
        <f t="shared" si="7"/>
        <v>1.5158150851581509</v>
      </c>
      <c r="H23">
        <f t="shared" si="7"/>
        <v>0.96194503171247359</v>
      </c>
      <c r="I23">
        <f t="shared" si="7"/>
        <v>1.0226700251889169</v>
      </c>
      <c r="J23">
        <f t="shared" si="7"/>
        <v>1.0048661800486618</v>
      </c>
      <c r="K23">
        <f t="shared" si="7"/>
        <v>0.95348837209302328</v>
      </c>
      <c r="M23">
        <f t="shared" si="1"/>
        <v>0.5</v>
      </c>
      <c r="N23">
        <f t="shared" si="2"/>
        <v>0.7589827865131481</v>
      </c>
      <c r="O23">
        <f t="shared" si="3"/>
        <v>1.3137453957998639</v>
      </c>
      <c r="P23">
        <f t="shared" si="4"/>
        <v>0.99367485911020059</v>
      </c>
    </row>
    <row r="24" spans="1:16" x14ac:dyDescent="0.2">
      <c r="B24">
        <v>60</v>
      </c>
      <c r="C24">
        <f t="shared" ref="C24:K24" si="8">(C9-$C$2)/(C$5-$C$2)</f>
        <v>0.79345088161209065</v>
      </c>
      <c r="D24">
        <f t="shared" si="8"/>
        <v>0.92214111922141118</v>
      </c>
      <c r="E24">
        <f t="shared" si="8"/>
        <v>0.84355179704016914</v>
      </c>
      <c r="F24">
        <f t="shared" si="8"/>
        <v>0.54156171284634758</v>
      </c>
      <c r="G24">
        <f t="shared" si="8"/>
        <v>0.59610705596107061</v>
      </c>
      <c r="H24">
        <f t="shared" si="8"/>
        <v>1.1078224101479917</v>
      </c>
      <c r="I24">
        <f t="shared" si="8"/>
        <v>1.2443324937027709</v>
      </c>
      <c r="J24">
        <f t="shared" si="8"/>
        <v>1.1338199513381995</v>
      </c>
      <c r="K24">
        <f t="shared" si="8"/>
        <v>0.93446088794926008</v>
      </c>
      <c r="M24">
        <f t="shared" si="1"/>
        <v>1</v>
      </c>
      <c r="N24">
        <f t="shared" si="2"/>
        <v>0.85304793262455691</v>
      </c>
      <c r="O24">
        <f t="shared" si="3"/>
        <v>0.74849705965180335</v>
      </c>
      <c r="P24">
        <f t="shared" si="4"/>
        <v>1.1042044443300767</v>
      </c>
    </row>
    <row r="25" spans="1:16" x14ac:dyDescent="0.2">
      <c r="B25">
        <v>1.5</v>
      </c>
      <c r="C25">
        <f t="shared" ref="C25:K25" si="9">(C10-$C$2)/(C$5-$C$2)</f>
        <v>0.53652392947103278</v>
      </c>
      <c r="D25">
        <f t="shared" si="9"/>
        <v>0.52798053527980537</v>
      </c>
      <c r="E25">
        <f t="shared" si="9"/>
        <v>0.48414376321353064</v>
      </c>
      <c r="F25">
        <f t="shared" si="9"/>
        <v>1.3979848866498741</v>
      </c>
      <c r="G25">
        <f t="shared" si="9"/>
        <v>1.3771289537712896</v>
      </c>
      <c r="H25">
        <f t="shared" si="9"/>
        <v>0.90909090909090906</v>
      </c>
      <c r="I25">
        <f t="shared" si="9"/>
        <v>1.1586901763224182</v>
      </c>
      <c r="J25">
        <f t="shared" si="9"/>
        <v>1.1240875912408759</v>
      </c>
      <c r="K25">
        <f t="shared" si="9"/>
        <v>1.0613107822410148</v>
      </c>
      <c r="M25">
        <f t="shared" ref="M25:M32" si="10">B25</f>
        <v>1.5</v>
      </c>
      <c r="N25">
        <f t="shared" si="2"/>
        <v>0.51621607598812291</v>
      </c>
      <c r="O25">
        <f t="shared" si="3"/>
        <v>1.2280682498373576</v>
      </c>
      <c r="P25">
        <f t="shared" si="4"/>
        <v>1.114696183268103</v>
      </c>
    </row>
    <row r="26" spans="1:16" x14ac:dyDescent="0.2">
      <c r="B26">
        <v>2</v>
      </c>
      <c r="C26">
        <f t="shared" ref="C26:K26" si="11">(C11-$C$2)/(C$5-$C$2)</f>
        <v>0.72795969773299751</v>
      </c>
      <c r="D26">
        <f t="shared" si="11"/>
        <v>0.68369829683698302</v>
      </c>
      <c r="E26">
        <f t="shared" si="11"/>
        <v>0.61522198731501054</v>
      </c>
      <c r="F26">
        <f t="shared" si="11"/>
        <v>1.0100755667506298</v>
      </c>
      <c r="G26">
        <f t="shared" si="11"/>
        <v>1.1654501216545012</v>
      </c>
      <c r="H26">
        <f t="shared" si="11"/>
        <v>0.7610993657505285</v>
      </c>
      <c r="I26">
        <f t="shared" si="11"/>
        <v>0.94710327455919396</v>
      </c>
      <c r="J26">
        <f t="shared" si="11"/>
        <v>0.92214111922141118</v>
      </c>
      <c r="K26">
        <f t="shared" si="11"/>
        <v>0.87526427061310785</v>
      </c>
      <c r="M26">
        <f t="shared" si="10"/>
        <v>2</v>
      </c>
      <c r="N26">
        <f t="shared" si="2"/>
        <v>0.67562666062833043</v>
      </c>
      <c r="O26">
        <f t="shared" si="3"/>
        <v>0.97887501805188659</v>
      </c>
      <c r="P26">
        <f t="shared" si="4"/>
        <v>0.914836221464571</v>
      </c>
    </row>
    <row r="27" spans="1:16" x14ac:dyDescent="0.2">
      <c r="B27">
        <v>4</v>
      </c>
      <c r="C27">
        <f t="shared" ref="C27:K27" si="12">(C12-$C$2)/(C$5-$C$2)</f>
        <v>0.79848866498740556</v>
      </c>
      <c r="D27">
        <f t="shared" si="12"/>
        <v>0.70802919708029199</v>
      </c>
      <c r="E27">
        <f t="shared" si="12"/>
        <v>0.65750528541226216</v>
      </c>
      <c r="F27">
        <f t="shared" si="12"/>
        <v>0.95214105793450876</v>
      </c>
      <c r="G27">
        <f t="shared" si="12"/>
        <v>0.98296836982968372</v>
      </c>
      <c r="H27">
        <f t="shared" si="12"/>
        <v>1.2558139534883721</v>
      </c>
      <c r="I27">
        <f t="shared" si="12"/>
        <v>1.5919395465994963</v>
      </c>
      <c r="J27">
        <f t="shared" si="12"/>
        <v>1.5206812652068127</v>
      </c>
      <c r="K27">
        <f t="shared" si="12"/>
        <v>1.3805496828752644</v>
      </c>
      <c r="M27">
        <f t="shared" si="10"/>
        <v>4</v>
      </c>
      <c r="N27">
        <f t="shared" si="2"/>
        <v>0.72134104915998654</v>
      </c>
      <c r="O27">
        <f t="shared" si="3"/>
        <v>1.0636411270841881</v>
      </c>
      <c r="P27">
        <f t="shared" si="4"/>
        <v>1.497723498227191</v>
      </c>
    </row>
    <row r="28" spans="1:16" x14ac:dyDescent="0.2">
      <c r="B28">
        <v>8</v>
      </c>
      <c r="C28">
        <f t="shared" ref="C28:K28" si="13">(C13-$C$2)/(C$5-$C$2)</f>
        <v>0.72795969773299751</v>
      </c>
      <c r="D28">
        <f t="shared" si="13"/>
        <v>0.66909975669099753</v>
      </c>
      <c r="E28">
        <f t="shared" si="13"/>
        <v>0.60465116279069764</v>
      </c>
      <c r="F28">
        <f t="shared" si="13"/>
        <v>1.1889168765743072</v>
      </c>
      <c r="G28">
        <f t="shared" si="13"/>
        <v>1.1435523114355231</v>
      </c>
      <c r="H28">
        <f t="shared" si="13"/>
        <v>1.1733615221987315</v>
      </c>
      <c r="I28">
        <f t="shared" si="13"/>
        <v>1.3400503778337531</v>
      </c>
      <c r="J28">
        <f t="shared" si="13"/>
        <v>1.3868613138686132</v>
      </c>
      <c r="K28">
        <f t="shared" si="13"/>
        <v>1.3319238900634249</v>
      </c>
      <c r="M28">
        <f t="shared" si="10"/>
        <v>8</v>
      </c>
      <c r="N28">
        <f t="shared" si="2"/>
        <v>0.6672368724048976</v>
      </c>
      <c r="O28">
        <f t="shared" si="3"/>
        <v>1.1686102367361872</v>
      </c>
      <c r="P28">
        <f t="shared" si="4"/>
        <v>1.3529451939219304</v>
      </c>
    </row>
    <row r="29" spans="1:16" x14ac:dyDescent="0.2">
      <c r="B29">
        <v>12</v>
      </c>
      <c r="C29">
        <f t="shared" ref="C29:K29" si="14">(C14-$C$2)/(C$5-$C$2)</f>
        <v>0.87657430730478592</v>
      </c>
      <c r="D29">
        <f t="shared" si="14"/>
        <v>0.81021897810218979</v>
      </c>
      <c r="E29">
        <f t="shared" si="14"/>
        <v>0.73150105708245239</v>
      </c>
      <c r="F29">
        <f t="shared" si="14"/>
        <v>0.79345088161209065</v>
      </c>
      <c r="G29">
        <f t="shared" si="14"/>
        <v>0.86131386861313863</v>
      </c>
      <c r="H29">
        <f t="shared" si="14"/>
        <v>1.6976744186046511</v>
      </c>
      <c r="I29">
        <f t="shared" si="14"/>
        <v>1.9798488664987406</v>
      </c>
      <c r="J29">
        <f t="shared" si="14"/>
        <v>1.9075425790754257</v>
      </c>
      <c r="K29">
        <f t="shared" si="14"/>
        <v>1.8181818181818181</v>
      </c>
      <c r="M29">
        <f t="shared" si="10"/>
        <v>12</v>
      </c>
      <c r="N29">
        <f t="shared" si="2"/>
        <v>0.80609811416314259</v>
      </c>
      <c r="O29">
        <f t="shared" si="3"/>
        <v>1.1174797229432933</v>
      </c>
      <c r="P29">
        <f t="shared" si="4"/>
        <v>1.9018577545853281</v>
      </c>
    </row>
    <row r="30" spans="1:16" x14ac:dyDescent="0.2">
      <c r="B30">
        <v>16</v>
      </c>
      <c r="C30">
        <f t="shared" ref="C30:K30" si="15">(C15-$C$2)/(C$5-$C$2)</f>
        <v>0.84130982367758189</v>
      </c>
      <c r="D30">
        <f t="shared" si="15"/>
        <v>0.77372262773722633</v>
      </c>
      <c r="E30">
        <f t="shared" si="15"/>
        <v>0.71881606765327699</v>
      </c>
      <c r="F30">
        <f t="shared" si="15"/>
        <v>0.90428211586901763</v>
      </c>
      <c r="G30">
        <f t="shared" si="15"/>
        <v>0.90754257907542579</v>
      </c>
      <c r="H30">
        <f t="shared" si="15"/>
        <v>1.0613107822410148</v>
      </c>
      <c r="I30">
        <f t="shared" si="15"/>
        <v>1.0428211586901763</v>
      </c>
      <c r="J30">
        <f t="shared" si="15"/>
        <v>1.0900243309002433</v>
      </c>
      <c r="K30">
        <f t="shared" si="15"/>
        <v>1.095137420718816</v>
      </c>
      <c r="M30">
        <f t="shared" si="10"/>
        <v>16</v>
      </c>
      <c r="N30">
        <f t="shared" si="2"/>
        <v>0.77794950635602833</v>
      </c>
      <c r="O30">
        <f t="shared" si="3"/>
        <v>0.95771182572848612</v>
      </c>
      <c r="P30">
        <f t="shared" si="4"/>
        <v>1.0759943034364119</v>
      </c>
    </row>
    <row r="31" spans="1:16" x14ac:dyDescent="0.2">
      <c r="B31">
        <v>20</v>
      </c>
      <c r="C31">
        <f t="shared" ref="C31:K31" si="16">(C16-$C$2)/(C$5-$C$2)</f>
        <v>0.85642317380352639</v>
      </c>
      <c r="D31">
        <f t="shared" si="16"/>
        <v>0.82481751824817517</v>
      </c>
      <c r="E31">
        <f t="shared" si="16"/>
        <v>0.71247357293868918</v>
      </c>
      <c r="F31">
        <f t="shared" si="16"/>
        <v>1.0100755667506298</v>
      </c>
      <c r="G31">
        <f t="shared" si="16"/>
        <v>1.1119221411192215</v>
      </c>
      <c r="H31">
        <f t="shared" si="16"/>
        <v>1.0211416490486258</v>
      </c>
      <c r="I31">
        <f t="shared" si="16"/>
        <v>1.1964735516372795</v>
      </c>
      <c r="J31">
        <f t="shared" si="16"/>
        <v>1.2360097323600974</v>
      </c>
      <c r="K31">
        <f t="shared" si="16"/>
        <v>1.2367864693446089</v>
      </c>
      <c r="M31">
        <f t="shared" si="10"/>
        <v>20</v>
      </c>
      <c r="N31">
        <f t="shared" si="2"/>
        <v>0.79790475499679692</v>
      </c>
      <c r="O31">
        <f t="shared" si="3"/>
        <v>1.0477131189728255</v>
      </c>
      <c r="P31">
        <f t="shared" si="4"/>
        <v>1.223089917780662</v>
      </c>
    </row>
    <row r="32" spans="1:16" x14ac:dyDescent="0.2">
      <c r="B32">
        <v>24</v>
      </c>
      <c r="C32">
        <f t="shared" ref="C32:K32" si="17">(C17-$C$2)/(C$5-$C$2)</f>
        <v>0.96473551637279598</v>
      </c>
      <c r="D32">
        <f t="shared" si="17"/>
        <v>0.95863746958637475</v>
      </c>
      <c r="E32">
        <f t="shared" si="17"/>
        <v>0.91543340380549687</v>
      </c>
      <c r="F32">
        <f t="shared" si="17"/>
        <v>1.6448362720403022</v>
      </c>
      <c r="G32">
        <f t="shared" si="17"/>
        <v>1.5888077858880778</v>
      </c>
      <c r="H32">
        <f t="shared" si="17"/>
        <v>1.6173361522198733</v>
      </c>
      <c r="I32">
        <f t="shared" si="17"/>
        <v>2.2493702770780857</v>
      </c>
      <c r="J32">
        <f t="shared" si="17"/>
        <v>2.1216545012165451</v>
      </c>
      <c r="K32">
        <f t="shared" si="17"/>
        <v>1.8942917547568709</v>
      </c>
      <c r="M32">
        <f t="shared" si="10"/>
        <v>24</v>
      </c>
      <c r="N32">
        <f t="shared" si="2"/>
        <v>0.94626879658822249</v>
      </c>
      <c r="O32">
        <f t="shared" si="3"/>
        <v>1.6169934033827511</v>
      </c>
      <c r="P32">
        <f t="shared" si="4"/>
        <v>2.0884388443505006</v>
      </c>
    </row>
    <row r="34" spans="1:16" x14ac:dyDescent="0.2">
      <c r="A34" t="s">
        <v>20</v>
      </c>
      <c r="B34" t="s">
        <v>14</v>
      </c>
      <c r="C34" t="s">
        <v>21</v>
      </c>
    </row>
    <row r="35" spans="1:16" x14ac:dyDescent="0.2">
      <c r="A35" t="s">
        <v>11</v>
      </c>
      <c r="B35">
        <v>0</v>
      </c>
      <c r="C35">
        <f t="shared" ref="C35:K35" si="18">C5/C$5</f>
        <v>1</v>
      </c>
      <c r="D35">
        <f t="shared" si="18"/>
        <v>1</v>
      </c>
      <c r="E35">
        <f t="shared" si="18"/>
        <v>1</v>
      </c>
      <c r="F35">
        <f t="shared" si="18"/>
        <v>1</v>
      </c>
      <c r="G35">
        <f t="shared" si="18"/>
        <v>1</v>
      </c>
      <c r="H35">
        <f t="shared" si="18"/>
        <v>1</v>
      </c>
      <c r="I35">
        <f t="shared" si="18"/>
        <v>1</v>
      </c>
      <c r="J35">
        <f t="shared" si="18"/>
        <v>1</v>
      </c>
      <c r="K35">
        <f t="shared" si="18"/>
        <v>1</v>
      </c>
      <c r="M35">
        <f t="shared" ref="M35:M39" si="19">B35/60</f>
        <v>0</v>
      </c>
      <c r="N35">
        <f t="shared" ref="N35:N47" si="20">AVERAGE(C35:E35)</f>
        <v>1</v>
      </c>
      <c r="O35">
        <f t="shared" ref="O35:O47" si="21">AVERAGE(F35:H35)</f>
        <v>1</v>
      </c>
      <c r="P35">
        <f t="shared" ref="P35:P47" si="22">AVERAGE(I35:K35)</f>
        <v>1</v>
      </c>
    </row>
    <row r="36" spans="1:16" x14ac:dyDescent="0.2">
      <c r="B36">
        <v>5</v>
      </c>
      <c r="C36">
        <f t="shared" ref="C36:K36" si="23">C6/C$5</f>
        <v>1.0317195325542572</v>
      </c>
      <c r="D36">
        <f t="shared" si="23"/>
        <v>0.99184339314845027</v>
      </c>
      <c r="E36">
        <f t="shared" si="23"/>
        <v>0.97925925925925927</v>
      </c>
      <c r="F36">
        <f t="shared" si="23"/>
        <v>0.89816360601001666</v>
      </c>
      <c r="G36">
        <f t="shared" si="23"/>
        <v>0.93311582381729197</v>
      </c>
      <c r="H36">
        <f t="shared" si="23"/>
        <v>0.89037037037037037</v>
      </c>
      <c r="I36">
        <f t="shared" si="23"/>
        <v>1.003338898163606</v>
      </c>
      <c r="J36">
        <f t="shared" si="23"/>
        <v>0.9853181076672104</v>
      </c>
      <c r="K36">
        <f t="shared" si="23"/>
        <v>0.98962962962962964</v>
      </c>
      <c r="M36">
        <f t="shared" si="19"/>
        <v>8.3333333333333329E-2</v>
      </c>
      <c r="N36">
        <f t="shared" si="20"/>
        <v>1.0009407283206555</v>
      </c>
      <c r="O36">
        <f t="shared" si="21"/>
        <v>0.907216600065893</v>
      </c>
      <c r="P36">
        <f t="shared" si="22"/>
        <v>0.99276221182014857</v>
      </c>
    </row>
    <row r="37" spans="1:16" x14ac:dyDescent="0.2">
      <c r="B37">
        <v>15</v>
      </c>
      <c r="C37">
        <f t="shared" ref="C37:K37" si="24">C7/C$5</f>
        <v>0.95158597662771283</v>
      </c>
      <c r="D37">
        <f t="shared" si="24"/>
        <v>0.92822185970636217</v>
      </c>
      <c r="E37">
        <f t="shared" si="24"/>
        <v>0.87851851851851848</v>
      </c>
      <c r="F37">
        <f t="shared" si="24"/>
        <v>1.2186978297161937</v>
      </c>
      <c r="G37">
        <f t="shared" si="24"/>
        <v>1.234910277324633</v>
      </c>
      <c r="H37">
        <f t="shared" si="24"/>
        <v>1.0281481481481483</v>
      </c>
      <c r="I37">
        <f t="shared" si="24"/>
        <v>1.2153589315525877</v>
      </c>
      <c r="J37">
        <f t="shared" si="24"/>
        <v>1.1207177814029363</v>
      </c>
      <c r="K37">
        <f t="shared" si="24"/>
        <v>1.1377777777777778</v>
      </c>
      <c r="M37">
        <f t="shared" si="19"/>
        <v>0.25</v>
      </c>
      <c r="N37">
        <f t="shared" si="20"/>
        <v>0.91944211828419775</v>
      </c>
      <c r="O37">
        <f t="shared" si="21"/>
        <v>1.1605854183963251</v>
      </c>
      <c r="P37">
        <f t="shared" si="22"/>
        <v>1.1579514969111007</v>
      </c>
    </row>
    <row r="38" spans="1:16" x14ac:dyDescent="0.2">
      <c r="B38">
        <v>30</v>
      </c>
      <c r="C38">
        <f t="shared" ref="C38:K38" si="25">C8/C$5</f>
        <v>0.86644407345575958</v>
      </c>
      <c r="D38">
        <f t="shared" si="25"/>
        <v>0.83034257748776508</v>
      </c>
      <c r="E38">
        <f t="shared" si="25"/>
        <v>0.81185185185185182</v>
      </c>
      <c r="F38">
        <f t="shared" si="25"/>
        <v>1.307178631051753</v>
      </c>
      <c r="G38">
        <f t="shared" si="25"/>
        <v>1.3458401305057097</v>
      </c>
      <c r="H38">
        <f t="shared" si="25"/>
        <v>0.97333333333333338</v>
      </c>
      <c r="I38">
        <f t="shared" si="25"/>
        <v>1.015025041736227</v>
      </c>
      <c r="J38">
        <f t="shared" si="25"/>
        <v>1.0032626427406199</v>
      </c>
      <c r="K38">
        <f t="shared" si="25"/>
        <v>0.96740740740740738</v>
      </c>
      <c r="M38">
        <f t="shared" si="19"/>
        <v>0.5</v>
      </c>
      <c r="N38">
        <f t="shared" si="20"/>
        <v>0.83621283426512549</v>
      </c>
      <c r="O38">
        <f t="shared" si="21"/>
        <v>1.2087840316302654</v>
      </c>
      <c r="P38">
        <f t="shared" si="22"/>
        <v>0.99523169729475136</v>
      </c>
    </row>
    <row r="39" spans="1:16" x14ac:dyDescent="0.2">
      <c r="B39">
        <v>60</v>
      </c>
      <c r="C39">
        <f t="shared" ref="C39:K39" si="26">C9/C$5</f>
        <v>0.86310517529215358</v>
      </c>
      <c r="D39">
        <f t="shared" si="26"/>
        <v>0.94779771615008157</v>
      </c>
      <c r="E39">
        <f t="shared" si="26"/>
        <v>0.89037037037037037</v>
      </c>
      <c r="F39">
        <f t="shared" si="26"/>
        <v>0.69616026711185308</v>
      </c>
      <c r="G39">
        <f t="shared" si="26"/>
        <v>0.72920065252854815</v>
      </c>
      <c r="H39">
        <f t="shared" si="26"/>
        <v>1.0755555555555556</v>
      </c>
      <c r="I39">
        <f t="shared" si="26"/>
        <v>1.1619365609348915</v>
      </c>
      <c r="J39">
        <f t="shared" si="26"/>
        <v>1.0897226753670473</v>
      </c>
      <c r="K39">
        <f t="shared" si="26"/>
        <v>0.95407407407407407</v>
      </c>
      <c r="M39">
        <f t="shared" si="19"/>
        <v>1</v>
      </c>
      <c r="N39">
        <f t="shared" si="20"/>
        <v>0.9004244206042018</v>
      </c>
      <c r="O39">
        <f t="shared" si="21"/>
        <v>0.83363882506531883</v>
      </c>
      <c r="P39">
        <f t="shared" si="22"/>
        <v>1.0685777701253378</v>
      </c>
    </row>
    <row r="40" spans="1:16" x14ac:dyDescent="0.2">
      <c r="B40">
        <v>1.5</v>
      </c>
      <c r="C40">
        <f t="shared" ref="C40:K40" si="27">C10/C$5</f>
        <v>0.69282136894824708</v>
      </c>
      <c r="D40">
        <f t="shared" si="27"/>
        <v>0.68352365415986949</v>
      </c>
      <c r="E40">
        <f t="shared" si="27"/>
        <v>0.63851851851851849</v>
      </c>
      <c r="F40">
        <f t="shared" si="27"/>
        <v>1.2637729549248748</v>
      </c>
      <c r="G40">
        <f t="shared" si="27"/>
        <v>1.2528548123980423</v>
      </c>
      <c r="H40">
        <f t="shared" si="27"/>
        <v>0.93629629629629629</v>
      </c>
      <c r="I40">
        <f t="shared" si="27"/>
        <v>1.1051752921535893</v>
      </c>
      <c r="J40">
        <f t="shared" si="27"/>
        <v>1.0831973898858076</v>
      </c>
      <c r="K40">
        <f t="shared" si="27"/>
        <v>1.0429629629629629</v>
      </c>
      <c r="M40">
        <f t="shared" ref="M40:M47" si="28">B40</f>
        <v>1.5</v>
      </c>
      <c r="N40">
        <f t="shared" si="20"/>
        <v>0.67162118054221176</v>
      </c>
      <c r="O40">
        <f t="shared" si="21"/>
        <v>1.1509746878730711</v>
      </c>
      <c r="P40">
        <f t="shared" si="22"/>
        <v>1.0771118816674532</v>
      </c>
    </row>
    <row r="41" spans="1:16" x14ac:dyDescent="0.2">
      <c r="B41">
        <v>2</v>
      </c>
      <c r="C41">
        <f t="shared" ref="C41:K41" si="29">C11/C$5</f>
        <v>0.81969949916527551</v>
      </c>
      <c r="D41">
        <f t="shared" si="29"/>
        <v>0.78792822185970635</v>
      </c>
      <c r="E41">
        <f t="shared" si="29"/>
        <v>0.73037037037037034</v>
      </c>
      <c r="F41">
        <f t="shared" si="29"/>
        <v>1.006677796327212</v>
      </c>
      <c r="G41">
        <f t="shared" si="29"/>
        <v>1.1109298531810767</v>
      </c>
      <c r="H41">
        <f t="shared" si="29"/>
        <v>0.83259259259259255</v>
      </c>
      <c r="I41">
        <f t="shared" si="29"/>
        <v>0.96494156928213692</v>
      </c>
      <c r="J41">
        <f t="shared" si="29"/>
        <v>0.94779771615008157</v>
      </c>
      <c r="K41">
        <f t="shared" si="29"/>
        <v>0.91259259259259262</v>
      </c>
      <c r="M41">
        <f t="shared" si="28"/>
        <v>2</v>
      </c>
      <c r="N41">
        <f t="shared" si="20"/>
        <v>0.7793326971317841</v>
      </c>
      <c r="O41">
        <f t="shared" si="21"/>
        <v>0.98340008070029372</v>
      </c>
      <c r="P41">
        <f t="shared" si="22"/>
        <v>0.94177729267493715</v>
      </c>
    </row>
    <row r="42" spans="1:16" x14ac:dyDescent="0.2">
      <c r="B42">
        <v>4</v>
      </c>
      <c r="C42">
        <f t="shared" ref="C42:K42" si="30">C12/C$5</f>
        <v>0.86644407345575958</v>
      </c>
      <c r="D42">
        <f t="shared" si="30"/>
        <v>0.80424143556280592</v>
      </c>
      <c r="E42">
        <f t="shared" si="30"/>
        <v>0.76</v>
      </c>
      <c r="F42">
        <f t="shared" si="30"/>
        <v>0.96828046744574292</v>
      </c>
      <c r="G42">
        <f t="shared" si="30"/>
        <v>0.98858075040783033</v>
      </c>
      <c r="H42">
        <f t="shared" si="30"/>
        <v>1.1792592592592592</v>
      </c>
      <c r="I42">
        <f t="shared" si="30"/>
        <v>1.3923205342237062</v>
      </c>
      <c r="J42">
        <f t="shared" si="30"/>
        <v>1.3491027732463294</v>
      </c>
      <c r="K42">
        <f t="shared" si="30"/>
        <v>1.2666666666666666</v>
      </c>
      <c r="M42">
        <f t="shared" si="28"/>
        <v>4</v>
      </c>
      <c r="N42">
        <f t="shared" si="20"/>
        <v>0.81022850300618854</v>
      </c>
      <c r="O42">
        <f t="shared" si="21"/>
        <v>1.0453734923709443</v>
      </c>
      <c r="P42">
        <f t="shared" si="22"/>
        <v>1.3360299913789007</v>
      </c>
    </row>
    <row r="43" spans="1:16" x14ac:dyDescent="0.2">
      <c r="B43">
        <v>8</v>
      </c>
      <c r="C43">
        <f t="shared" ref="C43:K43" si="31">C13/C$5</f>
        <v>0.81969949916527551</v>
      </c>
      <c r="D43">
        <f t="shared" si="31"/>
        <v>0.77814029363784665</v>
      </c>
      <c r="E43">
        <f t="shared" si="31"/>
        <v>0.72296296296296292</v>
      </c>
      <c r="F43">
        <f t="shared" si="31"/>
        <v>1.1252086811352253</v>
      </c>
      <c r="G43">
        <f t="shared" si="31"/>
        <v>1.0962479608482871</v>
      </c>
      <c r="H43">
        <f t="shared" si="31"/>
        <v>1.1214814814814815</v>
      </c>
      <c r="I43">
        <f t="shared" si="31"/>
        <v>1.2253756260434057</v>
      </c>
      <c r="J43">
        <f t="shared" si="31"/>
        <v>1.2593800978792822</v>
      </c>
      <c r="K43">
        <f t="shared" si="31"/>
        <v>1.2325925925925927</v>
      </c>
      <c r="M43">
        <f t="shared" si="28"/>
        <v>8</v>
      </c>
      <c r="N43">
        <f t="shared" si="20"/>
        <v>0.77360091858869506</v>
      </c>
      <c r="O43">
        <f t="shared" si="21"/>
        <v>1.1143127078216646</v>
      </c>
      <c r="P43">
        <f t="shared" si="22"/>
        <v>1.2391161055050934</v>
      </c>
    </row>
    <row r="44" spans="1:16" x14ac:dyDescent="0.2">
      <c r="B44">
        <v>12</v>
      </c>
      <c r="C44">
        <f t="shared" ref="C44:K44" si="32">C14/C$5</f>
        <v>0.91819699499165275</v>
      </c>
      <c r="D44">
        <f t="shared" si="32"/>
        <v>0.87275693311582381</v>
      </c>
      <c r="E44">
        <f t="shared" si="32"/>
        <v>0.81185185185185182</v>
      </c>
      <c r="F44">
        <f t="shared" si="32"/>
        <v>0.86310517529215358</v>
      </c>
      <c r="G44">
        <f t="shared" si="32"/>
        <v>0.90701468189233281</v>
      </c>
      <c r="H44">
        <f t="shared" si="32"/>
        <v>1.4888888888888889</v>
      </c>
      <c r="I44">
        <f t="shared" si="32"/>
        <v>1.649415692821369</v>
      </c>
      <c r="J44">
        <f t="shared" si="32"/>
        <v>1.6084828711256118</v>
      </c>
      <c r="K44">
        <f t="shared" si="32"/>
        <v>1.5733333333333333</v>
      </c>
      <c r="M44">
        <f t="shared" si="28"/>
        <v>12</v>
      </c>
      <c r="N44">
        <f t="shared" si="20"/>
        <v>0.86760192665310942</v>
      </c>
      <c r="O44">
        <f t="shared" si="21"/>
        <v>1.086336248691125</v>
      </c>
      <c r="P44">
        <f t="shared" si="22"/>
        <v>1.6104106324267713</v>
      </c>
    </row>
    <row r="45" spans="1:16" x14ac:dyDescent="0.2">
      <c r="B45">
        <v>16</v>
      </c>
      <c r="C45">
        <f t="shared" ref="C45:K45" si="33">C15/C$5</f>
        <v>0.89482470784641066</v>
      </c>
      <c r="D45">
        <f t="shared" si="33"/>
        <v>0.84828711256117451</v>
      </c>
      <c r="E45">
        <f t="shared" si="33"/>
        <v>0.80296296296296299</v>
      </c>
      <c r="F45">
        <f t="shared" si="33"/>
        <v>0.93656093489148584</v>
      </c>
      <c r="G45">
        <f t="shared" si="33"/>
        <v>0.93800978792822187</v>
      </c>
      <c r="H45">
        <f t="shared" si="33"/>
        <v>1.0429629629629629</v>
      </c>
      <c r="I45">
        <f t="shared" si="33"/>
        <v>1.0283806343906512</v>
      </c>
      <c r="J45">
        <f t="shared" si="33"/>
        <v>1.0603588907014683</v>
      </c>
      <c r="K45">
        <f t="shared" si="33"/>
        <v>1.0666666666666667</v>
      </c>
      <c r="M45">
        <f t="shared" si="28"/>
        <v>16</v>
      </c>
      <c r="N45">
        <f t="shared" si="20"/>
        <v>0.8486915944568495</v>
      </c>
      <c r="O45">
        <f t="shared" si="21"/>
        <v>0.97251122859422345</v>
      </c>
      <c r="P45">
        <f t="shared" si="22"/>
        <v>1.0518020639195953</v>
      </c>
    </row>
    <row r="46" spans="1:16" x14ac:dyDescent="0.2">
      <c r="B46">
        <v>20</v>
      </c>
      <c r="C46">
        <f t="shared" ref="C46:K46" si="34">C16/C$5</f>
        <v>0.90484140233722876</v>
      </c>
      <c r="D46">
        <f t="shared" si="34"/>
        <v>0.88254486133768351</v>
      </c>
      <c r="E46">
        <f t="shared" si="34"/>
        <v>0.79851851851851852</v>
      </c>
      <c r="F46">
        <f t="shared" si="34"/>
        <v>1.006677796327212</v>
      </c>
      <c r="G46">
        <f t="shared" si="34"/>
        <v>1.0750407830342577</v>
      </c>
      <c r="H46">
        <f t="shared" si="34"/>
        <v>1.0148148148148148</v>
      </c>
      <c r="I46">
        <f t="shared" si="34"/>
        <v>1.1302170283806343</v>
      </c>
      <c r="J46">
        <f t="shared" si="34"/>
        <v>1.1582381729200653</v>
      </c>
      <c r="K46">
        <f t="shared" si="34"/>
        <v>1.165925925925926</v>
      </c>
      <c r="M46">
        <f t="shared" si="28"/>
        <v>20</v>
      </c>
      <c r="N46">
        <f t="shared" si="20"/>
        <v>0.86196826073114352</v>
      </c>
      <c r="O46">
        <f t="shared" si="21"/>
        <v>1.0321777980587614</v>
      </c>
      <c r="P46">
        <f t="shared" si="22"/>
        <v>1.1514603757422084</v>
      </c>
    </row>
    <row r="47" spans="1:16" x14ac:dyDescent="0.2">
      <c r="B47">
        <v>24</v>
      </c>
      <c r="C47">
        <f t="shared" ref="C47:K47" si="35">C17/C$5</f>
        <v>0.97662771285475791</v>
      </c>
      <c r="D47">
        <f t="shared" si="35"/>
        <v>0.97226753670473087</v>
      </c>
      <c r="E47">
        <f t="shared" si="35"/>
        <v>0.94074074074074077</v>
      </c>
      <c r="F47">
        <f t="shared" si="35"/>
        <v>1.4273789649415694</v>
      </c>
      <c r="G47">
        <f t="shared" si="35"/>
        <v>1.3947797716150081</v>
      </c>
      <c r="H47">
        <f t="shared" si="35"/>
        <v>1.4325925925925926</v>
      </c>
      <c r="I47">
        <f t="shared" si="35"/>
        <v>1.8280467445742905</v>
      </c>
      <c r="J47">
        <f t="shared" si="35"/>
        <v>1.7520391517128875</v>
      </c>
      <c r="K47">
        <f t="shared" si="35"/>
        <v>1.6266666666666667</v>
      </c>
      <c r="M47">
        <f t="shared" si="28"/>
        <v>24</v>
      </c>
      <c r="N47">
        <f t="shared" si="20"/>
        <v>0.96321199676674318</v>
      </c>
      <c r="O47">
        <f t="shared" si="21"/>
        <v>1.4182504430497234</v>
      </c>
      <c r="P47">
        <f t="shared" si="22"/>
        <v>1.7355841876512816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7"/>
  <sheetViews>
    <sheetView tabSelected="1" workbookViewId="0">
      <selection activeCell="M17" sqref="M17"/>
    </sheetView>
  </sheetViews>
  <sheetFormatPr baseColWidth="10" defaultColWidth="9" defaultRowHeight="16" x14ac:dyDescent="0.2"/>
  <cols>
    <col min="17" max="20" width="12.6640625"/>
  </cols>
  <sheetData>
    <row r="1" spans="1:12" x14ac:dyDescent="0.2">
      <c r="A1" s="1" t="s">
        <v>23</v>
      </c>
    </row>
    <row r="2" spans="1:12" x14ac:dyDescent="0.2">
      <c r="B2" t="s">
        <v>1</v>
      </c>
      <c r="C2">
        <v>203</v>
      </c>
    </row>
    <row r="3" spans="1:12" x14ac:dyDescent="0.2">
      <c r="C3" s="2"/>
      <c r="L3" s="2"/>
    </row>
    <row r="4" spans="1:12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2" x14ac:dyDescent="0.2">
      <c r="B5" t="s">
        <v>11</v>
      </c>
      <c r="C5">
        <v>685</v>
      </c>
      <c r="D5">
        <v>694</v>
      </c>
      <c r="E5">
        <v>698</v>
      </c>
      <c r="F5">
        <v>685</v>
      </c>
      <c r="G5">
        <v>694</v>
      </c>
      <c r="H5">
        <v>698</v>
      </c>
      <c r="I5">
        <v>685</v>
      </c>
      <c r="J5">
        <v>694</v>
      </c>
      <c r="K5">
        <v>698</v>
      </c>
    </row>
    <row r="6" spans="1:12" x14ac:dyDescent="0.2">
      <c r="B6">
        <v>5</v>
      </c>
      <c r="C6">
        <v>800</v>
      </c>
      <c r="D6">
        <v>763</v>
      </c>
      <c r="E6">
        <v>783</v>
      </c>
      <c r="F6">
        <v>937</v>
      </c>
      <c r="G6">
        <v>930</v>
      </c>
      <c r="H6">
        <v>823</v>
      </c>
      <c r="I6">
        <v>800</v>
      </c>
      <c r="J6">
        <v>811</v>
      </c>
      <c r="K6">
        <v>837</v>
      </c>
    </row>
    <row r="7" spans="1:12" x14ac:dyDescent="0.2">
      <c r="B7">
        <v>15</v>
      </c>
      <c r="C7">
        <v>710</v>
      </c>
      <c r="D7">
        <v>706</v>
      </c>
      <c r="E7">
        <v>728</v>
      </c>
      <c r="F7">
        <v>736</v>
      </c>
      <c r="G7">
        <v>738</v>
      </c>
      <c r="H7">
        <v>922</v>
      </c>
      <c r="I7">
        <v>953</v>
      </c>
      <c r="J7">
        <v>811</v>
      </c>
      <c r="K7">
        <v>827</v>
      </c>
    </row>
    <row r="8" spans="1:12" x14ac:dyDescent="0.2">
      <c r="B8">
        <v>30</v>
      </c>
      <c r="C8">
        <v>759</v>
      </c>
      <c r="D8">
        <v>734</v>
      </c>
      <c r="E8">
        <v>732</v>
      </c>
      <c r="F8">
        <v>761</v>
      </c>
      <c r="G8">
        <v>768</v>
      </c>
      <c r="H8">
        <v>839</v>
      </c>
      <c r="I8">
        <v>827</v>
      </c>
      <c r="J8">
        <v>855</v>
      </c>
      <c r="K8">
        <v>858</v>
      </c>
    </row>
    <row r="9" spans="1:12" x14ac:dyDescent="0.2">
      <c r="B9">
        <v>60</v>
      </c>
      <c r="C9">
        <v>641</v>
      </c>
      <c r="D9">
        <v>653</v>
      </c>
      <c r="E9">
        <v>659</v>
      </c>
      <c r="F9">
        <v>860</v>
      </c>
      <c r="G9">
        <v>867</v>
      </c>
      <c r="H9">
        <v>805</v>
      </c>
      <c r="I9">
        <v>780</v>
      </c>
      <c r="J9">
        <v>740</v>
      </c>
      <c r="K9">
        <v>732</v>
      </c>
    </row>
    <row r="10" spans="1:12" x14ac:dyDescent="0.2">
      <c r="B10">
        <v>1.5</v>
      </c>
      <c r="C10">
        <v>863</v>
      </c>
      <c r="D10">
        <v>865</v>
      </c>
      <c r="E10">
        <v>848</v>
      </c>
      <c r="F10">
        <v>710</v>
      </c>
      <c r="G10">
        <v>714</v>
      </c>
      <c r="H10">
        <v>683</v>
      </c>
      <c r="I10">
        <v>687</v>
      </c>
      <c r="J10">
        <v>683</v>
      </c>
      <c r="K10">
        <v>698</v>
      </c>
    </row>
    <row r="11" spans="1:12" x14ac:dyDescent="0.2">
      <c r="B11">
        <v>2</v>
      </c>
      <c r="C11">
        <v>724</v>
      </c>
      <c r="D11">
        <v>700</v>
      </c>
      <c r="E11">
        <v>718</v>
      </c>
      <c r="F11">
        <v>765</v>
      </c>
      <c r="G11">
        <v>776</v>
      </c>
      <c r="H11">
        <v>662</v>
      </c>
      <c r="I11">
        <v>696</v>
      </c>
      <c r="J11">
        <v>700</v>
      </c>
      <c r="K11">
        <v>704</v>
      </c>
    </row>
    <row r="12" spans="1:12" x14ac:dyDescent="0.2">
      <c r="B12">
        <v>4</v>
      </c>
      <c r="C12">
        <v>917</v>
      </c>
      <c r="D12">
        <v>875</v>
      </c>
      <c r="E12">
        <v>902</v>
      </c>
      <c r="F12">
        <v>827</v>
      </c>
      <c r="G12">
        <v>832</v>
      </c>
      <c r="H12">
        <v>768</v>
      </c>
      <c r="I12">
        <v>800</v>
      </c>
      <c r="J12">
        <v>809</v>
      </c>
      <c r="K12">
        <v>802</v>
      </c>
    </row>
    <row r="13" spans="1:12" x14ac:dyDescent="0.2">
      <c r="B13">
        <v>8</v>
      </c>
      <c r="C13">
        <v>858</v>
      </c>
      <c r="D13">
        <v>858</v>
      </c>
      <c r="E13">
        <v>848</v>
      </c>
      <c r="F13">
        <v>693</v>
      </c>
      <c r="G13">
        <v>706</v>
      </c>
      <c r="H13">
        <v>720</v>
      </c>
      <c r="I13">
        <v>823</v>
      </c>
      <c r="J13">
        <v>851</v>
      </c>
      <c r="K13">
        <v>858</v>
      </c>
    </row>
    <row r="14" spans="1:12" x14ac:dyDescent="0.2">
      <c r="B14">
        <v>12</v>
      </c>
      <c r="C14">
        <v>846</v>
      </c>
      <c r="D14">
        <v>830</v>
      </c>
      <c r="E14">
        <v>839</v>
      </c>
      <c r="F14">
        <v>879</v>
      </c>
      <c r="G14">
        <v>1273</v>
      </c>
      <c r="H14">
        <v>1027</v>
      </c>
      <c r="I14">
        <v>1312</v>
      </c>
      <c r="J14">
        <v>1499</v>
      </c>
      <c r="K14">
        <v>1554</v>
      </c>
    </row>
    <row r="15" spans="1:12" x14ac:dyDescent="0.2">
      <c r="B15">
        <v>16</v>
      </c>
      <c r="C15">
        <v>677</v>
      </c>
      <c r="D15">
        <v>674</v>
      </c>
      <c r="E15">
        <v>674</v>
      </c>
      <c r="F15">
        <v>1168</v>
      </c>
      <c r="G15">
        <v>988</v>
      </c>
      <c r="H15">
        <v>1383</v>
      </c>
      <c r="I15">
        <v>1589</v>
      </c>
      <c r="J15">
        <v>1652</v>
      </c>
      <c r="K15">
        <v>1666</v>
      </c>
    </row>
    <row r="16" spans="1:12" x14ac:dyDescent="0.2">
      <c r="B16">
        <v>20</v>
      </c>
      <c r="C16">
        <v>800</v>
      </c>
      <c r="D16">
        <v>796</v>
      </c>
      <c r="E16">
        <v>807</v>
      </c>
      <c r="F16">
        <v>1661</v>
      </c>
      <c r="G16">
        <v>2098</v>
      </c>
      <c r="H16">
        <v>1756</v>
      </c>
      <c r="I16">
        <v>1251</v>
      </c>
      <c r="J16">
        <v>1308</v>
      </c>
      <c r="K16">
        <v>1414</v>
      </c>
    </row>
    <row r="17" spans="1:20" x14ac:dyDescent="0.2">
      <c r="B17">
        <v>24</v>
      </c>
      <c r="C17">
        <v>770</v>
      </c>
      <c r="D17">
        <v>763</v>
      </c>
      <c r="E17">
        <v>770</v>
      </c>
      <c r="F17">
        <v>1585</v>
      </c>
      <c r="G17">
        <v>1806</v>
      </c>
      <c r="H17">
        <v>1379</v>
      </c>
      <c r="I17">
        <v>1298</v>
      </c>
      <c r="J17">
        <v>1276</v>
      </c>
      <c r="K17">
        <v>1238</v>
      </c>
    </row>
    <row r="18" spans="1:20" x14ac:dyDescent="0.2">
      <c r="A18" t="s">
        <v>13</v>
      </c>
      <c r="B18" t="s">
        <v>14</v>
      </c>
      <c r="C18" t="s">
        <v>15</v>
      </c>
      <c r="N18" t="s">
        <v>12</v>
      </c>
      <c r="R18" t="s">
        <v>24</v>
      </c>
    </row>
    <row r="19" spans="1:20" x14ac:dyDescent="0.2"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M19" t="s">
        <v>16</v>
      </c>
      <c r="N19" t="s">
        <v>17</v>
      </c>
      <c r="O19" t="s">
        <v>18</v>
      </c>
      <c r="P19" t="s">
        <v>19</v>
      </c>
      <c r="R19" t="s">
        <v>17</v>
      </c>
      <c r="S19" t="s">
        <v>18</v>
      </c>
      <c r="T19" t="s">
        <v>19</v>
      </c>
    </row>
    <row r="20" spans="1:20" x14ac:dyDescent="0.2">
      <c r="A20" t="s">
        <v>11</v>
      </c>
      <c r="B20">
        <v>0</v>
      </c>
      <c r="C20">
        <f t="shared" ref="C20:K20" si="0">(C5-$C$2)/(C$5-$C$2)</f>
        <v>1</v>
      </c>
      <c r="D20">
        <f t="shared" si="0"/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0"/>
        <v>1</v>
      </c>
      <c r="M20">
        <f t="shared" ref="M20:M24" si="1">B20/60</f>
        <v>0</v>
      </c>
      <c r="N20">
        <f t="shared" ref="N20:N32" si="2">AVERAGE(C20:E20)</f>
        <v>1</v>
      </c>
      <c r="O20">
        <f t="shared" ref="O20:O32" si="3">AVERAGE(F20:H20)</f>
        <v>1</v>
      </c>
      <c r="P20">
        <f t="shared" ref="P20:P32" si="4">AVERAGE(I20:K20)</f>
        <v>1</v>
      </c>
      <c r="R20">
        <f>STDEV(C20:E20)</f>
        <v>0</v>
      </c>
      <c r="S20">
        <f>STDEV(F20:H20)</f>
        <v>0</v>
      </c>
      <c r="T20">
        <f>STDEV(I20:K20)</f>
        <v>0</v>
      </c>
    </row>
    <row r="21" spans="1:20" x14ac:dyDescent="0.2">
      <c r="B21">
        <v>5</v>
      </c>
      <c r="C21">
        <f t="shared" ref="C21:K21" si="5">(C6-$C$2)/(C$5-$C$2)</f>
        <v>1.2385892116182573</v>
      </c>
      <c r="D21">
        <f t="shared" si="5"/>
        <v>1.140529531568228</v>
      </c>
      <c r="E21">
        <f t="shared" si="5"/>
        <v>1.1717171717171717</v>
      </c>
      <c r="F21">
        <f t="shared" si="5"/>
        <v>1.5228215767634854</v>
      </c>
      <c r="G21">
        <f t="shared" si="5"/>
        <v>1.4806517311608962</v>
      </c>
      <c r="H21">
        <f t="shared" si="5"/>
        <v>1.2525252525252526</v>
      </c>
      <c r="I21">
        <f t="shared" si="5"/>
        <v>1.2385892116182573</v>
      </c>
      <c r="J21">
        <f t="shared" si="5"/>
        <v>1.2382892057026476</v>
      </c>
      <c r="K21">
        <f t="shared" si="5"/>
        <v>1.2808080808080808</v>
      </c>
      <c r="M21">
        <f t="shared" si="1"/>
        <v>8.3333333333333329E-2</v>
      </c>
      <c r="N21">
        <f t="shared" si="2"/>
        <v>1.1836119716345523</v>
      </c>
      <c r="O21">
        <f t="shared" si="3"/>
        <v>1.4186661868165447</v>
      </c>
      <c r="P21">
        <f t="shared" si="4"/>
        <v>1.2525621660429953</v>
      </c>
      <c r="R21">
        <f t="shared" ref="R21:R32" si="6">STDEV(C21:E21)</f>
        <v>5.0100298518915204E-2</v>
      </c>
      <c r="S21">
        <f t="shared" ref="S21:S32" si="7">STDEV(F21:H21)</f>
        <v>0.14541898605383047</v>
      </c>
      <c r="T21">
        <f t="shared" ref="T21:T32" si="8">STDEV(I21:K21)</f>
        <v>2.4462139656512286E-2</v>
      </c>
    </row>
    <row r="22" spans="1:20" x14ac:dyDescent="0.2">
      <c r="B22">
        <v>15</v>
      </c>
      <c r="C22">
        <f t="shared" ref="C22:K22" si="9">(C7-$C$2)/(C$5-$C$2)</f>
        <v>1.0518672199170125</v>
      </c>
      <c r="D22">
        <f t="shared" si="9"/>
        <v>1.0244399185336048</v>
      </c>
      <c r="E22">
        <f t="shared" si="9"/>
        <v>1.0606060606060606</v>
      </c>
      <c r="F22">
        <f t="shared" si="9"/>
        <v>1.1058091286307055</v>
      </c>
      <c r="G22">
        <f t="shared" si="9"/>
        <v>1.089613034623218</v>
      </c>
      <c r="H22">
        <f t="shared" si="9"/>
        <v>1.4525252525252526</v>
      </c>
      <c r="I22">
        <f t="shared" si="9"/>
        <v>1.5560165975103735</v>
      </c>
      <c r="J22">
        <f t="shared" si="9"/>
        <v>1.2382892057026476</v>
      </c>
      <c r="K22">
        <f t="shared" si="9"/>
        <v>1.2606060606060605</v>
      </c>
      <c r="M22">
        <f t="shared" si="1"/>
        <v>0.25</v>
      </c>
      <c r="N22">
        <f t="shared" si="2"/>
        <v>1.0456377330188926</v>
      </c>
      <c r="O22">
        <f t="shared" si="3"/>
        <v>1.2159824719263919</v>
      </c>
      <c r="P22">
        <f t="shared" si="4"/>
        <v>1.3516372879396938</v>
      </c>
      <c r="R22">
        <f t="shared" si="6"/>
        <v>1.8870674030400932E-2</v>
      </c>
      <c r="S22">
        <f t="shared" si="7"/>
        <v>0.20501205734140493</v>
      </c>
      <c r="T22">
        <f t="shared" si="8"/>
        <v>0.17734905451858246</v>
      </c>
    </row>
    <row r="23" spans="1:20" x14ac:dyDescent="0.2">
      <c r="B23">
        <v>30</v>
      </c>
      <c r="C23">
        <f t="shared" ref="C23:K23" si="10">(C8-$C$2)/(C$5-$C$2)</f>
        <v>1.1535269709543567</v>
      </c>
      <c r="D23">
        <f t="shared" si="10"/>
        <v>1.0814663951120163</v>
      </c>
      <c r="E23">
        <f t="shared" si="10"/>
        <v>1.0686868686868687</v>
      </c>
      <c r="F23">
        <f t="shared" si="10"/>
        <v>1.1576763485477179</v>
      </c>
      <c r="G23">
        <f t="shared" si="10"/>
        <v>1.1507128309572301</v>
      </c>
      <c r="H23">
        <f t="shared" si="10"/>
        <v>1.2848484848484849</v>
      </c>
      <c r="I23">
        <f t="shared" si="10"/>
        <v>1.2946058091286308</v>
      </c>
      <c r="J23">
        <f t="shared" si="10"/>
        <v>1.3279022403258656</v>
      </c>
      <c r="K23">
        <f t="shared" si="10"/>
        <v>1.3232323232323233</v>
      </c>
      <c r="M23">
        <f t="shared" si="1"/>
        <v>0.5</v>
      </c>
      <c r="N23">
        <f t="shared" si="2"/>
        <v>1.1012267449177473</v>
      </c>
      <c r="O23">
        <f t="shared" si="3"/>
        <v>1.1977458881178109</v>
      </c>
      <c r="P23">
        <f t="shared" si="4"/>
        <v>1.3152467908956067</v>
      </c>
      <c r="R23">
        <f t="shared" si="6"/>
        <v>4.5741822291236904E-2</v>
      </c>
      <c r="S23">
        <f t="shared" si="7"/>
        <v>7.5513372406667584E-2</v>
      </c>
      <c r="T23">
        <f t="shared" si="8"/>
        <v>1.8027468697618353E-2</v>
      </c>
    </row>
    <row r="24" spans="1:20" x14ac:dyDescent="0.2">
      <c r="B24">
        <v>60</v>
      </c>
      <c r="C24">
        <f t="shared" ref="C24:K24" si="11">(C9-$C$2)/(C$5-$C$2)</f>
        <v>0.90871369294605808</v>
      </c>
      <c r="D24">
        <f t="shared" si="11"/>
        <v>0.91649694501018331</v>
      </c>
      <c r="E24">
        <f t="shared" si="11"/>
        <v>0.92121212121212126</v>
      </c>
      <c r="F24">
        <f t="shared" si="11"/>
        <v>1.3630705394190872</v>
      </c>
      <c r="G24">
        <f t="shared" si="11"/>
        <v>1.3523421588594704</v>
      </c>
      <c r="H24">
        <f t="shared" si="11"/>
        <v>1.2161616161616162</v>
      </c>
      <c r="I24">
        <f t="shared" si="11"/>
        <v>1.1970954356846473</v>
      </c>
      <c r="J24">
        <f t="shared" si="11"/>
        <v>1.0936863543788187</v>
      </c>
      <c r="K24">
        <f t="shared" si="11"/>
        <v>1.0686868686868687</v>
      </c>
      <c r="M24">
        <f t="shared" si="1"/>
        <v>1</v>
      </c>
      <c r="N24">
        <f t="shared" si="2"/>
        <v>0.91547425305612096</v>
      </c>
      <c r="O24">
        <f t="shared" si="3"/>
        <v>1.3105247714800579</v>
      </c>
      <c r="P24">
        <f t="shared" si="4"/>
        <v>1.1198228862501116</v>
      </c>
      <c r="R24">
        <f t="shared" si="6"/>
        <v>6.3116639173168721E-3</v>
      </c>
      <c r="S24">
        <f t="shared" si="7"/>
        <v>8.1896754200622979E-2</v>
      </c>
      <c r="T24">
        <f t="shared" si="8"/>
        <v>6.8077373210928743E-2</v>
      </c>
    </row>
    <row r="25" spans="1:20" x14ac:dyDescent="0.2">
      <c r="B25">
        <v>1.5</v>
      </c>
      <c r="C25">
        <f t="shared" ref="C25:K25" si="12">(C10-$C$2)/(C$5-$C$2)</f>
        <v>1.3692946058091287</v>
      </c>
      <c r="D25">
        <f t="shared" si="12"/>
        <v>1.3482688391038697</v>
      </c>
      <c r="E25">
        <f t="shared" si="12"/>
        <v>1.303030303030303</v>
      </c>
      <c r="F25">
        <f t="shared" si="12"/>
        <v>1.0518672199170125</v>
      </c>
      <c r="G25">
        <f t="shared" si="12"/>
        <v>1.0407331975560081</v>
      </c>
      <c r="H25">
        <f t="shared" si="12"/>
        <v>0.96969696969696972</v>
      </c>
      <c r="I25">
        <f t="shared" si="12"/>
        <v>1.004149377593361</v>
      </c>
      <c r="J25">
        <f t="shared" si="12"/>
        <v>0.9775967413441955</v>
      </c>
      <c r="K25">
        <f t="shared" si="12"/>
        <v>1</v>
      </c>
      <c r="M25">
        <f t="shared" ref="M25:M32" si="13">B25</f>
        <v>1.5</v>
      </c>
      <c r="N25">
        <f t="shared" si="2"/>
        <v>1.3401979159811004</v>
      </c>
      <c r="O25">
        <f t="shared" si="3"/>
        <v>1.02076579572333</v>
      </c>
      <c r="P25">
        <f t="shared" si="4"/>
        <v>0.99391537297918553</v>
      </c>
      <c r="R25">
        <f t="shared" si="6"/>
        <v>3.3861398460949745E-2</v>
      </c>
      <c r="S25">
        <f t="shared" si="7"/>
        <v>4.4575894351844864E-2</v>
      </c>
      <c r="T25">
        <f t="shared" si="8"/>
        <v>1.4283824327957263E-2</v>
      </c>
    </row>
    <row r="26" spans="1:20" x14ac:dyDescent="0.2">
      <c r="B26">
        <v>2</v>
      </c>
      <c r="C26">
        <f t="shared" ref="C26:K26" si="14">(C11-$C$2)/(C$5-$C$2)</f>
        <v>1.0809128630705394</v>
      </c>
      <c r="D26">
        <f t="shared" si="14"/>
        <v>1.0122199592668024</v>
      </c>
      <c r="E26">
        <f t="shared" si="14"/>
        <v>1.0404040404040404</v>
      </c>
      <c r="F26">
        <f t="shared" si="14"/>
        <v>1.1659751037344399</v>
      </c>
      <c r="G26">
        <f t="shared" si="14"/>
        <v>1.1670061099796334</v>
      </c>
      <c r="H26">
        <f t="shared" si="14"/>
        <v>0.92727272727272725</v>
      </c>
      <c r="I26">
        <f t="shared" si="14"/>
        <v>1.0228215767634854</v>
      </c>
      <c r="J26">
        <f t="shared" si="14"/>
        <v>1.0122199592668024</v>
      </c>
      <c r="K26">
        <f t="shared" si="14"/>
        <v>1.0121212121212122</v>
      </c>
      <c r="M26">
        <f t="shared" si="13"/>
        <v>2</v>
      </c>
      <c r="N26">
        <f t="shared" si="2"/>
        <v>1.0445122875804609</v>
      </c>
      <c r="O26">
        <f t="shared" si="3"/>
        <v>1.0867513136622668</v>
      </c>
      <c r="P26">
        <f t="shared" si="4"/>
        <v>1.0157209160505001</v>
      </c>
      <c r="R26">
        <f t="shared" si="6"/>
        <v>3.4530233555455259E-2</v>
      </c>
      <c r="S26">
        <f t="shared" si="7"/>
        <v>0.13811346922394566</v>
      </c>
      <c r="T26">
        <f t="shared" si="8"/>
        <v>6.1495507698035318E-3</v>
      </c>
    </row>
    <row r="27" spans="1:20" x14ac:dyDescent="0.2">
      <c r="B27">
        <v>4</v>
      </c>
      <c r="C27">
        <f t="shared" ref="C27:K27" si="15">(C12-$C$2)/(C$5-$C$2)</f>
        <v>1.4813278008298756</v>
      </c>
      <c r="D27">
        <f t="shared" si="15"/>
        <v>1.3686354378818737</v>
      </c>
      <c r="E27">
        <f t="shared" si="15"/>
        <v>1.4121212121212121</v>
      </c>
      <c r="F27">
        <f t="shared" si="15"/>
        <v>1.2946058091286308</v>
      </c>
      <c r="G27">
        <f t="shared" si="15"/>
        <v>1.2810590631364562</v>
      </c>
      <c r="H27">
        <f t="shared" si="15"/>
        <v>1.1414141414141414</v>
      </c>
      <c r="I27">
        <f t="shared" si="15"/>
        <v>1.2385892116182573</v>
      </c>
      <c r="J27">
        <f t="shared" si="15"/>
        <v>1.2342158859470469</v>
      </c>
      <c r="K27">
        <f t="shared" si="15"/>
        <v>1.2101010101010101</v>
      </c>
      <c r="M27">
        <f t="shared" si="13"/>
        <v>4</v>
      </c>
      <c r="N27">
        <f t="shared" si="2"/>
        <v>1.4206948169443205</v>
      </c>
      <c r="O27">
        <f t="shared" si="3"/>
        <v>1.2390263378930761</v>
      </c>
      <c r="P27">
        <f t="shared" si="4"/>
        <v>1.2276353692221049</v>
      </c>
      <c r="R27">
        <f t="shared" si="6"/>
        <v>5.6833284186717271E-2</v>
      </c>
      <c r="S27">
        <f t="shared" si="7"/>
        <v>8.4805567375177318E-2</v>
      </c>
      <c r="T27">
        <f t="shared" si="8"/>
        <v>1.534183192116422E-2</v>
      </c>
    </row>
    <row r="28" spans="1:20" x14ac:dyDescent="0.2">
      <c r="B28">
        <v>8</v>
      </c>
      <c r="C28">
        <f t="shared" ref="C28:K28" si="16">(C13-$C$2)/(C$5-$C$2)</f>
        <v>1.3589211618257262</v>
      </c>
      <c r="D28">
        <f t="shared" si="16"/>
        <v>1.3340122199592668</v>
      </c>
      <c r="E28">
        <f t="shared" si="16"/>
        <v>1.303030303030303</v>
      </c>
      <c r="F28">
        <f t="shared" si="16"/>
        <v>1.0165975103734439</v>
      </c>
      <c r="G28">
        <f t="shared" si="16"/>
        <v>1.0244399185336048</v>
      </c>
      <c r="H28">
        <f t="shared" si="16"/>
        <v>1.0444444444444445</v>
      </c>
      <c r="I28">
        <f t="shared" si="16"/>
        <v>1.2863070539419088</v>
      </c>
      <c r="J28">
        <f t="shared" si="16"/>
        <v>1.319755600814664</v>
      </c>
      <c r="K28">
        <f t="shared" si="16"/>
        <v>1.3232323232323233</v>
      </c>
      <c r="M28">
        <f t="shared" si="13"/>
        <v>8</v>
      </c>
      <c r="N28">
        <f t="shared" si="2"/>
        <v>1.3319878949384318</v>
      </c>
      <c r="O28">
        <f t="shared" si="3"/>
        <v>1.028493957783831</v>
      </c>
      <c r="P28">
        <f t="shared" si="4"/>
        <v>1.3097649926629655</v>
      </c>
      <c r="R28">
        <f t="shared" si="6"/>
        <v>2.8000365052351862E-2</v>
      </c>
      <c r="S28">
        <f t="shared" si="7"/>
        <v>1.4359295246301073E-2</v>
      </c>
      <c r="T28">
        <f t="shared" si="8"/>
        <v>2.0389410645553191E-2</v>
      </c>
    </row>
    <row r="29" spans="1:20" x14ac:dyDescent="0.2">
      <c r="B29">
        <v>12</v>
      </c>
      <c r="C29">
        <f t="shared" ref="C29:K29" si="17">(C14-$C$2)/(C$5-$C$2)</f>
        <v>1.3340248962655601</v>
      </c>
      <c r="D29">
        <f t="shared" si="17"/>
        <v>1.2769857433808554</v>
      </c>
      <c r="E29">
        <f t="shared" si="17"/>
        <v>1.2848484848484849</v>
      </c>
      <c r="F29">
        <f t="shared" si="17"/>
        <v>1.4024896265560165</v>
      </c>
      <c r="G29">
        <f t="shared" si="17"/>
        <v>2.179226069246436</v>
      </c>
      <c r="H29">
        <f t="shared" si="17"/>
        <v>1.6646464646464647</v>
      </c>
      <c r="I29">
        <f t="shared" si="17"/>
        <v>2.300829875518672</v>
      </c>
      <c r="J29">
        <f t="shared" si="17"/>
        <v>2.6395112016293281</v>
      </c>
      <c r="K29">
        <f t="shared" si="17"/>
        <v>2.7292929292929293</v>
      </c>
      <c r="M29">
        <f t="shared" si="13"/>
        <v>12</v>
      </c>
      <c r="N29">
        <f t="shared" si="2"/>
        <v>1.2986197081649669</v>
      </c>
      <c r="O29">
        <f t="shared" si="3"/>
        <v>1.748787386816306</v>
      </c>
      <c r="P29">
        <f t="shared" si="4"/>
        <v>2.5565446688136433</v>
      </c>
      <c r="R29">
        <f t="shared" si="6"/>
        <v>3.0912799681935811E-2</v>
      </c>
      <c r="S29">
        <f t="shared" si="7"/>
        <v>0.39514509542512788</v>
      </c>
      <c r="T29">
        <f t="shared" si="8"/>
        <v>0.22595957888078705</v>
      </c>
    </row>
    <row r="30" spans="1:20" x14ac:dyDescent="0.2">
      <c r="B30">
        <v>16</v>
      </c>
      <c r="C30">
        <f t="shared" ref="C30:K30" si="18">(C15-$C$2)/(C$5-$C$2)</f>
        <v>0.98340248962655596</v>
      </c>
      <c r="D30">
        <f t="shared" si="18"/>
        <v>0.95926680244399187</v>
      </c>
      <c r="E30">
        <f t="shared" si="18"/>
        <v>0.95151515151515154</v>
      </c>
      <c r="F30">
        <f t="shared" si="18"/>
        <v>2.0020746887966805</v>
      </c>
      <c r="G30">
        <f t="shared" si="18"/>
        <v>1.5987780040733197</v>
      </c>
      <c r="H30">
        <f t="shared" si="18"/>
        <v>2.3838383838383836</v>
      </c>
      <c r="I30">
        <f t="shared" si="18"/>
        <v>2.8755186721991701</v>
      </c>
      <c r="J30">
        <f t="shared" si="18"/>
        <v>2.9511201629327903</v>
      </c>
      <c r="K30">
        <f t="shared" si="18"/>
        <v>2.9555555555555557</v>
      </c>
      <c r="M30">
        <f t="shared" si="13"/>
        <v>16</v>
      </c>
      <c r="N30">
        <f t="shared" si="2"/>
        <v>0.96472814786189975</v>
      </c>
      <c r="O30">
        <f t="shared" si="3"/>
        <v>1.9948970255694611</v>
      </c>
      <c r="P30">
        <f t="shared" si="4"/>
        <v>2.9273981302291721</v>
      </c>
      <c r="R30">
        <f t="shared" si="6"/>
        <v>1.6630402980325948E-2</v>
      </c>
      <c r="S30">
        <f t="shared" si="7"/>
        <v>0.39257940484221671</v>
      </c>
      <c r="T30">
        <f t="shared" si="8"/>
        <v>4.4983628144521309E-2</v>
      </c>
    </row>
    <row r="31" spans="1:20" x14ac:dyDescent="0.2">
      <c r="B31">
        <v>20</v>
      </c>
      <c r="C31">
        <f t="shared" ref="C31:K31" si="19">(C16-$C$2)/(C$5-$C$2)</f>
        <v>1.2385892116182573</v>
      </c>
      <c r="D31">
        <f t="shared" si="19"/>
        <v>1.2077393075356415</v>
      </c>
      <c r="E31">
        <f t="shared" si="19"/>
        <v>1.2202020202020203</v>
      </c>
      <c r="F31">
        <f t="shared" si="19"/>
        <v>3.0248962655601659</v>
      </c>
      <c r="G31">
        <f t="shared" si="19"/>
        <v>3.859470468431772</v>
      </c>
      <c r="H31">
        <f t="shared" si="19"/>
        <v>3.1373737373737374</v>
      </c>
      <c r="I31">
        <f t="shared" si="19"/>
        <v>2.1742738589211617</v>
      </c>
      <c r="J31">
        <f t="shared" si="19"/>
        <v>2.2505091649694502</v>
      </c>
      <c r="K31">
        <f t="shared" si="19"/>
        <v>2.4464646464646465</v>
      </c>
      <c r="M31">
        <f t="shared" si="13"/>
        <v>20</v>
      </c>
      <c r="N31">
        <f t="shared" si="2"/>
        <v>1.2221768464519729</v>
      </c>
      <c r="O31">
        <f t="shared" si="3"/>
        <v>3.3405801571218916</v>
      </c>
      <c r="P31">
        <f t="shared" si="4"/>
        <v>2.2904158901184193</v>
      </c>
      <c r="R31">
        <f t="shared" si="6"/>
        <v>1.5519474846616924E-2</v>
      </c>
      <c r="S31">
        <f t="shared" si="7"/>
        <v>0.45287764550134701</v>
      </c>
      <c r="T31">
        <f t="shared" si="8"/>
        <v>0.14041497868807357</v>
      </c>
    </row>
    <row r="32" spans="1:20" x14ac:dyDescent="0.2">
      <c r="B32">
        <v>24</v>
      </c>
      <c r="C32">
        <f t="shared" ref="C32:K32" si="20">(C17-$C$2)/(C$5-$C$2)</f>
        <v>1.1763485477178424</v>
      </c>
      <c r="D32">
        <f t="shared" si="20"/>
        <v>1.140529531568228</v>
      </c>
      <c r="E32">
        <f t="shared" si="20"/>
        <v>1.1454545454545455</v>
      </c>
      <c r="F32">
        <f t="shared" si="20"/>
        <v>2.8672199170124482</v>
      </c>
      <c r="G32">
        <f t="shared" si="20"/>
        <v>3.2647657841140529</v>
      </c>
      <c r="H32">
        <f t="shared" si="20"/>
        <v>2.375757575757576</v>
      </c>
      <c r="I32">
        <f t="shared" si="20"/>
        <v>2.2717842323651452</v>
      </c>
      <c r="J32">
        <f t="shared" si="20"/>
        <v>2.185336048879837</v>
      </c>
      <c r="K32">
        <f t="shared" si="20"/>
        <v>2.0909090909090908</v>
      </c>
      <c r="M32">
        <f t="shared" si="13"/>
        <v>24</v>
      </c>
      <c r="N32">
        <f t="shared" si="2"/>
        <v>1.1541108749135385</v>
      </c>
      <c r="O32">
        <f t="shared" si="3"/>
        <v>2.835914425628026</v>
      </c>
      <c r="P32">
        <f t="shared" si="4"/>
        <v>2.1826764573846913</v>
      </c>
      <c r="R32">
        <f t="shared" si="6"/>
        <v>1.9415187592669757E-2</v>
      </c>
      <c r="S32">
        <f t="shared" si="7"/>
        <v>0.4453301292012613</v>
      </c>
      <c r="T32">
        <f t="shared" si="8"/>
        <v>9.0466895986198767E-2</v>
      </c>
    </row>
    <row r="34" spans="1:16" x14ac:dyDescent="0.2">
      <c r="A34" t="s">
        <v>20</v>
      </c>
      <c r="B34" t="s">
        <v>14</v>
      </c>
      <c r="C34" t="s">
        <v>21</v>
      </c>
    </row>
    <row r="35" spans="1:16" x14ac:dyDescent="0.2">
      <c r="A35" t="s">
        <v>11</v>
      </c>
      <c r="B35">
        <v>0</v>
      </c>
      <c r="C35">
        <f t="shared" ref="C35:K35" si="21">C5/C$5</f>
        <v>1</v>
      </c>
      <c r="D35">
        <f t="shared" si="21"/>
        <v>1</v>
      </c>
      <c r="E35">
        <f t="shared" si="21"/>
        <v>1</v>
      </c>
      <c r="F35">
        <f t="shared" si="21"/>
        <v>1</v>
      </c>
      <c r="G35">
        <f t="shared" si="21"/>
        <v>1</v>
      </c>
      <c r="H35">
        <f t="shared" si="21"/>
        <v>1</v>
      </c>
      <c r="I35">
        <f t="shared" si="21"/>
        <v>1</v>
      </c>
      <c r="J35">
        <f t="shared" si="21"/>
        <v>1</v>
      </c>
      <c r="K35">
        <f t="shared" si="21"/>
        <v>1</v>
      </c>
      <c r="M35">
        <f t="shared" ref="M35:M39" si="22">B35/60</f>
        <v>0</v>
      </c>
      <c r="N35">
        <f t="shared" ref="N35:N47" si="23">AVERAGE(C35:E35)</f>
        <v>1</v>
      </c>
      <c r="O35">
        <f t="shared" ref="O35:O47" si="24">AVERAGE(F35:H35)</f>
        <v>1</v>
      </c>
      <c r="P35">
        <f t="shared" ref="P35:P47" si="25">AVERAGE(I35:K35)</f>
        <v>1</v>
      </c>
    </row>
    <row r="36" spans="1:16" x14ac:dyDescent="0.2">
      <c r="B36">
        <v>5</v>
      </c>
      <c r="C36">
        <f t="shared" ref="C36:K36" si="26">C6/C$5</f>
        <v>1.167883211678832</v>
      </c>
      <c r="D36">
        <f t="shared" si="26"/>
        <v>1.0994236311239194</v>
      </c>
      <c r="E36">
        <f t="shared" si="26"/>
        <v>1.1217765042979944</v>
      </c>
      <c r="F36">
        <f t="shared" si="26"/>
        <v>1.3678832116788322</v>
      </c>
      <c r="G36">
        <f t="shared" si="26"/>
        <v>1.340057636887608</v>
      </c>
      <c r="H36">
        <f t="shared" si="26"/>
        <v>1.1790830945558739</v>
      </c>
      <c r="I36">
        <f t="shared" si="26"/>
        <v>1.167883211678832</v>
      </c>
      <c r="J36">
        <f t="shared" si="26"/>
        <v>1.1685878962536023</v>
      </c>
      <c r="K36">
        <f t="shared" si="26"/>
        <v>1.1991404011461317</v>
      </c>
      <c r="M36">
        <f t="shared" si="22"/>
        <v>8.3333333333333329E-2</v>
      </c>
      <c r="N36">
        <f t="shared" si="23"/>
        <v>1.1296944490335818</v>
      </c>
      <c r="O36">
        <f t="shared" si="24"/>
        <v>1.2956746477074379</v>
      </c>
      <c r="P36">
        <f t="shared" si="25"/>
        <v>1.1785371696928553</v>
      </c>
    </row>
    <row r="37" spans="1:16" x14ac:dyDescent="0.2">
      <c r="B37">
        <v>15</v>
      </c>
      <c r="C37">
        <f t="shared" ref="C37:K37" si="27">C7/C$5</f>
        <v>1.0364963503649636</v>
      </c>
      <c r="D37">
        <f t="shared" si="27"/>
        <v>1.0172910662824208</v>
      </c>
      <c r="E37">
        <f t="shared" si="27"/>
        <v>1.0429799426934097</v>
      </c>
      <c r="F37">
        <f t="shared" si="27"/>
        <v>1.0744525547445256</v>
      </c>
      <c r="G37">
        <f t="shared" si="27"/>
        <v>1.0634005763688761</v>
      </c>
      <c r="H37">
        <f t="shared" si="27"/>
        <v>1.3209169054441261</v>
      </c>
      <c r="I37">
        <f t="shared" si="27"/>
        <v>1.3912408759124089</v>
      </c>
      <c r="J37">
        <f t="shared" si="27"/>
        <v>1.1685878962536023</v>
      </c>
      <c r="K37">
        <f t="shared" si="27"/>
        <v>1.1848137535816619</v>
      </c>
      <c r="M37">
        <f t="shared" si="22"/>
        <v>0.25</v>
      </c>
      <c r="N37">
        <f t="shared" si="23"/>
        <v>1.0322557864469315</v>
      </c>
      <c r="O37">
        <f t="shared" si="24"/>
        <v>1.1529233455191761</v>
      </c>
      <c r="P37">
        <f t="shared" si="25"/>
        <v>1.2482141752492242</v>
      </c>
    </row>
    <row r="38" spans="1:16" x14ac:dyDescent="0.2">
      <c r="B38">
        <v>30</v>
      </c>
      <c r="C38">
        <f t="shared" ref="C38:K38" si="28">C8/C$5</f>
        <v>1.108029197080292</v>
      </c>
      <c r="D38">
        <f t="shared" si="28"/>
        <v>1.0576368876080691</v>
      </c>
      <c r="E38">
        <f t="shared" si="28"/>
        <v>1.0487106017191976</v>
      </c>
      <c r="F38">
        <f t="shared" si="28"/>
        <v>1.110948905109489</v>
      </c>
      <c r="G38">
        <f t="shared" si="28"/>
        <v>1.106628242074928</v>
      </c>
      <c r="H38">
        <f t="shared" si="28"/>
        <v>1.2020057306590257</v>
      </c>
      <c r="I38">
        <f t="shared" si="28"/>
        <v>1.2072992700729928</v>
      </c>
      <c r="J38">
        <f t="shared" si="28"/>
        <v>1.2319884726224783</v>
      </c>
      <c r="K38">
        <f t="shared" si="28"/>
        <v>1.2292263610315186</v>
      </c>
      <c r="M38">
        <f t="shared" si="22"/>
        <v>0.5</v>
      </c>
      <c r="N38">
        <f t="shared" si="23"/>
        <v>1.0714588954691864</v>
      </c>
      <c r="O38">
        <f t="shared" si="24"/>
        <v>1.1398609592811475</v>
      </c>
      <c r="P38">
        <f t="shared" si="25"/>
        <v>1.2228380345756633</v>
      </c>
    </row>
    <row r="39" spans="1:16" x14ac:dyDescent="0.2">
      <c r="B39">
        <v>60</v>
      </c>
      <c r="C39">
        <f t="shared" ref="C39:K39" si="29">C9/C$5</f>
        <v>0.93576642335766425</v>
      </c>
      <c r="D39">
        <f t="shared" si="29"/>
        <v>0.94092219020172907</v>
      </c>
      <c r="E39">
        <f t="shared" si="29"/>
        <v>0.94412607449856734</v>
      </c>
      <c r="F39">
        <f t="shared" si="29"/>
        <v>1.2554744525547445</v>
      </c>
      <c r="G39">
        <f t="shared" si="29"/>
        <v>1.2492795389048992</v>
      </c>
      <c r="H39">
        <f t="shared" si="29"/>
        <v>1.1532951289398281</v>
      </c>
      <c r="I39">
        <f t="shared" si="29"/>
        <v>1.1386861313868613</v>
      </c>
      <c r="J39">
        <f t="shared" si="29"/>
        <v>1.0662824207492796</v>
      </c>
      <c r="K39">
        <f t="shared" si="29"/>
        <v>1.0487106017191976</v>
      </c>
      <c r="M39">
        <f t="shared" si="22"/>
        <v>1</v>
      </c>
      <c r="N39">
        <f t="shared" si="23"/>
        <v>0.94027156268598677</v>
      </c>
      <c r="O39">
        <f t="shared" si="24"/>
        <v>1.219349706799824</v>
      </c>
      <c r="P39">
        <f t="shared" si="25"/>
        <v>1.0845597179517794</v>
      </c>
    </row>
    <row r="40" spans="1:16" x14ac:dyDescent="0.2">
      <c r="B40">
        <v>1.5</v>
      </c>
      <c r="C40">
        <f t="shared" ref="C40:K40" si="30">C10/C$5</f>
        <v>1.2598540145985402</v>
      </c>
      <c r="D40">
        <f t="shared" si="30"/>
        <v>1.2463976945244957</v>
      </c>
      <c r="E40">
        <f t="shared" si="30"/>
        <v>1.2148997134670487</v>
      </c>
      <c r="F40">
        <f t="shared" si="30"/>
        <v>1.0364963503649636</v>
      </c>
      <c r="G40">
        <f t="shared" si="30"/>
        <v>1.0288184438040346</v>
      </c>
      <c r="H40">
        <f t="shared" si="30"/>
        <v>0.97851002865329517</v>
      </c>
      <c r="I40">
        <f t="shared" si="30"/>
        <v>1.0029197080291972</v>
      </c>
      <c r="J40">
        <f t="shared" si="30"/>
        <v>0.98414985590778103</v>
      </c>
      <c r="K40">
        <f t="shared" si="30"/>
        <v>1</v>
      </c>
      <c r="M40">
        <f t="shared" ref="M40:M47" si="31">B40</f>
        <v>1.5</v>
      </c>
      <c r="N40">
        <f t="shared" si="23"/>
        <v>1.2403838075300282</v>
      </c>
      <c r="O40">
        <f t="shared" si="24"/>
        <v>1.0146082742740978</v>
      </c>
      <c r="P40">
        <f t="shared" si="25"/>
        <v>0.99568985464565929</v>
      </c>
    </row>
    <row r="41" spans="1:16" x14ac:dyDescent="0.2">
      <c r="B41">
        <v>2</v>
      </c>
      <c r="C41">
        <f t="shared" ref="C41:K41" si="32">C11/C$5</f>
        <v>1.0569343065693431</v>
      </c>
      <c r="D41">
        <f t="shared" si="32"/>
        <v>1.0086455331412103</v>
      </c>
      <c r="E41">
        <f t="shared" si="32"/>
        <v>1.0286532951289398</v>
      </c>
      <c r="F41">
        <f t="shared" si="32"/>
        <v>1.1167883211678833</v>
      </c>
      <c r="G41">
        <f t="shared" si="32"/>
        <v>1.1181556195965419</v>
      </c>
      <c r="H41">
        <f t="shared" si="32"/>
        <v>0.9484240687679083</v>
      </c>
      <c r="I41">
        <f t="shared" si="32"/>
        <v>1.0160583941605839</v>
      </c>
      <c r="J41">
        <f t="shared" si="32"/>
        <v>1.0086455331412103</v>
      </c>
      <c r="K41">
        <f t="shared" si="32"/>
        <v>1.0085959885386819</v>
      </c>
      <c r="M41">
        <f t="shared" si="31"/>
        <v>2</v>
      </c>
      <c r="N41">
        <f t="shared" si="23"/>
        <v>1.0314110449464977</v>
      </c>
      <c r="O41">
        <f t="shared" si="24"/>
        <v>1.0611226698441112</v>
      </c>
      <c r="P41">
        <f t="shared" si="25"/>
        <v>1.0110999719468252</v>
      </c>
    </row>
    <row r="42" spans="1:16" x14ac:dyDescent="0.2">
      <c r="B42">
        <v>4</v>
      </c>
      <c r="C42">
        <f t="shared" ref="C42:K42" si="33">C12/C$5</f>
        <v>1.3386861313868612</v>
      </c>
      <c r="D42">
        <f t="shared" si="33"/>
        <v>1.260806916426513</v>
      </c>
      <c r="E42">
        <f t="shared" si="33"/>
        <v>1.2922636103151863</v>
      </c>
      <c r="F42">
        <f t="shared" si="33"/>
        <v>1.2072992700729928</v>
      </c>
      <c r="G42">
        <f t="shared" si="33"/>
        <v>1.1988472622478386</v>
      </c>
      <c r="H42">
        <f t="shared" si="33"/>
        <v>1.1002865329512894</v>
      </c>
      <c r="I42">
        <f t="shared" si="33"/>
        <v>1.167883211678832</v>
      </c>
      <c r="J42">
        <f t="shared" si="33"/>
        <v>1.1657060518731988</v>
      </c>
      <c r="K42">
        <f t="shared" si="33"/>
        <v>1.148997134670487</v>
      </c>
      <c r="M42">
        <f t="shared" si="31"/>
        <v>4</v>
      </c>
      <c r="N42">
        <f t="shared" si="23"/>
        <v>1.2972522193761868</v>
      </c>
      <c r="O42">
        <f t="shared" si="24"/>
        <v>1.1688110217573737</v>
      </c>
      <c r="P42">
        <f t="shared" si="25"/>
        <v>1.1608621327408393</v>
      </c>
    </row>
    <row r="43" spans="1:16" x14ac:dyDescent="0.2">
      <c r="B43">
        <v>8</v>
      </c>
      <c r="C43">
        <f t="shared" ref="C43:K43" si="34">C13/C$5</f>
        <v>1.2525547445255474</v>
      </c>
      <c r="D43">
        <f t="shared" si="34"/>
        <v>1.2363112391930835</v>
      </c>
      <c r="E43">
        <f t="shared" si="34"/>
        <v>1.2148997134670487</v>
      </c>
      <c r="F43">
        <f t="shared" si="34"/>
        <v>1.0116788321167882</v>
      </c>
      <c r="G43">
        <f t="shared" si="34"/>
        <v>1.0172910662824208</v>
      </c>
      <c r="H43">
        <f t="shared" si="34"/>
        <v>1.0315186246418337</v>
      </c>
      <c r="I43">
        <f t="shared" si="34"/>
        <v>1.2014598540145986</v>
      </c>
      <c r="J43">
        <f t="shared" si="34"/>
        <v>1.2262247838616716</v>
      </c>
      <c r="K43">
        <f t="shared" si="34"/>
        <v>1.2292263610315186</v>
      </c>
      <c r="M43">
        <f t="shared" si="31"/>
        <v>8</v>
      </c>
      <c r="N43">
        <f t="shared" si="23"/>
        <v>1.2345885657285598</v>
      </c>
      <c r="O43">
        <f t="shared" si="24"/>
        <v>1.0201628410136809</v>
      </c>
      <c r="P43">
        <f t="shared" si="25"/>
        <v>1.2189703329692629</v>
      </c>
    </row>
    <row r="44" spans="1:16" x14ac:dyDescent="0.2">
      <c r="B44">
        <v>12</v>
      </c>
      <c r="C44">
        <f t="shared" ref="C44:K44" si="35">C14/C$5</f>
        <v>1.2350364963503651</v>
      </c>
      <c r="D44">
        <f t="shared" si="35"/>
        <v>1.1959654178674353</v>
      </c>
      <c r="E44">
        <f t="shared" si="35"/>
        <v>1.2020057306590257</v>
      </c>
      <c r="F44">
        <f t="shared" si="35"/>
        <v>1.2832116788321168</v>
      </c>
      <c r="G44">
        <f t="shared" si="35"/>
        <v>1.8342939481268012</v>
      </c>
      <c r="H44">
        <f t="shared" si="35"/>
        <v>1.4713467048710602</v>
      </c>
      <c r="I44">
        <f t="shared" si="35"/>
        <v>1.9153284671532846</v>
      </c>
      <c r="J44">
        <f t="shared" si="35"/>
        <v>2.1599423631123917</v>
      </c>
      <c r="K44">
        <f t="shared" si="35"/>
        <v>2.2263610315186249</v>
      </c>
      <c r="M44">
        <f t="shared" si="31"/>
        <v>12</v>
      </c>
      <c r="N44">
        <f t="shared" si="23"/>
        <v>1.2110025482922753</v>
      </c>
      <c r="O44">
        <f t="shared" si="24"/>
        <v>1.5296174439433259</v>
      </c>
      <c r="P44">
        <f t="shared" si="25"/>
        <v>2.1005439539281006</v>
      </c>
    </row>
    <row r="45" spans="1:16" x14ac:dyDescent="0.2">
      <c r="B45">
        <v>16</v>
      </c>
      <c r="C45">
        <f t="shared" ref="C45:K45" si="36">C15/C$5</f>
        <v>0.98832116788321167</v>
      </c>
      <c r="D45">
        <f t="shared" si="36"/>
        <v>0.97118155619596547</v>
      </c>
      <c r="E45">
        <f t="shared" si="36"/>
        <v>0.96561604584527216</v>
      </c>
      <c r="F45">
        <f t="shared" si="36"/>
        <v>1.7051094890510949</v>
      </c>
      <c r="G45">
        <f t="shared" si="36"/>
        <v>1.4236311239193085</v>
      </c>
      <c r="H45">
        <f t="shared" si="36"/>
        <v>1.981375358166189</v>
      </c>
      <c r="I45">
        <f t="shared" si="36"/>
        <v>2.3197080291970802</v>
      </c>
      <c r="J45">
        <f t="shared" si="36"/>
        <v>2.3804034582132565</v>
      </c>
      <c r="K45">
        <f t="shared" si="36"/>
        <v>2.3868194842406876</v>
      </c>
      <c r="M45">
        <f t="shared" si="31"/>
        <v>16</v>
      </c>
      <c r="N45">
        <f t="shared" si="23"/>
        <v>0.97503958997481643</v>
      </c>
      <c r="O45">
        <f t="shared" si="24"/>
        <v>1.703371990378864</v>
      </c>
      <c r="P45">
        <f t="shared" si="25"/>
        <v>2.3623103238836749</v>
      </c>
    </row>
    <row r="46" spans="1:16" x14ac:dyDescent="0.2">
      <c r="B46">
        <v>20</v>
      </c>
      <c r="C46">
        <f t="shared" ref="C46:K46" si="37">C16/C$5</f>
        <v>1.167883211678832</v>
      </c>
      <c r="D46">
        <f t="shared" si="37"/>
        <v>1.1469740634005763</v>
      </c>
      <c r="E46">
        <f t="shared" si="37"/>
        <v>1.1561604584527221</v>
      </c>
      <c r="F46">
        <f t="shared" si="37"/>
        <v>2.424817518248175</v>
      </c>
      <c r="G46">
        <f t="shared" si="37"/>
        <v>3.0230547550432276</v>
      </c>
      <c r="H46">
        <f t="shared" si="37"/>
        <v>2.5157593123209168</v>
      </c>
      <c r="I46">
        <f t="shared" si="37"/>
        <v>1.8262773722627736</v>
      </c>
      <c r="J46">
        <f t="shared" si="37"/>
        <v>1.8847262247838616</v>
      </c>
      <c r="K46">
        <f t="shared" si="37"/>
        <v>2.025787965616046</v>
      </c>
      <c r="M46">
        <f t="shared" si="31"/>
        <v>20</v>
      </c>
      <c r="N46">
        <f t="shared" si="23"/>
        <v>1.1570059111773767</v>
      </c>
      <c r="O46">
        <f t="shared" si="24"/>
        <v>2.6545438618707728</v>
      </c>
      <c r="P46">
        <f t="shared" si="25"/>
        <v>1.9122638542208936</v>
      </c>
    </row>
    <row r="47" spans="1:16" x14ac:dyDescent="0.2">
      <c r="B47">
        <v>24</v>
      </c>
      <c r="C47">
        <f t="shared" ref="C47:K47" si="38">C17/C$5</f>
        <v>1.1240875912408759</v>
      </c>
      <c r="D47">
        <f t="shared" si="38"/>
        <v>1.0994236311239194</v>
      </c>
      <c r="E47">
        <f t="shared" si="38"/>
        <v>1.1031518624641834</v>
      </c>
      <c r="F47">
        <f t="shared" si="38"/>
        <v>2.3138686131386863</v>
      </c>
      <c r="G47">
        <f t="shared" si="38"/>
        <v>2.6023054755043229</v>
      </c>
      <c r="H47">
        <f t="shared" si="38"/>
        <v>1.9756446991404011</v>
      </c>
      <c r="I47">
        <f t="shared" si="38"/>
        <v>1.8948905109489051</v>
      </c>
      <c r="J47">
        <f t="shared" si="38"/>
        <v>1.8386167146974064</v>
      </c>
      <c r="K47">
        <f t="shared" si="38"/>
        <v>1.7736389684813754</v>
      </c>
      <c r="M47">
        <f t="shared" si="31"/>
        <v>24</v>
      </c>
      <c r="N47">
        <f t="shared" si="23"/>
        <v>1.1088876949429929</v>
      </c>
      <c r="O47">
        <f t="shared" si="24"/>
        <v>2.2972729292611369</v>
      </c>
      <c r="P47">
        <f t="shared" si="25"/>
        <v>1.8357153980425622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pAKT</vt:lpstr>
      <vt:lpstr>pJNK</vt:lpstr>
      <vt:lpstr>Casp3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Sharmila Biswas</cp:lastModifiedBy>
  <dcterms:created xsi:type="dcterms:W3CDTF">2021-07-21T09:58:00Z</dcterms:created>
  <dcterms:modified xsi:type="dcterms:W3CDTF">2022-09-06T13:01:59Z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