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sharmilabiswas/Documents/Sharmila/EXPERIMENTS/5 colour expt/2019/16-4-19_ 5 Color/"/>
    </mc:Choice>
  </mc:AlternateContent>
  <xr:revisionPtr revIDLastSave="0" documentId="13_ncr:1_{F95BBB2D-1435-DA4B-BC0C-DE2390E229B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AKT" sheetId="1" r:id="rId1"/>
    <sheet name="pJNK" sheetId="7" r:id="rId2"/>
    <sheet name="Casp3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7" i="8" l="1"/>
  <c r="M47" i="8"/>
  <c r="K47" i="8"/>
  <c r="J47" i="8"/>
  <c r="I47" i="8"/>
  <c r="P47" i="8" s="1"/>
  <c r="H47" i="8"/>
  <c r="G47" i="8"/>
  <c r="F47" i="8"/>
  <c r="E47" i="8"/>
  <c r="D47" i="8"/>
  <c r="N47" i="8" s="1"/>
  <c r="C47" i="8"/>
  <c r="O46" i="8"/>
  <c r="M46" i="8"/>
  <c r="K46" i="8"/>
  <c r="J46" i="8"/>
  <c r="I46" i="8"/>
  <c r="P46" i="8" s="1"/>
  <c r="H46" i="8"/>
  <c r="G46" i="8"/>
  <c r="F46" i="8"/>
  <c r="E46" i="8"/>
  <c r="N46" i="8" s="1"/>
  <c r="D46" i="8"/>
  <c r="C46" i="8"/>
  <c r="M45" i="8"/>
  <c r="K45" i="8"/>
  <c r="P45" i="8" s="1"/>
  <c r="J45" i="8"/>
  <c r="I45" i="8"/>
  <c r="H45" i="8"/>
  <c r="G45" i="8"/>
  <c r="F45" i="8"/>
  <c r="O45" i="8" s="1"/>
  <c r="E45" i="8"/>
  <c r="D45" i="8"/>
  <c r="C45" i="8"/>
  <c r="N45" i="8" s="1"/>
  <c r="M44" i="8"/>
  <c r="K44" i="8"/>
  <c r="P44" i="8" s="1"/>
  <c r="J44" i="8"/>
  <c r="I44" i="8"/>
  <c r="H44" i="8"/>
  <c r="G44" i="8"/>
  <c r="F44" i="8"/>
  <c r="O44" i="8" s="1"/>
  <c r="E44" i="8"/>
  <c r="D44" i="8"/>
  <c r="C44" i="8"/>
  <c r="N44" i="8" s="1"/>
  <c r="N43" i="8"/>
  <c r="M43" i="8"/>
  <c r="K43" i="8"/>
  <c r="J43" i="8"/>
  <c r="I43" i="8"/>
  <c r="P43" i="8" s="1"/>
  <c r="H43" i="8"/>
  <c r="G43" i="8"/>
  <c r="F43" i="8"/>
  <c r="O43" i="8" s="1"/>
  <c r="E43" i="8"/>
  <c r="D43" i="8"/>
  <c r="C43" i="8"/>
  <c r="M42" i="8"/>
  <c r="K42" i="8"/>
  <c r="J42" i="8"/>
  <c r="I42" i="8"/>
  <c r="P42" i="8" s="1"/>
  <c r="H42" i="8"/>
  <c r="G42" i="8"/>
  <c r="F42" i="8"/>
  <c r="O42" i="8" s="1"/>
  <c r="E42" i="8"/>
  <c r="N42" i="8" s="1"/>
  <c r="D42" i="8"/>
  <c r="C42" i="8"/>
  <c r="P41" i="8"/>
  <c r="M41" i="8"/>
  <c r="K41" i="8"/>
  <c r="J41" i="8"/>
  <c r="I41" i="8"/>
  <c r="H41" i="8"/>
  <c r="G41" i="8"/>
  <c r="F41" i="8"/>
  <c r="O41" i="8" s="1"/>
  <c r="E41" i="8"/>
  <c r="D41" i="8"/>
  <c r="C41" i="8"/>
  <c r="N41" i="8" s="1"/>
  <c r="P40" i="8"/>
  <c r="M40" i="8"/>
  <c r="K40" i="8"/>
  <c r="J40" i="8"/>
  <c r="I40" i="8"/>
  <c r="H40" i="8"/>
  <c r="G40" i="8"/>
  <c r="F40" i="8"/>
  <c r="O40" i="8" s="1"/>
  <c r="E40" i="8"/>
  <c r="D40" i="8"/>
  <c r="C40" i="8"/>
  <c r="N40" i="8" s="1"/>
  <c r="M39" i="8"/>
  <c r="K39" i="8"/>
  <c r="J39" i="8"/>
  <c r="I39" i="8"/>
  <c r="P39" i="8" s="1"/>
  <c r="H39" i="8"/>
  <c r="G39" i="8"/>
  <c r="F39" i="8"/>
  <c r="O39" i="8" s="1"/>
  <c r="E39" i="8"/>
  <c r="D39" i="8"/>
  <c r="N39" i="8" s="1"/>
  <c r="C39" i="8"/>
  <c r="O38" i="8"/>
  <c r="M38" i="8"/>
  <c r="K38" i="8"/>
  <c r="J38" i="8"/>
  <c r="I38" i="8"/>
  <c r="P38" i="8" s="1"/>
  <c r="H38" i="8"/>
  <c r="G38" i="8"/>
  <c r="F38" i="8"/>
  <c r="E38" i="8"/>
  <c r="N38" i="8" s="1"/>
  <c r="D38" i="8"/>
  <c r="C38" i="8"/>
  <c r="M37" i="8"/>
  <c r="K37" i="8"/>
  <c r="P37" i="8" s="1"/>
  <c r="J37" i="8"/>
  <c r="I37" i="8"/>
  <c r="H37" i="8"/>
  <c r="G37" i="8"/>
  <c r="F37" i="8"/>
  <c r="O37" i="8" s="1"/>
  <c r="E37" i="8"/>
  <c r="D37" i="8"/>
  <c r="C37" i="8"/>
  <c r="N37" i="8" s="1"/>
  <c r="M36" i="8"/>
  <c r="K36" i="8"/>
  <c r="P36" i="8" s="1"/>
  <c r="J36" i="8"/>
  <c r="I36" i="8"/>
  <c r="H36" i="8"/>
  <c r="G36" i="8"/>
  <c r="F36" i="8"/>
  <c r="O36" i="8" s="1"/>
  <c r="E36" i="8"/>
  <c r="D36" i="8"/>
  <c r="C36" i="8"/>
  <c r="N36" i="8" s="1"/>
  <c r="M35" i="8"/>
  <c r="K35" i="8"/>
  <c r="J35" i="8"/>
  <c r="I35" i="8"/>
  <c r="P35" i="8" s="1"/>
  <c r="H35" i="8"/>
  <c r="G35" i="8"/>
  <c r="F35" i="8"/>
  <c r="O35" i="8" s="1"/>
  <c r="E35" i="8"/>
  <c r="N35" i="8" s="1"/>
  <c r="D35" i="8"/>
  <c r="C35" i="8"/>
  <c r="M32" i="8"/>
  <c r="K32" i="8"/>
  <c r="J32" i="8"/>
  <c r="I32" i="8"/>
  <c r="T32" i="8" s="1"/>
  <c r="H32" i="8"/>
  <c r="S32" i="8" s="1"/>
  <c r="G32" i="8"/>
  <c r="F32" i="8"/>
  <c r="O32" i="8" s="1"/>
  <c r="E32" i="8"/>
  <c r="R32" i="8" s="1"/>
  <c r="D32" i="8"/>
  <c r="C32" i="8"/>
  <c r="M31" i="8"/>
  <c r="K31" i="8"/>
  <c r="J31" i="8"/>
  <c r="I31" i="8"/>
  <c r="T31" i="8" s="1"/>
  <c r="H31" i="8"/>
  <c r="S31" i="8" s="1"/>
  <c r="G31" i="8"/>
  <c r="F31" i="8"/>
  <c r="O31" i="8" s="1"/>
  <c r="E31" i="8"/>
  <c r="R31" i="8" s="1"/>
  <c r="D31" i="8"/>
  <c r="C31" i="8"/>
  <c r="M30" i="8"/>
  <c r="K30" i="8"/>
  <c r="J30" i="8"/>
  <c r="I30" i="8"/>
  <c r="T30" i="8" s="1"/>
  <c r="H30" i="8"/>
  <c r="S30" i="8" s="1"/>
  <c r="G30" i="8"/>
  <c r="F30" i="8"/>
  <c r="O30" i="8" s="1"/>
  <c r="E30" i="8"/>
  <c r="R30" i="8" s="1"/>
  <c r="D30" i="8"/>
  <c r="C30" i="8"/>
  <c r="M29" i="8"/>
  <c r="K29" i="8"/>
  <c r="J29" i="8"/>
  <c r="I29" i="8"/>
  <c r="T29" i="8" s="1"/>
  <c r="H29" i="8"/>
  <c r="S29" i="8" s="1"/>
  <c r="G29" i="8"/>
  <c r="F29" i="8"/>
  <c r="O29" i="8" s="1"/>
  <c r="E29" i="8"/>
  <c r="R29" i="8" s="1"/>
  <c r="D29" i="8"/>
  <c r="C29" i="8"/>
  <c r="M28" i="8"/>
  <c r="K28" i="8"/>
  <c r="J28" i="8"/>
  <c r="I28" i="8"/>
  <c r="T28" i="8" s="1"/>
  <c r="H28" i="8"/>
  <c r="S28" i="8" s="1"/>
  <c r="G28" i="8"/>
  <c r="F28" i="8"/>
  <c r="O28" i="8" s="1"/>
  <c r="E28" i="8"/>
  <c r="N28" i="8" s="1"/>
  <c r="D28" i="8"/>
  <c r="C28" i="8"/>
  <c r="M27" i="8"/>
  <c r="K27" i="8"/>
  <c r="J27" i="8"/>
  <c r="I27" i="8"/>
  <c r="T27" i="8" s="1"/>
  <c r="H27" i="8"/>
  <c r="S27" i="8" s="1"/>
  <c r="G27" i="8"/>
  <c r="F27" i="8"/>
  <c r="O27" i="8" s="1"/>
  <c r="E27" i="8"/>
  <c r="R27" i="8" s="1"/>
  <c r="D27" i="8"/>
  <c r="C27" i="8"/>
  <c r="M26" i="8"/>
  <c r="K26" i="8"/>
  <c r="J26" i="8"/>
  <c r="I26" i="8"/>
  <c r="T26" i="8" s="1"/>
  <c r="H26" i="8"/>
  <c r="S26" i="8" s="1"/>
  <c r="G26" i="8"/>
  <c r="F26" i="8"/>
  <c r="O26" i="8" s="1"/>
  <c r="E26" i="8"/>
  <c r="R26" i="8" s="1"/>
  <c r="D26" i="8"/>
  <c r="C26" i="8"/>
  <c r="M25" i="8"/>
  <c r="K25" i="8"/>
  <c r="J25" i="8"/>
  <c r="I25" i="8"/>
  <c r="T25" i="8" s="1"/>
  <c r="H25" i="8"/>
  <c r="S25" i="8" s="1"/>
  <c r="G25" i="8"/>
  <c r="F25" i="8"/>
  <c r="O25" i="8" s="1"/>
  <c r="E25" i="8"/>
  <c r="R25" i="8" s="1"/>
  <c r="D25" i="8"/>
  <c r="C25" i="8"/>
  <c r="N24" i="8"/>
  <c r="M24" i="8"/>
  <c r="K24" i="8"/>
  <c r="J24" i="8"/>
  <c r="I24" i="8"/>
  <c r="T24" i="8" s="1"/>
  <c r="H24" i="8"/>
  <c r="S24" i="8" s="1"/>
  <c r="G24" i="8"/>
  <c r="F24" i="8"/>
  <c r="O24" i="8" s="1"/>
  <c r="E24" i="8"/>
  <c r="R24" i="8" s="1"/>
  <c r="D24" i="8"/>
  <c r="C24" i="8"/>
  <c r="M23" i="8"/>
  <c r="K23" i="8"/>
  <c r="J23" i="8"/>
  <c r="I23" i="8"/>
  <c r="T23" i="8" s="1"/>
  <c r="H23" i="8"/>
  <c r="S23" i="8" s="1"/>
  <c r="G23" i="8"/>
  <c r="F23" i="8"/>
  <c r="O23" i="8" s="1"/>
  <c r="E23" i="8"/>
  <c r="N23" i="8" s="1"/>
  <c r="D23" i="8"/>
  <c r="C23" i="8"/>
  <c r="M22" i="8"/>
  <c r="K22" i="8"/>
  <c r="J22" i="8"/>
  <c r="I22" i="8"/>
  <c r="T22" i="8" s="1"/>
  <c r="H22" i="8"/>
  <c r="S22" i="8" s="1"/>
  <c r="G22" i="8"/>
  <c r="F22" i="8"/>
  <c r="O22" i="8" s="1"/>
  <c r="E22" i="8"/>
  <c r="R22" i="8" s="1"/>
  <c r="D22" i="8"/>
  <c r="C22" i="8"/>
  <c r="M21" i="8"/>
  <c r="K21" i="8"/>
  <c r="J21" i="8"/>
  <c r="I21" i="8"/>
  <c r="T21" i="8" s="1"/>
  <c r="H21" i="8"/>
  <c r="S21" i="8" s="1"/>
  <c r="G21" i="8"/>
  <c r="F21" i="8"/>
  <c r="O21" i="8" s="1"/>
  <c r="E21" i="8"/>
  <c r="R21" i="8" s="1"/>
  <c r="D21" i="8"/>
  <c r="C21" i="8"/>
  <c r="M20" i="8"/>
  <c r="K20" i="8"/>
  <c r="J20" i="8"/>
  <c r="I20" i="8"/>
  <c r="T20" i="8" s="1"/>
  <c r="H20" i="8"/>
  <c r="S20" i="8" s="1"/>
  <c r="G20" i="8"/>
  <c r="F20" i="8"/>
  <c r="O20" i="8" s="1"/>
  <c r="E20" i="8"/>
  <c r="R20" i="8" s="1"/>
  <c r="D20" i="8"/>
  <c r="C20" i="8"/>
  <c r="M47" i="7"/>
  <c r="K47" i="7"/>
  <c r="J47" i="7"/>
  <c r="I47" i="7"/>
  <c r="P47" i="7" s="1"/>
  <c r="H47" i="7"/>
  <c r="G47" i="7"/>
  <c r="F47" i="7"/>
  <c r="O47" i="7" s="1"/>
  <c r="E47" i="7"/>
  <c r="N47" i="7" s="1"/>
  <c r="D47" i="7"/>
  <c r="C47" i="7"/>
  <c r="P46" i="7"/>
  <c r="M46" i="7"/>
  <c r="K46" i="7"/>
  <c r="J46" i="7"/>
  <c r="I46" i="7"/>
  <c r="H46" i="7"/>
  <c r="G46" i="7"/>
  <c r="F46" i="7"/>
  <c r="O46" i="7" s="1"/>
  <c r="E46" i="7"/>
  <c r="D46" i="7"/>
  <c r="C46" i="7"/>
  <c r="N46" i="7" s="1"/>
  <c r="P45" i="7"/>
  <c r="M45" i="7"/>
  <c r="K45" i="7"/>
  <c r="J45" i="7"/>
  <c r="I45" i="7"/>
  <c r="H45" i="7"/>
  <c r="G45" i="7"/>
  <c r="F45" i="7"/>
  <c r="O45" i="7" s="1"/>
  <c r="E45" i="7"/>
  <c r="D45" i="7"/>
  <c r="N45" i="7" s="1"/>
  <c r="C45" i="7"/>
  <c r="M44" i="7"/>
  <c r="K44" i="7"/>
  <c r="J44" i="7"/>
  <c r="I44" i="7"/>
  <c r="P44" i="7" s="1"/>
  <c r="H44" i="7"/>
  <c r="G44" i="7"/>
  <c r="F44" i="7"/>
  <c r="O44" i="7" s="1"/>
  <c r="E44" i="7"/>
  <c r="D44" i="7"/>
  <c r="N44" i="7" s="1"/>
  <c r="C44" i="7"/>
  <c r="M43" i="7"/>
  <c r="K43" i="7"/>
  <c r="J43" i="7"/>
  <c r="I43" i="7"/>
  <c r="P43" i="7" s="1"/>
  <c r="H43" i="7"/>
  <c r="G43" i="7"/>
  <c r="F43" i="7"/>
  <c r="O43" i="7" s="1"/>
  <c r="E43" i="7"/>
  <c r="N43" i="7" s="1"/>
  <c r="D43" i="7"/>
  <c r="C43" i="7"/>
  <c r="M42" i="7"/>
  <c r="K42" i="7"/>
  <c r="P42" i="7" s="1"/>
  <c r="J42" i="7"/>
  <c r="I42" i="7"/>
  <c r="H42" i="7"/>
  <c r="G42" i="7"/>
  <c r="F42" i="7"/>
  <c r="O42" i="7" s="1"/>
  <c r="E42" i="7"/>
  <c r="D42" i="7"/>
  <c r="C42" i="7"/>
  <c r="N42" i="7" s="1"/>
  <c r="M41" i="7"/>
  <c r="K41" i="7"/>
  <c r="J41" i="7"/>
  <c r="I41" i="7"/>
  <c r="P41" i="7" s="1"/>
  <c r="H41" i="7"/>
  <c r="G41" i="7"/>
  <c r="F41" i="7"/>
  <c r="O41" i="7" s="1"/>
  <c r="E41" i="7"/>
  <c r="D41" i="7"/>
  <c r="C41" i="7"/>
  <c r="N41" i="7" s="1"/>
  <c r="M40" i="7"/>
  <c r="K40" i="7"/>
  <c r="J40" i="7"/>
  <c r="I40" i="7"/>
  <c r="P40" i="7" s="1"/>
  <c r="H40" i="7"/>
  <c r="G40" i="7"/>
  <c r="F40" i="7"/>
  <c r="O40" i="7" s="1"/>
  <c r="E40" i="7"/>
  <c r="N40" i="7" s="1"/>
  <c r="D40" i="7"/>
  <c r="C40" i="7"/>
  <c r="M39" i="7"/>
  <c r="K39" i="7"/>
  <c r="J39" i="7"/>
  <c r="I39" i="7"/>
  <c r="P39" i="7" s="1"/>
  <c r="H39" i="7"/>
  <c r="G39" i="7"/>
  <c r="F39" i="7"/>
  <c r="O39" i="7" s="1"/>
  <c r="E39" i="7"/>
  <c r="N39" i="7" s="1"/>
  <c r="D39" i="7"/>
  <c r="C39" i="7"/>
  <c r="P38" i="7"/>
  <c r="M38" i="7"/>
  <c r="K38" i="7"/>
  <c r="J38" i="7"/>
  <c r="I38" i="7"/>
  <c r="H38" i="7"/>
  <c r="G38" i="7"/>
  <c r="F38" i="7"/>
  <c r="O38" i="7" s="1"/>
  <c r="E38" i="7"/>
  <c r="D38" i="7"/>
  <c r="C38" i="7"/>
  <c r="N38" i="7" s="1"/>
  <c r="P37" i="7"/>
  <c r="M37" i="7"/>
  <c r="K37" i="7"/>
  <c r="J37" i="7"/>
  <c r="I37" i="7"/>
  <c r="H37" i="7"/>
  <c r="G37" i="7"/>
  <c r="F37" i="7"/>
  <c r="O37" i="7" s="1"/>
  <c r="E37" i="7"/>
  <c r="D37" i="7"/>
  <c r="N37" i="7" s="1"/>
  <c r="C37" i="7"/>
  <c r="M36" i="7"/>
  <c r="K36" i="7"/>
  <c r="J36" i="7"/>
  <c r="I36" i="7"/>
  <c r="P36" i="7" s="1"/>
  <c r="H36" i="7"/>
  <c r="G36" i="7"/>
  <c r="F36" i="7"/>
  <c r="O36" i="7" s="1"/>
  <c r="E36" i="7"/>
  <c r="D36" i="7"/>
  <c r="C36" i="7"/>
  <c r="N36" i="7" s="1"/>
  <c r="O35" i="7"/>
  <c r="M35" i="7"/>
  <c r="K35" i="7"/>
  <c r="J35" i="7"/>
  <c r="I35" i="7"/>
  <c r="P35" i="7" s="1"/>
  <c r="H35" i="7"/>
  <c r="G35" i="7"/>
  <c r="F35" i="7"/>
  <c r="E35" i="7"/>
  <c r="N35" i="7" s="1"/>
  <c r="D35" i="7"/>
  <c r="C35" i="7"/>
  <c r="M32" i="7"/>
  <c r="K32" i="7"/>
  <c r="P32" i="7" s="1"/>
  <c r="J32" i="7"/>
  <c r="I32" i="7"/>
  <c r="H32" i="7"/>
  <c r="G32" i="7"/>
  <c r="F32" i="7"/>
  <c r="O32" i="7" s="1"/>
  <c r="E32" i="7"/>
  <c r="D32" i="7"/>
  <c r="C32" i="7"/>
  <c r="N32" i="7" s="1"/>
  <c r="M31" i="7"/>
  <c r="K31" i="7"/>
  <c r="J31" i="7"/>
  <c r="I31" i="7"/>
  <c r="P31" i="7" s="1"/>
  <c r="H31" i="7"/>
  <c r="G31" i="7"/>
  <c r="F31" i="7"/>
  <c r="O31" i="7" s="1"/>
  <c r="E31" i="7"/>
  <c r="D31" i="7"/>
  <c r="C31" i="7"/>
  <c r="N31" i="7" s="1"/>
  <c r="P30" i="7"/>
  <c r="M30" i="7"/>
  <c r="K30" i="7"/>
  <c r="J30" i="7"/>
  <c r="I30" i="7"/>
  <c r="H30" i="7"/>
  <c r="G30" i="7"/>
  <c r="F30" i="7"/>
  <c r="O30" i="7" s="1"/>
  <c r="E30" i="7"/>
  <c r="N30" i="7" s="1"/>
  <c r="D30" i="7"/>
  <c r="C30" i="7"/>
  <c r="M29" i="7"/>
  <c r="K29" i="7"/>
  <c r="J29" i="7"/>
  <c r="I29" i="7"/>
  <c r="P29" i="7" s="1"/>
  <c r="H29" i="7"/>
  <c r="G29" i="7"/>
  <c r="F29" i="7"/>
  <c r="O29" i="7" s="1"/>
  <c r="E29" i="7"/>
  <c r="N29" i="7" s="1"/>
  <c r="D29" i="7"/>
  <c r="C29" i="7"/>
  <c r="P28" i="7"/>
  <c r="M28" i="7"/>
  <c r="K28" i="7"/>
  <c r="J28" i="7"/>
  <c r="I28" i="7"/>
  <c r="H28" i="7"/>
  <c r="G28" i="7"/>
  <c r="F28" i="7"/>
  <c r="O28" i="7" s="1"/>
  <c r="E28" i="7"/>
  <c r="D28" i="7"/>
  <c r="C28" i="7"/>
  <c r="N28" i="7" s="1"/>
  <c r="P27" i="7"/>
  <c r="M27" i="7"/>
  <c r="K27" i="7"/>
  <c r="J27" i="7"/>
  <c r="I27" i="7"/>
  <c r="H27" i="7"/>
  <c r="G27" i="7"/>
  <c r="F27" i="7"/>
  <c r="O27" i="7" s="1"/>
  <c r="E27" i="7"/>
  <c r="D27" i="7"/>
  <c r="N27" i="7" s="1"/>
  <c r="C27" i="7"/>
  <c r="M26" i="7"/>
  <c r="K26" i="7"/>
  <c r="J26" i="7"/>
  <c r="I26" i="7"/>
  <c r="P26" i="7" s="1"/>
  <c r="H26" i="7"/>
  <c r="G26" i="7"/>
  <c r="F26" i="7"/>
  <c r="O26" i="7" s="1"/>
  <c r="E26" i="7"/>
  <c r="D26" i="7"/>
  <c r="C26" i="7"/>
  <c r="N26" i="7" s="1"/>
  <c r="O25" i="7"/>
  <c r="M25" i="7"/>
  <c r="K25" i="7"/>
  <c r="J25" i="7"/>
  <c r="I25" i="7"/>
  <c r="P25" i="7" s="1"/>
  <c r="H25" i="7"/>
  <c r="G25" i="7"/>
  <c r="F25" i="7"/>
  <c r="E25" i="7"/>
  <c r="N25" i="7" s="1"/>
  <c r="D25" i="7"/>
  <c r="C25" i="7"/>
  <c r="M24" i="7"/>
  <c r="K24" i="7"/>
  <c r="P24" i="7" s="1"/>
  <c r="J24" i="7"/>
  <c r="I24" i="7"/>
  <c r="H24" i="7"/>
  <c r="G24" i="7"/>
  <c r="F24" i="7"/>
  <c r="O24" i="7" s="1"/>
  <c r="E24" i="7"/>
  <c r="D24" i="7"/>
  <c r="C24" i="7"/>
  <c r="N24" i="7" s="1"/>
  <c r="M23" i="7"/>
  <c r="K23" i="7"/>
  <c r="J23" i="7"/>
  <c r="I23" i="7"/>
  <c r="P23" i="7" s="1"/>
  <c r="H23" i="7"/>
  <c r="G23" i="7"/>
  <c r="F23" i="7"/>
  <c r="O23" i="7" s="1"/>
  <c r="E23" i="7"/>
  <c r="D23" i="7"/>
  <c r="C23" i="7"/>
  <c r="N23" i="7" s="1"/>
  <c r="P22" i="7"/>
  <c r="N22" i="7"/>
  <c r="M22" i="7"/>
  <c r="K22" i="7"/>
  <c r="J22" i="7"/>
  <c r="I22" i="7"/>
  <c r="H22" i="7"/>
  <c r="G22" i="7"/>
  <c r="F22" i="7"/>
  <c r="O22" i="7" s="1"/>
  <c r="E22" i="7"/>
  <c r="D22" i="7"/>
  <c r="C22" i="7"/>
  <c r="M21" i="7"/>
  <c r="K21" i="7"/>
  <c r="J21" i="7"/>
  <c r="I21" i="7"/>
  <c r="P21" i="7" s="1"/>
  <c r="H21" i="7"/>
  <c r="G21" i="7"/>
  <c r="F21" i="7"/>
  <c r="O21" i="7" s="1"/>
  <c r="E21" i="7"/>
  <c r="N21" i="7" s="1"/>
  <c r="D21" i="7"/>
  <c r="C21" i="7"/>
  <c r="P20" i="7"/>
  <c r="M20" i="7"/>
  <c r="K20" i="7"/>
  <c r="J20" i="7"/>
  <c r="I20" i="7"/>
  <c r="H20" i="7"/>
  <c r="G20" i="7"/>
  <c r="F20" i="7"/>
  <c r="O20" i="7" s="1"/>
  <c r="E20" i="7"/>
  <c r="D20" i="7"/>
  <c r="C20" i="7"/>
  <c r="N20" i="7" s="1"/>
  <c r="P47" i="1"/>
  <c r="M47" i="1"/>
  <c r="K47" i="1"/>
  <c r="J47" i="1"/>
  <c r="I47" i="1"/>
  <c r="H47" i="1"/>
  <c r="G47" i="1"/>
  <c r="F47" i="1"/>
  <c r="O47" i="1" s="1"/>
  <c r="E47" i="1"/>
  <c r="D47" i="1"/>
  <c r="N47" i="1" s="1"/>
  <c r="C47" i="1"/>
  <c r="M46" i="1"/>
  <c r="K46" i="1"/>
  <c r="J46" i="1"/>
  <c r="I46" i="1"/>
  <c r="P46" i="1" s="1"/>
  <c r="H46" i="1"/>
  <c r="G46" i="1"/>
  <c r="F46" i="1"/>
  <c r="O46" i="1" s="1"/>
  <c r="E46" i="1"/>
  <c r="D46" i="1"/>
  <c r="C46" i="1"/>
  <c r="N46" i="1" s="1"/>
  <c r="O45" i="1"/>
  <c r="M45" i="1"/>
  <c r="K45" i="1"/>
  <c r="J45" i="1"/>
  <c r="I45" i="1"/>
  <c r="P45" i="1" s="1"/>
  <c r="H45" i="1"/>
  <c r="G45" i="1"/>
  <c r="F45" i="1"/>
  <c r="E45" i="1"/>
  <c r="N45" i="1" s="1"/>
  <c r="D45" i="1"/>
  <c r="C45" i="1"/>
  <c r="M44" i="1"/>
  <c r="K44" i="1"/>
  <c r="P44" i="1" s="1"/>
  <c r="J44" i="1"/>
  <c r="I44" i="1"/>
  <c r="H44" i="1"/>
  <c r="G44" i="1"/>
  <c r="F44" i="1"/>
  <c r="O44" i="1" s="1"/>
  <c r="E44" i="1"/>
  <c r="D44" i="1"/>
  <c r="C44" i="1"/>
  <c r="N44" i="1" s="1"/>
  <c r="M43" i="1"/>
  <c r="K43" i="1"/>
  <c r="J43" i="1"/>
  <c r="I43" i="1"/>
  <c r="P43" i="1" s="1"/>
  <c r="H43" i="1"/>
  <c r="G43" i="1"/>
  <c r="F43" i="1"/>
  <c r="O43" i="1" s="1"/>
  <c r="E43" i="1"/>
  <c r="D43" i="1"/>
  <c r="C43" i="1"/>
  <c r="N43" i="1" s="1"/>
  <c r="P42" i="1"/>
  <c r="M42" i="1"/>
  <c r="K42" i="1"/>
  <c r="J42" i="1"/>
  <c r="I42" i="1"/>
  <c r="H42" i="1"/>
  <c r="G42" i="1"/>
  <c r="F42" i="1"/>
  <c r="O42" i="1" s="1"/>
  <c r="E42" i="1"/>
  <c r="N42" i="1" s="1"/>
  <c r="D42" i="1"/>
  <c r="C42" i="1"/>
  <c r="M41" i="1"/>
  <c r="K41" i="1"/>
  <c r="J41" i="1"/>
  <c r="I41" i="1"/>
  <c r="P41" i="1" s="1"/>
  <c r="H41" i="1"/>
  <c r="G41" i="1"/>
  <c r="F41" i="1"/>
  <c r="O41" i="1" s="1"/>
  <c r="E41" i="1"/>
  <c r="D41" i="1"/>
  <c r="C41" i="1"/>
  <c r="N41" i="1" s="1"/>
  <c r="P40" i="1"/>
  <c r="M40" i="1"/>
  <c r="K40" i="1"/>
  <c r="J40" i="1"/>
  <c r="I40" i="1"/>
  <c r="H40" i="1"/>
  <c r="G40" i="1"/>
  <c r="F40" i="1"/>
  <c r="O40" i="1" s="1"/>
  <c r="E40" i="1"/>
  <c r="D40" i="1"/>
  <c r="C40" i="1"/>
  <c r="N40" i="1" s="1"/>
  <c r="P39" i="1"/>
  <c r="M39" i="1"/>
  <c r="K39" i="1"/>
  <c r="J39" i="1"/>
  <c r="I39" i="1"/>
  <c r="H39" i="1"/>
  <c r="G39" i="1"/>
  <c r="F39" i="1"/>
  <c r="O39" i="1" s="1"/>
  <c r="E39" i="1"/>
  <c r="D39" i="1"/>
  <c r="N39" i="1" s="1"/>
  <c r="C39" i="1"/>
  <c r="M38" i="1"/>
  <c r="K38" i="1"/>
  <c r="J38" i="1"/>
  <c r="I38" i="1"/>
  <c r="P38" i="1" s="1"/>
  <c r="H38" i="1"/>
  <c r="O38" i="1" s="1"/>
  <c r="G38" i="1"/>
  <c r="F38" i="1"/>
  <c r="E38" i="1"/>
  <c r="D38" i="1"/>
  <c r="C38" i="1"/>
  <c r="N38" i="1" s="1"/>
  <c r="P37" i="1"/>
  <c r="O37" i="1"/>
  <c r="M37" i="1"/>
  <c r="K37" i="1"/>
  <c r="J37" i="1"/>
  <c r="I37" i="1"/>
  <c r="H37" i="1"/>
  <c r="G37" i="1"/>
  <c r="F37" i="1"/>
  <c r="E37" i="1"/>
  <c r="N37" i="1" s="1"/>
  <c r="D37" i="1"/>
  <c r="C37" i="1"/>
  <c r="O36" i="1"/>
  <c r="M36" i="1"/>
  <c r="K36" i="1"/>
  <c r="P36" i="1" s="1"/>
  <c r="J36" i="1"/>
  <c r="I36" i="1"/>
  <c r="H36" i="1"/>
  <c r="G36" i="1"/>
  <c r="F36" i="1"/>
  <c r="E36" i="1"/>
  <c r="D36" i="1"/>
  <c r="C36" i="1"/>
  <c r="N36" i="1" s="1"/>
  <c r="M35" i="1"/>
  <c r="K35" i="1"/>
  <c r="J35" i="1"/>
  <c r="I35" i="1"/>
  <c r="P35" i="1" s="1"/>
  <c r="H35" i="1"/>
  <c r="G35" i="1"/>
  <c r="F35" i="1"/>
  <c r="O35" i="1" s="1"/>
  <c r="E35" i="1"/>
  <c r="D35" i="1"/>
  <c r="C35" i="1"/>
  <c r="N35" i="1" s="1"/>
  <c r="P32" i="1"/>
  <c r="M32" i="1"/>
  <c r="K32" i="1"/>
  <c r="J32" i="1"/>
  <c r="I32" i="1"/>
  <c r="H32" i="1"/>
  <c r="G32" i="1"/>
  <c r="F32" i="1"/>
  <c r="O32" i="1" s="1"/>
  <c r="E32" i="1"/>
  <c r="N32" i="1" s="1"/>
  <c r="D32" i="1"/>
  <c r="C32" i="1"/>
  <c r="M31" i="1"/>
  <c r="K31" i="1"/>
  <c r="J31" i="1"/>
  <c r="I31" i="1"/>
  <c r="P31" i="1" s="1"/>
  <c r="H31" i="1"/>
  <c r="G31" i="1"/>
  <c r="F31" i="1"/>
  <c r="O31" i="1" s="1"/>
  <c r="E31" i="1"/>
  <c r="D31" i="1"/>
  <c r="C31" i="1"/>
  <c r="N31" i="1" s="1"/>
  <c r="P30" i="1"/>
  <c r="M30" i="1"/>
  <c r="K30" i="1"/>
  <c r="J30" i="1"/>
  <c r="I30" i="1"/>
  <c r="H30" i="1"/>
  <c r="G30" i="1"/>
  <c r="F30" i="1"/>
  <c r="O30" i="1" s="1"/>
  <c r="E30" i="1"/>
  <c r="D30" i="1"/>
  <c r="C30" i="1"/>
  <c r="N30" i="1" s="1"/>
  <c r="P29" i="1"/>
  <c r="M29" i="1"/>
  <c r="K29" i="1"/>
  <c r="J29" i="1"/>
  <c r="I29" i="1"/>
  <c r="H29" i="1"/>
  <c r="G29" i="1"/>
  <c r="F29" i="1"/>
  <c r="O29" i="1" s="1"/>
  <c r="E29" i="1"/>
  <c r="D29" i="1"/>
  <c r="N29" i="1" s="1"/>
  <c r="C29" i="1"/>
  <c r="M28" i="1"/>
  <c r="K28" i="1"/>
  <c r="J28" i="1"/>
  <c r="I28" i="1"/>
  <c r="P28" i="1" s="1"/>
  <c r="H28" i="1"/>
  <c r="G28" i="1"/>
  <c r="F28" i="1"/>
  <c r="O28" i="1" s="1"/>
  <c r="E28" i="1"/>
  <c r="D28" i="1"/>
  <c r="C28" i="1"/>
  <c r="N28" i="1" s="1"/>
  <c r="P27" i="1"/>
  <c r="M27" i="1"/>
  <c r="K27" i="1"/>
  <c r="J27" i="1"/>
  <c r="I27" i="1"/>
  <c r="H27" i="1"/>
  <c r="G27" i="1"/>
  <c r="F27" i="1"/>
  <c r="O27" i="1" s="1"/>
  <c r="E27" i="1"/>
  <c r="N27" i="1" s="1"/>
  <c r="D27" i="1"/>
  <c r="C27" i="1"/>
  <c r="M26" i="1"/>
  <c r="K26" i="1"/>
  <c r="P26" i="1" s="1"/>
  <c r="J26" i="1"/>
  <c r="I26" i="1"/>
  <c r="H26" i="1"/>
  <c r="G26" i="1"/>
  <c r="F26" i="1"/>
  <c r="O26" i="1" s="1"/>
  <c r="E26" i="1"/>
  <c r="D26" i="1"/>
  <c r="C26" i="1"/>
  <c r="N26" i="1" s="1"/>
  <c r="M25" i="1"/>
  <c r="K25" i="1"/>
  <c r="J25" i="1"/>
  <c r="I25" i="1"/>
  <c r="P25" i="1" s="1"/>
  <c r="H25" i="1"/>
  <c r="G25" i="1"/>
  <c r="F25" i="1"/>
  <c r="O25" i="1" s="1"/>
  <c r="E25" i="1"/>
  <c r="D25" i="1"/>
  <c r="C25" i="1"/>
  <c r="N25" i="1" s="1"/>
  <c r="P24" i="1"/>
  <c r="N24" i="1"/>
  <c r="M24" i="1"/>
  <c r="K24" i="1"/>
  <c r="J24" i="1"/>
  <c r="I24" i="1"/>
  <c r="H24" i="1"/>
  <c r="G24" i="1"/>
  <c r="F24" i="1"/>
  <c r="O24" i="1" s="1"/>
  <c r="E24" i="1"/>
  <c r="D24" i="1"/>
  <c r="C24" i="1"/>
  <c r="M23" i="1"/>
  <c r="K23" i="1"/>
  <c r="J23" i="1"/>
  <c r="I23" i="1"/>
  <c r="P23" i="1" s="1"/>
  <c r="H23" i="1"/>
  <c r="G23" i="1"/>
  <c r="F23" i="1"/>
  <c r="O23" i="1" s="1"/>
  <c r="E23" i="1"/>
  <c r="D23" i="1"/>
  <c r="C23" i="1"/>
  <c r="N23" i="1" s="1"/>
  <c r="P22" i="1"/>
  <c r="M22" i="1"/>
  <c r="K22" i="1"/>
  <c r="J22" i="1"/>
  <c r="I22" i="1"/>
  <c r="H22" i="1"/>
  <c r="G22" i="1"/>
  <c r="F22" i="1"/>
  <c r="O22" i="1" s="1"/>
  <c r="E22" i="1"/>
  <c r="D22" i="1"/>
  <c r="C22" i="1"/>
  <c r="N22" i="1" s="1"/>
  <c r="P21" i="1"/>
  <c r="O21" i="1"/>
  <c r="M21" i="1"/>
  <c r="K21" i="1"/>
  <c r="J21" i="1"/>
  <c r="I21" i="1"/>
  <c r="H21" i="1"/>
  <c r="G21" i="1"/>
  <c r="F21" i="1"/>
  <c r="E21" i="1"/>
  <c r="D21" i="1"/>
  <c r="N21" i="1" s="1"/>
  <c r="C21" i="1"/>
  <c r="M20" i="1"/>
  <c r="K20" i="1"/>
  <c r="J20" i="1"/>
  <c r="I20" i="1"/>
  <c r="P20" i="1" s="1"/>
  <c r="H20" i="1"/>
  <c r="G20" i="1"/>
  <c r="F20" i="1"/>
  <c r="O20" i="1" s="1"/>
  <c r="E20" i="1"/>
  <c r="D20" i="1"/>
  <c r="C20" i="1"/>
  <c r="N20" i="1" s="1"/>
  <c r="N21" i="8" l="1"/>
  <c r="R23" i="8"/>
  <c r="R28" i="8"/>
  <c r="N25" i="8"/>
  <c r="N29" i="8"/>
  <c r="N32" i="8"/>
  <c r="N26" i="8"/>
  <c r="N27" i="8"/>
  <c r="N30" i="8"/>
  <c r="N31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N20" i="8"/>
  <c r="N22" i="8"/>
</calcChain>
</file>

<file path=xl/sharedStrings.xml><?xml version="1.0" encoding="utf-8"?>
<sst xmlns="http://schemas.openxmlformats.org/spreadsheetml/2006/main" count="88" uniqueCount="25">
  <si>
    <t>pAKT-FITC</t>
  </si>
  <si>
    <t>DN</t>
  </si>
  <si>
    <t>TNF-1</t>
  </si>
  <si>
    <t>TNF2</t>
  </si>
  <si>
    <t>TNF3</t>
  </si>
  <si>
    <t>TPL1</t>
  </si>
  <si>
    <t>TPL2</t>
  </si>
  <si>
    <t>TPL3</t>
  </si>
  <si>
    <t>T+T1</t>
  </si>
  <si>
    <t>T+T2</t>
  </si>
  <si>
    <t>T+T3</t>
  </si>
  <si>
    <t>Neg</t>
  </si>
  <si>
    <t>Average</t>
  </si>
  <si>
    <t>New DN</t>
  </si>
  <si>
    <t>Processed</t>
  </si>
  <si>
    <t>(Test-DN)/(Neg-DN)</t>
  </si>
  <si>
    <t>Time</t>
  </si>
  <si>
    <t>TNF</t>
  </si>
  <si>
    <t>T</t>
  </si>
  <si>
    <t>T+T</t>
  </si>
  <si>
    <t>Test./Neg</t>
  </si>
  <si>
    <t>Test/Neg</t>
  </si>
  <si>
    <t>pJNK-PE</t>
  </si>
  <si>
    <t>Casp3-PB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</si>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</sst>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zoomScale="113" zoomScaleNormal="67" workbookViewId="0">
      <selection activeCell="M12" sqref="M12"/>
    </sheetView>
  </sheetViews>
  <sheetFormatPr baseColWidth="10" defaultColWidth="11" defaultRowHeight="16" x14ac:dyDescent="0.2"/>
  <cols>
    <col min="13" max="16" width="12.6640625"/>
  </cols>
  <sheetData>
    <row r="1" spans="1:12" x14ac:dyDescent="0.2">
      <c r="A1" s="1" t="s">
        <v>0</v>
      </c>
    </row>
    <row r="2" spans="1:12" x14ac:dyDescent="0.2">
      <c r="B2" t="s">
        <v>1</v>
      </c>
      <c r="C2">
        <v>229</v>
      </c>
    </row>
    <row r="3" spans="1:12" x14ac:dyDescent="0.2">
      <c r="C3" s="2"/>
      <c r="L3" s="2"/>
    </row>
    <row r="4" spans="1:12" x14ac:dyDescent="0.2"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2" x14ac:dyDescent="0.2">
      <c r="B5" t="s">
        <v>11</v>
      </c>
      <c r="C5">
        <v>623</v>
      </c>
      <c r="D5">
        <v>623</v>
      </c>
      <c r="E5">
        <v>689</v>
      </c>
      <c r="F5">
        <v>623</v>
      </c>
      <c r="G5">
        <v>623</v>
      </c>
      <c r="H5">
        <v>689</v>
      </c>
      <c r="I5">
        <v>623</v>
      </c>
      <c r="J5">
        <v>623</v>
      </c>
      <c r="K5">
        <v>689</v>
      </c>
    </row>
    <row r="6" spans="1:12" x14ac:dyDescent="0.2">
      <c r="B6">
        <v>5</v>
      </c>
      <c r="C6">
        <v>768</v>
      </c>
      <c r="D6">
        <v>763</v>
      </c>
      <c r="E6">
        <v>796</v>
      </c>
      <c r="F6">
        <v>706</v>
      </c>
      <c r="G6">
        <v>689</v>
      </c>
      <c r="H6">
        <v>672</v>
      </c>
      <c r="I6">
        <v>751</v>
      </c>
      <c r="J6">
        <v>625</v>
      </c>
      <c r="K6">
        <v>627</v>
      </c>
    </row>
    <row r="7" spans="1:12" x14ac:dyDescent="0.2">
      <c r="B7">
        <v>15</v>
      </c>
      <c r="C7">
        <v>983</v>
      </c>
      <c r="D7">
        <v>977</v>
      </c>
      <c r="E7">
        <v>975</v>
      </c>
      <c r="F7">
        <v>726</v>
      </c>
      <c r="G7">
        <v>724</v>
      </c>
      <c r="H7">
        <v>712</v>
      </c>
      <c r="I7">
        <v>814</v>
      </c>
      <c r="J7">
        <v>791</v>
      </c>
      <c r="K7">
        <v>855</v>
      </c>
    </row>
    <row r="8" spans="1:12" x14ac:dyDescent="0.2">
      <c r="B8">
        <v>30</v>
      </c>
      <c r="C8">
        <v>648</v>
      </c>
      <c r="D8">
        <v>620</v>
      </c>
      <c r="E8">
        <v>623</v>
      </c>
      <c r="F8">
        <v>837</v>
      </c>
      <c r="G8">
        <v>772</v>
      </c>
      <c r="H8">
        <v>791</v>
      </c>
      <c r="I8">
        <v>611</v>
      </c>
      <c r="J8">
        <v>634</v>
      </c>
      <c r="K8">
        <v>655</v>
      </c>
    </row>
    <row r="9" spans="1:12" x14ac:dyDescent="0.2">
      <c r="B9">
        <v>60</v>
      </c>
      <c r="C9">
        <v>509</v>
      </c>
      <c r="D9">
        <v>816</v>
      </c>
      <c r="E9">
        <v>800</v>
      </c>
      <c r="F9">
        <v>483</v>
      </c>
      <c r="G9">
        <v>959</v>
      </c>
      <c r="H9">
        <v>956</v>
      </c>
      <c r="I9">
        <v>884</v>
      </c>
      <c r="J9">
        <v>679</v>
      </c>
      <c r="K9">
        <v>662</v>
      </c>
    </row>
    <row r="10" spans="1:12" x14ac:dyDescent="0.2">
      <c r="B10">
        <v>1.5</v>
      </c>
      <c r="C10">
        <v>555</v>
      </c>
      <c r="D10">
        <v>559</v>
      </c>
      <c r="E10">
        <v>565</v>
      </c>
      <c r="F10">
        <v>634</v>
      </c>
      <c r="G10">
        <v>659</v>
      </c>
      <c r="H10">
        <v>650</v>
      </c>
      <c r="I10">
        <v>696</v>
      </c>
      <c r="J10">
        <v>670</v>
      </c>
      <c r="K10">
        <v>704</v>
      </c>
    </row>
    <row r="11" spans="1:12" x14ac:dyDescent="0.2">
      <c r="B11">
        <v>2</v>
      </c>
      <c r="C11">
        <v>620</v>
      </c>
      <c r="D11">
        <v>609</v>
      </c>
      <c r="E11">
        <v>616</v>
      </c>
      <c r="F11">
        <v>421</v>
      </c>
      <c r="G11">
        <v>421</v>
      </c>
      <c r="H11">
        <v>436</v>
      </c>
      <c r="I11">
        <v>514</v>
      </c>
      <c r="J11">
        <v>601</v>
      </c>
      <c r="K11">
        <v>621</v>
      </c>
    </row>
    <row r="12" spans="1:12" x14ac:dyDescent="0.2">
      <c r="B12">
        <v>4</v>
      </c>
      <c r="C12">
        <v>661</v>
      </c>
      <c r="D12">
        <v>634</v>
      </c>
      <c r="E12">
        <v>668</v>
      </c>
      <c r="F12">
        <v>637</v>
      </c>
      <c r="G12">
        <v>661</v>
      </c>
      <c r="H12">
        <v>644</v>
      </c>
      <c r="I12">
        <v>772</v>
      </c>
      <c r="J12">
        <v>724</v>
      </c>
      <c r="K12">
        <v>740</v>
      </c>
    </row>
    <row r="13" spans="1:12" x14ac:dyDescent="0.2">
      <c r="B13">
        <v>8</v>
      </c>
      <c r="C13">
        <v>710</v>
      </c>
      <c r="D13">
        <v>716</v>
      </c>
      <c r="E13">
        <v>700</v>
      </c>
      <c r="F13">
        <v>510</v>
      </c>
      <c r="G13">
        <v>550</v>
      </c>
      <c r="H13">
        <v>547</v>
      </c>
      <c r="I13">
        <v>687</v>
      </c>
      <c r="J13">
        <v>655</v>
      </c>
      <c r="K13">
        <v>641</v>
      </c>
    </row>
    <row r="14" spans="1:12" x14ac:dyDescent="0.2">
      <c r="B14">
        <v>12</v>
      </c>
      <c r="C14">
        <v>714</v>
      </c>
      <c r="D14">
        <v>740</v>
      </c>
      <c r="E14">
        <v>730</v>
      </c>
      <c r="F14">
        <v>691</v>
      </c>
      <c r="G14">
        <v>708</v>
      </c>
      <c r="H14">
        <v>677</v>
      </c>
      <c r="I14">
        <v>851</v>
      </c>
      <c r="J14">
        <v>740</v>
      </c>
      <c r="K14">
        <v>693</v>
      </c>
    </row>
    <row r="15" spans="1:12" x14ac:dyDescent="0.2">
      <c r="B15">
        <v>16</v>
      </c>
      <c r="C15">
        <v>694</v>
      </c>
      <c r="D15">
        <v>700</v>
      </c>
      <c r="E15">
        <v>716</v>
      </c>
      <c r="F15">
        <v>593</v>
      </c>
      <c r="G15">
        <v>588</v>
      </c>
      <c r="H15">
        <v>562</v>
      </c>
      <c r="I15">
        <v>675</v>
      </c>
      <c r="J15">
        <v>693</v>
      </c>
      <c r="K15">
        <v>726</v>
      </c>
    </row>
    <row r="16" spans="1:12" x14ac:dyDescent="0.2">
      <c r="B16">
        <v>20</v>
      </c>
      <c r="C16">
        <v>780</v>
      </c>
      <c r="D16">
        <v>747</v>
      </c>
      <c r="E16">
        <v>747</v>
      </c>
      <c r="F16">
        <v>580</v>
      </c>
      <c r="G16">
        <v>650</v>
      </c>
      <c r="H16">
        <v>583</v>
      </c>
      <c r="I16">
        <v>738</v>
      </c>
      <c r="J16">
        <v>761</v>
      </c>
      <c r="K16">
        <v>820</v>
      </c>
    </row>
    <row r="17" spans="1:16" x14ac:dyDescent="0.2">
      <c r="B17">
        <v>24</v>
      </c>
      <c r="C17">
        <v>652</v>
      </c>
      <c r="D17">
        <v>685</v>
      </c>
      <c r="E17">
        <v>716</v>
      </c>
      <c r="F17">
        <v>800</v>
      </c>
      <c r="G17">
        <v>635</v>
      </c>
      <c r="H17">
        <v>596</v>
      </c>
      <c r="I17">
        <v>655</v>
      </c>
      <c r="J17">
        <v>899</v>
      </c>
      <c r="K17">
        <v>986</v>
      </c>
    </row>
    <row r="18" spans="1:16" x14ac:dyDescent="0.2">
      <c r="N18" t="s">
        <v>12</v>
      </c>
    </row>
    <row r="19" spans="1:16" x14ac:dyDescent="0.2">
      <c r="A19" t="s">
        <v>13</v>
      </c>
      <c r="B19" t="s">
        <v>14</v>
      </c>
      <c r="C19" t="s">
        <v>15</v>
      </c>
      <c r="M19" t="s">
        <v>16</v>
      </c>
      <c r="N19" t="s">
        <v>17</v>
      </c>
      <c r="O19" t="s">
        <v>18</v>
      </c>
      <c r="P19" t="s">
        <v>19</v>
      </c>
    </row>
    <row r="20" spans="1:16" x14ac:dyDescent="0.2">
      <c r="A20" t="s">
        <v>11</v>
      </c>
      <c r="B20">
        <v>0</v>
      </c>
      <c r="C20">
        <f t="shared" ref="C20:K20" si="0">(C5-$C$2)/(C$5-$C$2)</f>
        <v>1</v>
      </c>
      <c r="D20">
        <f t="shared" si="0"/>
        <v>1</v>
      </c>
      <c r="E20">
        <f t="shared" si="0"/>
        <v>1</v>
      </c>
      <c r="F20">
        <f t="shared" si="0"/>
        <v>1</v>
      </c>
      <c r="G20">
        <f t="shared" si="0"/>
        <v>1</v>
      </c>
      <c r="H20">
        <f t="shared" si="0"/>
        <v>1</v>
      </c>
      <c r="I20">
        <f t="shared" si="0"/>
        <v>1</v>
      </c>
      <c r="J20">
        <f t="shared" si="0"/>
        <v>1</v>
      </c>
      <c r="K20">
        <f t="shared" si="0"/>
        <v>1</v>
      </c>
      <c r="M20">
        <f>B20/60</f>
        <v>0</v>
      </c>
      <c r="N20">
        <f t="shared" ref="N20:N32" si="1">AVERAGE(C20:E20)</f>
        <v>1</v>
      </c>
      <c r="O20">
        <f t="shared" ref="O20:O32" si="2">AVERAGE(F20:H20)</f>
        <v>1</v>
      </c>
      <c r="P20">
        <f t="shared" ref="P20:P32" si="3">AVERAGE(I20:K20)</f>
        <v>1</v>
      </c>
    </row>
    <row r="21" spans="1:16" x14ac:dyDescent="0.2">
      <c r="B21">
        <v>5</v>
      </c>
      <c r="C21">
        <f t="shared" ref="C21:K21" si="4">(C6-$C$2)/(C$5-$C$2)</f>
        <v>1.368020304568528</v>
      </c>
      <c r="D21">
        <f t="shared" si="4"/>
        <v>1.3553299492385786</v>
      </c>
      <c r="E21">
        <f t="shared" si="4"/>
        <v>1.232608695652174</v>
      </c>
      <c r="F21">
        <f t="shared" si="4"/>
        <v>1.2106598984771573</v>
      </c>
      <c r="G21">
        <f t="shared" si="4"/>
        <v>1.1675126903553299</v>
      </c>
      <c r="H21">
        <f t="shared" si="4"/>
        <v>0.96304347826086956</v>
      </c>
      <c r="I21">
        <f t="shared" si="4"/>
        <v>1.3248730964467006</v>
      </c>
      <c r="J21">
        <f t="shared" si="4"/>
        <v>1.0050761421319796</v>
      </c>
      <c r="K21">
        <f t="shared" si="4"/>
        <v>0.86521739130434783</v>
      </c>
      <c r="M21">
        <f t="shared" ref="M21:M24" si="5">B21/60</f>
        <v>8.3333333333333329E-2</v>
      </c>
      <c r="N21">
        <f t="shared" si="1"/>
        <v>1.3186529831530935</v>
      </c>
      <c r="O21">
        <f t="shared" si="2"/>
        <v>1.1137386890311187</v>
      </c>
      <c r="P21">
        <f t="shared" si="3"/>
        <v>1.0650555432943427</v>
      </c>
    </row>
    <row r="22" spans="1:16" x14ac:dyDescent="0.2">
      <c r="B22">
        <v>15</v>
      </c>
      <c r="C22">
        <f t="shared" ref="C22:K22" si="6">(C7-$C$2)/(C$5-$C$2)</f>
        <v>1.9137055837563453</v>
      </c>
      <c r="D22">
        <f t="shared" si="6"/>
        <v>1.898477157360406</v>
      </c>
      <c r="E22">
        <f t="shared" si="6"/>
        <v>1.6217391304347826</v>
      </c>
      <c r="F22">
        <f t="shared" si="6"/>
        <v>1.2614213197969544</v>
      </c>
      <c r="G22">
        <f t="shared" si="6"/>
        <v>1.2563451776649746</v>
      </c>
      <c r="H22">
        <f t="shared" si="6"/>
        <v>1.05</v>
      </c>
      <c r="I22">
        <f t="shared" si="6"/>
        <v>1.484771573604061</v>
      </c>
      <c r="J22">
        <f t="shared" si="6"/>
        <v>1.4263959390862944</v>
      </c>
      <c r="K22">
        <f t="shared" si="6"/>
        <v>1.3608695652173912</v>
      </c>
      <c r="M22">
        <f t="shared" si="5"/>
        <v>0.25</v>
      </c>
      <c r="N22">
        <f t="shared" si="1"/>
        <v>1.8113072905171779</v>
      </c>
      <c r="O22">
        <f t="shared" si="2"/>
        <v>1.1892554991539763</v>
      </c>
      <c r="P22">
        <f t="shared" si="3"/>
        <v>1.4240123593025824</v>
      </c>
    </row>
    <row r="23" spans="1:16" x14ac:dyDescent="0.2">
      <c r="B23">
        <v>30</v>
      </c>
      <c r="C23">
        <f t="shared" ref="C23:K23" si="7">(C8-$C$2)/(C$5-$C$2)</f>
        <v>1.0634517766497462</v>
      </c>
      <c r="D23">
        <f t="shared" si="7"/>
        <v>0.99238578680203049</v>
      </c>
      <c r="E23">
        <f t="shared" si="7"/>
        <v>0.85652173913043483</v>
      </c>
      <c r="F23">
        <f t="shared" si="7"/>
        <v>1.5431472081218274</v>
      </c>
      <c r="G23">
        <f t="shared" si="7"/>
        <v>1.3781725888324874</v>
      </c>
      <c r="H23">
        <f t="shared" si="7"/>
        <v>1.2217391304347827</v>
      </c>
      <c r="I23">
        <f t="shared" si="7"/>
        <v>0.96954314720812185</v>
      </c>
      <c r="J23">
        <f t="shared" si="7"/>
        <v>1.0279187817258884</v>
      </c>
      <c r="K23">
        <f t="shared" si="7"/>
        <v>0.92608695652173911</v>
      </c>
      <c r="M23">
        <f t="shared" si="5"/>
        <v>0.5</v>
      </c>
      <c r="N23">
        <f t="shared" si="1"/>
        <v>0.97078643419407051</v>
      </c>
      <c r="O23">
        <f t="shared" si="2"/>
        <v>1.3810196424630323</v>
      </c>
      <c r="P23">
        <f t="shared" si="3"/>
        <v>0.97451629515191629</v>
      </c>
    </row>
    <row r="24" spans="1:16" x14ac:dyDescent="0.2">
      <c r="B24">
        <v>60</v>
      </c>
      <c r="C24">
        <f t="shared" ref="C24:K24" si="8">(C9-$C$2)/(C$5-$C$2)</f>
        <v>0.71065989847715738</v>
      </c>
      <c r="D24">
        <f t="shared" si="8"/>
        <v>1.4898477157360406</v>
      </c>
      <c r="E24">
        <f t="shared" si="8"/>
        <v>1.241304347826087</v>
      </c>
      <c r="F24">
        <f t="shared" si="8"/>
        <v>0.64467005076142136</v>
      </c>
      <c r="G24">
        <f t="shared" si="8"/>
        <v>1.8527918781725887</v>
      </c>
      <c r="H24">
        <f t="shared" si="8"/>
        <v>1.5804347826086957</v>
      </c>
      <c r="I24">
        <f t="shared" si="8"/>
        <v>1.6624365482233503</v>
      </c>
      <c r="J24">
        <f t="shared" si="8"/>
        <v>1.1421319796954315</v>
      </c>
      <c r="K24">
        <f t="shared" si="8"/>
        <v>0.94130434782608696</v>
      </c>
      <c r="M24">
        <f t="shared" si="5"/>
        <v>1</v>
      </c>
      <c r="N24">
        <f t="shared" si="1"/>
        <v>1.147270654013095</v>
      </c>
      <c r="O24">
        <f t="shared" si="2"/>
        <v>1.3592989038475685</v>
      </c>
      <c r="P24">
        <f t="shared" si="3"/>
        <v>1.2486242919149564</v>
      </c>
    </row>
    <row r="25" spans="1:16" x14ac:dyDescent="0.2">
      <c r="B25">
        <v>1.5</v>
      </c>
      <c r="C25">
        <f t="shared" ref="C25:K25" si="9">(C10-$C$2)/(C$5-$C$2)</f>
        <v>0.82741116751269039</v>
      </c>
      <c r="D25">
        <f t="shared" si="9"/>
        <v>0.8375634517766497</v>
      </c>
      <c r="E25">
        <f t="shared" si="9"/>
        <v>0.73043478260869565</v>
      </c>
      <c r="F25">
        <f t="shared" si="9"/>
        <v>1.0279187817258884</v>
      </c>
      <c r="G25">
        <f t="shared" si="9"/>
        <v>1.0913705583756346</v>
      </c>
      <c r="H25">
        <f t="shared" si="9"/>
        <v>0.91521739130434787</v>
      </c>
      <c r="I25">
        <f t="shared" si="9"/>
        <v>1.1852791878172588</v>
      </c>
      <c r="J25">
        <f t="shared" si="9"/>
        <v>1.1192893401015229</v>
      </c>
      <c r="K25">
        <f t="shared" si="9"/>
        <v>1.0326086956521738</v>
      </c>
      <c r="M25">
        <f>B25</f>
        <v>1.5</v>
      </c>
      <c r="N25">
        <f t="shared" si="1"/>
        <v>0.79846980063267858</v>
      </c>
      <c r="O25">
        <f t="shared" si="2"/>
        <v>1.011502243801957</v>
      </c>
      <c r="P25">
        <f t="shared" si="3"/>
        <v>1.1123924078569851</v>
      </c>
    </row>
    <row r="26" spans="1:16" x14ac:dyDescent="0.2">
      <c r="B26">
        <v>2</v>
      </c>
      <c r="C26">
        <f t="shared" ref="C26:K26" si="10">(C11-$C$2)/(C$5-$C$2)</f>
        <v>0.99238578680203049</v>
      </c>
      <c r="D26">
        <f t="shared" si="10"/>
        <v>0.96446700507614214</v>
      </c>
      <c r="E26">
        <f t="shared" si="10"/>
        <v>0.84130434782608698</v>
      </c>
      <c r="F26">
        <f t="shared" si="10"/>
        <v>0.48730964467005078</v>
      </c>
      <c r="G26">
        <f t="shared" si="10"/>
        <v>0.48730964467005078</v>
      </c>
      <c r="H26">
        <f t="shared" si="10"/>
        <v>0.45</v>
      </c>
      <c r="I26">
        <f t="shared" si="10"/>
        <v>0.7233502538071066</v>
      </c>
      <c r="J26">
        <f t="shared" si="10"/>
        <v>0.9441624365482234</v>
      </c>
      <c r="K26">
        <f t="shared" si="10"/>
        <v>0.85217391304347823</v>
      </c>
      <c r="M26">
        <f t="shared" ref="M26:M32" si="11">B26</f>
        <v>2</v>
      </c>
      <c r="N26">
        <f t="shared" si="1"/>
        <v>0.93271904656808646</v>
      </c>
      <c r="O26">
        <f t="shared" si="2"/>
        <v>0.4748730964467005</v>
      </c>
      <c r="P26">
        <f t="shared" si="3"/>
        <v>0.83989553446626941</v>
      </c>
    </row>
    <row r="27" spans="1:16" x14ac:dyDescent="0.2">
      <c r="B27">
        <v>4</v>
      </c>
      <c r="C27">
        <f t="shared" ref="C27:K27" si="12">(C12-$C$2)/(C$5-$C$2)</f>
        <v>1.0964467005076142</v>
      </c>
      <c r="D27">
        <f t="shared" si="12"/>
        <v>1.0279187817258884</v>
      </c>
      <c r="E27">
        <f t="shared" si="12"/>
        <v>0.95434782608695656</v>
      </c>
      <c r="F27">
        <f t="shared" si="12"/>
        <v>1.0355329949238579</v>
      </c>
      <c r="G27">
        <f t="shared" si="12"/>
        <v>1.0964467005076142</v>
      </c>
      <c r="H27">
        <f t="shared" si="12"/>
        <v>0.90217391304347827</v>
      </c>
      <c r="I27">
        <f t="shared" si="12"/>
        <v>1.3781725888324874</v>
      </c>
      <c r="J27">
        <f t="shared" si="12"/>
        <v>1.2563451776649746</v>
      </c>
      <c r="K27">
        <f t="shared" si="12"/>
        <v>1.1108695652173912</v>
      </c>
      <c r="M27">
        <f t="shared" si="11"/>
        <v>4</v>
      </c>
      <c r="N27">
        <f t="shared" si="1"/>
        <v>1.026237769440153</v>
      </c>
      <c r="O27">
        <f t="shared" si="2"/>
        <v>1.0113845361583167</v>
      </c>
      <c r="P27">
        <f t="shared" si="3"/>
        <v>1.248462443904951</v>
      </c>
    </row>
    <row r="28" spans="1:16" x14ac:dyDescent="0.2">
      <c r="B28">
        <v>8</v>
      </c>
      <c r="C28">
        <f t="shared" ref="C28:K28" si="13">(C13-$C$2)/(C$5-$C$2)</f>
        <v>1.2208121827411167</v>
      </c>
      <c r="D28">
        <f t="shared" si="13"/>
        <v>1.2360406091370559</v>
      </c>
      <c r="E28">
        <f t="shared" si="13"/>
        <v>1.0239130434782608</v>
      </c>
      <c r="F28">
        <f t="shared" si="13"/>
        <v>0.71319796954314718</v>
      </c>
      <c r="G28">
        <f t="shared" si="13"/>
        <v>0.81472081218274117</v>
      </c>
      <c r="H28">
        <f t="shared" si="13"/>
        <v>0.69130434782608696</v>
      </c>
      <c r="I28">
        <f t="shared" si="13"/>
        <v>1.1624365482233503</v>
      </c>
      <c r="J28">
        <f t="shared" si="13"/>
        <v>1.0812182741116751</v>
      </c>
      <c r="K28">
        <f t="shared" si="13"/>
        <v>0.89565217391304353</v>
      </c>
      <c r="M28">
        <f t="shared" si="11"/>
        <v>8</v>
      </c>
      <c r="N28">
        <f t="shared" si="1"/>
        <v>1.1602552784521445</v>
      </c>
      <c r="O28">
        <f t="shared" si="2"/>
        <v>0.73974104318399181</v>
      </c>
      <c r="P28">
        <f t="shared" si="3"/>
        <v>1.046435665416023</v>
      </c>
    </row>
    <row r="29" spans="1:16" x14ac:dyDescent="0.2">
      <c r="B29">
        <v>12</v>
      </c>
      <c r="C29">
        <f t="shared" ref="C29:K29" si="14">(C14-$C$2)/(C$5-$C$2)</f>
        <v>1.2309644670050761</v>
      </c>
      <c r="D29">
        <f t="shared" si="14"/>
        <v>1.2969543147208122</v>
      </c>
      <c r="E29">
        <f t="shared" si="14"/>
        <v>1.0891304347826087</v>
      </c>
      <c r="F29">
        <f t="shared" si="14"/>
        <v>1.1725888324873097</v>
      </c>
      <c r="G29">
        <f t="shared" si="14"/>
        <v>1.2157360406091371</v>
      </c>
      <c r="H29">
        <f t="shared" si="14"/>
        <v>0.97391304347826091</v>
      </c>
      <c r="I29">
        <f t="shared" si="14"/>
        <v>1.5786802030456852</v>
      </c>
      <c r="J29">
        <f t="shared" si="14"/>
        <v>1.2969543147208122</v>
      </c>
      <c r="K29">
        <f t="shared" si="14"/>
        <v>1.008695652173913</v>
      </c>
      <c r="M29">
        <f t="shared" si="11"/>
        <v>12</v>
      </c>
      <c r="N29">
        <f t="shared" si="1"/>
        <v>1.2056830721694991</v>
      </c>
      <c r="O29">
        <f t="shared" si="2"/>
        <v>1.1207459721915691</v>
      </c>
      <c r="P29">
        <f t="shared" si="3"/>
        <v>1.2947767233134702</v>
      </c>
    </row>
    <row r="30" spans="1:16" x14ac:dyDescent="0.2">
      <c r="B30">
        <v>16</v>
      </c>
      <c r="C30">
        <f t="shared" ref="C30:K30" si="15">(C15-$C$2)/(C$5-$C$2)</f>
        <v>1.1802030456852792</v>
      </c>
      <c r="D30">
        <f t="shared" si="15"/>
        <v>1.1954314720812182</v>
      </c>
      <c r="E30">
        <f t="shared" si="15"/>
        <v>1.058695652173913</v>
      </c>
      <c r="F30">
        <f t="shared" si="15"/>
        <v>0.92385786802030456</v>
      </c>
      <c r="G30">
        <f t="shared" si="15"/>
        <v>0.91116751269035534</v>
      </c>
      <c r="H30">
        <f t="shared" si="15"/>
        <v>0.72391304347826091</v>
      </c>
      <c r="I30">
        <f t="shared" si="15"/>
        <v>1.131979695431472</v>
      </c>
      <c r="J30">
        <f t="shared" si="15"/>
        <v>1.1776649746192893</v>
      </c>
      <c r="K30">
        <f t="shared" si="15"/>
        <v>1.0804347826086957</v>
      </c>
      <c r="M30">
        <f t="shared" si="11"/>
        <v>16</v>
      </c>
      <c r="N30">
        <f t="shared" si="1"/>
        <v>1.14477672331347</v>
      </c>
      <c r="O30">
        <f t="shared" si="2"/>
        <v>0.85297947472964031</v>
      </c>
      <c r="P30">
        <f t="shared" si="3"/>
        <v>1.1300264842198189</v>
      </c>
    </row>
    <row r="31" spans="1:16" x14ac:dyDescent="0.2">
      <c r="B31">
        <v>20</v>
      </c>
      <c r="C31">
        <f t="shared" ref="C31:K31" si="16">(C16-$C$2)/(C$5-$C$2)</f>
        <v>1.398477157360406</v>
      </c>
      <c r="D31">
        <f t="shared" si="16"/>
        <v>1.3147208121827412</v>
      </c>
      <c r="E31">
        <f t="shared" si="16"/>
        <v>1.1260869565217391</v>
      </c>
      <c r="F31">
        <f t="shared" si="16"/>
        <v>0.8908629441624365</v>
      </c>
      <c r="G31">
        <f t="shared" si="16"/>
        <v>1.0685279187817258</v>
      </c>
      <c r="H31">
        <f t="shared" si="16"/>
        <v>0.76956521739130435</v>
      </c>
      <c r="I31">
        <f t="shared" si="16"/>
        <v>1.2918781725888324</v>
      </c>
      <c r="J31">
        <f t="shared" si="16"/>
        <v>1.350253807106599</v>
      </c>
      <c r="K31">
        <f t="shared" si="16"/>
        <v>1.2847826086956522</v>
      </c>
      <c r="M31">
        <f t="shared" si="11"/>
        <v>20</v>
      </c>
      <c r="N31">
        <f t="shared" si="1"/>
        <v>1.2797616420216287</v>
      </c>
      <c r="O31">
        <f t="shared" si="2"/>
        <v>0.90965202677848878</v>
      </c>
      <c r="P31">
        <f t="shared" si="3"/>
        <v>1.3089715294636945</v>
      </c>
    </row>
    <row r="32" spans="1:16" x14ac:dyDescent="0.2">
      <c r="B32">
        <v>24</v>
      </c>
      <c r="C32">
        <f t="shared" ref="C32:K32" si="17">(C17-$C$2)/(C$5-$C$2)</f>
        <v>1.0736040609137056</v>
      </c>
      <c r="D32">
        <f t="shared" si="17"/>
        <v>1.1573604060913705</v>
      </c>
      <c r="E32">
        <f t="shared" si="17"/>
        <v>1.058695652173913</v>
      </c>
      <c r="F32">
        <f t="shared" si="17"/>
        <v>1.4492385786802031</v>
      </c>
      <c r="G32">
        <f t="shared" si="17"/>
        <v>1.0304568527918783</v>
      </c>
      <c r="H32">
        <f t="shared" si="17"/>
        <v>0.79782608695652169</v>
      </c>
      <c r="I32">
        <f t="shared" si="17"/>
        <v>1.0812182741116751</v>
      </c>
      <c r="J32">
        <f t="shared" si="17"/>
        <v>1.7005076142131981</v>
      </c>
      <c r="K32">
        <f t="shared" si="17"/>
        <v>1.6456521739130434</v>
      </c>
      <c r="M32">
        <f t="shared" si="11"/>
        <v>24</v>
      </c>
      <c r="N32">
        <f t="shared" si="1"/>
        <v>1.0965533730596631</v>
      </c>
      <c r="O32">
        <f t="shared" si="2"/>
        <v>1.0925071728095344</v>
      </c>
      <c r="P32">
        <f t="shared" si="3"/>
        <v>1.4757926874126388</v>
      </c>
    </row>
    <row r="34" spans="1:16" x14ac:dyDescent="0.2">
      <c r="A34" t="s">
        <v>20</v>
      </c>
      <c r="B34" t="s">
        <v>14</v>
      </c>
      <c r="C34" t="s">
        <v>21</v>
      </c>
    </row>
    <row r="35" spans="1:16" x14ac:dyDescent="0.2">
      <c r="A35" t="s">
        <v>11</v>
      </c>
      <c r="B35">
        <v>0</v>
      </c>
      <c r="C35">
        <f t="shared" ref="C35:K35" si="18">C5/C$5</f>
        <v>1</v>
      </c>
      <c r="D35">
        <f t="shared" si="18"/>
        <v>1</v>
      </c>
      <c r="E35">
        <f t="shared" si="18"/>
        <v>1</v>
      </c>
      <c r="F35">
        <f t="shared" si="18"/>
        <v>1</v>
      </c>
      <c r="G35">
        <f t="shared" si="18"/>
        <v>1</v>
      </c>
      <c r="H35">
        <f t="shared" si="18"/>
        <v>1</v>
      </c>
      <c r="I35">
        <f t="shared" si="18"/>
        <v>1</v>
      </c>
      <c r="J35">
        <f t="shared" si="18"/>
        <v>1</v>
      </c>
      <c r="K35">
        <f t="shared" si="18"/>
        <v>1</v>
      </c>
      <c r="M35">
        <f>B35/60</f>
        <v>0</v>
      </c>
      <c r="N35">
        <f t="shared" ref="N35:N47" si="19">AVERAGE(C35:E35)</f>
        <v>1</v>
      </c>
      <c r="O35">
        <f t="shared" ref="O35:O47" si="20">AVERAGE(F35:H35)</f>
        <v>1</v>
      </c>
      <c r="P35">
        <f t="shared" ref="P35:P47" si="21">AVERAGE(I35:K35)</f>
        <v>1</v>
      </c>
    </row>
    <row r="36" spans="1:16" x14ac:dyDescent="0.2">
      <c r="B36">
        <v>5</v>
      </c>
      <c r="C36">
        <f t="shared" ref="C36:K36" si="22">C6/C$5</f>
        <v>1.232744783306581</v>
      </c>
      <c r="D36">
        <f t="shared" si="22"/>
        <v>1.2247191011235956</v>
      </c>
      <c r="E36">
        <f t="shared" si="22"/>
        <v>1.1552975326560233</v>
      </c>
      <c r="F36">
        <f t="shared" si="22"/>
        <v>1.1332263242375602</v>
      </c>
      <c r="G36">
        <f t="shared" si="22"/>
        <v>1.1059390048154094</v>
      </c>
      <c r="H36">
        <f t="shared" si="22"/>
        <v>0.97532656023222064</v>
      </c>
      <c r="I36">
        <f t="shared" si="22"/>
        <v>1.2054574638844302</v>
      </c>
      <c r="J36">
        <f t="shared" si="22"/>
        <v>1.0032102728731942</v>
      </c>
      <c r="K36">
        <f t="shared" si="22"/>
        <v>0.91001451378809872</v>
      </c>
      <c r="M36">
        <f t="shared" ref="M36:M39" si="23">B36/60</f>
        <v>8.3333333333333329E-2</v>
      </c>
      <c r="N36">
        <f t="shared" si="19"/>
        <v>1.2042538056954</v>
      </c>
      <c r="O36">
        <f t="shared" si="20"/>
        <v>1.0714972964283966</v>
      </c>
      <c r="P36">
        <f t="shared" si="21"/>
        <v>1.0395607501819077</v>
      </c>
    </row>
    <row r="37" spans="1:16" x14ac:dyDescent="0.2">
      <c r="B37">
        <v>15</v>
      </c>
      <c r="C37">
        <f t="shared" ref="C37:K37" si="24">C7/C$5</f>
        <v>1.5778491171749598</v>
      </c>
      <c r="D37">
        <f t="shared" si="24"/>
        <v>1.5682182985553772</v>
      </c>
      <c r="E37">
        <f t="shared" si="24"/>
        <v>1.4150943396226414</v>
      </c>
      <c r="F37">
        <f t="shared" si="24"/>
        <v>1.1653290529695024</v>
      </c>
      <c r="G37">
        <f t="shared" si="24"/>
        <v>1.1621187800963082</v>
      </c>
      <c r="H37">
        <f t="shared" si="24"/>
        <v>1.0333817126269957</v>
      </c>
      <c r="I37">
        <f t="shared" si="24"/>
        <v>1.3065810593900482</v>
      </c>
      <c r="J37">
        <f t="shared" si="24"/>
        <v>1.2696629213483146</v>
      </c>
      <c r="K37">
        <f t="shared" si="24"/>
        <v>1.2409288824383164</v>
      </c>
      <c r="M37">
        <f t="shared" si="23"/>
        <v>0.25</v>
      </c>
      <c r="N37">
        <f t="shared" si="19"/>
        <v>1.5203872517843262</v>
      </c>
      <c r="O37">
        <f t="shared" si="20"/>
        <v>1.1202765152309355</v>
      </c>
      <c r="P37">
        <f t="shared" si="21"/>
        <v>1.2723909543922265</v>
      </c>
    </row>
    <row r="38" spans="1:16" x14ac:dyDescent="0.2">
      <c r="B38">
        <v>30</v>
      </c>
      <c r="C38">
        <f t="shared" ref="C38:K38" si="25">C8/C$5</f>
        <v>1.0401284109149278</v>
      </c>
      <c r="D38">
        <f t="shared" si="25"/>
        <v>0.9951845906902087</v>
      </c>
      <c r="E38">
        <f t="shared" si="25"/>
        <v>0.90420899854862125</v>
      </c>
      <c r="F38">
        <f t="shared" si="25"/>
        <v>1.3434991974317818</v>
      </c>
      <c r="G38">
        <f t="shared" si="25"/>
        <v>1.2391653290529696</v>
      </c>
      <c r="H38">
        <f t="shared" si="25"/>
        <v>1.1480406386066764</v>
      </c>
      <c r="I38">
        <f t="shared" si="25"/>
        <v>0.9807383627608347</v>
      </c>
      <c r="J38">
        <f t="shared" si="25"/>
        <v>1.0176565008025682</v>
      </c>
      <c r="K38">
        <f t="shared" si="25"/>
        <v>0.95065312046444117</v>
      </c>
      <c r="M38">
        <f t="shared" si="23"/>
        <v>0.5</v>
      </c>
      <c r="N38">
        <f t="shared" si="19"/>
        <v>0.97984066671791925</v>
      </c>
      <c r="O38">
        <f t="shared" si="20"/>
        <v>1.2435683883638091</v>
      </c>
      <c r="P38">
        <f t="shared" si="21"/>
        <v>0.98301599467594791</v>
      </c>
    </row>
    <row r="39" spans="1:16" x14ac:dyDescent="0.2">
      <c r="B39">
        <v>60</v>
      </c>
      <c r="C39">
        <f t="shared" ref="C39:K39" si="26">C9/C$5</f>
        <v>0.8170144462279294</v>
      </c>
      <c r="D39">
        <f t="shared" si="26"/>
        <v>1.3097913322632424</v>
      </c>
      <c r="E39">
        <f t="shared" si="26"/>
        <v>1.1611030478955007</v>
      </c>
      <c r="F39">
        <f t="shared" si="26"/>
        <v>0.7752808988764045</v>
      </c>
      <c r="G39">
        <f t="shared" si="26"/>
        <v>1.5393258426966292</v>
      </c>
      <c r="H39">
        <f t="shared" si="26"/>
        <v>1.3875181422351233</v>
      </c>
      <c r="I39">
        <f t="shared" si="26"/>
        <v>1.418940609951846</v>
      </c>
      <c r="J39">
        <f t="shared" si="26"/>
        <v>1.0898876404494382</v>
      </c>
      <c r="K39">
        <f t="shared" si="26"/>
        <v>0.96081277213352689</v>
      </c>
      <c r="M39">
        <f t="shared" si="23"/>
        <v>1</v>
      </c>
      <c r="N39">
        <f t="shared" si="19"/>
        <v>1.0959696087955575</v>
      </c>
      <c r="O39">
        <f t="shared" si="20"/>
        <v>1.2340416279360522</v>
      </c>
      <c r="P39">
        <f t="shared" si="21"/>
        <v>1.1565470075116036</v>
      </c>
    </row>
    <row r="40" spans="1:16" x14ac:dyDescent="0.2">
      <c r="B40">
        <v>1.5</v>
      </c>
      <c r="C40">
        <f t="shared" ref="C40:K40" si="27">C10/C$5</f>
        <v>0.8908507223113965</v>
      </c>
      <c r="D40">
        <f t="shared" si="27"/>
        <v>0.8972712680577849</v>
      </c>
      <c r="E40">
        <f t="shared" si="27"/>
        <v>0.82002902757619733</v>
      </c>
      <c r="F40">
        <f t="shared" si="27"/>
        <v>1.0176565008025682</v>
      </c>
      <c r="G40">
        <f t="shared" si="27"/>
        <v>1.057784911717496</v>
      </c>
      <c r="H40">
        <f t="shared" si="27"/>
        <v>0.94339622641509435</v>
      </c>
      <c r="I40">
        <f t="shared" si="27"/>
        <v>1.117174959871589</v>
      </c>
      <c r="J40">
        <f t="shared" si="27"/>
        <v>1.0754414125200642</v>
      </c>
      <c r="K40">
        <f t="shared" si="27"/>
        <v>1.0217706821480406</v>
      </c>
      <c r="M40">
        <f>B40</f>
        <v>1.5</v>
      </c>
      <c r="N40">
        <f t="shared" si="19"/>
        <v>0.86938367264845962</v>
      </c>
      <c r="O40">
        <f t="shared" si="20"/>
        <v>1.0062792129783862</v>
      </c>
      <c r="P40">
        <f t="shared" si="21"/>
        <v>1.0714623515132313</v>
      </c>
    </row>
    <row r="41" spans="1:16" x14ac:dyDescent="0.2">
      <c r="B41">
        <v>2</v>
      </c>
      <c r="C41">
        <f t="shared" ref="C41:K41" si="28">C11/C$5</f>
        <v>0.9951845906902087</v>
      </c>
      <c r="D41">
        <f t="shared" si="28"/>
        <v>0.97752808988764039</v>
      </c>
      <c r="E41">
        <f t="shared" si="28"/>
        <v>0.89404934687953552</v>
      </c>
      <c r="F41">
        <f t="shared" si="28"/>
        <v>0.6757624398073836</v>
      </c>
      <c r="G41">
        <f t="shared" si="28"/>
        <v>0.6757624398073836</v>
      </c>
      <c r="H41">
        <f t="shared" si="28"/>
        <v>0.63280116110304785</v>
      </c>
      <c r="I41">
        <f t="shared" si="28"/>
        <v>0.8250401284109149</v>
      </c>
      <c r="J41">
        <f t="shared" si="28"/>
        <v>0.9646869983948636</v>
      </c>
      <c r="K41">
        <f t="shared" si="28"/>
        <v>0.90130624092888245</v>
      </c>
      <c r="M41">
        <f t="shared" ref="M41:M47" si="29">B41</f>
        <v>2</v>
      </c>
      <c r="N41">
        <f t="shared" si="19"/>
        <v>0.95558734248579491</v>
      </c>
      <c r="O41">
        <f t="shared" si="20"/>
        <v>0.66144201357260501</v>
      </c>
      <c r="P41">
        <f t="shared" si="21"/>
        <v>0.89701112257822035</v>
      </c>
    </row>
    <row r="42" spans="1:16" x14ac:dyDescent="0.2">
      <c r="B42">
        <v>4</v>
      </c>
      <c r="C42">
        <f t="shared" ref="C42:K42" si="30">C12/C$5</f>
        <v>1.0609951845906902</v>
      </c>
      <c r="D42">
        <f t="shared" si="30"/>
        <v>1.0176565008025682</v>
      </c>
      <c r="E42">
        <f t="shared" si="30"/>
        <v>0.96952104499274305</v>
      </c>
      <c r="F42">
        <f t="shared" si="30"/>
        <v>1.0224719101123596</v>
      </c>
      <c r="G42">
        <f t="shared" si="30"/>
        <v>1.0609951845906902</v>
      </c>
      <c r="H42">
        <f t="shared" si="30"/>
        <v>0.93468795355587808</v>
      </c>
      <c r="I42">
        <f t="shared" si="30"/>
        <v>1.2391653290529696</v>
      </c>
      <c r="J42">
        <f t="shared" si="30"/>
        <v>1.1621187800963082</v>
      </c>
      <c r="K42">
        <f t="shared" si="30"/>
        <v>1.0740203193033382</v>
      </c>
      <c r="M42">
        <f t="shared" si="29"/>
        <v>4</v>
      </c>
      <c r="N42">
        <f t="shared" si="19"/>
        <v>1.0160575767953339</v>
      </c>
      <c r="O42">
        <f t="shared" si="20"/>
        <v>1.006051682752976</v>
      </c>
      <c r="P42">
        <f t="shared" si="21"/>
        <v>1.1584348094842054</v>
      </c>
    </row>
    <row r="43" spans="1:16" x14ac:dyDescent="0.2">
      <c r="B43">
        <v>8</v>
      </c>
      <c r="C43">
        <f t="shared" ref="C43:K43" si="31">C13/C$5</f>
        <v>1.1396468699839486</v>
      </c>
      <c r="D43">
        <f t="shared" si="31"/>
        <v>1.1492776886035314</v>
      </c>
      <c r="E43">
        <f t="shared" si="31"/>
        <v>1.0159651669085632</v>
      </c>
      <c r="F43">
        <f t="shared" si="31"/>
        <v>0.8186195826645265</v>
      </c>
      <c r="G43">
        <f t="shared" si="31"/>
        <v>0.8828250401284109</v>
      </c>
      <c r="H43">
        <f t="shared" si="31"/>
        <v>0.79390420899854863</v>
      </c>
      <c r="I43">
        <f t="shared" si="31"/>
        <v>1.102728731942215</v>
      </c>
      <c r="J43">
        <f t="shared" si="31"/>
        <v>1.0513643659711076</v>
      </c>
      <c r="K43">
        <f t="shared" si="31"/>
        <v>0.93033381712626995</v>
      </c>
      <c r="M43">
        <f t="shared" si="29"/>
        <v>8</v>
      </c>
      <c r="N43">
        <f t="shared" si="19"/>
        <v>1.1016299084986809</v>
      </c>
      <c r="O43">
        <f t="shared" si="20"/>
        <v>0.83178294393049546</v>
      </c>
      <c r="P43">
        <f t="shared" si="21"/>
        <v>1.0281423050131975</v>
      </c>
    </row>
    <row r="44" spans="1:16" x14ac:dyDescent="0.2">
      <c r="B44">
        <v>12</v>
      </c>
      <c r="C44">
        <f t="shared" ref="C44:K44" si="32">C14/C$5</f>
        <v>1.146067415730337</v>
      </c>
      <c r="D44">
        <f t="shared" si="32"/>
        <v>1.187800963081862</v>
      </c>
      <c r="E44">
        <f t="shared" si="32"/>
        <v>1.0595065312046443</v>
      </c>
      <c r="F44">
        <f t="shared" si="32"/>
        <v>1.1091492776886036</v>
      </c>
      <c r="G44">
        <f t="shared" si="32"/>
        <v>1.1364365971107544</v>
      </c>
      <c r="H44">
        <f t="shared" si="32"/>
        <v>0.98258345428156746</v>
      </c>
      <c r="I44">
        <f t="shared" si="32"/>
        <v>1.3659711075441412</v>
      </c>
      <c r="J44">
        <f t="shared" si="32"/>
        <v>1.187800963081862</v>
      </c>
      <c r="K44">
        <f t="shared" si="32"/>
        <v>1.0058055152394776</v>
      </c>
      <c r="M44">
        <f t="shared" si="29"/>
        <v>12</v>
      </c>
      <c r="N44">
        <f t="shared" si="19"/>
        <v>1.1311249700056145</v>
      </c>
      <c r="O44">
        <f t="shared" si="20"/>
        <v>1.0760564430269752</v>
      </c>
      <c r="P44">
        <f t="shared" si="21"/>
        <v>1.1865258619551602</v>
      </c>
    </row>
    <row r="45" spans="1:16" x14ac:dyDescent="0.2">
      <c r="B45">
        <v>16</v>
      </c>
      <c r="C45">
        <f t="shared" ref="C45:K45" si="33">C15/C$5</f>
        <v>1.1139646869983948</v>
      </c>
      <c r="D45">
        <f t="shared" si="33"/>
        <v>1.1235955056179776</v>
      </c>
      <c r="E45">
        <f t="shared" si="33"/>
        <v>1.0391872278664731</v>
      </c>
      <c r="F45">
        <f t="shared" si="33"/>
        <v>0.9518459069020867</v>
      </c>
      <c r="G45">
        <f t="shared" si="33"/>
        <v>0.9438202247191011</v>
      </c>
      <c r="H45">
        <f t="shared" si="33"/>
        <v>0.81567489114658931</v>
      </c>
      <c r="I45">
        <f t="shared" si="33"/>
        <v>1.0834670947030498</v>
      </c>
      <c r="J45">
        <f t="shared" si="33"/>
        <v>1.1123595505617978</v>
      </c>
      <c r="K45">
        <f t="shared" si="33"/>
        <v>1.053701015965167</v>
      </c>
      <c r="M45">
        <f t="shared" si="29"/>
        <v>16</v>
      </c>
      <c r="N45">
        <f t="shared" si="19"/>
        <v>1.0922491401609484</v>
      </c>
      <c r="O45">
        <f t="shared" si="20"/>
        <v>0.9037803409225923</v>
      </c>
      <c r="P45">
        <f t="shared" si="21"/>
        <v>1.0831758870766715</v>
      </c>
    </row>
    <row r="46" spans="1:16" x14ac:dyDescent="0.2">
      <c r="B46">
        <v>20</v>
      </c>
      <c r="C46">
        <f t="shared" ref="C46:K46" si="34">C16/C$5</f>
        <v>1.2520064205457464</v>
      </c>
      <c r="D46">
        <f t="shared" si="34"/>
        <v>1.1990369181380418</v>
      </c>
      <c r="E46">
        <f t="shared" si="34"/>
        <v>1.0841799709724238</v>
      </c>
      <c r="F46">
        <f t="shared" si="34"/>
        <v>0.9309791332263242</v>
      </c>
      <c r="G46">
        <f t="shared" si="34"/>
        <v>1.043338683788122</v>
      </c>
      <c r="H46">
        <f t="shared" si="34"/>
        <v>0.84615384615384615</v>
      </c>
      <c r="I46">
        <f t="shared" si="34"/>
        <v>1.1845906902086678</v>
      </c>
      <c r="J46">
        <f t="shared" si="34"/>
        <v>1.2215088282504012</v>
      </c>
      <c r="K46">
        <f t="shared" si="34"/>
        <v>1.1901306240928882</v>
      </c>
      <c r="M46">
        <f t="shared" si="29"/>
        <v>20</v>
      </c>
      <c r="N46">
        <f t="shared" si="19"/>
        <v>1.1784077698854041</v>
      </c>
      <c r="O46">
        <f t="shared" si="20"/>
        <v>0.94015722105609745</v>
      </c>
      <c r="P46">
        <f t="shared" si="21"/>
        <v>1.1987433808506525</v>
      </c>
    </row>
    <row r="47" spans="1:16" x14ac:dyDescent="0.2">
      <c r="B47">
        <v>24</v>
      </c>
      <c r="C47">
        <f t="shared" ref="C47:K47" si="35">C17/C$5</f>
        <v>1.0465489566613162</v>
      </c>
      <c r="D47">
        <f t="shared" si="35"/>
        <v>1.0995184590690208</v>
      </c>
      <c r="E47">
        <f t="shared" si="35"/>
        <v>1.0391872278664731</v>
      </c>
      <c r="F47">
        <f t="shared" si="35"/>
        <v>1.2841091492776886</v>
      </c>
      <c r="G47">
        <f t="shared" si="35"/>
        <v>1.0192616372391654</v>
      </c>
      <c r="H47">
        <f t="shared" si="35"/>
        <v>0.86502177068214803</v>
      </c>
      <c r="I47">
        <f t="shared" si="35"/>
        <v>1.0513643659711076</v>
      </c>
      <c r="J47">
        <f t="shared" si="35"/>
        <v>1.4430176565008026</v>
      </c>
      <c r="K47">
        <f t="shared" si="35"/>
        <v>1.4310595065312046</v>
      </c>
      <c r="M47">
        <f t="shared" si="29"/>
        <v>24</v>
      </c>
      <c r="N47">
        <f t="shared" si="19"/>
        <v>1.0617515478656034</v>
      </c>
      <c r="O47">
        <f t="shared" si="20"/>
        <v>1.0561308523996673</v>
      </c>
      <c r="P47">
        <f t="shared" si="21"/>
        <v>1.308480509667705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zoomScale="110" zoomScaleNormal="110" workbookViewId="0">
      <selection activeCell="M13" sqref="M13"/>
    </sheetView>
  </sheetViews>
  <sheetFormatPr baseColWidth="10" defaultColWidth="9" defaultRowHeight="16" x14ac:dyDescent="0.2"/>
  <sheetData>
    <row r="1" spans="1:12" x14ac:dyDescent="0.2">
      <c r="A1" s="1" t="s">
        <v>22</v>
      </c>
    </row>
    <row r="2" spans="1:12" x14ac:dyDescent="0.2">
      <c r="B2" t="s">
        <v>1</v>
      </c>
      <c r="C2">
        <v>202</v>
      </c>
    </row>
    <row r="3" spans="1:12" x14ac:dyDescent="0.2">
      <c r="C3" s="2"/>
      <c r="L3" s="2"/>
    </row>
    <row r="4" spans="1:12" x14ac:dyDescent="0.2"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2" x14ac:dyDescent="0.2">
      <c r="B5" t="s">
        <v>11</v>
      </c>
      <c r="C5">
        <v>599</v>
      </c>
      <c r="D5">
        <v>613</v>
      </c>
      <c r="E5">
        <v>675</v>
      </c>
      <c r="F5">
        <v>599</v>
      </c>
      <c r="G5">
        <v>613</v>
      </c>
      <c r="H5">
        <v>675</v>
      </c>
      <c r="I5">
        <v>599</v>
      </c>
      <c r="J5">
        <v>613</v>
      </c>
      <c r="K5">
        <v>675</v>
      </c>
    </row>
    <row r="6" spans="1:12" x14ac:dyDescent="0.2">
      <c r="B6">
        <v>5</v>
      </c>
      <c r="C6">
        <v>618</v>
      </c>
      <c r="D6">
        <v>608</v>
      </c>
      <c r="E6">
        <v>661</v>
      </c>
      <c r="F6">
        <v>484</v>
      </c>
      <c r="G6">
        <v>476</v>
      </c>
      <c r="H6">
        <v>489</v>
      </c>
      <c r="I6">
        <v>519</v>
      </c>
      <c r="J6">
        <v>572</v>
      </c>
      <c r="K6">
        <v>561</v>
      </c>
    </row>
    <row r="7" spans="1:12" x14ac:dyDescent="0.2">
      <c r="B7">
        <v>15</v>
      </c>
      <c r="C7">
        <v>570</v>
      </c>
      <c r="D7">
        <v>569</v>
      </c>
      <c r="E7">
        <v>593</v>
      </c>
      <c r="F7">
        <v>469</v>
      </c>
      <c r="G7">
        <v>462</v>
      </c>
      <c r="H7">
        <v>467</v>
      </c>
      <c r="I7">
        <v>514</v>
      </c>
      <c r="J7">
        <v>765</v>
      </c>
      <c r="K7">
        <v>807</v>
      </c>
    </row>
    <row r="8" spans="1:12" x14ac:dyDescent="0.2">
      <c r="B8">
        <v>30</v>
      </c>
      <c r="C8">
        <v>519</v>
      </c>
      <c r="D8">
        <v>509</v>
      </c>
      <c r="E8">
        <v>548</v>
      </c>
      <c r="F8">
        <v>509</v>
      </c>
      <c r="G8">
        <v>507</v>
      </c>
      <c r="H8">
        <v>513</v>
      </c>
      <c r="I8">
        <v>535</v>
      </c>
      <c r="J8">
        <v>726</v>
      </c>
      <c r="K8">
        <v>740</v>
      </c>
    </row>
    <row r="9" spans="1:12" x14ac:dyDescent="0.2">
      <c r="B9">
        <v>60</v>
      </c>
      <c r="C9">
        <v>517</v>
      </c>
      <c r="D9">
        <v>581</v>
      </c>
      <c r="E9">
        <v>601</v>
      </c>
      <c r="F9">
        <v>532</v>
      </c>
      <c r="G9">
        <v>548</v>
      </c>
      <c r="H9">
        <v>544</v>
      </c>
      <c r="I9">
        <v>532</v>
      </c>
      <c r="J9">
        <v>393</v>
      </c>
      <c r="K9">
        <v>395</v>
      </c>
    </row>
    <row r="10" spans="1:12" x14ac:dyDescent="0.2">
      <c r="B10">
        <v>1.5</v>
      </c>
      <c r="C10">
        <v>415</v>
      </c>
      <c r="D10">
        <v>419</v>
      </c>
      <c r="E10">
        <v>431</v>
      </c>
      <c r="F10">
        <v>452</v>
      </c>
      <c r="G10">
        <v>468</v>
      </c>
      <c r="H10">
        <v>477</v>
      </c>
      <c r="I10">
        <v>553</v>
      </c>
      <c r="J10">
        <v>708</v>
      </c>
      <c r="K10">
        <v>776</v>
      </c>
    </row>
    <row r="11" spans="1:12" x14ac:dyDescent="0.2">
      <c r="B11">
        <v>2</v>
      </c>
      <c r="C11">
        <v>491</v>
      </c>
      <c r="D11">
        <v>483</v>
      </c>
      <c r="E11">
        <v>493</v>
      </c>
      <c r="F11">
        <v>414</v>
      </c>
      <c r="G11">
        <v>425</v>
      </c>
      <c r="H11">
        <v>433</v>
      </c>
      <c r="I11">
        <v>583</v>
      </c>
      <c r="J11">
        <v>623</v>
      </c>
      <c r="K11">
        <v>650</v>
      </c>
    </row>
    <row r="12" spans="1:12" x14ac:dyDescent="0.2">
      <c r="B12">
        <v>4</v>
      </c>
      <c r="C12">
        <v>519</v>
      </c>
      <c r="D12">
        <v>493</v>
      </c>
      <c r="E12">
        <v>513</v>
      </c>
      <c r="F12">
        <v>927</v>
      </c>
      <c r="G12">
        <v>959</v>
      </c>
      <c r="H12">
        <v>935</v>
      </c>
      <c r="I12">
        <v>1142</v>
      </c>
      <c r="J12">
        <v>578</v>
      </c>
      <c r="K12">
        <v>572</v>
      </c>
    </row>
    <row r="13" spans="1:12" x14ac:dyDescent="0.2">
      <c r="B13">
        <v>8</v>
      </c>
      <c r="C13">
        <v>491</v>
      </c>
      <c r="D13">
        <v>477</v>
      </c>
      <c r="E13">
        <v>488</v>
      </c>
      <c r="F13">
        <v>529</v>
      </c>
      <c r="G13">
        <v>562</v>
      </c>
      <c r="H13">
        <v>562</v>
      </c>
      <c r="I13">
        <v>738</v>
      </c>
      <c r="J13">
        <v>755</v>
      </c>
      <c r="K13">
        <v>728</v>
      </c>
    </row>
    <row r="14" spans="1:12" x14ac:dyDescent="0.2">
      <c r="B14">
        <v>12</v>
      </c>
      <c r="C14">
        <v>550</v>
      </c>
      <c r="D14">
        <v>535</v>
      </c>
      <c r="E14">
        <v>548</v>
      </c>
      <c r="F14">
        <v>675</v>
      </c>
      <c r="G14">
        <v>685</v>
      </c>
      <c r="H14">
        <v>720</v>
      </c>
      <c r="I14">
        <v>830</v>
      </c>
      <c r="J14">
        <v>598</v>
      </c>
      <c r="K14">
        <v>572</v>
      </c>
    </row>
    <row r="15" spans="1:12" x14ac:dyDescent="0.2">
      <c r="B15">
        <v>16</v>
      </c>
      <c r="C15">
        <v>536</v>
      </c>
      <c r="D15">
        <v>520</v>
      </c>
      <c r="E15">
        <v>542</v>
      </c>
      <c r="F15">
        <v>460</v>
      </c>
      <c r="G15">
        <v>463</v>
      </c>
      <c r="H15">
        <v>475</v>
      </c>
      <c r="I15">
        <v>599</v>
      </c>
      <c r="J15">
        <v>625</v>
      </c>
      <c r="K15">
        <v>608</v>
      </c>
    </row>
    <row r="16" spans="1:12" x14ac:dyDescent="0.2">
      <c r="B16">
        <v>20</v>
      </c>
      <c r="C16">
        <v>542</v>
      </c>
      <c r="D16">
        <v>541</v>
      </c>
      <c r="E16">
        <v>539</v>
      </c>
      <c r="F16">
        <v>522</v>
      </c>
      <c r="G16">
        <v>578</v>
      </c>
      <c r="H16">
        <v>539</v>
      </c>
      <c r="I16">
        <v>736</v>
      </c>
      <c r="J16">
        <v>708</v>
      </c>
      <c r="K16">
        <v>740</v>
      </c>
    </row>
    <row r="17" spans="1:16" x14ac:dyDescent="0.2">
      <c r="B17">
        <v>24</v>
      </c>
      <c r="C17">
        <v>585</v>
      </c>
      <c r="D17">
        <v>596</v>
      </c>
      <c r="E17">
        <v>635</v>
      </c>
      <c r="F17">
        <v>858</v>
      </c>
      <c r="G17">
        <v>683</v>
      </c>
      <c r="H17">
        <v>691</v>
      </c>
      <c r="I17">
        <v>763</v>
      </c>
      <c r="J17">
        <v>877</v>
      </c>
      <c r="K17">
        <v>894</v>
      </c>
    </row>
    <row r="18" spans="1:16" x14ac:dyDescent="0.2">
      <c r="N18" t="s">
        <v>12</v>
      </c>
    </row>
    <row r="19" spans="1:16" x14ac:dyDescent="0.2">
      <c r="A19" t="s">
        <v>13</v>
      </c>
      <c r="B19" t="s">
        <v>14</v>
      </c>
      <c r="C19" t="s">
        <v>15</v>
      </c>
      <c r="M19" t="s">
        <v>16</v>
      </c>
      <c r="N19" t="s">
        <v>17</v>
      </c>
      <c r="O19" t="s">
        <v>18</v>
      </c>
      <c r="P19" t="s">
        <v>19</v>
      </c>
    </row>
    <row r="20" spans="1:16" x14ac:dyDescent="0.2">
      <c r="A20" t="s">
        <v>11</v>
      </c>
      <c r="B20">
        <v>0</v>
      </c>
      <c r="C20">
        <f t="shared" ref="C20:K20" si="0">(C5-$C$2)/(C$5-$C$2)</f>
        <v>1</v>
      </c>
      <c r="D20">
        <f t="shared" si="0"/>
        <v>1</v>
      </c>
      <c r="E20">
        <f t="shared" si="0"/>
        <v>1</v>
      </c>
      <c r="F20">
        <f t="shared" si="0"/>
        <v>1</v>
      </c>
      <c r="G20">
        <f t="shared" si="0"/>
        <v>1</v>
      </c>
      <c r="H20">
        <f t="shared" si="0"/>
        <v>1</v>
      </c>
      <c r="I20">
        <f t="shared" si="0"/>
        <v>1</v>
      </c>
      <c r="J20">
        <f t="shared" si="0"/>
        <v>1</v>
      </c>
      <c r="K20">
        <f t="shared" si="0"/>
        <v>1</v>
      </c>
      <c r="M20">
        <f t="shared" ref="M20:M24" si="1">B20/60</f>
        <v>0</v>
      </c>
      <c r="N20">
        <f t="shared" ref="N20:N32" si="2">AVERAGE(C20:E20)</f>
        <v>1</v>
      </c>
      <c r="O20">
        <f t="shared" ref="O20:O32" si="3">AVERAGE(F20:H20)</f>
        <v>1</v>
      </c>
      <c r="P20">
        <f t="shared" ref="P20:P32" si="4">AVERAGE(I20:K20)</f>
        <v>1</v>
      </c>
    </row>
    <row r="21" spans="1:16" x14ac:dyDescent="0.2">
      <c r="B21">
        <v>5</v>
      </c>
      <c r="C21">
        <f t="shared" ref="C21:K21" si="5">(C6-$C$2)/(C$5-$C$2)</f>
        <v>1.0478589420654911</v>
      </c>
      <c r="D21">
        <f t="shared" si="5"/>
        <v>0.98783454987834551</v>
      </c>
      <c r="E21">
        <f t="shared" si="5"/>
        <v>0.97040169133192389</v>
      </c>
      <c r="F21">
        <f t="shared" si="5"/>
        <v>0.7103274559193955</v>
      </c>
      <c r="G21">
        <f t="shared" si="5"/>
        <v>0.66666666666666663</v>
      </c>
      <c r="H21">
        <f t="shared" si="5"/>
        <v>0.60676532769556024</v>
      </c>
      <c r="I21">
        <f t="shared" si="5"/>
        <v>0.79848866498740556</v>
      </c>
      <c r="J21">
        <f t="shared" si="5"/>
        <v>0.9002433090024331</v>
      </c>
      <c r="K21">
        <f t="shared" si="5"/>
        <v>0.75898520084566601</v>
      </c>
      <c r="M21">
        <f t="shared" si="1"/>
        <v>8.3333333333333329E-2</v>
      </c>
      <c r="N21">
        <f t="shared" si="2"/>
        <v>1.0020317277585868</v>
      </c>
      <c r="O21">
        <f t="shared" si="3"/>
        <v>0.66125315009387409</v>
      </c>
      <c r="P21">
        <f t="shared" si="4"/>
        <v>0.81923905827850152</v>
      </c>
    </row>
    <row r="22" spans="1:16" x14ac:dyDescent="0.2">
      <c r="B22">
        <v>15</v>
      </c>
      <c r="C22">
        <f t="shared" ref="C22:K22" si="6">(C7-$C$2)/(C$5-$C$2)</f>
        <v>0.92695214105793455</v>
      </c>
      <c r="D22">
        <f t="shared" si="6"/>
        <v>0.89294403892944041</v>
      </c>
      <c r="E22">
        <f t="shared" si="6"/>
        <v>0.82663847780126853</v>
      </c>
      <c r="F22">
        <f t="shared" si="6"/>
        <v>0.67254408060453397</v>
      </c>
      <c r="G22">
        <f t="shared" si="6"/>
        <v>0.63260340632603407</v>
      </c>
      <c r="H22">
        <f t="shared" si="6"/>
        <v>0.56025369978858353</v>
      </c>
      <c r="I22">
        <f t="shared" si="6"/>
        <v>0.78589420654911835</v>
      </c>
      <c r="J22">
        <f t="shared" si="6"/>
        <v>1.3698296836982968</v>
      </c>
      <c r="K22">
        <f t="shared" si="6"/>
        <v>1.2790697674418605</v>
      </c>
      <c r="M22">
        <f t="shared" si="1"/>
        <v>0.25</v>
      </c>
      <c r="N22">
        <f t="shared" si="2"/>
        <v>0.8821782192628812</v>
      </c>
      <c r="O22">
        <f t="shared" si="3"/>
        <v>0.62180039557305056</v>
      </c>
      <c r="P22">
        <f t="shared" si="4"/>
        <v>1.1449312192297587</v>
      </c>
    </row>
    <row r="23" spans="1:16" x14ac:dyDescent="0.2">
      <c r="B23">
        <v>30</v>
      </c>
      <c r="C23">
        <f t="shared" ref="C23:K23" si="7">(C8-$C$2)/(C$5-$C$2)</f>
        <v>0.79848866498740556</v>
      </c>
      <c r="D23">
        <f t="shared" si="7"/>
        <v>0.74695863746958635</v>
      </c>
      <c r="E23">
        <f t="shared" si="7"/>
        <v>0.73150105708245239</v>
      </c>
      <c r="F23">
        <f t="shared" si="7"/>
        <v>0.77329974811083124</v>
      </c>
      <c r="G23">
        <f t="shared" si="7"/>
        <v>0.74209245742092456</v>
      </c>
      <c r="H23">
        <f t="shared" si="7"/>
        <v>0.65750528541226216</v>
      </c>
      <c r="I23">
        <f t="shared" si="7"/>
        <v>0.83879093198992438</v>
      </c>
      <c r="J23">
        <f t="shared" si="7"/>
        <v>1.2749391727493917</v>
      </c>
      <c r="K23">
        <f t="shared" si="7"/>
        <v>1.1374207188160677</v>
      </c>
      <c r="M23">
        <f t="shared" si="1"/>
        <v>0.5</v>
      </c>
      <c r="N23">
        <f t="shared" si="2"/>
        <v>0.7589827865131481</v>
      </c>
      <c r="O23">
        <f t="shared" si="3"/>
        <v>0.72429916364800606</v>
      </c>
      <c r="P23">
        <f t="shared" si="4"/>
        <v>1.083716941185128</v>
      </c>
    </row>
    <row r="24" spans="1:16" x14ac:dyDescent="0.2">
      <c r="B24">
        <v>60</v>
      </c>
      <c r="C24">
        <f t="shared" ref="C24:K24" si="8">(C9-$C$2)/(C$5-$C$2)</f>
        <v>0.79345088161209065</v>
      </c>
      <c r="D24">
        <f t="shared" si="8"/>
        <v>0.92214111922141118</v>
      </c>
      <c r="E24">
        <f t="shared" si="8"/>
        <v>0.84355179704016914</v>
      </c>
      <c r="F24">
        <f t="shared" si="8"/>
        <v>0.83123425692695219</v>
      </c>
      <c r="G24">
        <f t="shared" si="8"/>
        <v>0.84184914841849146</v>
      </c>
      <c r="H24">
        <f t="shared" si="8"/>
        <v>0.72304439746300209</v>
      </c>
      <c r="I24">
        <f t="shared" si="8"/>
        <v>0.83123425692695219</v>
      </c>
      <c r="J24">
        <f t="shared" si="8"/>
        <v>0.46472019464720193</v>
      </c>
      <c r="K24">
        <f t="shared" si="8"/>
        <v>0.40803382663847781</v>
      </c>
      <c r="M24">
        <f t="shared" si="1"/>
        <v>1</v>
      </c>
      <c r="N24">
        <f t="shared" si="2"/>
        <v>0.85304793262455691</v>
      </c>
      <c r="O24">
        <f t="shared" si="3"/>
        <v>0.79870926760281513</v>
      </c>
      <c r="P24">
        <f t="shared" si="4"/>
        <v>0.56799609273754392</v>
      </c>
    </row>
    <row r="25" spans="1:16" x14ac:dyDescent="0.2">
      <c r="B25">
        <v>1.5</v>
      </c>
      <c r="C25">
        <f t="shared" ref="C25:K25" si="9">(C10-$C$2)/(C$5-$C$2)</f>
        <v>0.53652392947103278</v>
      </c>
      <c r="D25">
        <f t="shared" si="9"/>
        <v>0.52798053527980537</v>
      </c>
      <c r="E25">
        <f t="shared" si="9"/>
        <v>0.48414376321353064</v>
      </c>
      <c r="F25">
        <f t="shared" si="9"/>
        <v>0.62972292191435764</v>
      </c>
      <c r="G25">
        <f t="shared" si="9"/>
        <v>0.64720194647201945</v>
      </c>
      <c r="H25">
        <f t="shared" si="9"/>
        <v>0.58139534883720934</v>
      </c>
      <c r="I25">
        <f t="shared" si="9"/>
        <v>0.88413098236775822</v>
      </c>
      <c r="J25">
        <f t="shared" si="9"/>
        <v>1.2311435523114356</v>
      </c>
      <c r="K25">
        <f t="shared" si="9"/>
        <v>1.2135306553911205</v>
      </c>
      <c r="M25">
        <f t="shared" ref="M25:M32" si="10">B25</f>
        <v>1.5</v>
      </c>
      <c r="N25">
        <f t="shared" si="2"/>
        <v>0.51621607598812291</v>
      </c>
      <c r="O25">
        <f t="shared" si="3"/>
        <v>0.61944007240786225</v>
      </c>
      <c r="P25">
        <f t="shared" si="4"/>
        <v>1.109601730023438</v>
      </c>
    </row>
    <row r="26" spans="1:16" x14ac:dyDescent="0.2">
      <c r="B26">
        <v>2</v>
      </c>
      <c r="C26">
        <f t="shared" ref="C26:K26" si="11">(C11-$C$2)/(C$5-$C$2)</f>
        <v>0.72795969773299751</v>
      </c>
      <c r="D26">
        <f t="shared" si="11"/>
        <v>0.68369829683698302</v>
      </c>
      <c r="E26">
        <f t="shared" si="11"/>
        <v>0.61522198731501054</v>
      </c>
      <c r="F26">
        <f t="shared" si="11"/>
        <v>0.53400503778337527</v>
      </c>
      <c r="G26">
        <f t="shared" si="11"/>
        <v>0.54257907542579076</v>
      </c>
      <c r="H26">
        <f t="shared" si="11"/>
        <v>0.48837209302325579</v>
      </c>
      <c r="I26">
        <f t="shared" si="11"/>
        <v>0.95969773299748107</v>
      </c>
      <c r="J26">
        <f t="shared" si="11"/>
        <v>1.024330900243309</v>
      </c>
      <c r="K26">
        <f t="shared" si="11"/>
        <v>0.94714587737843547</v>
      </c>
      <c r="M26">
        <f t="shared" si="10"/>
        <v>2</v>
      </c>
      <c r="N26">
        <f t="shared" si="2"/>
        <v>0.67562666062833043</v>
      </c>
      <c r="O26">
        <f t="shared" si="3"/>
        <v>0.52165206874414061</v>
      </c>
      <c r="P26">
        <f t="shared" si="4"/>
        <v>0.97705817020640851</v>
      </c>
    </row>
    <row r="27" spans="1:16" x14ac:dyDescent="0.2">
      <c r="B27">
        <v>4</v>
      </c>
      <c r="C27">
        <f t="shared" ref="C27:K27" si="12">(C12-$C$2)/(C$5-$C$2)</f>
        <v>0.79848866498740556</v>
      </c>
      <c r="D27">
        <f t="shared" si="12"/>
        <v>0.70802919708029199</v>
      </c>
      <c r="E27">
        <f t="shared" si="12"/>
        <v>0.65750528541226216</v>
      </c>
      <c r="F27">
        <f t="shared" si="12"/>
        <v>1.8261964735516374</v>
      </c>
      <c r="G27">
        <f t="shared" si="12"/>
        <v>1.8418491484184916</v>
      </c>
      <c r="H27">
        <f t="shared" si="12"/>
        <v>1.5496828752642706</v>
      </c>
      <c r="I27">
        <f t="shared" si="12"/>
        <v>2.3677581863979849</v>
      </c>
      <c r="J27">
        <f t="shared" si="12"/>
        <v>0.91484184914841848</v>
      </c>
      <c r="K27">
        <f t="shared" si="12"/>
        <v>0.78224101479915431</v>
      </c>
      <c r="M27">
        <f t="shared" si="10"/>
        <v>4</v>
      </c>
      <c r="N27">
        <f t="shared" si="2"/>
        <v>0.72134104915998654</v>
      </c>
      <c r="O27">
        <f t="shared" si="3"/>
        <v>1.7392428324114666</v>
      </c>
      <c r="P27">
        <f t="shared" si="4"/>
        <v>1.3549470167818527</v>
      </c>
    </row>
    <row r="28" spans="1:16" x14ac:dyDescent="0.2">
      <c r="B28">
        <v>8</v>
      </c>
      <c r="C28">
        <f t="shared" ref="C28:K28" si="13">(C13-$C$2)/(C$5-$C$2)</f>
        <v>0.72795969773299751</v>
      </c>
      <c r="D28">
        <f t="shared" si="13"/>
        <v>0.66909975669099753</v>
      </c>
      <c r="E28">
        <f t="shared" si="13"/>
        <v>0.60465116279069764</v>
      </c>
      <c r="F28">
        <f t="shared" si="13"/>
        <v>0.82367758186397988</v>
      </c>
      <c r="G28">
        <f t="shared" si="13"/>
        <v>0.87591240875912413</v>
      </c>
      <c r="H28">
        <f t="shared" si="13"/>
        <v>0.7610993657505285</v>
      </c>
      <c r="I28">
        <f t="shared" si="13"/>
        <v>1.350125944584383</v>
      </c>
      <c r="J28">
        <f t="shared" si="13"/>
        <v>1.3454987834549879</v>
      </c>
      <c r="K28">
        <f t="shared" si="13"/>
        <v>1.1120507399577166</v>
      </c>
      <c r="M28">
        <f t="shared" si="10"/>
        <v>8</v>
      </c>
      <c r="N28">
        <f t="shared" si="2"/>
        <v>0.6672368724048976</v>
      </c>
      <c r="O28">
        <f t="shared" si="3"/>
        <v>0.82022978545787739</v>
      </c>
      <c r="P28">
        <f t="shared" si="4"/>
        <v>1.2692251559990291</v>
      </c>
    </row>
    <row r="29" spans="1:16" x14ac:dyDescent="0.2">
      <c r="B29">
        <v>12</v>
      </c>
      <c r="C29">
        <f t="shared" ref="C29:K29" si="14">(C14-$C$2)/(C$5-$C$2)</f>
        <v>0.87657430730478592</v>
      </c>
      <c r="D29">
        <f t="shared" si="14"/>
        <v>0.81021897810218979</v>
      </c>
      <c r="E29">
        <f t="shared" si="14"/>
        <v>0.73150105708245239</v>
      </c>
      <c r="F29">
        <f t="shared" si="14"/>
        <v>1.1914357682619647</v>
      </c>
      <c r="G29">
        <f t="shared" si="14"/>
        <v>1.1751824817518248</v>
      </c>
      <c r="H29">
        <f t="shared" si="14"/>
        <v>1.095137420718816</v>
      </c>
      <c r="I29">
        <f t="shared" si="14"/>
        <v>1.5818639798488665</v>
      </c>
      <c r="J29">
        <f t="shared" si="14"/>
        <v>0.96350364963503654</v>
      </c>
      <c r="K29">
        <f t="shared" si="14"/>
        <v>0.78224101479915431</v>
      </c>
      <c r="M29">
        <f t="shared" si="10"/>
        <v>12</v>
      </c>
      <c r="N29">
        <f t="shared" si="2"/>
        <v>0.80609811416314259</v>
      </c>
      <c r="O29">
        <f t="shared" si="3"/>
        <v>1.1539185569108685</v>
      </c>
      <c r="P29">
        <f t="shared" si="4"/>
        <v>1.1092028814276857</v>
      </c>
    </row>
    <row r="30" spans="1:16" x14ac:dyDescent="0.2">
      <c r="B30">
        <v>16</v>
      </c>
      <c r="C30">
        <f t="shared" ref="C30:K30" si="15">(C15-$C$2)/(C$5-$C$2)</f>
        <v>0.84130982367758189</v>
      </c>
      <c r="D30">
        <f t="shared" si="15"/>
        <v>0.77372262773722633</v>
      </c>
      <c r="E30">
        <f t="shared" si="15"/>
        <v>0.71881606765327699</v>
      </c>
      <c r="F30">
        <f t="shared" si="15"/>
        <v>0.64987405541561716</v>
      </c>
      <c r="G30">
        <f t="shared" si="15"/>
        <v>0.63503649635036497</v>
      </c>
      <c r="H30">
        <f t="shared" si="15"/>
        <v>0.57716701902748413</v>
      </c>
      <c r="I30">
        <f t="shared" si="15"/>
        <v>1</v>
      </c>
      <c r="J30">
        <f t="shared" si="15"/>
        <v>1.0291970802919708</v>
      </c>
      <c r="K30">
        <f t="shared" si="15"/>
        <v>0.85835095137420714</v>
      </c>
      <c r="M30">
        <f t="shared" si="10"/>
        <v>16</v>
      </c>
      <c r="N30">
        <f t="shared" si="2"/>
        <v>0.77794950635602833</v>
      </c>
      <c r="O30">
        <f t="shared" si="3"/>
        <v>0.62069252359782212</v>
      </c>
      <c r="P30">
        <f t="shared" si="4"/>
        <v>0.9625160105553926</v>
      </c>
    </row>
    <row r="31" spans="1:16" x14ac:dyDescent="0.2">
      <c r="B31">
        <v>20</v>
      </c>
      <c r="C31">
        <f t="shared" ref="C31:K31" si="16">(C16-$C$2)/(C$5-$C$2)</f>
        <v>0.85642317380352639</v>
      </c>
      <c r="D31">
        <f t="shared" si="16"/>
        <v>0.82481751824817517</v>
      </c>
      <c r="E31">
        <f t="shared" si="16"/>
        <v>0.71247357293868918</v>
      </c>
      <c r="F31">
        <f t="shared" si="16"/>
        <v>0.80604534005037787</v>
      </c>
      <c r="G31">
        <f t="shared" si="16"/>
        <v>0.91484184914841848</v>
      </c>
      <c r="H31">
        <f t="shared" si="16"/>
        <v>0.71247357293868918</v>
      </c>
      <c r="I31">
        <f t="shared" si="16"/>
        <v>1.3450881612090679</v>
      </c>
      <c r="J31">
        <f t="shared" si="16"/>
        <v>1.2311435523114356</v>
      </c>
      <c r="K31">
        <f t="shared" si="16"/>
        <v>1.1374207188160677</v>
      </c>
      <c r="M31">
        <f t="shared" si="10"/>
        <v>20</v>
      </c>
      <c r="N31">
        <f t="shared" si="2"/>
        <v>0.79790475499679692</v>
      </c>
      <c r="O31">
        <f t="shared" si="3"/>
        <v>0.81112025404582855</v>
      </c>
      <c r="P31">
        <f t="shared" si="4"/>
        <v>1.2378841441121904</v>
      </c>
    </row>
    <row r="32" spans="1:16" x14ac:dyDescent="0.2">
      <c r="B32">
        <v>24</v>
      </c>
      <c r="C32">
        <f t="shared" ref="C32:K32" si="17">(C17-$C$2)/(C$5-$C$2)</f>
        <v>0.96473551637279598</v>
      </c>
      <c r="D32">
        <f t="shared" si="17"/>
        <v>0.95863746958637475</v>
      </c>
      <c r="E32">
        <f t="shared" si="17"/>
        <v>0.91543340380549687</v>
      </c>
      <c r="F32">
        <f t="shared" si="17"/>
        <v>1.6523929471032746</v>
      </c>
      <c r="G32">
        <f t="shared" si="17"/>
        <v>1.170316301703163</v>
      </c>
      <c r="H32">
        <f t="shared" si="17"/>
        <v>1.0338266384778012</v>
      </c>
      <c r="I32">
        <f t="shared" si="17"/>
        <v>1.4130982367758187</v>
      </c>
      <c r="J32">
        <f t="shared" si="17"/>
        <v>1.6423357664233578</v>
      </c>
      <c r="K32">
        <f t="shared" si="17"/>
        <v>1.4630021141649048</v>
      </c>
      <c r="M32">
        <f t="shared" si="10"/>
        <v>24</v>
      </c>
      <c r="N32">
        <f t="shared" si="2"/>
        <v>0.94626879658822249</v>
      </c>
      <c r="O32">
        <f t="shared" si="3"/>
        <v>1.2855119624280795</v>
      </c>
      <c r="P32">
        <f t="shared" si="4"/>
        <v>1.5061453724546938</v>
      </c>
    </row>
    <row r="34" spans="1:16" x14ac:dyDescent="0.2">
      <c r="A34" t="s">
        <v>20</v>
      </c>
      <c r="B34" t="s">
        <v>14</v>
      </c>
      <c r="C34" t="s">
        <v>21</v>
      </c>
    </row>
    <row r="35" spans="1:16" x14ac:dyDescent="0.2">
      <c r="A35" t="s">
        <v>11</v>
      </c>
      <c r="B35">
        <v>0</v>
      </c>
      <c r="C35">
        <f t="shared" ref="C35:K35" si="18">C5/C$5</f>
        <v>1</v>
      </c>
      <c r="D35">
        <f t="shared" si="18"/>
        <v>1</v>
      </c>
      <c r="E35">
        <f t="shared" si="18"/>
        <v>1</v>
      </c>
      <c r="F35">
        <f t="shared" si="18"/>
        <v>1</v>
      </c>
      <c r="G35">
        <f t="shared" si="18"/>
        <v>1</v>
      </c>
      <c r="H35">
        <f t="shared" si="18"/>
        <v>1</v>
      </c>
      <c r="I35">
        <f t="shared" si="18"/>
        <v>1</v>
      </c>
      <c r="J35">
        <f t="shared" si="18"/>
        <v>1</v>
      </c>
      <c r="K35">
        <f t="shared" si="18"/>
        <v>1</v>
      </c>
      <c r="M35">
        <f t="shared" ref="M35:M39" si="19">B35/60</f>
        <v>0</v>
      </c>
      <c r="N35">
        <f t="shared" ref="N35:N47" si="20">AVERAGE(C35:E35)</f>
        <v>1</v>
      </c>
      <c r="O35">
        <f t="shared" ref="O35:O47" si="21">AVERAGE(F35:H35)</f>
        <v>1</v>
      </c>
      <c r="P35">
        <f t="shared" ref="P35:P47" si="22">AVERAGE(I35:K35)</f>
        <v>1</v>
      </c>
    </row>
    <row r="36" spans="1:16" x14ac:dyDescent="0.2">
      <c r="B36">
        <v>5</v>
      </c>
      <c r="C36">
        <f t="shared" ref="C36:K36" si="23">C6/C$5</f>
        <v>1.0317195325542572</v>
      </c>
      <c r="D36">
        <f t="shared" si="23"/>
        <v>0.99184339314845027</v>
      </c>
      <c r="E36">
        <f t="shared" si="23"/>
        <v>0.97925925925925927</v>
      </c>
      <c r="F36">
        <f t="shared" si="23"/>
        <v>0.80801335559265441</v>
      </c>
      <c r="G36">
        <f t="shared" si="23"/>
        <v>0.77650897226753668</v>
      </c>
      <c r="H36">
        <f t="shared" si="23"/>
        <v>0.72444444444444445</v>
      </c>
      <c r="I36">
        <f t="shared" si="23"/>
        <v>0.86644407345575958</v>
      </c>
      <c r="J36">
        <f t="shared" si="23"/>
        <v>0.93311582381729197</v>
      </c>
      <c r="K36">
        <f t="shared" si="23"/>
        <v>0.83111111111111113</v>
      </c>
      <c r="M36">
        <f t="shared" si="19"/>
        <v>8.3333333333333329E-2</v>
      </c>
      <c r="N36">
        <f t="shared" si="20"/>
        <v>1.0009407283206555</v>
      </c>
      <c r="O36">
        <f t="shared" si="21"/>
        <v>0.76965559076821188</v>
      </c>
      <c r="P36">
        <f t="shared" si="22"/>
        <v>0.87689033612805423</v>
      </c>
    </row>
    <row r="37" spans="1:16" x14ac:dyDescent="0.2">
      <c r="B37">
        <v>15</v>
      </c>
      <c r="C37">
        <f t="shared" ref="C37:K37" si="24">C7/C$5</f>
        <v>0.95158597662771283</v>
      </c>
      <c r="D37">
        <f t="shared" si="24"/>
        <v>0.92822185970636217</v>
      </c>
      <c r="E37">
        <f t="shared" si="24"/>
        <v>0.87851851851851848</v>
      </c>
      <c r="F37">
        <f t="shared" si="24"/>
        <v>0.78297161936560933</v>
      </c>
      <c r="G37">
        <f t="shared" si="24"/>
        <v>0.75367047308319735</v>
      </c>
      <c r="H37">
        <f t="shared" si="24"/>
        <v>0.69185185185185183</v>
      </c>
      <c r="I37">
        <f t="shared" si="24"/>
        <v>0.85809682804674459</v>
      </c>
      <c r="J37">
        <f t="shared" si="24"/>
        <v>1.2479608482871125</v>
      </c>
      <c r="K37">
        <f t="shared" si="24"/>
        <v>1.1955555555555555</v>
      </c>
      <c r="M37">
        <f t="shared" si="19"/>
        <v>0.25</v>
      </c>
      <c r="N37">
        <f t="shared" si="20"/>
        <v>0.91944211828419775</v>
      </c>
      <c r="O37">
        <f t="shared" si="21"/>
        <v>0.74283131476688613</v>
      </c>
      <c r="P37">
        <f t="shared" si="22"/>
        <v>1.1005377439631376</v>
      </c>
    </row>
    <row r="38" spans="1:16" x14ac:dyDescent="0.2">
      <c r="B38">
        <v>30</v>
      </c>
      <c r="C38">
        <f t="shared" ref="C38:K38" si="25">C8/C$5</f>
        <v>0.86644407345575958</v>
      </c>
      <c r="D38">
        <f t="shared" si="25"/>
        <v>0.83034257748776508</v>
      </c>
      <c r="E38">
        <f t="shared" si="25"/>
        <v>0.81185185185185182</v>
      </c>
      <c r="F38">
        <f t="shared" si="25"/>
        <v>0.84974958263772959</v>
      </c>
      <c r="G38">
        <f t="shared" si="25"/>
        <v>0.82707993474714514</v>
      </c>
      <c r="H38">
        <f t="shared" si="25"/>
        <v>0.76</v>
      </c>
      <c r="I38">
        <f t="shared" si="25"/>
        <v>0.89315525876460766</v>
      </c>
      <c r="J38">
        <f t="shared" si="25"/>
        <v>1.1843393148450245</v>
      </c>
      <c r="K38">
        <f t="shared" si="25"/>
        <v>1.0962962962962963</v>
      </c>
      <c r="M38">
        <f t="shared" si="19"/>
        <v>0.5</v>
      </c>
      <c r="N38">
        <f t="shared" si="20"/>
        <v>0.83621283426512549</v>
      </c>
      <c r="O38">
        <f t="shared" si="21"/>
        <v>0.81227650579495825</v>
      </c>
      <c r="P38">
        <f t="shared" si="22"/>
        <v>1.0579302899686429</v>
      </c>
    </row>
    <row r="39" spans="1:16" x14ac:dyDescent="0.2">
      <c r="B39">
        <v>60</v>
      </c>
      <c r="C39">
        <f t="shared" ref="C39:K39" si="26">C9/C$5</f>
        <v>0.86310517529215358</v>
      </c>
      <c r="D39">
        <f t="shared" si="26"/>
        <v>0.94779771615008157</v>
      </c>
      <c r="E39">
        <f t="shared" si="26"/>
        <v>0.89037037037037037</v>
      </c>
      <c r="F39">
        <f t="shared" si="26"/>
        <v>0.88814691151919867</v>
      </c>
      <c r="G39">
        <f t="shared" si="26"/>
        <v>0.89396411092985317</v>
      </c>
      <c r="H39">
        <f t="shared" si="26"/>
        <v>0.80592592592592593</v>
      </c>
      <c r="I39">
        <f t="shared" si="26"/>
        <v>0.88814691151919867</v>
      </c>
      <c r="J39">
        <f t="shared" si="26"/>
        <v>0.64110929853181076</v>
      </c>
      <c r="K39">
        <f t="shared" si="26"/>
        <v>0.58518518518518514</v>
      </c>
      <c r="M39">
        <f t="shared" si="19"/>
        <v>1</v>
      </c>
      <c r="N39">
        <f t="shared" si="20"/>
        <v>0.9004244206042018</v>
      </c>
      <c r="O39">
        <f t="shared" si="21"/>
        <v>0.86267898279165933</v>
      </c>
      <c r="P39">
        <f t="shared" si="22"/>
        <v>0.70481379841206493</v>
      </c>
    </row>
    <row r="40" spans="1:16" x14ac:dyDescent="0.2">
      <c r="B40">
        <v>1.5</v>
      </c>
      <c r="C40">
        <f t="shared" ref="C40:K40" si="27">C10/C$5</f>
        <v>0.69282136894824708</v>
      </c>
      <c r="D40">
        <f t="shared" si="27"/>
        <v>0.68352365415986949</v>
      </c>
      <c r="E40">
        <f t="shared" si="27"/>
        <v>0.63851851851851849</v>
      </c>
      <c r="F40">
        <f t="shared" si="27"/>
        <v>0.75459098497495825</v>
      </c>
      <c r="G40">
        <f t="shared" si="27"/>
        <v>0.76345840130505704</v>
      </c>
      <c r="H40">
        <f t="shared" si="27"/>
        <v>0.70666666666666667</v>
      </c>
      <c r="I40">
        <f t="shared" si="27"/>
        <v>0.92320534223706174</v>
      </c>
      <c r="J40">
        <f t="shared" si="27"/>
        <v>1.1549755301794453</v>
      </c>
      <c r="K40">
        <f t="shared" si="27"/>
        <v>1.1496296296296296</v>
      </c>
      <c r="M40">
        <f t="shared" ref="M40:M47" si="28">B40</f>
        <v>1.5</v>
      </c>
      <c r="N40">
        <f t="shared" si="20"/>
        <v>0.67162118054221176</v>
      </c>
      <c r="O40">
        <f t="shared" si="21"/>
        <v>0.74157201764889402</v>
      </c>
      <c r="P40">
        <f t="shared" si="22"/>
        <v>1.075936834015379</v>
      </c>
    </row>
    <row r="41" spans="1:16" x14ac:dyDescent="0.2">
      <c r="B41">
        <v>2</v>
      </c>
      <c r="C41">
        <f t="shared" ref="C41:K41" si="29">C11/C$5</f>
        <v>0.81969949916527551</v>
      </c>
      <c r="D41">
        <f t="shared" si="29"/>
        <v>0.78792822185970635</v>
      </c>
      <c r="E41">
        <f t="shared" si="29"/>
        <v>0.73037037037037034</v>
      </c>
      <c r="F41">
        <f t="shared" si="29"/>
        <v>0.69115191986644409</v>
      </c>
      <c r="G41">
        <f t="shared" si="29"/>
        <v>0.69331158238172919</v>
      </c>
      <c r="H41">
        <f t="shared" si="29"/>
        <v>0.64148148148148143</v>
      </c>
      <c r="I41">
        <f t="shared" si="29"/>
        <v>0.97328881469115192</v>
      </c>
      <c r="J41">
        <f t="shared" si="29"/>
        <v>1.0163132137030995</v>
      </c>
      <c r="K41">
        <f t="shared" si="29"/>
        <v>0.96296296296296291</v>
      </c>
      <c r="M41">
        <f t="shared" si="28"/>
        <v>2</v>
      </c>
      <c r="N41">
        <f t="shared" si="20"/>
        <v>0.7793326971317841</v>
      </c>
      <c r="O41">
        <f t="shared" si="21"/>
        <v>0.67531499457655153</v>
      </c>
      <c r="P41">
        <f t="shared" si="22"/>
        <v>0.98418833045240472</v>
      </c>
    </row>
    <row r="42" spans="1:16" x14ac:dyDescent="0.2">
      <c r="B42">
        <v>4</v>
      </c>
      <c r="C42">
        <f t="shared" ref="C42:K42" si="30">C12/C$5</f>
        <v>0.86644407345575958</v>
      </c>
      <c r="D42">
        <f t="shared" si="30"/>
        <v>0.80424143556280592</v>
      </c>
      <c r="E42">
        <f t="shared" si="30"/>
        <v>0.76</v>
      </c>
      <c r="F42">
        <f t="shared" si="30"/>
        <v>1.5475792988313857</v>
      </c>
      <c r="G42">
        <f t="shared" si="30"/>
        <v>1.564437194127243</v>
      </c>
      <c r="H42">
        <f t="shared" si="30"/>
        <v>1.3851851851851851</v>
      </c>
      <c r="I42">
        <f t="shared" si="30"/>
        <v>1.9065108514190316</v>
      </c>
      <c r="J42">
        <f t="shared" si="30"/>
        <v>0.94290375203915167</v>
      </c>
      <c r="K42">
        <f t="shared" si="30"/>
        <v>0.84740740740740739</v>
      </c>
      <c r="M42">
        <f t="shared" si="28"/>
        <v>4</v>
      </c>
      <c r="N42">
        <f t="shared" si="20"/>
        <v>0.81022850300618854</v>
      </c>
      <c r="O42">
        <f t="shared" si="21"/>
        <v>1.4990672260479379</v>
      </c>
      <c r="P42">
        <f t="shared" si="22"/>
        <v>1.2322740036218636</v>
      </c>
    </row>
    <row r="43" spans="1:16" x14ac:dyDescent="0.2">
      <c r="B43">
        <v>8</v>
      </c>
      <c r="C43">
        <f t="shared" ref="C43:K43" si="31">C13/C$5</f>
        <v>0.81969949916527551</v>
      </c>
      <c r="D43">
        <f t="shared" si="31"/>
        <v>0.77814029363784665</v>
      </c>
      <c r="E43">
        <f t="shared" si="31"/>
        <v>0.72296296296296292</v>
      </c>
      <c r="F43">
        <f t="shared" si="31"/>
        <v>0.88313856427378967</v>
      </c>
      <c r="G43">
        <f t="shared" si="31"/>
        <v>0.91680261011419251</v>
      </c>
      <c r="H43">
        <f t="shared" si="31"/>
        <v>0.83259259259259255</v>
      </c>
      <c r="I43">
        <f t="shared" si="31"/>
        <v>1.2320534223706177</v>
      </c>
      <c r="J43">
        <f t="shared" si="31"/>
        <v>1.2316476345840131</v>
      </c>
      <c r="K43">
        <f t="shared" si="31"/>
        <v>1.0785185185185184</v>
      </c>
      <c r="M43">
        <f t="shared" si="28"/>
        <v>8</v>
      </c>
      <c r="N43">
        <f t="shared" si="20"/>
        <v>0.77360091858869506</v>
      </c>
      <c r="O43">
        <f t="shared" si="21"/>
        <v>0.8775112556601915</v>
      </c>
      <c r="P43">
        <f t="shared" si="22"/>
        <v>1.1807398584910498</v>
      </c>
    </row>
    <row r="44" spans="1:16" x14ac:dyDescent="0.2">
      <c r="B44">
        <v>12</v>
      </c>
      <c r="C44">
        <f t="shared" ref="C44:K44" si="32">C14/C$5</f>
        <v>0.91819699499165275</v>
      </c>
      <c r="D44">
        <f t="shared" si="32"/>
        <v>0.87275693311582381</v>
      </c>
      <c r="E44">
        <f t="shared" si="32"/>
        <v>0.81185185185185182</v>
      </c>
      <c r="F44">
        <f t="shared" si="32"/>
        <v>1.1268781302170283</v>
      </c>
      <c r="G44">
        <f t="shared" si="32"/>
        <v>1.1174551386623164</v>
      </c>
      <c r="H44">
        <f t="shared" si="32"/>
        <v>1.0666666666666667</v>
      </c>
      <c r="I44">
        <f t="shared" si="32"/>
        <v>1.3856427378964942</v>
      </c>
      <c r="J44">
        <f t="shared" si="32"/>
        <v>0.9755301794453507</v>
      </c>
      <c r="K44">
        <f t="shared" si="32"/>
        <v>0.84740740740740739</v>
      </c>
      <c r="M44">
        <f t="shared" si="28"/>
        <v>12</v>
      </c>
      <c r="N44">
        <f t="shared" si="20"/>
        <v>0.86760192665310942</v>
      </c>
      <c r="O44">
        <f t="shared" si="21"/>
        <v>1.1036666451820036</v>
      </c>
      <c r="P44">
        <f t="shared" si="22"/>
        <v>1.0695267749164175</v>
      </c>
    </row>
    <row r="45" spans="1:16" x14ac:dyDescent="0.2">
      <c r="B45">
        <v>16</v>
      </c>
      <c r="C45">
        <f t="shared" ref="C45:K45" si="33">C15/C$5</f>
        <v>0.89482470784641066</v>
      </c>
      <c r="D45">
        <f t="shared" si="33"/>
        <v>0.84828711256117451</v>
      </c>
      <c r="E45">
        <f t="shared" si="33"/>
        <v>0.80296296296296299</v>
      </c>
      <c r="F45">
        <f t="shared" si="33"/>
        <v>0.76794657762938234</v>
      </c>
      <c r="G45">
        <f t="shared" si="33"/>
        <v>0.75530179445350731</v>
      </c>
      <c r="H45">
        <f t="shared" si="33"/>
        <v>0.70370370370370372</v>
      </c>
      <c r="I45">
        <f t="shared" si="33"/>
        <v>1</v>
      </c>
      <c r="J45">
        <f t="shared" si="33"/>
        <v>1.0195758564437194</v>
      </c>
      <c r="K45">
        <f t="shared" si="33"/>
        <v>0.90074074074074073</v>
      </c>
      <c r="M45">
        <f t="shared" si="28"/>
        <v>16</v>
      </c>
      <c r="N45">
        <f t="shared" si="20"/>
        <v>0.8486915944568495</v>
      </c>
      <c r="O45">
        <f t="shared" si="21"/>
        <v>0.74231735859553105</v>
      </c>
      <c r="P45">
        <f t="shared" si="22"/>
        <v>0.9734388657281533</v>
      </c>
    </row>
    <row r="46" spans="1:16" x14ac:dyDescent="0.2">
      <c r="B46">
        <v>20</v>
      </c>
      <c r="C46">
        <f t="shared" ref="C46:K46" si="34">C16/C$5</f>
        <v>0.90484140233722876</v>
      </c>
      <c r="D46">
        <f t="shared" si="34"/>
        <v>0.88254486133768351</v>
      </c>
      <c r="E46">
        <f t="shared" si="34"/>
        <v>0.79851851851851852</v>
      </c>
      <c r="F46">
        <f t="shared" si="34"/>
        <v>0.87145242070116857</v>
      </c>
      <c r="G46">
        <f t="shared" si="34"/>
        <v>0.94290375203915167</v>
      </c>
      <c r="H46">
        <f t="shared" si="34"/>
        <v>0.79851851851851852</v>
      </c>
      <c r="I46">
        <f t="shared" si="34"/>
        <v>1.2287145242070117</v>
      </c>
      <c r="J46">
        <f t="shared" si="34"/>
        <v>1.1549755301794453</v>
      </c>
      <c r="K46">
        <f t="shared" si="34"/>
        <v>1.0962962962962963</v>
      </c>
      <c r="M46">
        <f t="shared" si="28"/>
        <v>20</v>
      </c>
      <c r="N46">
        <f t="shared" si="20"/>
        <v>0.86196826073114352</v>
      </c>
      <c r="O46">
        <f t="shared" si="21"/>
        <v>0.87095823041961296</v>
      </c>
      <c r="P46">
        <f t="shared" si="22"/>
        <v>1.1599954502275844</v>
      </c>
    </row>
    <row r="47" spans="1:16" x14ac:dyDescent="0.2">
      <c r="B47">
        <v>24</v>
      </c>
      <c r="C47">
        <f t="shared" ref="C47:K47" si="35">C17/C$5</f>
        <v>0.97662771285475791</v>
      </c>
      <c r="D47">
        <f t="shared" si="35"/>
        <v>0.97226753670473087</v>
      </c>
      <c r="E47">
        <f t="shared" si="35"/>
        <v>0.94074074074074077</v>
      </c>
      <c r="F47">
        <f t="shared" si="35"/>
        <v>1.4323873121869783</v>
      </c>
      <c r="G47">
        <f t="shared" si="35"/>
        <v>1.1141924959216967</v>
      </c>
      <c r="H47">
        <f t="shared" si="35"/>
        <v>1.0237037037037038</v>
      </c>
      <c r="I47">
        <f t="shared" si="35"/>
        <v>1.2737896494156928</v>
      </c>
      <c r="J47">
        <f t="shared" si="35"/>
        <v>1.4306688417618272</v>
      </c>
      <c r="K47">
        <f t="shared" si="35"/>
        <v>1.3244444444444445</v>
      </c>
      <c r="M47">
        <f t="shared" si="28"/>
        <v>24</v>
      </c>
      <c r="N47">
        <f t="shared" si="20"/>
        <v>0.96321199676674318</v>
      </c>
      <c r="O47">
        <f t="shared" si="21"/>
        <v>1.1900945039374597</v>
      </c>
      <c r="P47">
        <f t="shared" si="22"/>
        <v>1.3429676452073214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7"/>
  <sheetViews>
    <sheetView workbookViewId="0">
      <selection activeCell="M12" sqref="M12"/>
    </sheetView>
  </sheetViews>
  <sheetFormatPr baseColWidth="10" defaultColWidth="9" defaultRowHeight="16" x14ac:dyDescent="0.2"/>
  <cols>
    <col min="17" max="20" width="12.6640625"/>
  </cols>
  <sheetData>
    <row r="1" spans="1:12" x14ac:dyDescent="0.2">
      <c r="A1" s="1" t="s">
        <v>23</v>
      </c>
    </row>
    <row r="2" spans="1:12" x14ac:dyDescent="0.2">
      <c r="B2" t="s">
        <v>1</v>
      </c>
      <c r="C2">
        <v>203</v>
      </c>
    </row>
    <row r="3" spans="1:12" x14ac:dyDescent="0.2">
      <c r="C3" s="2"/>
      <c r="L3" s="2"/>
    </row>
    <row r="4" spans="1:12" x14ac:dyDescent="0.2"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2" x14ac:dyDescent="0.2">
      <c r="B5" t="s">
        <v>11</v>
      </c>
      <c r="C5">
        <v>685</v>
      </c>
      <c r="D5">
        <v>694</v>
      </c>
      <c r="E5">
        <v>698</v>
      </c>
      <c r="F5">
        <v>685</v>
      </c>
      <c r="G5">
        <v>694</v>
      </c>
      <c r="H5">
        <v>698</v>
      </c>
      <c r="I5">
        <v>685</v>
      </c>
      <c r="J5">
        <v>694</v>
      </c>
      <c r="K5">
        <v>698</v>
      </c>
    </row>
    <row r="6" spans="1:12" x14ac:dyDescent="0.2">
      <c r="B6">
        <v>5</v>
      </c>
      <c r="C6">
        <v>800</v>
      </c>
      <c r="D6">
        <v>763</v>
      </c>
      <c r="E6">
        <v>783</v>
      </c>
      <c r="F6">
        <v>778</v>
      </c>
      <c r="G6">
        <v>759</v>
      </c>
      <c r="H6">
        <v>755</v>
      </c>
      <c r="I6">
        <v>753</v>
      </c>
      <c r="J6">
        <v>919</v>
      </c>
      <c r="K6">
        <v>953</v>
      </c>
    </row>
    <row r="7" spans="1:12" x14ac:dyDescent="0.2">
      <c r="B7">
        <v>15</v>
      </c>
      <c r="C7">
        <v>710</v>
      </c>
      <c r="D7">
        <v>706</v>
      </c>
      <c r="E7">
        <v>728</v>
      </c>
      <c r="F7">
        <v>641</v>
      </c>
      <c r="G7">
        <v>623</v>
      </c>
      <c r="H7">
        <v>627</v>
      </c>
      <c r="I7">
        <v>637</v>
      </c>
      <c r="J7">
        <v>776</v>
      </c>
      <c r="K7">
        <v>832</v>
      </c>
    </row>
    <row r="8" spans="1:12" x14ac:dyDescent="0.2">
      <c r="B8">
        <v>30</v>
      </c>
      <c r="C8">
        <v>759</v>
      </c>
      <c r="D8">
        <v>734</v>
      </c>
      <c r="E8">
        <v>732</v>
      </c>
      <c r="F8">
        <v>593</v>
      </c>
      <c r="G8">
        <v>590</v>
      </c>
      <c r="H8">
        <v>573</v>
      </c>
      <c r="I8">
        <v>601</v>
      </c>
      <c r="J8">
        <v>728</v>
      </c>
      <c r="K8">
        <v>742</v>
      </c>
    </row>
    <row r="9" spans="1:12" x14ac:dyDescent="0.2">
      <c r="B9">
        <v>60</v>
      </c>
      <c r="C9">
        <v>641</v>
      </c>
      <c r="D9">
        <v>653</v>
      </c>
      <c r="E9">
        <v>659</v>
      </c>
      <c r="F9">
        <v>763</v>
      </c>
      <c r="G9">
        <v>742</v>
      </c>
      <c r="H9">
        <v>734</v>
      </c>
      <c r="I9">
        <v>724</v>
      </c>
      <c r="J9">
        <v>832</v>
      </c>
      <c r="K9">
        <v>858</v>
      </c>
    </row>
    <row r="10" spans="1:12" x14ac:dyDescent="0.2">
      <c r="B10">
        <v>1.5</v>
      </c>
      <c r="C10">
        <v>863</v>
      </c>
      <c r="D10">
        <v>865</v>
      </c>
      <c r="E10">
        <v>848</v>
      </c>
      <c r="F10">
        <v>702</v>
      </c>
      <c r="G10">
        <v>710</v>
      </c>
      <c r="H10">
        <v>718</v>
      </c>
      <c r="I10">
        <v>761</v>
      </c>
      <c r="J10">
        <v>720</v>
      </c>
      <c r="K10">
        <v>724</v>
      </c>
    </row>
    <row r="11" spans="1:12" x14ac:dyDescent="0.2">
      <c r="B11">
        <v>2</v>
      </c>
      <c r="C11">
        <v>724</v>
      </c>
      <c r="D11">
        <v>700</v>
      </c>
      <c r="E11">
        <v>718</v>
      </c>
      <c r="F11">
        <v>794</v>
      </c>
      <c r="G11">
        <v>823</v>
      </c>
      <c r="H11">
        <v>823</v>
      </c>
      <c r="I11">
        <v>899</v>
      </c>
      <c r="J11">
        <v>800</v>
      </c>
      <c r="K11">
        <v>820</v>
      </c>
    </row>
    <row r="12" spans="1:12" x14ac:dyDescent="0.2">
      <c r="B12">
        <v>4</v>
      </c>
      <c r="C12">
        <v>917</v>
      </c>
      <c r="D12">
        <v>875</v>
      </c>
      <c r="E12">
        <v>902</v>
      </c>
      <c r="F12">
        <v>870</v>
      </c>
      <c r="G12">
        <v>877</v>
      </c>
      <c r="H12">
        <v>860</v>
      </c>
      <c r="I12">
        <v>922</v>
      </c>
      <c r="J12">
        <v>867</v>
      </c>
      <c r="K12">
        <v>858</v>
      </c>
    </row>
    <row r="13" spans="1:12" x14ac:dyDescent="0.2">
      <c r="B13">
        <v>8</v>
      </c>
      <c r="C13">
        <v>858</v>
      </c>
      <c r="D13">
        <v>858</v>
      </c>
      <c r="E13">
        <v>848</v>
      </c>
      <c r="F13">
        <v>1210</v>
      </c>
      <c r="G13">
        <v>1269</v>
      </c>
      <c r="H13">
        <v>1231</v>
      </c>
      <c r="I13">
        <v>1341</v>
      </c>
      <c r="J13">
        <v>734</v>
      </c>
      <c r="K13">
        <v>700</v>
      </c>
    </row>
    <row r="14" spans="1:12" x14ac:dyDescent="0.2">
      <c r="B14">
        <v>12</v>
      </c>
      <c r="C14">
        <v>846</v>
      </c>
      <c r="D14">
        <v>830</v>
      </c>
      <c r="E14">
        <v>839</v>
      </c>
      <c r="F14">
        <v>761</v>
      </c>
      <c r="G14">
        <v>763</v>
      </c>
      <c r="H14">
        <v>755</v>
      </c>
      <c r="I14">
        <v>805</v>
      </c>
      <c r="J14">
        <v>738</v>
      </c>
      <c r="K14">
        <v>732</v>
      </c>
    </row>
    <row r="15" spans="1:12" x14ac:dyDescent="0.2">
      <c r="B15">
        <v>16</v>
      </c>
      <c r="C15">
        <v>677</v>
      </c>
      <c r="D15">
        <v>674</v>
      </c>
      <c r="E15">
        <v>674</v>
      </c>
      <c r="F15">
        <v>578</v>
      </c>
      <c r="G15">
        <v>593</v>
      </c>
      <c r="H15">
        <v>558</v>
      </c>
      <c r="I15">
        <v>637</v>
      </c>
      <c r="J15">
        <v>655</v>
      </c>
      <c r="K15">
        <v>672</v>
      </c>
    </row>
    <row r="16" spans="1:12" x14ac:dyDescent="0.2">
      <c r="B16">
        <v>20</v>
      </c>
      <c r="C16">
        <v>800</v>
      </c>
      <c r="D16">
        <v>796</v>
      </c>
      <c r="E16">
        <v>807</v>
      </c>
      <c r="F16">
        <v>726</v>
      </c>
      <c r="G16">
        <v>811</v>
      </c>
      <c r="H16">
        <v>724</v>
      </c>
      <c r="I16">
        <v>1184</v>
      </c>
      <c r="J16">
        <v>959</v>
      </c>
      <c r="K16">
        <v>925</v>
      </c>
    </row>
    <row r="17" spans="1:20" x14ac:dyDescent="0.2">
      <c r="B17">
        <v>24</v>
      </c>
      <c r="C17">
        <v>770</v>
      </c>
      <c r="D17">
        <v>763</v>
      </c>
      <c r="E17">
        <v>770</v>
      </c>
      <c r="F17">
        <v>778</v>
      </c>
      <c r="G17">
        <v>749</v>
      </c>
      <c r="H17">
        <v>730</v>
      </c>
      <c r="I17">
        <v>823</v>
      </c>
      <c r="J17">
        <v>1283</v>
      </c>
      <c r="K17">
        <v>1262</v>
      </c>
    </row>
    <row r="18" spans="1:20" x14ac:dyDescent="0.2">
      <c r="A18" t="s">
        <v>13</v>
      </c>
      <c r="B18" t="s">
        <v>14</v>
      </c>
      <c r="C18" t="s">
        <v>15</v>
      </c>
      <c r="N18" t="s">
        <v>12</v>
      </c>
      <c r="R18" t="s">
        <v>24</v>
      </c>
    </row>
    <row r="19" spans="1:20" x14ac:dyDescent="0.2"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  <c r="J19" s="2" t="s">
        <v>9</v>
      </c>
      <c r="K19" s="2" t="s">
        <v>10</v>
      </c>
      <c r="M19" t="s">
        <v>16</v>
      </c>
      <c r="N19" t="s">
        <v>17</v>
      </c>
      <c r="O19" t="s">
        <v>18</v>
      </c>
      <c r="P19" t="s">
        <v>19</v>
      </c>
      <c r="R19" t="s">
        <v>17</v>
      </c>
      <c r="S19" t="s">
        <v>18</v>
      </c>
      <c r="T19" t="s">
        <v>19</v>
      </c>
    </row>
    <row r="20" spans="1:20" x14ac:dyDescent="0.2">
      <c r="A20" t="s">
        <v>11</v>
      </c>
      <c r="B20">
        <v>0</v>
      </c>
      <c r="C20">
        <f t="shared" ref="C20:K20" si="0">(C5-$C$2)/(C$5-$C$2)</f>
        <v>1</v>
      </c>
      <c r="D20">
        <f t="shared" si="0"/>
        <v>1</v>
      </c>
      <c r="E20">
        <f t="shared" si="0"/>
        <v>1</v>
      </c>
      <c r="F20">
        <f t="shared" si="0"/>
        <v>1</v>
      </c>
      <c r="G20">
        <f t="shared" si="0"/>
        <v>1</v>
      </c>
      <c r="H20">
        <f t="shared" si="0"/>
        <v>1</v>
      </c>
      <c r="I20">
        <f t="shared" si="0"/>
        <v>1</v>
      </c>
      <c r="J20">
        <f t="shared" si="0"/>
        <v>1</v>
      </c>
      <c r="K20">
        <f t="shared" si="0"/>
        <v>1</v>
      </c>
      <c r="M20">
        <f t="shared" ref="M20:M24" si="1">B20/60</f>
        <v>0</v>
      </c>
      <c r="N20">
        <f t="shared" ref="N20:N32" si="2">AVERAGE(C20:E20)</f>
        <v>1</v>
      </c>
      <c r="O20">
        <f t="shared" ref="O20:O32" si="3">AVERAGE(F20:H20)</f>
        <v>1</v>
      </c>
      <c r="P20">
        <f t="shared" ref="P20:P32" si="4">AVERAGE(I20:K20)</f>
        <v>1</v>
      </c>
      <c r="R20">
        <f>STDEV(C20:E20)</f>
        <v>0</v>
      </c>
      <c r="S20">
        <f>STDEV(F20:H20)</f>
        <v>0</v>
      </c>
      <c r="T20">
        <f>STDEV(I20:K20)</f>
        <v>0</v>
      </c>
    </row>
    <row r="21" spans="1:20" x14ac:dyDescent="0.2">
      <c r="B21">
        <v>5</v>
      </c>
      <c r="C21">
        <f t="shared" ref="C21:K21" si="5">(C6-$C$2)/(C$5-$C$2)</f>
        <v>1.2385892116182573</v>
      </c>
      <c r="D21">
        <f t="shared" si="5"/>
        <v>1.140529531568228</v>
      </c>
      <c r="E21">
        <f t="shared" si="5"/>
        <v>1.1717171717171717</v>
      </c>
      <c r="F21">
        <f t="shared" si="5"/>
        <v>1.1929460580912863</v>
      </c>
      <c r="G21">
        <f t="shared" si="5"/>
        <v>1.1323828920570265</v>
      </c>
      <c r="H21">
        <f t="shared" si="5"/>
        <v>1.1151515151515152</v>
      </c>
      <c r="I21">
        <f t="shared" si="5"/>
        <v>1.1410788381742738</v>
      </c>
      <c r="J21">
        <f t="shared" si="5"/>
        <v>1.4582484725050917</v>
      </c>
      <c r="K21">
        <f t="shared" si="5"/>
        <v>1.5151515151515151</v>
      </c>
      <c r="M21">
        <f t="shared" si="1"/>
        <v>8.3333333333333329E-2</v>
      </c>
      <c r="N21">
        <f t="shared" si="2"/>
        <v>1.1836119716345523</v>
      </c>
      <c r="O21">
        <f t="shared" si="3"/>
        <v>1.1468268217666093</v>
      </c>
      <c r="P21">
        <f t="shared" si="4"/>
        <v>1.371492941943627</v>
      </c>
      <c r="R21">
        <f t="shared" ref="R21:R32" si="6">STDEV(C21:E21)</f>
        <v>5.0100298518915204E-2</v>
      </c>
      <c r="S21">
        <f t="shared" ref="S21:S32" si="7">STDEV(F21:H21)</f>
        <v>4.0859124524315234E-2</v>
      </c>
      <c r="T21">
        <f t="shared" ref="T21:T32" si="8">STDEV(I21:K21)</f>
        <v>0.20156260436271523</v>
      </c>
    </row>
    <row r="22" spans="1:20" x14ac:dyDescent="0.2">
      <c r="B22">
        <v>15</v>
      </c>
      <c r="C22">
        <f t="shared" ref="C22:K22" si="9">(C7-$C$2)/(C$5-$C$2)</f>
        <v>1.0518672199170125</v>
      </c>
      <c r="D22">
        <f t="shared" si="9"/>
        <v>1.0244399185336048</v>
      </c>
      <c r="E22">
        <f t="shared" si="9"/>
        <v>1.0606060606060606</v>
      </c>
      <c r="F22">
        <f t="shared" si="9"/>
        <v>0.90871369294605808</v>
      </c>
      <c r="G22">
        <f t="shared" si="9"/>
        <v>0.85539714867617112</v>
      </c>
      <c r="H22">
        <f t="shared" si="9"/>
        <v>0.85656565656565653</v>
      </c>
      <c r="I22">
        <f t="shared" si="9"/>
        <v>0.90041493775933612</v>
      </c>
      <c r="J22">
        <f t="shared" si="9"/>
        <v>1.1670061099796334</v>
      </c>
      <c r="K22">
        <f t="shared" si="9"/>
        <v>1.2707070707070707</v>
      </c>
      <c r="M22">
        <f t="shared" si="1"/>
        <v>0.25</v>
      </c>
      <c r="N22">
        <f t="shared" si="2"/>
        <v>1.0456377330188926</v>
      </c>
      <c r="O22">
        <f t="shared" si="3"/>
        <v>0.87355883272929535</v>
      </c>
      <c r="P22">
        <f t="shared" si="4"/>
        <v>1.1127093728153468</v>
      </c>
      <c r="R22">
        <f t="shared" si="6"/>
        <v>1.8870674030400932E-2</v>
      </c>
      <c r="S22">
        <f t="shared" si="7"/>
        <v>3.0450607552511139E-2</v>
      </c>
      <c r="T22">
        <f t="shared" si="8"/>
        <v>0.19102399765673791</v>
      </c>
    </row>
    <row r="23" spans="1:20" x14ac:dyDescent="0.2">
      <c r="B23">
        <v>30</v>
      </c>
      <c r="C23">
        <f t="shared" ref="C23:K23" si="10">(C8-$C$2)/(C$5-$C$2)</f>
        <v>1.1535269709543567</v>
      </c>
      <c r="D23">
        <f t="shared" si="10"/>
        <v>1.0814663951120163</v>
      </c>
      <c r="E23">
        <f t="shared" si="10"/>
        <v>1.0686868686868687</v>
      </c>
      <c r="F23">
        <f t="shared" si="10"/>
        <v>0.8091286307053942</v>
      </c>
      <c r="G23">
        <f t="shared" si="10"/>
        <v>0.78818737270875761</v>
      </c>
      <c r="H23">
        <f t="shared" si="10"/>
        <v>0.74747474747474751</v>
      </c>
      <c r="I23">
        <f t="shared" si="10"/>
        <v>0.82572614107883813</v>
      </c>
      <c r="J23">
        <f t="shared" si="10"/>
        <v>1.0692464358452138</v>
      </c>
      <c r="K23">
        <f t="shared" si="10"/>
        <v>1.0888888888888888</v>
      </c>
      <c r="M23">
        <f t="shared" si="1"/>
        <v>0.5</v>
      </c>
      <c r="N23">
        <f t="shared" si="2"/>
        <v>1.1012267449177473</v>
      </c>
      <c r="O23">
        <f t="shared" si="3"/>
        <v>0.7815969169629664</v>
      </c>
      <c r="P23">
        <f t="shared" si="4"/>
        <v>0.99462048860431362</v>
      </c>
      <c r="R23">
        <f t="shared" si="6"/>
        <v>4.5741822291236904E-2</v>
      </c>
      <c r="S23">
        <f t="shared" si="7"/>
        <v>3.1350851815500617E-2</v>
      </c>
      <c r="T23">
        <f t="shared" si="8"/>
        <v>0.14659615260959327</v>
      </c>
    </row>
    <row r="24" spans="1:20" x14ac:dyDescent="0.2">
      <c r="B24">
        <v>60</v>
      </c>
      <c r="C24">
        <f t="shared" ref="C24:K24" si="11">(C9-$C$2)/(C$5-$C$2)</f>
        <v>0.90871369294605808</v>
      </c>
      <c r="D24">
        <f t="shared" si="11"/>
        <v>0.91649694501018331</v>
      </c>
      <c r="E24">
        <f t="shared" si="11"/>
        <v>0.92121212121212126</v>
      </c>
      <c r="F24">
        <f t="shared" si="11"/>
        <v>1.1618257261410789</v>
      </c>
      <c r="G24">
        <f t="shared" si="11"/>
        <v>1.0977596741344195</v>
      </c>
      <c r="H24">
        <f t="shared" si="11"/>
        <v>1.0727272727272728</v>
      </c>
      <c r="I24">
        <f t="shared" si="11"/>
        <v>1.0809128630705394</v>
      </c>
      <c r="J24">
        <f t="shared" si="11"/>
        <v>1.2810590631364562</v>
      </c>
      <c r="K24">
        <f t="shared" si="11"/>
        <v>1.3232323232323233</v>
      </c>
      <c r="M24">
        <f t="shared" si="1"/>
        <v>1</v>
      </c>
      <c r="N24">
        <f t="shared" si="2"/>
        <v>0.91547425305612096</v>
      </c>
      <c r="O24">
        <f t="shared" si="3"/>
        <v>1.1107708910009237</v>
      </c>
      <c r="P24">
        <f t="shared" si="4"/>
        <v>1.228401416479773</v>
      </c>
      <c r="R24">
        <f t="shared" si="6"/>
        <v>6.3116639173168721E-3</v>
      </c>
      <c r="S24">
        <f t="shared" si="7"/>
        <v>4.5952175394027323E-2</v>
      </c>
      <c r="T24">
        <f t="shared" si="8"/>
        <v>0.12945771899288075</v>
      </c>
    </row>
    <row r="25" spans="1:20" x14ac:dyDescent="0.2">
      <c r="B25">
        <v>1.5</v>
      </c>
      <c r="C25">
        <f t="shared" ref="C25:K25" si="12">(C10-$C$2)/(C$5-$C$2)</f>
        <v>1.3692946058091287</v>
      </c>
      <c r="D25">
        <f t="shared" si="12"/>
        <v>1.3482688391038697</v>
      </c>
      <c r="E25">
        <f t="shared" si="12"/>
        <v>1.303030303030303</v>
      </c>
      <c r="F25">
        <f t="shared" si="12"/>
        <v>1.0352697095435686</v>
      </c>
      <c r="G25">
        <f t="shared" si="12"/>
        <v>1.0325865580448066</v>
      </c>
      <c r="H25">
        <f t="shared" si="12"/>
        <v>1.0404040404040404</v>
      </c>
      <c r="I25">
        <f t="shared" si="12"/>
        <v>1.1576763485477179</v>
      </c>
      <c r="J25">
        <f t="shared" si="12"/>
        <v>1.0529531568228105</v>
      </c>
      <c r="K25">
        <f t="shared" si="12"/>
        <v>1.0525252525252524</v>
      </c>
      <c r="M25">
        <f t="shared" ref="M25:M32" si="13">B25</f>
        <v>1.5</v>
      </c>
      <c r="N25">
        <f t="shared" si="2"/>
        <v>1.3401979159811004</v>
      </c>
      <c r="O25">
        <f t="shared" si="3"/>
        <v>1.0360867693308053</v>
      </c>
      <c r="P25">
        <f t="shared" si="4"/>
        <v>1.0877182526319269</v>
      </c>
      <c r="R25">
        <f t="shared" si="6"/>
        <v>3.3861398460949745E-2</v>
      </c>
      <c r="S25">
        <f t="shared" si="7"/>
        <v>3.972272351082249E-3</v>
      </c>
      <c r="T25">
        <f t="shared" si="8"/>
        <v>6.0585866038575575E-2</v>
      </c>
    </row>
    <row r="26" spans="1:20" x14ac:dyDescent="0.2">
      <c r="B26">
        <v>2</v>
      </c>
      <c r="C26">
        <f t="shared" ref="C26:K26" si="14">(C11-$C$2)/(C$5-$C$2)</f>
        <v>1.0809128630705394</v>
      </c>
      <c r="D26">
        <f t="shared" si="14"/>
        <v>1.0122199592668024</v>
      </c>
      <c r="E26">
        <f t="shared" si="14"/>
        <v>1.0404040404040404</v>
      </c>
      <c r="F26">
        <f t="shared" si="14"/>
        <v>1.2261410788381744</v>
      </c>
      <c r="G26">
        <f t="shared" si="14"/>
        <v>1.2627291242362526</v>
      </c>
      <c r="H26">
        <f t="shared" si="14"/>
        <v>1.2525252525252526</v>
      </c>
      <c r="I26">
        <f t="shared" si="14"/>
        <v>1.4439834024896265</v>
      </c>
      <c r="J26">
        <f t="shared" si="14"/>
        <v>1.2158859470468433</v>
      </c>
      <c r="K26">
        <f t="shared" si="14"/>
        <v>1.2464646464646465</v>
      </c>
      <c r="M26">
        <f t="shared" si="13"/>
        <v>2</v>
      </c>
      <c r="N26">
        <f t="shared" si="2"/>
        <v>1.0445122875804609</v>
      </c>
      <c r="O26">
        <f t="shared" si="3"/>
        <v>1.2471318185332265</v>
      </c>
      <c r="P26">
        <f t="shared" si="4"/>
        <v>1.3021113320003721</v>
      </c>
      <c r="R26">
        <f t="shared" si="6"/>
        <v>3.4530233555455259E-2</v>
      </c>
      <c r="S26">
        <f t="shared" si="7"/>
        <v>1.8880892833304137E-2</v>
      </c>
      <c r="T26">
        <f t="shared" si="8"/>
        <v>0.12381246909419936</v>
      </c>
    </row>
    <row r="27" spans="1:20" x14ac:dyDescent="0.2">
      <c r="B27">
        <v>4</v>
      </c>
      <c r="C27">
        <f t="shared" ref="C27:K27" si="15">(C12-$C$2)/(C$5-$C$2)</f>
        <v>1.4813278008298756</v>
      </c>
      <c r="D27">
        <f t="shared" si="15"/>
        <v>1.3686354378818737</v>
      </c>
      <c r="E27">
        <f t="shared" si="15"/>
        <v>1.4121212121212121</v>
      </c>
      <c r="F27">
        <f t="shared" si="15"/>
        <v>1.3838174273858921</v>
      </c>
      <c r="G27">
        <f t="shared" si="15"/>
        <v>1.3727087576374746</v>
      </c>
      <c r="H27">
        <f t="shared" si="15"/>
        <v>1.3272727272727274</v>
      </c>
      <c r="I27">
        <f t="shared" si="15"/>
        <v>1.491701244813278</v>
      </c>
      <c r="J27">
        <f t="shared" si="15"/>
        <v>1.3523421588594704</v>
      </c>
      <c r="K27">
        <f t="shared" si="15"/>
        <v>1.3232323232323233</v>
      </c>
      <c r="M27">
        <f t="shared" si="13"/>
        <v>4</v>
      </c>
      <c r="N27">
        <f t="shared" si="2"/>
        <v>1.4206948169443205</v>
      </c>
      <c r="O27">
        <f t="shared" si="3"/>
        <v>1.3612663040986979</v>
      </c>
      <c r="P27">
        <f t="shared" si="4"/>
        <v>1.3890919089683573</v>
      </c>
      <c r="R27">
        <f t="shared" si="6"/>
        <v>5.6833284186717271E-2</v>
      </c>
      <c r="S27">
        <f t="shared" si="7"/>
        <v>2.9958689640273442E-2</v>
      </c>
      <c r="T27">
        <f t="shared" si="8"/>
        <v>9.0046390735340917E-2</v>
      </c>
    </row>
    <row r="28" spans="1:20" x14ac:dyDescent="0.2">
      <c r="B28">
        <v>8</v>
      </c>
      <c r="C28">
        <f t="shared" ref="C28:K28" si="16">(C13-$C$2)/(C$5-$C$2)</f>
        <v>1.3589211618257262</v>
      </c>
      <c r="D28">
        <f t="shared" si="16"/>
        <v>1.3340122199592668</v>
      </c>
      <c r="E28">
        <f t="shared" si="16"/>
        <v>1.303030303030303</v>
      </c>
      <c r="F28">
        <f t="shared" si="16"/>
        <v>2.0892116182572615</v>
      </c>
      <c r="G28">
        <f t="shared" si="16"/>
        <v>2.1710794297352343</v>
      </c>
      <c r="H28">
        <f t="shared" si="16"/>
        <v>2.0767676767676768</v>
      </c>
      <c r="I28">
        <f t="shared" si="16"/>
        <v>2.3609958506224067</v>
      </c>
      <c r="J28">
        <f t="shared" si="16"/>
        <v>1.0814663951120163</v>
      </c>
      <c r="K28">
        <f t="shared" si="16"/>
        <v>1.0040404040404041</v>
      </c>
      <c r="M28">
        <f t="shared" si="13"/>
        <v>8</v>
      </c>
      <c r="N28">
        <f t="shared" si="2"/>
        <v>1.3319878949384318</v>
      </c>
      <c r="O28">
        <f t="shared" si="3"/>
        <v>2.1123529082533907</v>
      </c>
      <c r="P28">
        <f t="shared" si="4"/>
        <v>1.4821675499249423</v>
      </c>
      <c r="R28">
        <f t="shared" si="6"/>
        <v>2.8000365052351862E-2</v>
      </c>
      <c r="S28">
        <f t="shared" si="7"/>
        <v>5.1237839181283905E-2</v>
      </c>
      <c r="T28">
        <f t="shared" si="8"/>
        <v>0.76207157315008889</v>
      </c>
    </row>
    <row r="29" spans="1:20" x14ac:dyDescent="0.2">
      <c r="B29">
        <v>12</v>
      </c>
      <c r="C29">
        <f t="shared" ref="C29:K29" si="17">(C14-$C$2)/(C$5-$C$2)</f>
        <v>1.3340248962655601</v>
      </c>
      <c r="D29">
        <f t="shared" si="17"/>
        <v>1.2769857433808554</v>
      </c>
      <c r="E29">
        <f t="shared" si="17"/>
        <v>1.2848484848484849</v>
      </c>
      <c r="F29">
        <f t="shared" si="17"/>
        <v>1.1576763485477179</v>
      </c>
      <c r="G29">
        <f t="shared" si="17"/>
        <v>1.140529531568228</v>
      </c>
      <c r="H29">
        <f t="shared" si="17"/>
        <v>1.1151515151515152</v>
      </c>
      <c r="I29">
        <f t="shared" si="17"/>
        <v>1.2489626556016598</v>
      </c>
      <c r="J29">
        <f t="shared" si="17"/>
        <v>1.089613034623218</v>
      </c>
      <c r="K29">
        <f t="shared" si="17"/>
        <v>1.0686868686868687</v>
      </c>
      <c r="M29">
        <f t="shared" si="13"/>
        <v>12</v>
      </c>
      <c r="N29">
        <f t="shared" si="2"/>
        <v>1.2986197081649669</v>
      </c>
      <c r="O29">
        <f t="shared" si="3"/>
        <v>1.1377857984224871</v>
      </c>
      <c r="P29">
        <f t="shared" si="4"/>
        <v>1.1357541863039156</v>
      </c>
      <c r="R29">
        <f t="shared" si="6"/>
        <v>3.0912799681935811E-2</v>
      </c>
      <c r="S29">
        <f t="shared" si="7"/>
        <v>2.1394775472646999E-2</v>
      </c>
      <c r="T29">
        <f t="shared" si="8"/>
        <v>9.8598145244992497E-2</v>
      </c>
    </row>
    <row r="30" spans="1:20" x14ac:dyDescent="0.2">
      <c r="B30">
        <v>16</v>
      </c>
      <c r="C30">
        <f t="shared" ref="C30:K30" si="18">(C15-$C$2)/(C$5-$C$2)</f>
        <v>0.98340248962655596</v>
      </c>
      <c r="D30">
        <f t="shared" si="18"/>
        <v>0.95926680244399187</v>
      </c>
      <c r="E30">
        <f t="shared" si="18"/>
        <v>0.95151515151515154</v>
      </c>
      <c r="F30">
        <f t="shared" si="18"/>
        <v>0.77800829875518673</v>
      </c>
      <c r="G30">
        <f t="shared" si="18"/>
        <v>0.79429735234215881</v>
      </c>
      <c r="H30">
        <f t="shared" si="18"/>
        <v>0.71717171717171713</v>
      </c>
      <c r="I30">
        <f t="shared" si="18"/>
        <v>0.90041493775933612</v>
      </c>
      <c r="J30">
        <f t="shared" si="18"/>
        <v>0.92057026476578407</v>
      </c>
      <c r="K30">
        <f t="shared" si="18"/>
        <v>0.94747474747474747</v>
      </c>
      <c r="M30">
        <f t="shared" si="13"/>
        <v>16</v>
      </c>
      <c r="N30">
        <f t="shared" si="2"/>
        <v>0.96472814786189975</v>
      </c>
      <c r="O30">
        <f t="shared" si="3"/>
        <v>0.76315912275635422</v>
      </c>
      <c r="P30">
        <f t="shared" si="4"/>
        <v>0.92281998333328918</v>
      </c>
      <c r="R30">
        <f t="shared" si="6"/>
        <v>1.6630402980325948E-2</v>
      </c>
      <c r="S30">
        <f t="shared" si="7"/>
        <v>4.0650515630115264E-2</v>
      </c>
      <c r="T30">
        <f t="shared" si="8"/>
        <v>2.3610428794018423E-2</v>
      </c>
    </row>
    <row r="31" spans="1:20" x14ac:dyDescent="0.2">
      <c r="B31">
        <v>20</v>
      </c>
      <c r="C31">
        <f t="shared" ref="C31:K31" si="19">(C16-$C$2)/(C$5-$C$2)</f>
        <v>1.2385892116182573</v>
      </c>
      <c r="D31">
        <f t="shared" si="19"/>
        <v>1.2077393075356415</v>
      </c>
      <c r="E31">
        <f t="shared" si="19"/>
        <v>1.2202020202020203</v>
      </c>
      <c r="F31">
        <f t="shared" si="19"/>
        <v>1.0850622406639003</v>
      </c>
      <c r="G31">
        <f t="shared" si="19"/>
        <v>1.2382892057026476</v>
      </c>
      <c r="H31">
        <f t="shared" si="19"/>
        <v>1.0525252525252524</v>
      </c>
      <c r="I31">
        <f t="shared" si="19"/>
        <v>2.0352697095435683</v>
      </c>
      <c r="J31">
        <f t="shared" si="19"/>
        <v>1.539714867617108</v>
      </c>
      <c r="K31">
        <f t="shared" si="19"/>
        <v>1.4585858585858587</v>
      </c>
      <c r="M31">
        <f t="shared" si="13"/>
        <v>20</v>
      </c>
      <c r="N31">
        <f t="shared" si="2"/>
        <v>1.2221768464519729</v>
      </c>
      <c r="O31">
        <f t="shared" si="3"/>
        <v>1.1252922329639334</v>
      </c>
      <c r="P31">
        <f t="shared" si="4"/>
        <v>1.6778568119155117</v>
      </c>
      <c r="R31">
        <f t="shared" si="6"/>
        <v>1.5519474846616924E-2</v>
      </c>
      <c r="S31">
        <f t="shared" si="7"/>
        <v>9.9201314433675247E-2</v>
      </c>
      <c r="T31">
        <f t="shared" si="8"/>
        <v>0.31217537309941834</v>
      </c>
    </row>
    <row r="32" spans="1:20" x14ac:dyDescent="0.2">
      <c r="B32">
        <v>24</v>
      </c>
      <c r="C32">
        <f t="shared" ref="C32:K32" si="20">(C17-$C$2)/(C$5-$C$2)</f>
        <v>1.1763485477178424</v>
      </c>
      <c r="D32">
        <f t="shared" si="20"/>
        <v>1.140529531568228</v>
      </c>
      <c r="E32">
        <f t="shared" si="20"/>
        <v>1.1454545454545455</v>
      </c>
      <c r="F32">
        <f t="shared" si="20"/>
        <v>1.1929460580912863</v>
      </c>
      <c r="G32">
        <f t="shared" si="20"/>
        <v>1.1120162932790223</v>
      </c>
      <c r="H32">
        <f t="shared" si="20"/>
        <v>1.0646464646464646</v>
      </c>
      <c r="I32">
        <f t="shared" si="20"/>
        <v>1.2863070539419088</v>
      </c>
      <c r="J32">
        <f t="shared" si="20"/>
        <v>2.1995926680244398</v>
      </c>
      <c r="K32">
        <f t="shared" si="20"/>
        <v>2.1393939393939392</v>
      </c>
      <c r="M32">
        <f t="shared" si="13"/>
        <v>24</v>
      </c>
      <c r="N32">
        <f t="shared" si="2"/>
        <v>1.1541108749135385</v>
      </c>
      <c r="O32">
        <f t="shared" si="3"/>
        <v>1.1232029386722577</v>
      </c>
      <c r="P32">
        <f t="shared" si="4"/>
        <v>1.8750978871200961</v>
      </c>
      <c r="R32">
        <f t="shared" si="6"/>
        <v>1.9415187592669757E-2</v>
      </c>
      <c r="S32">
        <f t="shared" si="7"/>
        <v>6.4877208601265585E-2</v>
      </c>
      <c r="T32">
        <f t="shared" si="8"/>
        <v>0.51079541468006484</v>
      </c>
    </row>
    <row r="34" spans="1:16" x14ac:dyDescent="0.2">
      <c r="A34" t="s">
        <v>20</v>
      </c>
      <c r="B34" t="s">
        <v>14</v>
      </c>
      <c r="C34" t="s">
        <v>21</v>
      </c>
    </row>
    <row r="35" spans="1:16" x14ac:dyDescent="0.2">
      <c r="A35" t="s">
        <v>11</v>
      </c>
      <c r="B35">
        <v>0</v>
      </c>
      <c r="C35">
        <f t="shared" ref="C35:K35" si="21">C5/C$5</f>
        <v>1</v>
      </c>
      <c r="D35">
        <f t="shared" si="21"/>
        <v>1</v>
      </c>
      <c r="E35">
        <f t="shared" si="21"/>
        <v>1</v>
      </c>
      <c r="F35">
        <f t="shared" si="21"/>
        <v>1</v>
      </c>
      <c r="G35">
        <f t="shared" si="21"/>
        <v>1</v>
      </c>
      <c r="H35">
        <f t="shared" si="21"/>
        <v>1</v>
      </c>
      <c r="I35">
        <f t="shared" si="21"/>
        <v>1</v>
      </c>
      <c r="J35">
        <f t="shared" si="21"/>
        <v>1</v>
      </c>
      <c r="K35">
        <f t="shared" si="21"/>
        <v>1</v>
      </c>
      <c r="M35">
        <f t="shared" ref="M35:M39" si="22">B35/60</f>
        <v>0</v>
      </c>
      <c r="N35">
        <f t="shared" ref="N35:N47" si="23">AVERAGE(C35:E35)</f>
        <v>1</v>
      </c>
      <c r="O35">
        <f t="shared" ref="O35:O47" si="24">AVERAGE(F35:H35)</f>
        <v>1</v>
      </c>
      <c r="P35">
        <f t="shared" ref="P35:P47" si="25">AVERAGE(I35:K35)</f>
        <v>1</v>
      </c>
    </row>
    <row r="36" spans="1:16" x14ac:dyDescent="0.2">
      <c r="B36">
        <v>5</v>
      </c>
      <c r="C36">
        <f t="shared" ref="C36:K36" si="26">C6/C$5</f>
        <v>1.167883211678832</v>
      </c>
      <c r="D36">
        <f t="shared" si="26"/>
        <v>1.0994236311239194</v>
      </c>
      <c r="E36">
        <f t="shared" si="26"/>
        <v>1.1217765042979944</v>
      </c>
      <c r="F36">
        <f t="shared" si="26"/>
        <v>1.1357664233576643</v>
      </c>
      <c r="G36">
        <f t="shared" si="26"/>
        <v>1.0936599423631124</v>
      </c>
      <c r="H36">
        <f t="shared" si="26"/>
        <v>1.0816618911174785</v>
      </c>
      <c r="I36">
        <f t="shared" si="26"/>
        <v>1.0992700729927007</v>
      </c>
      <c r="J36">
        <f t="shared" si="26"/>
        <v>1.3242074927953891</v>
      </c>
      <c r="K36">
        <f t="shared" si="26"/>
        <v>1.3653295128939829</v>
      </c>
      <c r="M36">
        <f t="shared" si="22"/>
        <v>8.3333333333333329E-2</v>
      </c>
      <c r="N36">
        <f t="shared" si="23"/>
        <v>1.1296944490335818</v>
      </c>
      <c r="O36">
        <f t="shared" si="24"/>
        <v>1.1036960856127516</v>
      </c>
      <c r="P36">
        <f t="shared" si="25"/>
        <v>1.2629356928940243</v>
      </c>
    </row>
    <row r="37" spans="1:16" x14ac:dyDescent="0.2">
      <c r="B37">
        <v>15</v>
      </c>
      <c r="C37">
        <f t="shared" ref="C37:K37" si="27">C7/C$5</f>
        <v>1.0364963503649636</v>
      </c>
      <c r="D37">
        <f t="shared" si="27"/>
        <v>1.0172910662824208</v>
      </c>
      <c r="E37">
        <f t="shared" si="27"/>
        <v>1.0429799426934097</v>
      </c>
      <c r="F37">
        <f t="shared" si="27"/>
        <v>0.93576642335766425</v>
      </c>
      <c r="G37">
        <f t="shared" si="27"/>
        <v>0.89769452449567722</v>
      </c>
      <c r="H37">
        <f t="shared" si="27"/>
        <v>0.89828080229226359</v>
      </c>
      <c r="I37">
        <f t="shared" si="27"/>
        <v>0.92992700729927003</v>
      </c>
      <c r="J37">
        <f t="shared" si="27"/>
        <v>1.1181556195965419</v>
      </c>
      <c r="K37">
        <f t="shared" si="27"/>
        <v>1.1919770773638969</v>
      </c>
      <c r="M37">
        <f t="shared" si="22"/>
        <v>0.25</v>
      </c>
      <c r="N37">
        <f t="shared" si="23"/>
        <v>1.0322557864469315</v>
      </c>
      <c r="O37">
        <f t="shared" si="24"/>
        <v>0.91058058338186842</v>
      </c>
      <c r="P37">
        <f t="shared" si="25"/>
        <v>1.080019901419903</v>
      </c>
    </row>
    <row r="38" spans="1:16" x14ac:dyDescent="0.2">
      <c r="B38">
        <v>30</v>
      </c>
      <c r="C38">
        <f t="shared" ref="C38:K38" si="28">C8/C$5</f>
        <v>1.108029197080292</v>
      </c>
      <c r="D38">
        <f t="shared" si="28"/>
        <v>1.0576368876080691</v>
      </c>
      <c r="E38">
        <f t="shared" si="28"/>
        <v>1.0487106017191976</v>
      </c>
      <c r="F38">
        <f t="shared" si="28"/>
        <v>0.86569343065693427</v>
      </c>
      <c r="G38">
        <f t="shared" si="28"/>
        <v>0.85014409221902021</v>
      </c>
      <c r="H38">
        <f t="shared" si="28"/>
        <v>0.8209169054441261</v>
      </c>
      <c r="I38">
        <f t="shared" si="28"/>
        <v>0.8773722627737226</v>
      </c>
      <c r="J38">
        <f t="shared" si="28"/>
        <v>1.0489913544668588</v>
      </c>
      <c r="K38">
        <f t="shared" si="28"/>
        <v>1.0630372492836677</v>
      </c>
      <c r="M38">
        <f t="shared" si="22"/>
        <v>0.5</v>
      </c>
      <c r="N38">
        <f t="shared" si="23"/>
        <v>1.0714588954691864</v>
      </c>
      <c r="O38">
        <f t="shared" si="24"/>
        <v>0.84558480944002701</v>
      </c>
      <c r="P38">
        <f t="shared" si="25"/>
        <v>0.99646695550808306</v>
      </c>
    </row>
    <row r="39" spans="1:16" x14ac:dyDescent="0.2">
      <c r="B39">
        <v>60</v>
      </c>
      <c r="C39">
        <f t="shared" ref="C39:K39" si="29">C9/C$5</f>
        <v>0.93576642335766425</v>
      </c>
      <c r="D39">
        <f t="shared" si="29"/>
        <v>0.94092219020172907</v>
      </c>
      <c r="E39">
        <f t="shared" si="29"/>
        <v>0.94412607449856734</v>
      </c>
      <c r="F39">
        <f t="shared" si="29"/>
        <v>1.1138686131386861</v>
      </c>
      <c r="G39">
        <f t="shared" si="29"/>
        <v>1.0691642651296831</v>
      </c>
      <c r="H39">
        <f t="shared" si="29"/>
        <v>1.0515759312320916</v>
      </c>
      <c r="I39">
        <f t="shared" si="29"/>
        <v>1.0569343065693431</v>
      </c>
      <c r="J39">
        <f t="shared" si="29"/>
        <v>1.1988472622478386</v>
      </c>
      <c r="K39">
        <f t="shared" si="29"/>
        <v>1.2292263610315186</v>
      </c>
      <c r="M39">
        <f t="shared" si="22"/>
        <v>1</v>
      </c>
      <c r="N39">
        <f t="shared" si="23"/>
        <v>0.94027156268598677</v>
      </c>
      <c r="O39">
        <f t="shared" si="24"/>
        <v>1.0782029365001535</v>
      </c>
      <c r="P39">
        <f t="shared" si="25"/>
        <v>1.1616693099495667</v>
      </c>
    </row>
    <row r="40" spans="1:16" x14ac:dyDescent="0.2">
      <c r="B40">
        <v>1.5</v>
      </c>
      <c r="C40">
        <f t="shared" ref="C40:K40" si="30">C10/C$5</f>
        <v>1.2598540145985402</v>
      </c>
      <c r="D40">
        <f t="shared" si="30"/>
        <v>1.2463976945244957</v>
      </c>
      <c r="E40">
        <f t="shared" si="30"/>
        <v>1.2148997134670487</v>
      </c>
      <c r="F40">
        <f t="shared" si="30"/>
        <v>1.0248175182481751</v>
      </c>
      <c r="G40">
        <f t="shared" si="30"/>
        <v>1.0230547550432276</v>
      </c>
      <c r="H40">
        <f t="shared" si="30"/>
        <v>1.0286532951289398</v>
      </c>
      <c r="I40">
        <f t="shared" si="30"/>
        <v>1.110948905109489</v>
      </c>
      <c r="J40">
        <f t="shared" si="30"/>
        <v>1.0374639769452449</v>
      </c>
      <c r="K40">
        <f t="shared" si="30"/>
        <v>1.0372492836676217</v>
      </c>
      <c r="M40">
        <f t="shared" ref="M40:M47" si="31">B40</f>
        <v>1.5</v>
      </c>
      <c r="N40">
        <f t="shared" si="23"/>
        <v>1.2403838075300282</v>
      </c>
      <c r="O40">
        <f t="shared" si="24"/>
        <v>1.0255085228067808</v>
      </c>
      <c r="P40">
        <f t="shared" si="25"/>
        <v>1.0618873885741185</v>
      </c>
    </row>
    <row r="41" spans="1:16" x14ac:dyDescent="0.2">
      <c r="B41">
        <v>2</v>
      </c>
      <c r="C41">
        <f t="shared" ref="C41:K41" si="32">C11/C$5</f>
        <v>1.0569343065693431</v>
      </c>
      <c r="D41">
        <f t="shared" si="32"/>
        <v>1.0086455331412103</v>
      </c>
      <c r="E41">
        <f t="shared" si="32"/>
        <v>1.0286532951289398</v>
      </c>
      <c r="F41">
        <f t="shared" si="32"/>
        <v>1.159124087591241</v>
      </c>
      <c r="G41">
        <f t="shared" si="32"/>
        <v>1.1858789625360231</v>
      </c>
      <c r="H41">
        <f t="shared" si="32"/>
        <v>1.1790830945558739</v>
      </c>
      <c r="I41">
        <f t="shared" si="32"/>
        <v>1.3124087591240876</v>
      </c>
      <c r="J41">
        <f t="shared" si="32"/>
        <v>1.1527377521613833</v>
      </c>
      <c r="K41">
        <f t="shared" si="32"/>
        <v>1.174785100286533</v>
      </c>
      <c r="M41">
        <f t="shared" si="31"/>
        <v>2</v>
      </c>
      <c r="N41">
        <f t="shared" si="23"/>
        <v>1.0314110449464977</v>
      </c>
      <c r="O41">
        <f t="shared" si="24"/>
        <v>1.1746953815610459</v>
      </c>
      <c r="P41">
        <f t="shared" si="25"/>
        <v>1.2133105371906678</v>
      </c>
    </row>
    <row r="42" spans="1:16" x14ac:dyDescent="0.2">
      <c r="B42">
        <v>4</v>
      </c>
      <c r="C42">
        <f t="shared" ref="C42:K42" si="33">C12/C$5</f>
        <v>1.3386861313868612</v>
      </c>
      <c r="D42">
        <f t="shared" si="33"/>
        <v>1.260806916426513</v>
      </c>
      <c r="E42">
        <f t="shared" si="33"/>
        <v>1.2922636103151863</v>
      </c>
      <c r="F42">
        <f t="shared" si="33"/>
        <v>1.2700729927007299</v>
      </c>
      <c r="G42">
        <f t="shared" si="33"/>
        <v>1.2636887608069165</v>
      </c>
      <c r="H42">
        <f t="shared" si="33"/>
        <v>1.2320916905444126</v>
      </c>
      <c r="I42">
        <f t="shared" si="33"/>
        <v>1.345985401459854</v>
      </c>
      <c r="J42">
        <f t="shared" si="33"/>
        <v>1.2492795389048992</v>
      </c>
      <c r="K42">
        <f t="shared" si="33"/>
        <v>1.2292263610315186</v>
      </c>
      <c r="M42">
        <f t="shared" si="31"/>
        <v>4</v>
      </c>
      <c r="N42">
        <f t="shared" si="23"/>
        <v>1.2972522193761868</v>
      </c>
      <c r="O42">
        <f t="shared" si="24"/>
        <v>1.2552844813506863</v>
      </c>
      <c r="P42">
        <f t="shared" si="25"/>
        <v>1.2748304337987573</v>
      </c>
    </row>
    <row r="43" spans="1:16" x14ac:dyDescent="0.2">
      <c r="B43">
        <v>8</v>
      </c>
      <c r="C43">
        <f t="shared" ref="C43:K43" si="34">C13/C$5</f>
        <v>1.2525547445255474</v>
      </c>
      <c r="D43">
        <f t="shared" si="34"/>
        <v>1.2363112391930835</v>
      </c>
      <c r="E43">
        <f t="shared" si="34"/>
        <v>1.2148997134670487</v>
      </c>
      <c r="F43">
        <f t="shared" si="34"/>
        <v>1.7664233576642336</v>
      </c>
      <c r="G43">
        <f t="shared" si="34"/>
        <v>1.8285302593659942</v>
      </c>
      <c r="H43">
        <f t="shared" si="34"/>
        <v>1.7636103151862463</v>
      </c>
      <c r="I43">
        <f t="shared" si="34"/>
        <v>1.9576642335766423</v>
      </c>
      <c r="J43">
        <f t="shared" si="34"/>
        <v>1.0576368876080691</v>
      </c>
      <c r="K43">
        <f t="shared" si="34"/>
        <v>1.002865329512894</v>
      </c>
      <c r="M43">
        <f t="shared" si="31"/>
        <v>8</v>
      </c>
      <c r="N43">
        <f t="shared" si="23"/>
        <v>1.2345885657285598</v>
      </c>
      <c r="O43">
        <f t="shared" si="24"/>
        <v>1.7861879774054916</v>
      </c>
      <c r="P43">
        <f t="shared" si="25"/>
        <v>1.3393888168992019</v>
      </c>
    </row>
    <row r="44" spans="1:16" x14ac:dyDescent="0.2">
      <c r="B44">
        <v>12</v>
      </c>
      <c r="C44">
        <f t="shared" ref="C44:K44" si="35">C14/C$5</f>
        <v>1.2350364963503651</v>
      </c>
      <c r="D44">
        <f t="shared" si="35"/>
        <v>1.1959654178674353</v>
      </c>
      <c r="E44">
        <f t="shared" si="35"/>
        <v>1.2020057306590257</v>
      </c>
      <c r="F44">
        <f t="shared" si="35"/>
        <v>1.110948905109489</v>
      </c>
      <c r="G44">
        <f t="shared" si="35"/>
        <v>1.0994236311239194</v>
      </c>
      <c r="H44">
        <f t="shared" si="35"/>
        <v>1.0816618911174785</v>
      </c>
      <c r="I44">
        <f t="shared" si="35"/>
        <v>1.1751824817518248</v>
      </c>
      <c r="J44">
        <f t="shared" si="35"/>
        <v>1.0634005763688761</v>
      </c>
      <c r="K44">
        <f t="shared" si="35"/>
        <v>1.0487106017191976</v>
      </c>
      <c r="M44">
        <f t="shared" si="31"/>
        <v>12</v>
      </c>
      <c r="N44">
        <f t="shared" si="23"/>
        <v>1.2110025482922753</v>
      </c>
      <c r="O44">
        <f t="shared" si="24"/>
        <v>1.0973448091169622</v>
      </c>
      <c r="P44">
        <f t="shared" si="25"/>
        <v>1.095764553279966</v>
      </c>
    </row>
    <row r="45" spans="1:16" x14ac:dyDescent="0.2">
      <c r="B45">
        <v>16</v>
      </c>
      <c r="C45">
        <f t="shared" ref="C45:K45" si="36">C15/C$5</f>
        <v>0.98832116788321167</v>
      </c>
      <c r="D45">
        <f t="shared" si="36"/>
        <v>0.97118155619596547</v>
      </c>
      <c r="E45">
        <f t="shared" si="36"/>
        <v>0.96561604584527216</v>
      </c>
      <c r="F45">
        <f t="shared" si="36"/>
        <v>0.8437956204379562</v>
      </c>
      <c r="G45">
        <f t="shared" si="36"/>
        <v>0.85446685878962536</v>
      </c>
      <c r="H45">
        <f t="shared" si="36"/>
        <v>0.79942693409742116</v>
      </c>
      <c r="I45">
        <f t="shared" si="36"/>
        <v>0.92992700729927003</v>
      </c>
      <c r="J45">
        <f t="shared" si="36"/>
        <v>0.94380403458213258</v>
      </c>
      <c r="K45">
        <f t="shared" si="36"/>
        <v>0.96275071633237819</v>
      </c>
      <c r="M45">
        <f t="shared" si="31"/>
        <v>16</v>
      </c>
      <c r="N45">
        <f t="shared" si="23"/>
        <v>0.97503958997481643</v>
      </c>
      <c r="O45">
        <f t="shared" si="24"/>
        <v>0.83256313777500102</v>
      </c>
      <c r="P45">
        <f t="shared" si="25"/>
        <v>0.9454939194045936</v>
      </c>
    </row>
    <row r="46" spans="1:16" x14ac:dyDescent="0.2">
      <c r="B46">
        <v>20</v>
      </c>
      <c r="C46">
        <f t="shared" ref="C46:K46" si="37">C16/C$5</f>
        <v>1.167883211678832</v>
      </c>
      <c r="D46">
        <f t="shared" si="37"/>
        <v>1.1469740634005763</v>
      </c>
      <c r="E46">
        <f t="shared" si="37"/>
        <v>1.1561604584527221</v>
      </c>
      <c r="F46">
        <f t="shared" si="37"/>
        <v>1.0598540145985402</v>
      </c>
      <c r="G46">
        <f t="shared" si="37"/>
        <v>1.1685878962536023</v>
      </c>
      <c r="H46">
        <f t="shared" si="37"/>
        <v>1.0372492836676217</v>
      </c>
      <c r="I46">
        <f t="shared" si="37"/>
        <v>1.7284671532846716</v>
      </c>
      <c r="J46">
        <f t="shared" si="37"/>
        <v>1.3818443804034581</v>
      </c>
      <c r="K46">
        <f t="shared" si="37"/>
        <v>1.325214899713467</v>
      </c>
      <c r="M46">
        <f t="shared" si="31"/>
        <v>20</v>
      </c>
      <c r="N46">
        <f t="shared" si="23"/>
        <v>1.1570059111773767</v>
      </c>
      <c r="O46">
        <f t="shared" si="24"/>
        <v>1.0885637315065881</v>
      </c>
      <c r="P46">
        <f t="shared" si="25"/>
        <v>1.4785088111338656</v>
      </c>
    </row>
    <row r="47" spans="1:16" x14ac:dyDescent="0.2">
      <c r="B47">
        <v>24</v>
      </c>
      <c r="C47">
        <f t="shared" ref="C47:K47" si="38">C17/C$5</f>
        <v>1.1240875912408759</v>
      </c>
      <c r="D47">
        <f t="shared" si="38"/>
        <v>1.0994236311239194</v>
      </c>
      <c r="E47">
        <f t="shared" si="38"/>
        <v>1.1031518624641834</v>
      </c>
      <c r="F47">
        <f t="shared" si="38"/>
        <v>1.1357664233576643</v>
      </c>
      <c r="G47">
        <f t="shared" si="38"/>
        <v>1.079250720461095</v>
      </c>
      <c r="H47">
        <f t="shared" si="38"/>
        <v>1.0458452722063036</v>
      </c>
      <c r="I47">
        <f t="shared" si="38"/>
        <v>1.2014598540145986</v>
      </c>
      <c r="J47">
        <f t="shared" si="38"/>
        <v>1.8487031700288183</v>
      </c>
      <c r="K47">
        <f t="shared" si="38"/>
        <v>1.8080229226361031</v>
      </c>
      <c r="M47">
        <f t="shared" si="31"/>
        <v>24</v>
      </c>
      <c r="N47">
        <f t="shared" si="23"/>
        <v>1.1088876949429929</v>
      </c>
      <c r="O47">
        <f t="shared" si="24"/>
        <v>1.086954138675021</v>
      </c>
      <c r="P47">
        <f t="shared" si="25"/>
        <v>1.6193953155598402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pAKT</vt:lpstr>
      <vt:lpstr>pJNK</vt:lpstr>
      <vt:lpstr>Casp3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Sharmila Biswas</cp:lastModifiedBy>
  <dcterms:created xsi:type="dcterms:W3CDTF">2021-07-21T15:28:00Z</dcterms:created>
  <dcterms:modified xsi:type="dcterms:W3CDTF">2022-09-06T15:08:39Z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