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rface 文件备份\Study\【博士】埃塞克斯\PhD_Dissertation\Drafts\Douyin Data\"/>
    </mc:Choice>
  </mc:AlternateContent>
  <xr:revisionPtr revIDLastSave="0" documentId="13_ncr:1_{4BAE7FD3-0C26-42BC-A03A-E3E95478CE64}" xr6:coauthVersionLast="47" xr6:coauthVersionMax="47" xr10:uidLastSave="{00000000-0000-0000-0000-000000000000}"/>
  <bookViews>
    <workbookView xWindow="44880" yWindow="-120" windowWidth="25440" windowHeight="15270" xr2:uid="{3BEC86E0-15B8-4402-88C6-882854DD18B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8" i="2" l="1"/>
  <c r="BJ8" i="2"/>
  <c r="BH8" i="2"/>
  <c r="BF8" i="2"/>
  <c r="BD8" i="2"/>
  <c r="AH8" i="2"/>
  <c r="AG8" i="2"/>
  <c r="AF8" i="2"/>
  <c r="Z8" i="2"/>
  <c r="X8" i="2"/>
  <c r="V8" i="2"/>
  <c r="T8" i="2"/>
  <c r="R8" i="2"/>
  <c r="P8" i="2"/>
  <c r="N8" i="2"/>
  <c r="L8" i="2"/>
  <c r="BL7" i="2"/>
  <c r="BJ7" i="2"/>
  <c r="BH7" i="2"/>
  <c r="BF7" i="2"/>
  <c r="BD7" i="2"/>
  <c r="AH7" i="2"/>
  <c r="AG7" i="2"/>
  <c r="AF7" i="2"/>
  <c r="Z7" i="2"/>
  <c r="X7" i="2"/>
  <c r="V7" i="2"/>
  <c r="T7" i="2"/>
  <c r="R7" i="2"/>
  <c r="P7" i="2"/>
  <c r="N7" i="2"/>
  <c r="L7" i="2"/>
  <c r="BL6" i="2"/>
  <c r="BJ6" i="2"/>
  <c r="BH6" i="2"/>
  <c r="BF6" i="2"/>
  <c r="BD6" i="2"/>
  <c r="AH6" i="2"/>
  <c r="AG6" i="2"/>
  <c r="AF6" i="2"/>
  <c r="Z6" i="2"/>
  <c r="X6" i="2"/>
  <c r="V6" i="2"/>
  <c r="T6" i="2"/>
  <c r="R6" i="2"/>
  <c r="P6" i="2"/>
  <c r="N6" i="2"/>
  <c r="L6" i="2"/>
  <c r="Z5" i="2"/>
  <c r="X5" i="2"/>
  <c r="V5" i="2"/>
  <c r="T5" i="2"/>
  <c r="R5" i="2"/>
  <c r="P5" i="2"/>
  <c r="N5" i="2"/>
  <c r="L5" i="2"/>
  <c r="BJ4" i="2"/>
  <c r="BH4" i="2"/>
  <c r="BF4" i="2"/>
  <c r="BD4" i="2"/>
  <c r="AH4" i="2"/>
  <c r="AG4" i="2"/>
  <c r="AF4" i="2"/>
  <c r="Z4" i="2"/>
  <c r="X4" i="2"/>
  <c r="V4" i="2"/>
  <c r="T4" i="2"/>
  <c r="R4" i="2"/>
  <c r="P4" i="2"/>
  <c r="N4" i="2"/>
  <c r="L4" i="2"/>
  <c r="AH3" i="2"/>
  <c r="AG3" i="2"/>
  <c r="AF3" i="2"/>
  <c r="Z3" i="2"/>
  <c r="X3" i="2"/>
  <c r="V3" i="2"/>
  <c r="T3" i="2"/>
  <c r="R3" i="2"/>
  <c r="P3" i="2"/>
  <c r="N3" i="2"/>
  <c r="L3" i="2"/>
  <c r="BJ2" i="2"/>
  <c r="BH2" i="2"/>
  <c r="BF2" i="2"/>
  <c r="BD2" i="2"/>
  <c r="AH2" i="2"/>
  <c r="AG2" i="2"/>
  <c r="AF2" i="2"/>
  <c r="Z2" i="2"/>
  <c r="X2" i="2"/>
  <c r="V2" i="2"/>
  <c r="T2" i="2"/>
  <c r="R2" i="2"/>
  <c r="P2" i="2"/>
  <c r="N2" i="2"/>
  <c r="L2" i="2"/>
</calcChain>
</file>

<file path=xl/sharedStrings.xml><?xml version="1.0" encoding="utf-8"?>
<sst xmlns="http://schemas.openxmlformats.org/spreadsheetml/2006/main" count="105" uniqueCount="74">
  <si>
    <t>Name</t>
  </si>
  <si>
    <t>Gender</t>
  </si>
  <si>
    <t>total_number_of_views</t>
  </si>
  <si>
    <t>avearge_of_views_per_video</t>
  </si>
  <si>
    <t>Total number of likes</t>
  </si>
  <si>
    <t>average_of_likes_per_video</t>
  </si>
  <si>
    <t>"Covid"</t>
  </si>
  <si>
    <t>covid_pc</t>
  </si>
  <si>
    <t>"Accent"</t>
  </si>
  <si>
    <t>accent_pc</t>
  </si>
  <si>
    <t>"Family"</t>
  </si>
  <si>
    <t>family_pc</t>
  </si>
  <si>
    <t>"Childhood"</t>
  </si>
  <si>
    <t>childhood_pc</t>
  </si>
  <si>
    <t>"Relationship"</t>
  </si>
  <si>
    <t>relationship_pc</t>
  </si>
  <si>
    <t>social_occasion_pc</t>
  </si>
  <si>
    <t>User experience of technology</t>
  </si>
  <si>
    <t>technology_pc</t>
  </si>
  <si>
    <t>Food</t>
  </si>
  <si>
    <t>food_pc</t>
  </si>
  <si>
    <t>female</t>
  </si>
  <si>
    <t>male</t>
  </si>
  <si>
    <t>Total number of views</t>
  </si>
  <si>
    <t>N/A</t>
  </si>
  <si>
    <t>Crazy Yang</t>
  </si>
  <si>
    <t>6.30 of Chen Xiang</t>
  </si>
  <si>
    <t>Xiaohan Zhu</t>
  </si>
  <si>
    <t>FC Sisters</t>
  </si>
  <si>
    <t>Grandma Tian</t>
  </si>
  <si>
    <t>papi</t>
  </si>
  <si>
    <t>Duoyu</t>
  </si>
  <si>
    <t>social_occasion</t>
  </si>
  <si>
    <t>Nationality</t>
  </si>
  <si>
    <t>total_number_of_videos</t>
  </si>
  <si>
    <t>No. of transcriptions (Research API)</t>
  </si>
  <si>
    <t>number_of_transcriptions_available</t>
  </si>
  <si>
    <t>duration_available_transcriptions</t>
  </si>
  <si>
    <t>token_available_transcriptions</t>
  </si>
  <si>
    <t>type_available_transcriptions</t>
  </si>
  <si>
    <t>speaking_rate_s</t>
  </si>
  <si>
    <t>type_token_ratio</t>
  </si>
  <si>
    <t>speaking_rate_min</t>
  </si>
  <si>
    <t>anger</t>
  </si>
  <si>
    <t>anger_pc</t>
  </si>
  <si>
    <t>anticipation</t>
  </si>
  <si>
    <t>anticipation_pc</t>
  </si>
  <si>
    <t>disgust</t>
  </si>
  <si>
    <t>disgust_pc</t>
  </si>
  <si>
    <t>fear</t>
  </si>
  <si>
    <t>fear_pc</t>
  </si>
  <si>
    <t>joy</t>
  </si>
  <si>
    <t>joy_pc</t>
  </si>
  <si>
    <t>sadness</t>
  </si>
  <si>
    <t>sadness_pc</t>
  </si>
  <si>
    <t>surprise</t>
  </si>
  <si>
    <t>surprise_pc</t>
  </si>
  <si>
    <t>trust</t>
  </si>
  <si>
    <t>trust_pc</t>
  </si>
  <si>
    <t>negative</t>
  </si>
  <si>
    <t>negative_pc</t>
  </si>
  <si>
    <t>positive</t>
  </si>
  <si>
    <t>positive_pc</t>
  </si>
  <si>
    <t>physiological</t>
  </si>
  <si>
    <t>physiological_pc</t>
  </si>
  <si>
    <t>safety</t>
  </si>
  <si>
    <t>safety_pc</t>
  </si>
  <si>
    <t>belonging</t>
  </si>
  <si>
    <t>belonging_pc</t>
  </si>
  <si>
    <t>esteem</t>
  </si>
  <si>
    <t>esteem_pc</t>
  </si>
  <si>
    <t>self_actualisation</t>
  </si>
  <si>
    <t>self_actualisation_pc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</si>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</sst>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3" fontId="2" fillId="2" borderId="0" xfId="0" applyNumberFormat="1" applyFont="1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/>
    </xf>
    <xf numFmtId="3" fontId="0" fillId="0" borderId="0" xfId="0" applyNumberFormat="1"/>
    <xf numFmtId="1" fontId="0" fillId="0" borderId="0" xfId="0" applyNumberFormat="1"/>
    <xf numFmtId="3" fontId="0" fillId="3" borderId="0" xfId="0" applyNumberFormat="1" applyFill="1" applyAlignment="1">
      <alignment vertical="center"/>
    </xf>
    <xf numFmtId="3" fontId="0" fillId="3" borderId="0" xfId="0" applyNumberFormat="1" applyFill="1"/>
    <xf numFmtId="0" fontId="0" fillId="2" borderId="0" xfId="0" applyFill="1"/>
    <xf numFmtId="165" fontId="0" fillId="2" borderId="0" xfId="0" applyNumberFormat="1" applyFill="1" applyAlignment="1">
      <alignment horizontal="left" vertical="center"/>
    </xf>
    <xf numFmtId="165" fontId="0" fillId="0" borderId="0" xfId="1" applyNumberFormat="1" applyFont="1"/>
    <xf numFmtId="165" fontId="0" fillId="0" borderId="0" xfId="0" applyNumberFormat="1"/>
    <xf numFmtId="3" fontId="0" fillId="2" borderId="0" xfId="0" applyNumberFormat="1" applyFill="1" applyAlignment="1">
      <alignment horizontal="left" vertical="center"/>
    </xf>
    <xf numFmtId="166" fontId="0" fillId="2" borderId="0" xfId="0" applyNumberFormat="1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1" fontId="0" fillId="0" borderId="0" xfId="1" applyNumberFormat="1" applyFont="1"/>
    <xf numFmtId="166" fontId="0" fillId="0" borderId="0" xfId="0" applyNumberFormat="1"/>
    <xf numFmtId="3" fontId="0" fillId="0" borderId="0" xfId="1" applyNumberFormat="1" applyFont="1"/>
    <xf numFmtId="0" fontId="0" fillId="6" borderId="0" xfId="0" applyFill="1"/>
    <xf numFmtId="3" fontId="0" fillId="6" borderId="0" xfId="0" applyNumberFormat="1" applyFill="1" applyAlignment="1">
      <alignment horizontal="left"/>
    </xf>
    <xf numFmtId="3" fontId="0" fillId="6" borderId="0" xfId="0" applyNumberFormat="1" applyFill="1"/>
    <xf numFmtId="3" fontId="0" fillId="6" borderId="0" xfId="0" applyNumberFormat="1" applyFill="1" applyAlignment="1">
      <alignment vertical="center"/>
    </xf>
    <xf numFmtId="165" fontId="0" fillId="6" borderId="0" xfId="1" applyNumberFormat="1" applyFont="1" applyFill="1"/>
    <xf numFmtId="1" fontId="0" fillId="6" borderId="0" xfId="0" applyNumberFormat="1" applyFill="1"/>
    <xf numFmtId="1" fontId="0" fillId="6" borderId="0" xfId="1" applyNumberFormat="1" applyFont="1" applyFill="1"/>
    <xf numFmtId="3" fontId="0" fillId="6" borderId="0" xfId="1" applyNumberFormat="1" applyFont="1" applyFill="1"/>
    <xf numFmtId="166" fontId="0" fillId="6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56F07-E564-4EEC-9EF2-FEACF0BBD1AC}">
  <dimension ref="A1:BL8"/>
  <sheetViews>
    <sheetView tabSelected="1" workbookViewId="0">
      <selection activeCell="H1" sqref="H1:H1048576"/>
    </sheetView>
  </sheetViews>
  <sheetFormatPr defaultRowHeight="14.25" x14ac:dyDescent="0.45"/>
  <cols>
    <col min="8" max="8" width="15.06640625" customWidth="1"/>
  </cols>
  <sheetData>
    <row r="1" spans="1:64" s="10" customFormat="1" x14ac:dyDescent="0.45">
      <c r="A1" s="2" t="s">
        <v>0</v>
      </c>
      <c r="B1" s="2" t="s">
        <v>1</v>
      </c>
      <c r="C1" s="2" t="s">
        <v>33</v>
      </c>
      <c r="D1" s="3" t="s">
        <v>34</v>
      </c>
      <c r="E1" s="10" t="s">
        <v>2</v>
      </c>
      <c r="F1" s="1" t="s">
        <v>23</v>
      </c>
      <c r="G1" s="1" t="s">
        <v>3</v>
      </c>
      <c r="H1" s="1" t="s">
        <v>4</v>
      </c>
      <c r="I1" s="1" t="s">
        <v>5</v>
      </c>
      <c r="K1" s="1" t="s">
        <v>6</v>
      </c>
      <c r="L1" s="11" t="s">
        <v>7</v>
      </c>
      <c r="M1" s="1" t="s">
        <v>8</v>
      </c>
      <c r="N1" s="11" t="s">
        <v>9</v>
      </c>
      <c r="O1" s="1" t="s">
        <v>10</v>
      </c>
      <c r="P1" s="11" t="s">
        <v>11</v>
      </c>
      <c r="Q1" s="1" t="s">
        <v>12</v>
      </c>
      <c r="R1" s="11" t="s">
        <v>13</v>
      </c>
      <c r="S1" s="4" t="s">
        <v>14</v>
      </c>
      <c r="T1" s="11" t="s">
        <v>15</v>
      </c>
      <c r="U1" s="4" t="s">
        <v>32</v>
      </c>
      <c r="V1" s="11" t="s">
        <v>16</v>
      </c>
      <c r="W1" s="4" t="s">
        <v>17</v>
      </c>
      <c r="X1" s="11" t="s">
        <v>18</v>
      </c>
      <c r="Y1" s="4" t="s">
        <v>19</v>
      </c>
      <c r="Z1" s="11" t="s">
        <v>20</v>
      </c>
      <c r="AA1" s="4" t="s">
        <v>35</v>
      </c>
      <c r="AB1" s="14" t="s">
        <v>36</v>
      </c>
      <c r="AC1" s="10" t="s">
        <v>37</v>
      </c>
      <c r="AD1" s="10" t="s">
        <v>38</v>
      </c>
      <c r="AE1" s="10" t="s">
        <v>39</v>
      </c>
      <c r="AF1" s="10" t="s">
        <v>40</v>
      </c>
      <c r="AG1" s="15" t="s">
        <v>41</v>
      </c>
      <c r="AH1" s="15" t="s">
        <v>42</v>
      </c>
      <c r="AI1" s="16" t="s">
        <v>43</v>
      </c>
      <c r="AJ1" s="16" t="s">
        <v>44</v>
      </c>
      <c r="AK1" s="16" t="s">
        <v>45</v>
      </c>
      <c r="AL1" s="16" t="s">
        <v>46</v>
      </c>
      <c r="AM1" s="16" t="s">
        <v>47</v>
      </c>
      <c r="AN1" s="16" t="s">
        <v>48</v>
      </c>
      <c r="AO1" s="16" t="s">
        <v>49</v>
      </c>
      <c r="AP1" s="16" t="s">
        <v>50</v>
      </c>
      <c r="AQ1" s="16" t="s">
        <v>51</v>
      </c>
      <c r="AR1" s="16" t="s">
        <v>52</v>
      </c>
      <c r="AS1" s="16" t="s">
        <v>53</v>
      </c>
      <c r="AT1" s="16" t="s">
        <v>54</v>
      </c>
      <c r="AU1" s="16" t="s">
        <v>55</v>
      </c>
      <c r="AV1" s="16" t="s">
        <v>56</v>
      </c>
      <c r="AW1" s="16" t="s">
        <v>57</v>
      </c>
      <c r="AX1" s="16" t="s">
        <v>58</v>
      </c>
      <c r="AY1" s="16" t="s">
        <v>59</v>
      </c>
      <c r="AZ1" s="16" t="s">
        <v>60</v>
      </c>
      <c r="BA1" s="16" t="s">
        <v>61</v>
      </c>
      <c r="BB1" s="16" t="s">
        <v>62</v>
      </c>
      <c r="BC1" s="17" t="s">
        <v>63</v>
      </c>
      <c r="BD1" s="17" t="s">
        <v>64</v>
      </c>
      <c r="BE1" s="17" t="s">
        <v>65</v>
      </c>
      <c r="BF1" s="17" t="s">
        <v>66</v>
      </c>
      <c r="BG1" s="17" t="s">
        <v>67</v>
      </c>
      <c r="BH1" s="17" t="s">
        <v>68</v>
      </c>
      <c r="BI1" s="17" t="s">
        <v>69</v>
      </c>
      <c r="BJ1" s="17" t="s">
        <v>70</v>
      </c>
      <c r="BK1" s="17" t="s">
        <v>71</v>
      </c>
      <c r="BL1" s="17" t="s">
        <v>72</v>
      </c>
    </row>
    <row r="2" spans="1:64" x14ac:dyDescent="0.45">
      <c r="A2" t="s">
        <v>25</v>
      </c>
      <c r="B2" t="s">
        <v>22</v>
      </c>
      <c r="C2" t="s">
        <v>73</v>
      </c>
      <c r="D2" s="5">
        <v>110</v>
      </c>
      <c r="E2" s="6" t="s">
        <v>24</v>
      </c>
      <c r="F2" s="6" t="s">
        <v>24</v>
      </c>
      <c r="G2" s="6" t="s">
        <v>24</v>
      </c>
      <c r="H2" s="8">
        <v>187605736</v>
      </c>
      <c r="I2" s="8">
        <v>2931339.625</v>
      </c>
      <c r="K2">
        <v>1</v>
      </c>
      <c r="L2" s="12">
        <f t="shared" ref="L2:L8" si="0">K2/D2</f>
        <v>9.0909090909090905E-3</v>
      </c>
      <c r="M2">
        <v>0</v>
      </c>
      <c r="N2" s="12">
        <f t="shared" ref="N2:N8" si="1">M2/D2</f>
        <v>0</v>
      </c>
      <c r="O2">
        <v>100</v>
      </c>
      <c r="P2" s="12">
        <f t="shared" ref="P2:P8" si="2">O2/D2</f>
        <v>0.90909090909090906</v>
      </c>
      <c r="Q2">
        <v>2</v>
      </c>
      <c r="R2" s="12">
        <f t="shared" ref="R2:R8" si="3">Q2/D2</f>
        <v>1.8181818181818181E-2</v>
      </c>
      <c r="S2" s="7">
        <v>16</v>
      </c>
      <c r="T2" s="12">
        <f t="shared" ref="T2:T8" si="4">S2/D2</f>
        <v>0.14545454545454545</v>
      </c>
      <c r="U2" s="7">
        <v>3</v>
      </c>
      <c r="V2" s="12">
        <f t="shared" ref="V2:V8" si="5">U2/D2</f>
        <v>2.7272727272727271E-2</v>
      </c>
      <c r="W2" s="7">
        <v>59</v>
      </c>
      <c r="X2" s="12">
        <f t="shared" ref="X2:X8" si="6">W2/D2</f>
        <v>0.53636363636363638</v>
      </c>
      <c r="Y2" s="7">
        <v>23</v>
      </c>
      <c r="Z2" s="12">
        <f t="shared" ref="Z2:Z8" si="7">Y2/D2</f>
        <v>0.20909090909090908</v>
      </c>
      <c r="AA2" s="18">
        <v>14</v>
      </c>
      <c r="AB2" s="18">
        <v>14</v>
      </c>
      <c r="AC2">
        <v>1707</v>
      </c>
      <c r="AD2" s="18">
        <v>2053</v>
      </c>
      <c r="AE2" s="18">
        <v>572</v>
      </c>
      <c r="AF2">
        <f t="shared" ref="AF2:AG8" si="8">AD2/AC2</f>
        <v>1.2026947861745754</v>
      </c>
      <c r="AG2" s="19">
        <f t="shared" si="8"/>
        <v>0.27861665854846568</v>
      </c>
      <c r="AH2" s="19">
        <f t="shared" ref="AH2:AH8" si="9">AD2/AC2*60</f>
        <v>72.161687170474522</v>
      </c>
      <c r="AZ2">
        <v>35.130000000000003</v>
      </c>
      <c r="BB2">
        <v>28.83</v>
      </c>
      <c r="BC2">
        <v>28</v>
      </c>
      <c r="BD2">
        <f>BC2/D2</f>
        <v>0.25454545454545452</v>
      </c>
      <c r="BE2">
        <v>65</v>
      </c>
      <c r="BF2">
        <f>BE2/D2</f>
        <v>0.59090909090909094</v>
      </c>
      <c r="BG2">
        <v>103</v>
      </c>
      <c r="BH2">
        <f>BG2/D2</f>
        <v>0.9363636363636364</v>
      </c>
      <c r="BI2">
        <v>1</v>
      </c>
      <c r="BJ2">
        <f>BI2/D2</f>
        <v>9.0909090909090905E-3</v>
      </c>
      <c r="BK2">
        <v>0</v>
      </c>
      <c r="BL2">
        <v>0</v>
      </c>
    </row>
    <row r="3" spans="1:64" x14ac:dyDescent="0.45">
      <c r="A3" t="s">
        <v>26</v>
      </c>
      <c r="B3" t="s">
        <v>22</v>
      </c>
      <c r="C3" t="s">
        <v>73</v>
      </c>
      <c r="D3" s="5">
        <v>1105</v>
      </c>
      <c r="E3" s="6" t="s">
        <v>24</v>
      </c>
      <c r="F3" s="6" t="s">
        <v>24</v>
      </c>
      <c r="G3" s="6" t="s">
        <v>24</v>
      </c>
      <c r="H3" s="8">
        <v>419468954</v>
      </c>
      <c r="I3" s="8">
        <v>379266.68535262207</v>
      </c>
      <c r="K3" s="6">
        <v>9</v>
      </c>
      <c r="L3" s="12">
        <f t="shared" si="0"/>
        <v>8.1447963800904983E-3</v>
      </c>
      <c r="M3">
        <v>0</v>
      </c>
      <c r="N3" s="12">
        <f t="shared" si="1"/>
        <v>0</v>
      </c>
      <c r="O3">
        <v>62</v>
      </c>
      <c r="P3" s="12">
        <f t="shared" si="2"/>
        <v>5.6108597285067875E-2</v>
      </c>
      <c r="Q3">
        <v>13</v>
      </c>
      <c r="R3" s="12">
        <f t="shared" si="3"/>
        <v>1.1764705882352941E-2</v>
      </c>
      <c r="S3" s="7">
        <v>123</v>
      </c>
      <c r="T3" s="12">
        <f t="shared" si="4"/>
        <v>0.11131221719457013</v>
      </c>
      <c r="U3" s="7">
        <v>219</v>
      </c>
      <c r="V3" s="12">
        <f t="shared" si="5"/>
        <v>0.19819004524886877</v>
      </c>
      <c r="W3" s="7">
        <v>28</v>
      </c>
      <c r="X3" s="12">
        <f t="shared" si="6"/>
        <v>2.5339366515837104E-2</v>
      </c>
      <c r="Y3" s="7">
        <v>21</v>
      </c>
      <c r="Z3" s="12">
        <f t="shared" si="7"/>
        <v>1.9004524886877826E-2</v>
      </c>
      <c r="AA3" s="18">
        <v>19</v>
      </c>
      <c r="AB3" s="20">
        <v>19</v>
      </c>
      <c r="AC3">
        <v>4143</v>
      </c>
      <c r="AD3">
        <v>10732</v>
      </c>
      <c r="AE3">
        <v>2273</v>
      </c>
      <c r="AF3">
        <f t="shared" si="8"/>
        <v>2.590393434709148</v>
      </c>
      <c r="AG3" s="19">
        <f t="shared" si="8"/>
        <v>0.21179649645918747</v>
      </c>
      <c r="AH3" s="19">
        <f t="shared" si="9"/>
        <v>155.42360608254887</v>
      </c>
      <c r="AZ3">
        <v>33.75</v>
      </c>
      <c r="BB3">
        <v>50.14</v>
      </c>
    </row>
    <row r="4" spans="1:64" x14ac:dyDescent="0.45">
      <c r="A4" t="s">
        <v>27</v>
      </c>
      <c r="B4" t="s">
        <v>21</v>
      </c>
      <c r="C4" t="s">
        <v>73</v>
      </c>
      <c r="D4" s="5">
        <v>276</v>
      </c>
      <c r="E4" s="6" t="s">
        <v>24</v>
      </c>
      <c r="F4" s="6" t="s">
        <v>24</v>
      </c>
      <c r="G4" s="6" t="s">
        <v>24</v>
      </c>
      <c r="H4" s="8">
        <v>279328259</v>
      </c>
      <c r="I4" s="8">
        <v>994050.74377224199</v>
      </c>
      <c r="K4">
        <v>4</v>
      </c>
      <c r="L4" s="12">
        <f t="shared" si="0"/>
        <v>1.4492753623188406E-2</v>
      </c>
      <c r="M4">
        <v>0</v>
      </c>
      <c r="N4" s="12">
        <f t="shared" si="1"/>
        <v>0</v>
      </c>
      <c r="O4">
        <v>205</v>
      </c>
      <c r="P4" s="12">
        <f t="shared" si="2"/>
        <v>0.74275362318840576</v>
      </c>
      <c r="Q4">
        <v>1</v>
      </c>
      <c r="R4" s="12">
        <f>Q4/D4</f>
        <v>3.6231884057971015E-3</v>
      </c>
      <c r="S4" s="7">
        <v>36</v>
      </c>
      <c r="T4" s="12">
        <f t="shared" si="4"/>
        <v>0.13043478260869565</v>
      </c>
      <c r="U4" s="7">
        <v>71</v>
      </c>
      <c r="V4" s="12">
        <f t="shared" si="5"/>
        <v>0.25724637681159418</v>
      </c>
      <c r="W4" s="7">
        <v>30</v>
      </c>
      <c r="X4" s="12">
        <f t="shared" si="6"/>
        <v>0.10869565217391304</v>
      </c>
      <c r="Y4" s="7">
        <v>61</v>
      </c>
      <c r="Z4" s="12">
        <f t="shared" si="7"/>
        <v>0.2210144927536232</v>
      </c>
      <c r="AA4" s="18">
        <v>13</v>
      </c>
      <c r="AB4" s="18">
        <v>13</v>
      </c>
      <c r="AC4" s="18">
        <v>792</v>
      </c>
      <c r="AD4" s="18">
        <v>1587</v>
      </c>
      <c r="AE4" s="18">
        <v>538</v>
      </c>
      <c r="AF4">
        <f t="shared" si="8"/>
        <v>2.0037878787878789</v>
      </c>
      <c r="AG4" s="19">
        <f t="shared" si="8"/>
        <v>0.33900441083805921</v>
      </c>
      <c r="AH4" s="19">
        <f t="shared" si="9"/>
        <v>120.22727272727273</v>
      </c>
      <c r="AZ4">
        <v>37.32</v>
      </c>
      <c r="BB4">
        <v>32.61</v>
      </c>
      <c r="BC4">
        <v>69</v>
      </c>
      <c r="BD4">
        <f>BC4/D4</f>
        <v>0.25</v>
      </c>
      <c r="BE4">
        <v>163</v>
      </c>
      <c r="BF4">
        <f>BE4/D4</f>
        <v>0.59057971014492749</v>
      </c>
      <c r="BG4">
        <v>239</v>
      </c>
      <c r="BH4">
        <f>BG4/D4</f>
        <v>0.86594202898550721</v>
      </c>
      <c r="BI4">
        <v>11</v>
      </c>
      <c r="BJ4">
        <f>BI4/D4</f>
        <v>3.9855072463768113E-2</v>
      </c>
      <c r="BK4">
        <v>0</v>
      </c>
      <c r="BL4">
        <v>0</v>
      </c>
    </row>
    <row r="5" spans="1:64" s="21" customFormat="1" x14ac:dyDescent="0.45">
      <c r="A5" s="21" t="s">
        <v>28</v>
      </c>
      <c r="B5" s="21" t="s">
        <v>21</v>
      </c>
      <c r="C5" s="21" t="s">
        <v>73</v>
      </c>
      <c r="D5" s="22">
        <v>198</v>
      </c>
      <c r="E5" s="23" t="s">
        <v>24</v>
      </c>
      <c r="F5" s="23" t="s">
        <v>24</v>
      </c>
      <c r="G5" s="23" t="s">
        <v>24</v>
      </c>
      <c r="H5" s="24">
        <v>404120128</v>
      </c>
      <c r="I5" s="24">
        <v>2245111.8222222221</v>
      </c>
      <c r="K5" s="21">
        <v>1</v>
      </c>
      <c r="L5" s="25">
        <f t="shared" si="0"/>
        <v>5.0505050505050509E-3</v>
      </c>
      <c r="M5" s="21">
        <v>4</v>
      </c>
      <c r="N5" s="25">
        <f t="shared" si="1"/>
        <v>2.0202020202020204E-2</v>
      </c>
      <c r="O5" s="21">
        <v>4</v>
      </c>
      <c r="P5" s="25">
        <f t="shared" si="2"/>
        <v>2.0202020202020204E-2</v>
      </c>
      <c r="Q5" s="21">
        <v>2</v>
      </c>
      <c r="R5" s="25">
        <f t="shared" si="3"/>
        <v>1.0101010101010102E-2</v>
      </c>
      <c r="S5" s="26">
        <v>19</v>
      </c>
      <c r="T5" s="25">
        <f t="shared" si="4"/>
        <v>9.5959595959595953E-2</v>
      </c>
      <c r="U5" s="26">
        <v>78</v>
      </c>
      <c r="V5" s="25">
        <f t="shared" si="5"/>
        <v>0.39393939393939392</v>
      </c>
      <c r="W5" s="26">
        <v>14</v>
      </c>
      <c r="X5" s="25">
        <f t="shared" si="6"/>
        <v>7.0707070707070704E-2</v>
      </c>
      <c r="Y5" s="26">
        <v>106</v>
      </c>
      <c r="Z5" s="25">
        <f t="shared" si="7"/>
        <v>0.53535353535353536</v>
      </c>
      <c r="AA5" s="27"/>
      <c r="AB5" s="28"/>
      <c r="AG5" s="29"/>
      <c r="AH5" s="29"/>
      <c r="AZ5" s="21">
        <v>1.99</v>
      </c>
      <c r="BB5" s="21">
        <v>58.71</v>
      </c>
    </row>
    <row r="6" spans="1:64" x14ac:dyDescent="0.45">
      <c r="A6" t="s">
        <v>29</v>
      </c>
      <c r="B6" t="s">
        <v>21</v>
      </c>
      <c r="C6" t="s">
        <v>73</v>
      </c>
      <c r="D6" s="5">
        <v>277</v>
      </c>
      <c r="E6" s="6" t="s">
        <v>24</v>
      </c>
      <c r="F6" s="6" t="s">
        <v>24</v>
      </c>
      <c r="G6" s="6" t="s">
        <v>24</v>
      </c>
      <c r="H6" s="8">
        <v>455780016</v>
      </c>
      <c r="I6" s="8">
        <v>1509205.3509933774</v>
      </c>
      <c r="K6">
        <v>1</v>
      </c>
      <c r="L6" s="12">
        <f t="shared" si="0"/>
        <v>3.6101083032490976E-3</v>
      </c>
      <c r="M6">
        <v>2</v>
      </c>
      <c r="N6" s="12">
        <f t="shared" si="1"/>
        <v>7.2202166064981952E-3</v>
      </c>
      <c r="O6">
        <v>277</v>
      </c>
      <c r="P6" s="12">
        <f t="shared" si="2"/>
        <v>1</v>
      </c>
      <c r="Q6">
        <v>4</v>
      </c>
      <c r="R6" s="12">
        <f t="shared" si="3"/>
        <v>1.444043321299639E-2</v>
      </c>
      <c r="S6" s="7">
        <v>33</v>
      </c>
      <c r="T6" s="12">
        <f t="shared" si="4"/>
        <v>0.11913357400722022</v>
      </c>
      <c r="U6" s="7">
        <v>75</v>
      </c>
      <c r="V6" s="12">
        <f t="shared" si="5"/>
        <v>0.27075812274368233</v>
      </c>
      <c r="W6" s="7">
        <v>37</v>
      </c>
      <c r="X6" s="12">
        <f t="shared" si="6"/>
        <v>0.13357400722021662</v>
      </c>
      <c r="Y6" s="7">
        <v>57</v>
      </c>
      <c r="Z6" s="12">
        <f t="shared" si="7"/>
        <v>0.20577617328519857</v>
      </c>
      <c r="AA6" s="18">
        <v>14</v>
      </c>
      <c r="AB6" s="18">
        <v>14</v>
      </c>
      <c r="AC6" s="18">
        <v>874</v>
      </c>
      <c r="AD6" s="18">
        <v>1530</v>
      </c>
      <c r="AE6" s="18">
        <v>466</v>
      </c>
      <c r="AF6">
        <f t="shared" si="8"/>
        <v>1.7505720823798627</v>
      </c>
      <c r="AG6" s="19">
        <f t="shared" si="8"/>
        <v>0.30457516339869278</v>
      </c>
      <c r="AH6" s="19">
        <f t="shared" si="9"/>
        <v>105.03432494279177</v>
      </c>
      <c r="AZ6">
        <v>68.7</v>
      </c>
      <c r="BB6">
        <v>0.36</v>
      </c>
      <c r="BC6">
        <v>49</v>
      </c>
      <c r="BD6">
        <f>BC6/D6</f>
        <v>0.17689530685920576</v>
      </c>
      <c r="BE6">
        <v>140</v>
      </c>
      <c r="BF6">
        <f>BE6/D6</f>
        <v>0.50541516245487361</v>
      </c>
      <c r="BG6">
        <v>214</v>
      </c>
      <c r="BH6">
        <f>BG6/D6</f>
        <v>0.77256317689530685</v>
      </c>
      <c r="BI6">
        <v>18</v>
      </c>
      <c r="BJ6">
        <f>BI6/D6</f>
        <v>6.4981949458483748E-2</v>
      </c>
      <c r="BK6">
        <v>1</v>
      </c>
      <c r="BL6">
        <f>BK6/D6</f>
        <v>3.6101083032490976E-3</v>
      </c>
    </row>
    <row r="7" spans="1:64" x14ac:dyDescent="0.45">
      <c r="A7" t="s">
        <v>30</v>
      </c>
      <c r="B7" t="s">
        <v>21</v>
      </c>
      <c r="C7" t="s">
        <v>73</v>
      </c>
      <c r="D7" s="5">
        <v>108</v>
      </c>
      <c r="E7" s="6" t="s">
        <v>24</v>
      </c>
      <c r="F7" s="6" t="s">
        <v>24</v>
      </c>
      <c r="G7" s="6" t="s">
        <v>24</v>
      </c>
      <c r="H7" s="9">
        <v>64572592</v>
      </c>
      <c r="I7" s="8">
        <v>652248.40404040401</v>
      </c>
      <c r="K7">
        <v>1</v>
      </c>
      <c r="L7" s="13">
        <f t="shared" si="0"/>
        <v>9.2592592592592587E-3</v>
      </c>
      <c r="M7">
        <v>0</v>
      </c>
      <c r="N7" s="13">
        <f t="shared" si="1"/>
        <v>0</v>
      </c>
      <c r="O7">
        <v>30</v>
      </c>
      <c r="P7" s="13">
        <f t="shared" si="2"/>
        <v>0.27777777777777779</v>
      </c>
      <c r="Q7">
        <v>14</v>
      </c>
      <c r="R7" s="13">
        <f t="shared" si="3"/>
        <v>0.12962962962962962</v>
      </c>
      <c r="S7" s="7">
        <v>3</v>
      </c>
      <c r="T7" s="13">
        <f t="shared" si="4"/>
        <v>2.7777777777777776E-2</v>
      </c>
      <c r="U7" s="7">
        <v>60</v>
      </c>
      <c r="V7" s="13">
        <f t="shared" si="5"/>
        <v>0.55555555555555558</v>
      </c>
      <c r="W7" s="7">
        <v>27</v>
      </c>
      <c r="X7" s="13">
        <f t="shared" si="6"/>
        <v>0.25</v>
      </c>
      <c r="Y7" s="7">
        <v>9</v>
      </c>
      <c r="Z7" s="13">
        <f t="shared" si="7"/>
        <v>8.3333333333333329E-2</v>
      </c>
      <c r="AA7" s="7">
        <v>15</v>
      </c>
      <c r="AB7" s="6">
        <v>15</v>
      </c>
      <c r="AC7">
        <v>1506</v>
      </c>
      <c r="AD7">
        <v>4672</v>
      </c>
      <c r="AE7">
        <v>1269</v>
      </c>
      <c r="AF7">
        <f t="shared" si="8"/>
        <v>3.1022576361221779</v>
      </c>
      <c r="AG7" s="19">
        <f t="shared" si="8"/>
        <v>0.2716181506849315</v>
      </c>
      <c r="AH7" s="19">
        <f t="shared" si="9"/>
        <v>186.13545816733068</v>
      </c>
      <c r="AZ7">
        <v>19.27</v>
      </c>
      <c r="BB7">
        <v>63.3</v>
      </c>
      <c r="BC7">
        <v>13</v>
      </c>
      <c r="BD7">
        <f>BC7/D7</f>
        <v>0.12037037037037036</v>
      </c>
      <c r="BE7">
        <v>75</v>
      </c>
      <c r="BF7">
        <f>BE7/D7</f>
        <v>0.69444444444444442</v>
      </c>
      <c r="BG7">
        <v>87</v>
      </c>
      <c r="BH7">
        <f>BG7/D7</f>
        <v>0.80555555555555558</v>
      </c>
      <c r="BI7">
        <v>16</v>
      </c>
      <c r="BJ7">
        <f>BI7/D7</f>
        <v>0.14814814814814814</v>
      </c>
      <c r="BK7">
        <v>1</v>
      </c>
      <c r="BL7">
        <f>BK7/D7</f>
        <v>9.2592592592592587E-3</v>
      </c>
    </row>
    <row r="8" spans="1:64" x14ac:dyDescent="0.45">
      <c r="A8" t="s">
        <v>31</v>
      </c>
      <c r="B8" t="s">
        <v>22</v>
      </c>
      <c r="C8" t="s">
        <v>73</v>
      </c>
      <c r="D8" s="5">
        <v>328</v>
      </c>
      <c r="E8" s="6" t="s">
        <v>24</v>
      </c>
      <c r="F8" s="6" t="s">
        <v>24</v>
      </c>
      <c r="G8" s="6" t="s">
        <v>24</v>
      </c>
      <c r="H8" s="8">
        <v>166347250</v>
      </c>
      <c r="I8" s="8">
        <v>482735.50872093026</v>
      </c>
      <c r="K8">
        <v>10</v>
      </c>
      <c r="L8" s="13">
        <f t="shared" si="0"/>
        <v>3.048780487804878E-2</v>
      </c>
      <c r="M8">
        <v>1</v>
      </c>
      <c r="N8" s="13">
        <f t="shared" si="1"/>
        <v>3.0487804878048782E-3</v>
      </c>
      <c r="O8">
        <v>47</v>
      </c>
      <c r="P8" s="13">
        <f t="shared" si="2"/>
        <v>0.14329268292682926</v>
      </c>
      <c r="Q8">
        <v>15</v>
      </c>
      <c r="R8" s="13">
        <f t="shared" si="3"/>
        <v>4.573170731707317E-2</v>
      </c>
      <c r="S8" s="7">
        <v>48</v>
      </c>
      <c r="T8" s="13">
        <f t="shared" si="4"/>
        <v>0.14634146341463414</v>
      </c>
      <c r="U8" s="7">
        <v>99</v>
      </c>
      <c r="V8" s="13">
        <f t="shared" si="5"/>
        <v>0.30182926829268292</v>
      </c>
      <c r="W8" s="7">
        <v>72</v>
      </c>
      <c r="X8" s="13">
        <f t="shared" si="6"/>
        <v>0.21951219512195122</v>
      </c>
      <c r="Y8" s="7">
        <v>25</v>
      </c>
      <c r="Z8" s="13">
        <f t="shared" si="7"/>
        <v>7.621951219512195E-2</v>
      </c>
      <c r="AA8" s="7">
        <v>22</v>
      </c>
      <c r="AB8" s="7">
        <v>22</v>
      </c>
      <c r="AC8">
        <v>847</v>
      </c>
      <c r="AD8">
        <v>4673</v>
      </c>
      <c r="AE8">
        <v>1268</v>
      </c>
      <c r="AF8">
        <f t="shared" si="8"/>
        <v>5.5171192443919717</v>
      </c>
      <c r="AG8" s="19">
        <f t="shared" si="8"/>
        <v>0.27134603038733146</v>
      </c>
      <c r="AH8" s="19">
        <f t="shared" si="9"/>
        <v>331.02715466351827</v>
      </c>
      <c r="AZ8">
        <v>85.11</v>
      </c>
      <c r="BB8">
        <v>2.73</v>
      </c>
      <c r="BC8">
        <v>41</v>
      </c>
      <c r="BD8">
        <f>BC8/D8</f>
        <v>0.125</v>
      </c>
      <c r="BE8">
        <v>205</v>
      </c>
      <c r="BF8">
        <f>BE8/D8</f>
        <v>0.625</v>
      </c>
      <c r="BG8">
        <v>156</v>
      </c>
      <c r="BH8">
        <f>BG8/D8</f>
        <v>0.47560975609756095</v>
      </c>
      <c r="BI8">
        <v>59</v>
      </c>
      <c r="BJ8">
        <f>BI8/D8</f>
        <v>0.1798780487804878</v>
      </c>
      <c r="BK8">
        <v>0</v>
      </c>
      <c r="BL8">
        <f>BK8/D8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Bai</dc:creator>
  <cp:lastModifiedBy>Dan Bai</cp:lastModifiedBy>
  <dcterms:created xsi:type="dcterms:W3CDTF">2024-08-25T16:29:51Z</dcterms:created>
  <dcterms:modified xsi:type="dcterms:W3CDTF">2024-11-12T16:00:23Z</dcterms:modified>
</cp:coreProperties>
</file>