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urface 文件备份\Study\【博士】埃塞克斯\PhD_Dissertation\Drafts\TikTok Data\"/>
    </mc:Choice>
  </mc:AlternateContent>
  <xr:revisionPtr revIDLastSave="0" documentId="13_ncr:1_{F47C98DB-CBED-49E5-905B-1B5CED32BFC1}" xr6:coauthVersionLast="47" xr6:coauthVersionMax="47" xr10:uidLastSave="{00000000-0000-0000-0000-000000000000}"/>
  <bookViews>
    <workbookView xWindow="-98" yWindow="-98" windowWidth="22695" windowHeight="14476" xr2:uid="{7FB43DE5-F2C8-486B-917C-310C9859A1B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15" i="2" l="1"/>
  <c r="BJ15" i="2"/>
  <c r="BH15" i="2"/>
  <c r="BF15" i="2"/>
  <c r="BD15" i="2"/>
  <c r="AH15" i="2"/>
  <c r="AG15" i="2"/>
  <c r="AF15" i="2"/>
  <c r="Z15" i="2"/>
  <c r="X15" i="2"/>
  <c r="V15" i="2"/>
  <c r="T15" i="2"/>
  <c r="R15" i="2"/>
  <c r="P15" i="2"/>
  <c r="N15" i="2"/>
  <c r="L15" i="2"/>
  <c r="BL14" i="2"/>
  <c r="BJ14" i="2"/>
  <c r="BH14" i="2"/>
  <c r="BF14" i="2"/>
  <c r="BD14" i="2"/>
  <c r="AH14" i="2"/>
  <c r="AG14" i="2"/>
  <c r="AF14" i="2"/>
  <c r="Z14" i="2"/>
  <c r="X14" i="2"/>
  <c r="V14" i="2"/>
  <c r="T14" i="2"/>
  <c r="R14" i="2"/>
  <c r="P14" i="2"/>
  <c r="N14" i="2"/>
  <c r="L14" i="2"/>
  <c r="BL13" i="2"/>
  <c r="BJ13" i="2"/>
  <c r="BH13" i="2"/>
  <c r="BF13" i="2"/>
  <c r="BD13" i="2"/>
  <c r="AH13" i="2"/>
  <c r="AG13" i="2"/>
  <c r="AF13" i="2"/>
  <c r="Z13" i="2"/>
  <c r="X13" i="2"/>
  <c r="V13" i="2"/>
  <c r="T13" i="2"/>
  <c r="R13" i="2"/>
  <c r="P13" i="2"/>
  <c r="N13" i="2"/>
  <c r="L13" i="2"/>
  <c r="BL12" i="2"/>
  <c r="BJ12" i="2"/>
  <c r="BH12" i="2"/>
  <c r="BF12" i="2"/>
  <c r="BD12" i="2"/>
  <c r="Z12" i="2"/>
  <c r="X12" i="2"/>
  <c r="V12" i="2"/>
  <c r="T12" i="2"/>
  <c r="R12" i="2"/>
  <c r="P12" i="2"/>
  <c r="N12" i="2"/>
  <c r="L12" i="2"/>
  <c r="BL11" i="2"/>
  <c r="BJ11" i="2"/>
  <c r="BH11" i="2"/>
  <c r="BF11" i="2"/>
  <c r="BD11" i="2"/>
  <c r="AH11" i="2"/>
  <c r="AG11" i="2"/>
  <c r="AF11" i="2"/>
  <c r="Z11" i="2"/>
  <c r="X11" i="2"/>
  <c r="V11" i="2"/>
  <c r="T11" i="2"/>
  <c r="R11" i="2"/>
  <c r="P11" i="2"/>
  <c r="N11" i="2"/>
  <c r="L11" i="2"/>
  <c r="BL10" i="2"/>
  <c r="BJ10" i="2"/>
  <c r="BH10" i="2"/>
  <c r="BF10" i="2"/>
  <c r="BD10" i="2"/>
  <c r="AH10" i="2"/>
  <c r="AG10" i="2"/>
  <c r="AF10" i="2"/>
  <c r="Z10" i="2"/>
  <c r="X10" i="2"/>
  <c r="V10" i="2"/>
  <c r="T10" i="2"/>
  <c r="R10" i="2"/>
  <c r="P10" i="2"/>
  <c r="N10" i="2"/>
  <c r="L10" i="2"/>
  <c r="BL9" i="2"/>
  <c r="BJ9" i="2"/>
  <c r="BH9" i="2"/>
  <c r="BF9" i="2"/>
  <c r="BD9" i="2"/>
  <c r="Z9" i="2"/>
  <c r="X9" i="2"/>
  <c r="V9" i="2"/>
  <c r="T9" i="2"/>
  <c r="R9" i="2"/>
  <c r="P9" i="2"/>
  <c r="N9" i="2"/>
  <c r="L9" i="2"/>
  <c r="BL8" i="2"/>
  <c r="BJ8" i="2"/>
  <c r="BH8" i="2"/>
  <c r="BF8" i="2"/>
  <c r="BD8" i="2"/>
  <c r="AH8" i="2"/>
  <c r="AG8" i="2"/>
  <c r="AF8" i="2"/>
  <c r="Z8" i="2"/>
  <c r="X8" i="2"/>
  <c r="V8" i="2"/>
  <c r="T8" i="2"/>
  <c r="R8" i="2"/>
  <c r="P8" i="2"/>
  <c r="N8" i="2"/>
  <c r="L8" i="2"/>
  <c r="BL7" i="2"/>
  <c r="BJ7" i="2"/>
  <c r="BH7" i="2"/>
  <c r="BF7" i="2"/>
  <c r="BD7" i="2"/>
  <c r="AH7" i="2"/>
  <c r="AG7" i="2"/>
  <c r="AF7" i="2"/>
  <c r="Z7" i="2"/>
  <c r="X7" i="2"/>
  <c r="V7" i="2"/>
  <c r="T7" i="2"/>
  <c r="R7" i="2"/>
  <c r="P7" i="2"/>
  <c r="N7" i="2"/>
  <c r="L7" i="2"/>
  <c r="BL6" i="2"/>
  <c r="BJ6" i="2"/>
  <c r="BH6" i="2"/>
  <c r="BF6" i="2"/>
  <c r="BD6" i="2"/>
  <c r="AH6" i="2"/>
  <c r="AG6" i="2"/>
  <c r="AF6" i="2"/>
  <c r="Z6" i="2"/>
  <c r="X6" i="2"/>
  <c r="V6" i="2"/>
  <c r="T6" i="2"/>
  <c r="R6" i="2"/>
  <c r="P6" i="2"/>
  <c r="N6" i="2"/>
  <c r="L6" i="2"/>
  <c r="BL5" i="2"/>
  <c r="BJ5" i="2"/>
  <c r="BH5" i="2"/>
  <c r="BF5" i="2"/>
  <c r="BD5" i="2"/>
  <c r="AH5" i="2"/>
  <c r="AG5" i="2"/>
  <c r="AF5" i="2"/>
  <c r="Z5" i="2"/>
  <c r="X5" i="2"/>
  <c r="V5" i="2"/>
  <c r="T5" i="2"/>
  <c r="R5" i="2"/>
  <c r="P5" i="2"/>
  <c r="N5" i="2"/>
  <c r="L5" i="2"/>
  <c r="BL4" i="2"/>
  <c r="BJ4" i="2"/>
  <c r="BH4" i="2"/>
  <c r="BF4" i="2"/>
  <c r="BD4" i="2"/>
  <c r="AH4" i="2"/>
  <c r="AG4" i="2"/>
  <c r="AF4" i="2"/>
  <c r="Z4" i="2"/>
  <c r="X4" i="2"/>
  <c r="V4" i="2"/>
  <c r="T4" i="2"/>
  <c r="R4" i="2"/>
  <c r="P4" i="2"/>
  <c r="N4" i="2"/>
  <c r="L4" i="2"/>
  <c r="BL3" i="2"/>
  <c r="BJ3" i="2"/>
  <c r="BH3" i="2"/>
  <c r="BF3" i="2"/>
  <c r="BD3" i="2"/>
  <c r="AH3" i="2"/>
  <c r="AG3" i="2"/>
  <c r="AF3" i="2"/>
  <c r="Z3" i="2"/>
  <c r="X3" i="2"/>
  <c r="V3" i="2"/>
  <c r="T3" i="2"/>
  <c r="R3" i="2"/>
  <c r="P3" i="2"/>
  <c r="N3" i="2"/>
  <c r="L3" i="2"/>
  <c r="BL2" i="2"/>
  <c r="BJ2" i="2"/>
  <c r="BH2" i="2"/>
  <c r="BF2" i="2"/>
  <c r="BD2" i="2"/>
  <c r="AH2" i="2"/>
  <c r="AG2" i="2"/>
  <c r="AF2" i="2"/>
  <c r="Z2" i="2"/>
  <c r="X2" i="2"/>
  <c r="V2" i="2"/>
  <c r="T2" i="2"/>
  <c r="R2" i="2"/>
  <c r="P2" i="2"/>
  <c r="N2" i="2"/>
  <c r="L2" i="2"/>
</calcChain>
</file>

<file path=xl/sharedStrings.xml><?xml version="1.0" encoding="utf-8"?>
<sst xmlns="http://schemas.openxmlformats.org/spreadsheetml/2006/main" count="105" uniqueCount="81">
  <si>
    <t>Name</t>
  </si>
  <si>
    <t>Gender</t>
  </si>
  <si>
    <t>Total number of likes</t>
  </si>
  <si>
    <t>"Covid"</t>
  </si>
  <si>
    <t>"Accent"</t>
  </si>
  <si>
    <t>"Family"</t>
  </si>
  <si>
    <t>"Childhood"</t>
  </si>
  <si>
    <t>"Relationship"</t>
  </si>
  <si>
    <t>User experience of technology</t>
  </si>
  <si>
    <t>Food</t>
  </si>
  <si>
    <t>male</t>
  </si>
  <si>
    <t>female</t>
  </si>
  <si>
    <t>Liza Koshy</t>
  </si>
  <si>
    <t>American</t>
  </si>
  <si>
    <t>Daniel Labelle</t>
  </si>
  <si>
    <t>Hannah Stocking</t>
  </si>
  <si>
    <t>Jeremy Lynch</t>
  </si>
  <si>
    <t>British</t>
  </si>
  <si>
    <t xml:space="preserve">Adam Waheed </t>
  </si>
  <si>
    <t>Spencer Hunt</t>
  </si>
  <si>
    <t>Adrian Bliss</t>
  </si>
  <si>
    <t>Steven He</t>
  </si>
  <si>
    <t>Jack Joseph</t>
  </si>
  <si>
    <t>Hayley Morris</t>
  </si>
  <si>
    <t>Nicolas Flannery</t>
  </si>
  <si>
    <t>Amelia Dimz</t>
  </si>
  <si>
    <t xml:space="preserve">Caitlin Reilly </t>
  </si>
  <si>
    <t>Maddie Grace Jepson</t>
  </si>
  <si>
    <t>accent_pc</t>
  </si>
  <si>
    <t>covid_pc</t>
  </si>
  <si>
    <t>childhood_pc</t>
  </si>
  <si>
    <t>relationship_pc</t>
  </si>
  <si>
    <t>social_occasion_pc</t>
  </si>
  <si>
    <t>technology_pc</t>
  </si>
  <si>
    <t>food_pc</t>
  </si>
  <si>
    <t>family_pc</t>
  </si>
  <si>
    <t>Nationality</t>
  </si>
  <si>
    <t>total_number_of_videos</t>
  </si>
  <si>
    <t>total_number_of_views</t>
  </si>
  <si>
    <t>avearge_of_views_per_video</t>
  </si>
  <si>
    <t>average_of_likes_per_video</t>
  </si>
  <si>
    <t>social_occasion</t>
  </si>
  <si>
    <t>Total number of views</t>
  </si>
  <si>
    <t>No. of transcriptions (Research API)</t>
  </si>
  <si>
    <t>number_of_transcriptions_available</t>
  </si>
  <si>
    <t>duration_available_transcriptions</t>
  </si>
  <si>
    <t>token_available_transcriptions</t>
  </si>
  <si>
    <t>type_available_transcriptions</t>
  </si>
  <si>
    <t>speaking_rate_s</t>
  </si>
  <si>
    <t>type_token_ratio</t>
  </si>
  <si>
    <t>speaking_rate_min</t>
  </si>
  <si>
    <t>anger</t>
  </si>
  <si>
    <t>anger_pc</t>
  </si>
  <si>
    <t>anticipation</t>
  </si>
  <si>
    <t>anticipation_pc</t>
  </si>
  <si>
    <t>disgust</t>
  </si>
  <si>
    <t>disgust_pc</t>
  </si>
  <si>
    <t>fear</t>
  </si>
  <si>
    <t>fear_pc</t>
  </si>
  <si>
    <t>joy</t>
  </si>
  <si>
    <t>joy_pc</t>
  </si>
  <si>
    <t>sadness</t>
  </si>
  <si>
    <t>sadness_pc</t>
  </si>
  <si>
    <t>surprise</t>
  </si>
  <si>
    <t>surprise_pc</t>
  </si>
  <si>
    <t>trust</t>
  </si>
  <si>
    <t>trust_pc</t>
  </si>
  <si>
    <t>negative</t>
  </si>
  <si>
    <t>negative_pc</t>
  </si>
  <si>
    <t>positive</t>
  </si>
  <si>
    <t>positive_pc</t>
  </si>
  <si>
    <t>physiological</t>
  </si>
  <si>
    <t>physiological_pc</t>
  </si>
  <si>
    <t>safety</t>
  </si>
  <si>
    <t>safety_pc</t>
  </si>
  <si>
    <t>belonging</t>
  </si>
  <si>
    <t>belonging_pc</t>
  </si>
  <si>
    <t>esteem</t>
  </si>
  <si>
    <t>esteem_pc</t>
  </si>
  <si>
    <t>self_actualisation</t>
  </si>
  <si>
    <t>self_actualisation_pc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</si>
</sst>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3" fontId="2" fillId="2" borderId="0" xfId="0" applyNumberFormat="1" applyFont="1" applyFill="1" applyAlignment="1">
      <alignment horizontal="left" vertical="center"/>
    </xf>
    <xf numFmtId="1" fontId="0" fillId="2" borderId="0" xfId="0" applyNumberFormat="1" applyFill="1" applyAlignment="1">
      <alignment horizontal="left" vertical="center"/>
    </xf>
    <xf numFmtId="3" fontId="0" fillId="0" borderId="0" xfId="0" applyNumberFormat="1" applyAlignment="1">
      <alignment horizontal="left"/>
    </xf>
    <xf numFmtId="3" fontId="0" fillId="0" borderId="0" xfId="0" applyNumberFormat="1"/>
    <xf numFmtId="3" fontId="0" fillId="3" borderId="0" xfId="0" applyNumberFormat="1" applyFill="1"/>
    <xf numFmtId="0" fontId="0" fillId="3" borderId="0" xfId="0" applyFill="1"/>
    <xf numFmtId="1" fontId="0" fillId="0" borderId="0" xfId="1" applyNumberFormat="1" applyFont="1"/>
    <xf numFmtId="3" fontId="0" fillId="2" borderId="0" xfId="0" applyNumberFormat="1" applyFill="1" applyAlignment="1">
      <alignment horizontal="left" vertical="center"/>
    </xf>
    <xf numFmtId="164" fontId="0" fillId="3" borderId="0" xfId="0" applyNumberFormat="1" applyFill="1"/>
    <xf numFmtId="0" fontId="0" fillId="2" borderId="0" xfId="0" applyFill="1"/>
    <xf numFmtId="165" fontId="0" fillId="2" borderId="0" xfId="0" applyNumberFormat="1" applyFill="1" applyAlignment="1">
      <alignment horizontal="left" vertical="center"/>
    </xf>
    <xf numFmtId="166" fontId="0" fillId="2" borderId="0" xfId="0" applyNumberFormat="1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165" fontId="0" fillId="0" borderId="0" xfId="1" applyNumberFormat="1" applyFont="1"/>
    <xf numFmtId="166" fontId="0" fillId="0" borderId="0" xfId="0" applyNumberFormat="1"/>
    <xf numFmtId="0" fontId="0" fillId="6" borderId="0" xfId="0" applyFill="1"/>
    <xf numFmtId="3" fontId="0" fillId="6" borderId="0" xfId="0" applyNumberFormat="1" applyFill="1" applyAlignment="1">
      <alignment horizontal="left"/>
    </xf>
    <xf numFmtId="3" fontId="0" fillId="6" borderId="0" xfId="0" applyNumberFormat="1" applyFill="1"/>
    <xf numFmtId="165" fontId="0" fillId="6" borderId="0" xfId="1" applyNumberFormat="1" applyFont="1" applyFill="1"/>
    <xf numFmtId="1" fontId="0" fillId="6" borderId="0" xfId="0" applyNumberFormat="1" applyFill="1"/>
    <xf numFmtId="166" fontId="0" fillId="6" borderId="0" xfId="0" applyNumberFormat="1" applyFill="1"/>
    <xf numFmtId="165" fontId="0" fillId="0" borderId="0" xfId="0" applyNumberFormat="1"/>
    <xf numFmtId="164" fontId="0" fillId="6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15D3-EE80-40A1-90E1-09ACBC4743E0}">
  <dimension ref="A1:BL16"/>
  <sheetViews>
    <sheetView tabSelected="1" topLeftCell="AO1" workbookViewId="0">
      <selection activeCell="E1" sqref="E1"/>
    </sheetView>
  </sheetViews>
  <sheetFormatPr defaultRowHeight="14.25" x14ac:dyDescent="0.45"/>
  <cols>
    <col min="5" max="5" width="14.6640625" customWidth="1"/>
    <col min="8" max="8" width="16" customWidth="1"/>
  </cols>
  <sheetData>
    <row r="1" spans="1:64" s="13" customFormat="1" x14ac:dyDescent="0.45">
      <c r="A1" s="3" t="s">
        <v>0</v>
      </c>
      <c r="B1" s="3" t="s">
        <v>1</v>
      </c>
      <c r="C1" s="3" t="s">
        <v>36</v>
      </c>
      <c r="D1" s="4" t="s">
        <v>37</v>
      </c>
      <c r="E1" s="13" t="s">
        <v>38</v>
      </c>
      <c r="F1" s="2" t="s">
        <v>42</v>
      </c>
      <c r="G1" s="2" t="s">
        <v>39</v>
      </c>
      <c r="H1" s="2" t="s">
        <v>2</v>
      </c>
      <c r="I1" s="2" t="s">
        <v>40</v>
      </c>
      <c r="K1" s="2" t="s">
        <v>3</v>
      </c>
      <c r="L1" s="14" t="s">
        <v>29</v>
      </c>
      <c r="M1" s="2" t="s">
        <v>4</v>
      </c>
      <c r="N1" s="14" t="s">
        <v>28</v>
      </c>
      <c r="O1" s="2" t="s">
        <v>5</v>
      </c>
      <c r="P1" s="14" t="s">
        <v>35</v>
      </c>
      <c r="Q1" s="2" t="s">
        <v>6</v>
      </c>
      <c r="R1" s="14" t="s">
        <v>30</v>
      </c>
      <c r="S1" s="5" t="s">
        <v>7</v>
      </c>
      <c r="T1" s="14" t="s">
        <v>31</v>
      </c>
      <c r="U1" s="5" t="s">
        <v>41</v>
      </c>
      <c r="V1" s="14" t="s">
        <v>32</v>
      </c>
      <c r="W1" s="5" t="s">
        <v>8</v>
      </c>
      <c r="X1" s="14" t="s">
        <v>33</v>
      </c>
      <c r="Y1" s="5" t="s">
        <v>9</v>
      </c>
      <c r="Z1" s="14" t="s">
        <v>34</v>
      </c>
      <c r="AA1" s="5" t="s">
        <v>43</v>
      </c>
      <c r="AB1" s="11" t="s">
        <v>44</v>
      </c>
      <c r="AC1" s="13" t="s">
        <v>45</v>
      </c>
      <c r="AD1" s="13" t="s">
        <v>46</v>
      </c>
      <c r="AE1" s="13" t="s">
        <v>47</v>
      </c>
      <c r="AF1" s="13" t="s">
        <v>48</v>
      </c>
      <c r="AG1" s="15" t="s">
        <v>49</v>
      </c>
      <c r="AH1" s="15" t="s">
        <v>50</v>
      </c>
      <c r="AI1" s="16" t="s">
        <v>51</v>
      </c>
      <c r="AJ1" s="16" t="s">
        <v>52</v>
      </c>
      <c r="AK1" s="16" t="s">
        <v>53</v>
      </c>
      <c r="AL1" s="16" t="s">
        <v>54</v>
      </c>
      <c r="AM1" s="16" t="s">
        <v>55</v>
      </c>
      <c r="AN1" s="16" t="s">
        <v>56</v>
      </c>
      <c r="AO1" s="16" t="s">
        <v>57</v>
      </c>
      <c r="AP1" s="16" t="s">
        <v>58</v>
      </c>
      <c r="AQ1" s="16" t="s">
        <v>59</v>
      </c>
      <c r="AR1" s="16" t="s">
        <v>60</v>
      </c>
      <c r="AS1" s="16" t="s">
        <v>61</v>
      </c>
      <c r="AT1" s="16" t="s">
        <v>62</v>
      </c>
      <c r="AU1" s="16" t="s">
        <v>63</v>
      </c>
      <c r="AV1" s="16" t="s">
        <v>64</v>
      </c>
      <c r="AW1" s="16" t="s">
        <v>65</v>
      </c>
      <c r="AX1" s="16" t="s">
        <v>66</v>
      </c>
      <c r="AY1" s="16" t="s">
        <v>67</v>
      </c>
      <c r="AZ1" s="16" t="s">
        <v>68</v>
      </c>
      <c r="BA1" s="16" t="s">
        <v>69</v>
      </c>
      <c r="BB1" s="16" t="s">
        <v>70</v>
      </c>
      <c r="BC1" s="17" t="s">
        <v>71</v>
      </c>
      <c r="BD1" s="17" t="s">
        <v>72</v>
      </c>
      <c r="BE1" s="17" t="s">
        <v>73</v>
      </c>
      <c r="BF1" s="17" t="s">
        <v>74</v>
      </c>
      <c r="BG1" s="17" t="s">
        <v>75</v>
      </c>
      <c r="BH1" s="17" t="s">
        <v>76</v>
      </c>
      <c r="BI1" s="17" t="s">
        <v>77</v>
      </c>
      <c r="BJ1" s="17" t="s">
        <v>78</v>
      </c>
      <c r="BK1" s="17" t="s">
        <v>79</v>
      </c>
      <c r="BL1" s="17" t="s">
        <v>80</v>
      </c>
    </row>
    <row r="2" spans="1:64" x14ac:dyDescent="0.45">
      <c r="A2" t="s">
        <v>12</v>
      </c>
      <c r="B2" t="s">
        <v>11</v>
      </c>
      <c r="C2" t="s">
        <v>13</v>
      </c>
      <c r="D2" s="6">
        <v>132</v>
      </c>
      <c r="E2" s="8">
        <v>1356326209</v>
      </c>
      <c r="F2" s="8">
        <v>5722895.3966244729</v>
      </c>
      <c r="G2" s="12">
        <v>5.7229999999999999</v>
      </c>
      <c r="H2" s="8">
        <v>257038293</v>
      </c>
      <c r="I2" s="8">
        <v>1089145.309322034</v>
      </c>
      <c r="J2" s="9"/>
      <c r="K2" s="7">
        <v>11</v>
      </c>
      <c r="L2" s="18">
        <f t="shared" ref="L2:L15" si="0">K2/D2</f>
        <v>8.3333333333333329E-2</v>
      </c>
      <c r="M2" s="7">
        <v>0</v>
      </c>
      <c r="N2" s="18">
        <f t="shared" ref="N2:N15" si="1">M2/D2</f>
        <v>0</v>
      </c>
      <c r="O2" s="7">
        <v>1</v>
      </c>
      <c r="P2" s="18">
        <f t="shared" ref="P2:P15" si="2">O2/D2</f>
        <v>7.575757575757576E-3</v>
      </c>
      <c r="Q2" s="7">
        <v>2</v>
      </c>
      <c r="R2" s="18">
        <f t="shared" ref="R2:R15" si="3">Q2/D2</f>
        <v>1.5151515151515152E-2</v>
      </c>
      <c r="S2" s="1">
        <v>3</v>
      </c>
      <c r="T2" s="18">
        <f t="shared" ref="T2:T15" si="4">S2/D2</f>
        <v>2.2727272727272728E-2</v>
      </c>
      <c r="U2" s="10">
        <v>19</v>
      </c>
      <c r="V2" s="18">
        <f t="shared" ref="V2:V15" si="5">U2/D2</f>
        <v>0.14393939393939395</v>
      </c>
      <c r="W2" s="10">
        <v>1</v>
      </c>
      <c r="X2" s="18">
        <f t="shared" ref="X2:X15" si="6">W2/D2</f>
        <v>7.575757575757576E-3</v>
      </c>
      <c r="Y2" s="10">
        <v>8</v>
      </c>
      <c r="Z2" s="18">
        <f t="shared" ref="Z2:Z15" si="7">Y2/D2</f>
        <v>6.0606060606060608E-2</v>
      </c>
      <c r="AA2" s="1">
        <v>15</v>
      </c>
      <c r="AB2" s="7">
        <v>18</v>
      </c>
      <c r="AC2">
        <v>776</v>
      </c>
      <c r="AD2">
        <v>1810</v>
      </c>
      <c r="AE2">
        <v>554</v>
      </c>
      <c r="AF2">
        <f t="shared" ref="AF2:AG6" si="8">AD2/AC2</f>
        <v>2.3324742268041239</v>
      </c>
      <c r="AG2" s="19">
        <f t="shared" si="8"/>
        <v>0.30607734806629833</v>
      </c>
      <c r="AH2" s="19">
        <f t="shared" ref="AH2:AH8" si="9">AD2/AC2*60</f>
        <v>139.94845360824743</v>
      </c>
      <c r="AI2">
        <v>41</v>
      </c>
      <c r="AJ2">
        <v>6.5286619999999997</v>
      </c>
      <c r="AK2">
        <v>72</v>
      </c>
      <c r="AL2">
        <v>11.464968000000001</v>
      </c>
      <c r="AM2">
        <v>27</v>
      </c>
      <c r="AN2">
        <v>4.2993629999999996</v>
      </c>
      <c r="AO2">
        <v>38</v>
      </c>
      <c r="AP2">
        <v>6.0509550000000001</v>
      </c>
      <c r="AQ2">
        <v>64</v>
      </c>
      <c r="AR2">
        <v>12.738854</v>
      </c>
      <c r="AS2">
        <v>34</v>
      </c>
      <c r="AT2">
        <v>7.9617829999999996</v>
      </c>
      <c r="AU2">
        <v>35</v>
      </c>
      <c r="AV2">
        <v>5.5732480000000004</v>
      </c>
      <c r="AW2">
        <v>65</v>
      </c>
      <c r="AX2">
        <v>10.350318</v>
      </c>
      <c r="AY2">
        <v>84</v>
      </c>
      <c r="AZ2">
        <v>13.535031999999999</v>
      </c>
      <c r="BA2">
        <v>119</v>
      </c>
      <c r="BB2">
        <v>21.496815000000002</v>
      </c>
      <c r="BC2">
        <v>80</v>
      </c>
      <c r="BD2">
        <f t="shared" ref="BD2:BD15" si="10">BC2/D2</f>
        <v>0.60606060606060608</v>
      </c>
      <c r="BE2">
        <v>37</v>
      </c>
      <c r="BF2">
        <f t="shared" ref="BF2:BF15" si="11">BE2/D2</f>
        <v>0.28030303030303028</v>
      </c>
      <c r="BG2">
        <v>7</v>
      </c>
      <c r="BH2">
        <f t="shared" ref="BH2:BH15" si="12">BG2/D2</f>
        <v>5.3030303030303032E-2</v>
      </c>
      <c r="BI2">
        <v>11</v>
      </c>
      <c r="BJ2">
        <f t="shared" ref="BJ2:BJ15" si="13">BI2/D2</f>
        <v>8.3333333333333329E-2</v>
      </c>
      <c r="BK2">
        <v>7</v>
      </c>
      <c r="BL2">
        <f t="shared" ref="BL2:BL15" si="14">BK2/D2</f>
        <v>5.3030303030303032E-2</v>
      </c>
    </row>
    <row r="3" spans="1:64" x14ac:dyDescent="0.45">
      <c r="A3" t="s">
        <v>14</v>
      </c>
      <c r="B3" t="s">
        <v>10</v>
      </c>
      <c r="C3" t="s">
        <v>13</v>
      </c>
      <c r="D3" s="6">
        <v>319</v>
      </c>
      <c r="E3" s="8">
        <v>4277401388</v>
      </c>
      <c r="F3" s="8">
        <v>14163580.754966887</v>
      </c>
      <c r="G3" s="12">
        <v>14.164</v>
      </c>
      <c r="H3" s="8">
        <v>618408894</v>
      </c>
      <c r="I3" s="8">
        <v>2047711.5695364238</v>
      </c>
      <c r="J3" s="9"/>
      <c r="K3" s="7">
        <v>5</v>
      </c>
      <c r="L3" s="18">
        <f t="shared" si="0"/>
        <v>1.5673981191222569E-2</v>
      </c>
      <c r="M3" s="7">
        <v>0</v>
      </c>
      <c r="N3" s="18">
        <f t="shared" si="1"/>
        <v>0</v>
      </c>
      <c r="O3">
        <v>66</v>
      </c>
      <c r="P3" s="18">
        <f t="shared" si="2"/>
        <v>0.20689655172413793</v>
      </c>
      <c r="Q3">
        <v>53</v>
      </c>
      <c r="R3" s="18">
        <f t="shared" si="3"/>
        <v>0.16614420062695925</v>
      </c>
      <c r="S3" s="1">
        <v>20</v>
      </c>
      <c r="T3" s="18">
        <f t="shared" si="4"/>
        <v>6.2695924764890276E-2</v>
      </c>
      <c r="U3" s="1">
        <v>27</v>
      </c>
      <c r="V3" s="18">
        <f t="shared" si="5"/>
        <v>8.4639498432601878E-2</v>
      </c>
      <c r="W3" s="1">
        <v>15</v>
      </c>
      <c r="X3" s="18">
        <f t="shared" si="6"/>
        <v>4.7021943573667714E-2</v>
      </c>
      <c r="Y3" s="1">
        <v>1</v>
      </c>
      <c r="Z3" s="18">
        <f t="shared" si="7"/>
        <v>3.134796238244514E-3</v>
      </c>
      <c r="AA3" s="1">
        <v>19</v>
      </c>
      <c r="AB3" s="7">
        <v>19</v>
      </c>
      <c r="AC3">
        <v>936</v>
      </c>
      <c r="AD3">
        <v>1475</v>
      </c>
      <c r="AE3">
        <v>417</v>
      </c>
      <c r="AF3">
        <f t="shared" si="8"/>
        <v>1.5758547008547008</v>
      </c>
      <c r="AG3" s="19">
        <f t="shared" si="8"/>
        <v>0.28271186440677964</v>
      </c>
      <c r="AH3" s="19">
        <f t="shared" si="9"/>
        <v>94.551282051282044</v>
      </c>
      <c r="AI3">
        <v>45</v>
      </c>
      <c r="AJ3">
        <v>7.3051950000000003</v>
      </c>
      <c r="AK3">
        <v>51</v>
      </c>
      <c r="AL3">
        <v>8.2792209999999997</v>
      </c>
      <c r="AM3">
        <v>27</v>
      </c>
      <c r="AN3">
        <v>4.3831170000000004</v>
      </c>
      <c r="AO3">
        <v>58</v>
      </c>
      <c r="AP3">
        <v>9.4155840000000008</v>
      </c>
      <c r="AQ3">
        <v>47</v>
      </c>
      <c r="AR3">
        <v>7.6298700000000004</v>
      </c>
      <c r="AS3">
        <v>37</v>
      </c>
      <c r="AT3">
        <v>6.006494</v>
      </c>
      <c r="AU3">
        <v>29</v>
      </c>
      <c r="AV3">
        <v>4.7077920000000004</v>
      </c>
      <c r="AW3">
        <v>98</v>
      </c>
      <c r="AX3">
        <v>15.909091</v>
      </c>
      <c r="AY3">
        <v>78</v>
      </c>
      <c r="AZ3">
        <v>12.662338</v>
      </c>
      <c r="BA3">
        <v>146</v>
      </c>
      <c r="BB3">
        <v>23.701298999999999</v>
      </c>
      <c r="BC3">
        <v>96</v>
      </c>
      <c r="BD3">
        <f t="shared" si="10"/>
        <v>0.30094043887147337</v>
      </c>
      <c r="BE3">
        <v>271</v>
      </c>
      <c r="BF3">
        <f t="shared" si="11"/>
        <v>0.84952978056426331</v>
      </c>
      <c r="BG3">
        <v>128</v>
      </c>
      <c r="BH3">
        <f t="shared" si="12"/>
        <v>0.40125391849529779</v>
      </c>
      <c r="BI3">
        <v>47</v>
      </c>
      <c r="BJ3">
        <f t="shared" si="13"/>
        <v>0.14733542319749215</v>
      </c>
      <c r="BK3">
        <v>0</v>
      </c>
      <c r="BL3">
        <f t="shared" si="14"/>
        <v>0</v>
      </c>
    </row>
    <row r="4" spans="1:64" x14ac:dyDescent="0.45">
      <c r="A4" t="s">
        <v>15</v>
      </c>
      <c r="B4" t="s">
        <v>11</v>
      </c>
      <c r="C4" t="s">
        <v>13</v>
      </c>
      <c r="D4" s="6">
        <v>680</v>
      </c>
      <c r="E4" s="8">
        <v>5124634230</v>
      </c>
      <c r="F4" s="8">
        <v>7847831.8989280248</v>
      </c>
      <c r="G4" s="12">
        <v>7.8479999999999999</v>
      </c>
      <c r="H4" s="8">
        <v>662484465</v>
      </c>
      <c r="I4" s="8">
        <v>1014524.4486983154</v>
      </c>
      <c r="J4" s="9"/>
      <c r="K4" s="7">
        <v>6</v>
      </c>
      <c r="L4" s="18">
        <f t="shared" si="0"/>
        <v>8.8235294117647058E-3</v>
      </c>
      <c r="M4" s="7">
        <v>0</v>
      </c>
      <c r="N4" s="18">
        <f t="shared" si="1"/>
        <v>0</v>
      </c>
      <c r="O4" s="7">
        <v>24</v>
      </c>
      <c r="P4" s="18">
        <f t="shared" si="2"/>
        <v>3.5294117647058823E-2</v>
      </c>
      <c r="Q4" s="7">
        <v>11</v>
      </c>
      <c r="R4" s="18">
        <f t="shared" si="3"/>
        <v>1.6176470588235296E-2</v>
      </c>
      <c r="S4" s="1">
        <v>135</v>
      </c>
      <c r="T4" s="18">
        <f t="shared" si="4"/>
        <v>0.19852941176470587</v>
      </c>
      <c r="U4" s="1">
        <v>179</v>
      </c>
      <c r="V4" s="18">
        <f t="shared" si="5"/>
        <v>0.26323529411764707</v>
      </c>
      <c r="W4" s="1">
        <v>63</v>
      </c>
      <c r="X4" s="18">
        <f t="shared" si="6"/>
        <v>9.2647058823529416E-2</v>
      </c>
      <c r="Y4" s="1">
        <v>61</v>
      </c>
      <c r="Z4" s="18">
        <f t="shared" si="7"/>
        <v>8.9705882352941177E-2</v>
      </c>
      <c r="AA4" s="1">
        <v>28</v>
      </c>
      <c r="AB4" s="7">
        <v>30</v>
      </c>
      <c r="AC4">
        <v>703</v>
      </c>
      <c r="AD4">
        <v>1928</v>
      </c>
      <c r="AE4">
        <v>458</v>
      </c>
      <c r="AF4">
        <f t="shared" si="8"/>
        <v>2.7425320056899003</v>
      </c>
      <c r="AG4" s="19">
        <f t="shared" si="8"/>
        <v>0.237551867219917</v>
      </c>
      <c r="AH4" s="19">
        <f t="shared" si="9"/>
        <v>164.55192034139401</v>
      </c>
      <c r="AI4">
        <v>82</v>
      </c>
      <c r="AJ4">
        <v>5.6357390000000001</v>
      </c>
      <c r="AK4">
        <v>177</v>
      </c>
      <c r="AL4">
        <v>12.164948000000001</v>
      </c>
      <c r="AM4">
        <v>73</v>
      </c>
      <c r="AN4">
        <v>5.017182</v>
      </c>
      <c r="AO4">
        <v>104</v>
      </c>
      <c r="AP4">
        <v>7.1477659999999998</v>
      </c>
      <c r="AQ4">
        <v>190</v>
      </c>
      <c r="AR4">
        <v>13.058419000000001</v>
      </c>
      <c r="AS4">
        <v>80</v>
      </c>
      <c r="AT4">
        <v>5.4982819999999997</v>
      </c>
      <c r="AU4">
        <v>66</v>
      </c>
      <c r="AV4">
        <v>4.5360820000000004</v>
      </c>
      <c r="AW4">
        <v>189</v>
      </c>
      <c r="AX4">
        <v>12.989691000000001</v>
      </c>
      <c r="AY4">
        <v>207</v>
      </c>
      <c r="AZ4">
        <v>14.226804</v>
      </c>
      <c r="BA4">
        <v>287</v>
      </c>
      <c r="BB4">
        <v>19.725086000000001</v>
      </c>
      <c r="BC4">
        <v>183</v>
      </c>
      <c r="BD4">
        <f t="shared" si="10"/>
        <v>0.26911764705882352</v>
      </c>
      <c r="BE4">
        <v>254</v>
      </c>
      <c r="BF4">
        <f t="shared" si="11"/>
        <v>0.37352941176470589</v>
      </c>
      <c r="BG4">
        <v>301</v>
      </c>
      <c r="BH4">
        <f t="shared" si="12"/>
        <v>0.44264705882352939</v>
      </c>
      <c r="BI4">
        <v>80</v>
      </c>
      <c r="BJ4">
        <f t="shared" si="13"/>
        <v>0.11764705882352941</v>
      </c>
      <c r="BK4">
        <v>1</v>
      </c>
      <c r="BL4">
        <f t="shared" si="14"/>
        <v>1.4705882352941176E-3</v>
      </c>
    </row>
    <row r="5" spans="1:64" x14ac:dyDescent="0.45">
      <c r="A5" t="s">
        <v>16</v>
      </c>
      <c r="B5" t="s">
        <v>10</v>
      </c>
      <c r="C5" t="s">
        <v>17</v>
      </c>
      <c r="D5" s="6">
        <v>737</v>
      </c>
      <c r="E5" s="8">
        <v>3508437514</v>
      </c>
      <c r="F5" s="8">
        <v>4429845.3459595963</v>
      </c>
      <c r="G5" s="12">
        <v>4.43</v>
      </c>
      <c r="H5" s="8">
        <v>446707064</v>
      </c>
      <c r="I5" s="8">
        <v>564024.07070707076</v>
      </c>
      <c r="J5" s="9"/>
      <c r="K5" s="7">
        <v>27</v>
      </c>
      <c r="L5" s="18">
        <f t="shared" si="0"/>
        <v>3.6635006784260515E-2</v>
      </c>
      <c r="M5" s="7">
        <v>0</v>
      </c>
      <c r="N5" s="18">
        <f t="shared" si="1"/>
        <v>0</v>
      </c>
      <c r="O5">
        <v>93</v>
      </c>
      <c r="P5" s="18">
        <f t="shared" si="2"/>
        <v>0.12618724559023067</v>
      </c>
      <c r="Q5">
        <v>90</v>
      </c>
      <c r="R5" s="18">
        <f t="shared" si="3"/>
        <v>0.12211668928086838</v>
      </c>
      <c r="S5" s="1">
        <v>30</v>
      </c>
      <c r="T5" s="18">
        <f t="shared" si="4"/>
        <v>4.0705563093622797E-2</v>
      </c>
      <c r="U5" s="1">
        <v>57</v>
      </c>
      <c r="V5" s="18">
        <f t="shared" si="5"/>
        <v>7.7340569877883306E-2</v>
      </c>
      <c r="W5" s="1">
        <v>52</v>
      </c>
      <c r="X5" s="18">
        <f t="shared" si="6"/>
        <v>7.055630936227951E-2</v>
      </c>
      <c r="Y5" s="1">
        <v>13</v>
      </c>
      <c r="Z5" s="18">
        <f t="shared" si="7"/>
        <v>1.7639077340569877E-2</v>
      </c>
      <c r="AA5" s="1">
        <v>92</v>
      </c>
      <c r="AB5" s="7">
        <v>100</v>
      </c>
      <c r="AC5">
        <v>7182</v>
      </c>
      <c r="AD5">
        <v>12593</v>
      </c>
      <c r="AE5">
        <v>2108</v>
      </c>
      <c r="AF5">
        <f t="shared" si="8"/>
        <v>1.7534113060428851</v>
      </c>
      <c r="AG5" s="19">
        <f t="shared" si="8"/>
        <v>0.16739458429286111</v>
      </c>
      <c r="AH5" s="19">
        <f t="shared" si="9"/>
        <v>105.20467836257311</v>
      </c>
      <c r="AI5">
        <v>224</v>
      </c>
      <c r="AJ5">
        <v>7</v>
      </c>
      <c r="AK5">
        <v>509</v>
      </c>
      <c r="AL5">
        <v>15.90625</v>
      </c>
      <c r="AM5">
        <v>126</v>
      </c>
      <c r="AN5">
        <v>3.9375</v>
      </c>
      <c r="AO5">
        <v>302</v>
      </c>
      <c r="AP5">
        <v>9.4375</v>
      </c>
      <c r="AQ5">
        <v>283</v>
      </c>
      <c r="AR5">
        <v>8.84375</v>
      </c>
      <c r="AS5">
        <v>150</v>
      </c>
      <c r="AT5">
        <v>4.6875</v>
      </c>
      <c r="AU5">
        <v>159</v>
      </c>
      <c r="AV5">
        <v>4.96875</v>
      </c>
      <c r="AW5">
        <v>334</v>
      </c>
      <c r="AX5">
        <v>10.4375</v>
      </c>
      <c r="AY5">
        <v>518</v>
      </c>
      <c r="AZ5">
        <v>16.1875</v>
      </c>
      <c r="BA5">
        <v>595</v>
      </c>
      <c r="BB5">
        <v>18.59375</v>
      </c>
      <c r="BC5">
        <v>198</v>
      </c>
      <c r="BD5">
        <f t="shared" si="10"/>
        <v>0.26865671641791045</v>
      </c>
      <c r="BE5">
        <v>437</v>
      </c>
      <c r="BF5">
        <f t="shared" si="11"/>
        <v>0.59294436906377201</v>
      </c>
      <c r="BG5">
        <v>197</v>
      </c>
      <c r="BH5">
        <f t="shared" si="12"/>
        <v>0.26729986431478969</v>
      </c>
      <c r="BI5">
        <v>71</v>
      </c>
      <c r="BJ5">
        <f t="shared" si="13"/>
        <v>9.6336499321573954E-2</v>
      </c>
      <c r="BK5">
        <v>0</v>
      </c>
      <c r="BL5">
        <f t="shared" si="14"/>
        <v>0</v>
      </c>
    </row>
    <row r="6" spans="1:64" x14ac:dyDescent="0.45">
      <c r="A6" t="s">
        <v>18</v>
      </c>
      <c r="B6" t="s">
        <v>10</v>
      </c>
      <c r="C6" t="s">
        <v>13</v>
      </c>
      <c r="D6" s="6">
        <v>568</v>
      </c>
      <c r="E6" s="8">
        <v>3015811806</v>
      </c>
      <c r="F6" s="8">
        <v>4771854.1234177211</v>
      </c>
      <c r="G6" s="12">
        <v>4.7720000000000002</v>
      </c>
      <c r="H6" s="8">
        <v>262625210</v>
      </c>
      <c r="I6" s="8">
        <v>522907.01898734178</v>
      </c>
      <c r="J6" s="9"/>
      <c r="K6" s="7">
        <v>42</v>
      </c>
      <c r="L6" s="18">
        <f t="shared" si="0"/>
        <v>7.3943661971830985E-2</v>
      </c>
      <c r="M6" s="7">
        <v>0</v>
      </c>
      <c r="N6" s="18">
        <f t="shared" si="1"/>
        <v>0</v>
      </c>
      <c r="O6">
        <v>22</v>
      </c>
      <c r="P6" s="18">
        <f t="shared" si="2"/>
        <v>3.873239436619718E-2</v>
      </c>
      <c r="Q6">
        <v>0</v>
      </c>
      <c r="R6" s="18">
        <f t="shared" si="3"/>
        <v>0</v>
      </c>
      <c r="S6" s="1">
        <v>143</v>
      </c>
      <c r="T6" s="18">
        <f t="shared" si="4"/>
        <v>0.25176056338028169</v>
      </c>
      <c r="U6" s="1">
        <v>207</v>
      </c>
      <c r="V6" s="18">
        <f t="shared" si="5"/>
        <v>0.36443661971830987</v>
      </c>
      <c r="W6" s="1">
        <v>52</v>
      </c>
      <c r="X6" s="18">
        <f t="shared" si="6"/>
        <v>9.154929577464789E-2</v>
      </c>
      <c r="Y6" s="1">
        <v>70</v>
      </c>
      <c r="Z6" s="18">
        <f t="shared" si="7"/>
        <v>0.12323943661971831</v>
      </c>
      <c r="AA6" s="1">
        <v>111</v>
      </c>
      <c r="AB6" s="7">
        <v>143</v>
      </c>
      <c r="AC6">
        <v>6850</v>
      </c>
      <c r="AD6">
        <v>13067</v>
      </c>
      <c r="AE6">
        <v>1551</v>
      </c>
      <c r="AF6">
        <f t="shared" si="8"/>
        <v>1.9075912408759124</v>
      </c>
      <c r="AG6" s="19">
        <f t="shared" si="8"/>
        <v>0.1186959516338869</v>
      </c>
      <c r="AH6" s="19">
        <f t="shared" si="9"/>
        <v>114.45547445255474</v>
      </c>
      <c r="AI6">
        <v>145</v>
      </c>
      <c r="AJ6">
        <v>5.7791949999999996</v>
      </c>
      <c r="AK6">
        <v>329</v>
      </c>
      <c r="AL6">
        <v>13.112793999999999</v>
      </c>
      <c r="AM6">
        <v>120</v>
      </c>
      <c r="AN6">
        <v>4.7827820000000001</v>
      </c>
      <c r="AO6">
        <v>194</v>
      </c>
      <c r="AP6">
        <v>7.732164</v>
      </c>
      <c r="AQ6">
        <v>249</v>
      </c>
      <c r="AR6">
        <v>9.9242729999999995</v>
      </c>
      <c r="AS6">
        <v>164</v>
      </c>
      <c r="AT6">
        <v>6.5364690000000003</v>
      </c>
      <c r="AU6">
        <v>149</v>
      </c>
      <c r="AV6">
        <v>5.9386210000000004</v>
      </c>
      <c r="AW6">
        <v>307</v>
      </c>
      <c r="AX6">
        <v>12.235951</v>
      </c>
      <c r="AY6">
        <v>380</v>
      </c>
      <c r="AZ6">
        <v>15.145476</v>
      </c>
      <c r="BA6">
        <v>472</v>
      </c>
      <c r="BB6">
        <v>18.812276000000001</v>
      </c>
      <c r="BC6">
        <v>269</v>
      </c>
      <c r="BD6">
        <f t="shared" si="10"/>
        <v>0.47359154929577463</v>
      </c>
      <c r="BE6">
        <v>391</v>
      </c>
      <c r="BF6">
        <f t="shared" si="11"/>
        <v>0.68838028169014087</v>
      </c>
      <c r="BG6">
        <v>208</v>
      </c>
      <c r="BH6">
        <f t="shared" si="12"/>
        <v>0.36619718309859156</v>
      </c>
      <c r="BI6">
        <v>104</v>
      </c>
      <c r="BJ6">
        <f t="shared" si="13"/>
        <v>0.18309859154929578</v>
      </c>
      <c r="BK6">
        <v>17</v>
      </c>
      <c r="BL6">
        <f t="shared" si="14"/>
        <v>2.9929577464788731E-2</v>
      </c>
    </row>
    <row r="7" spans="1:64" x14ac:dyDescent="0.45">
      <c r="A7" t="s">
        <v>19</v>
      </c>
      <c r="B7" t="s">
        <v>10</v>
      </c>
      <c r="C7" t="s">
        <v>13</v>
      </c>
      <c r="D7" s="6">
        <v>449</v>
      </c>
      <c r="E7" s="8">
        <v>4075114293</v>
      </c>
      <c r="F7" s="8">
        <v>1737047.8657289003</v>
      </c>
      <c r="G7" s="12">
        <v>1.7370000000000001</v>
      </c>
      <c r="H7" s="8">
        <v>1061938971</v>
      </c>
      <c r="I7" s="8">
        <v>452659.40792838874</v>
      </c>
      <c r="J7" s="9"/>
      <c r="K7" s="7">
        <v>3</v>
      </c>
      <c r="L7" s="18">
        <f t="shared" si="0"/>
        <v>6.6815144766146995E-3</v>
      </c>
      <c r="M7" s="7">
        <v>0</v>
      </c>
      <c r="N7" s="18">
        <f t="shared" si="1"/>
        <v>0</v>
      </c>
      <c r="O7">
        <v>15</v>
      </c>
      <c r="P7" s="18">
        <f t="shared" si="2"/>
        <v>3.34075723830735E-2</v>
      </c>
      <c r="Q7">
        <v>20</v>
      </c>
      <c r="R7" s="18">
        <f t="shared" si="3"/>
        <v>4.4543429844097995E-2</v>
      </c>
      <c r="S7" s="1">
        <v>63</v>
      </c>
      <c r="T7" s="18">
        <f t="shared" si="4"/>
        <v>0.14031180400890869</v>
      </c>
      <c r="U7" s="1">
        <v>73</v>
      </c>
      <c r="V7" s="18">
        <f t="shared" si="5"/>
        <v>0.16258351893095768</v>
      </c>
      <c r="W7" s="1">
        <v>81</v>
      </c>
      <c r="X7" s="18">
        <f t="shared" si="6"/>
        <v>0.18040089086859687</v>
      </c>
      <c r="Y7" s="1">
        <v>0</v>
      </c>
      <c r="Z7" s="18">
        <f t="shared" si="7"/>
        <v>0</v>
      </c>
      <c r="AA7" s="1">
        <v>188</v>
      </c>
      <c r="AB7" s="7">
        <v>163</v>
      </c>
      <c r="AC7">
        <v>7776</v>
      </c>
      <c r="AD7">
        <v>29114</v>
      </c>
      <c r="AE7">
        <v>3196</v>
      </c>
      <c r="AF7">
        <f>AD7/AC7</f>
        <v>3.7440843621399176</v>
      </c>
      <c r="AG7" s="19">
        <f>AE7/AD7</f>
        <v>0.10977536580339356</v>
      </c>
      <c r="AH7" s="19">
        <f t="shared" si="9"/>
        <v>224.64506172839506</v>
      </c>
      <c r="AI7">
        <v>512</v>
      </c>
      <c r="AJ7">
        <v>9.3772889999999993</v>
      </c>
      <c r="AK7">
        <v>614</v>
      </c>
      <c r="AL7">
        <v>11.245421</v>
      </c>
      <c r="AM7">
        <v>449</v>
      </c>
      <c r="AN7">
        <v>8.2234429999999996</v>
      </c>
      <c r="AO7">
        <v>579</v>
      </c>
      <c r="AP7">
        <v>10.604395999999999</v>
      </c>
      <c r="AQ7">
        <v>374</v>
      </c>
      <c r="AR7">
        <v>6.8498169999999998</v>
      </c>
      <c r="AS7">
        <v>461</v>
      </c>
      <c r="AT7">
        <v>8.4432229999999997</v>
      </c>
      <c r="AU7">
        <v>312</v>
      </c>
      <c r="AV7">
        <v>5.7142860000000004</v>
      </c>
      <c r="AW7">
        <v>473</v>
      </c>
      <c r="AX7">
        <v>8.6630040000000008</v>
      </c>
      <c r="AY7">
        <v>901</v>
      </c>
      <c r="AZ7">
        <v>16.501832</v>
      </c>
      <c r="BA7">
        <v>785</v>
      </c>
      <c r="BB7">
        <v>14.377288999999999</v>
      </c>
      <c r="BC7">
        <v>58</v>
      </c>
      <c r="BD7">
        <f t="shared" si="10"/>
        <v>0.1291759465478842</v>
      </c>
      <c r="BE7">
        <v>242</v>
      </c>
      <c r="BF7">
        <f t="shared" si="11"/>
        <v>0.53897550111358572</v>
      </c>
      <c r="BG7">
        <v>173</v>
      </c>
      <c r="BH7">
        <f t="shared" si="12"/>
        <v>0.38530066815144765</v>
      </c>
      <c r="BI7">
        <v>28</v>
      </c>
      <c r="BJ7">
        <f t="shared" si="13"/>
        <v>6.2360801781737196E-2</v>
      </c>
      <c r="BK7">
        <v>4</v>
      </c>
      <c r="BL7">
        <f t="shared" si="14"/>
        <v>8.9086859688195987E-3</v>
      </c>
    </row>
    <row r="8" spans="1:64" x14ac:dyDescent="0.45">
      <c r="A8" t="s">
        <v>20</v>
      </c>
      <c r="B8" t="s">
        <v>10</v>
      </c>
      <c r="C8" t="s">
        <v>17</v>
      </c>
      <c r="D8" s="6">
        <v>112</v>
      </c>
      <c r="E8" s="8">
        <v>1026747565</v>
      </c>
      <c r="F8" s="8">
        <v>9686297.7830188684</v>
      </c>
      <c r="G8" s="12">
        <v>9.6859999999999999</v>
      </c>
      <c r="H8" s="8">
        <v>189879455</v>
      </c>
      <c r="I8" s="8">
        <v>1791315.6132075472</v>
      </c>
      <c r="J8" s="9"/>
      <c r="K8" s="7">
        <v>1</v>
      </c>
      <c r="L8" s="18">
        <f t="shared" si="0"/>
        <v>8.9285714285714281E-3</v>
      </c>
      <c r="M8" s="7">
        <v>0</v>
      </c>
      <c r="N8" s="18">
        <f t="shared" si="1"/>
        <v>0</v>
      </c>
      <c r="O8">
        <v>0</v>
      </c>
      <c r="P8" s="18">
        <f t="shared" si="2"/>
        <v>0</v>
      </c>
      <c r="Q8">
        <v>0</v>
      </c>
      <c r="R8" s="18">
        <f t="shared" si="3"/>
        <v>0</v>
      </c>
      <c r="S8" s="1">
        <v>10</v>
      </c>
      <c r="T8" s="18">
        <f t="shared" si="4"/>
        <v>8.9285714285714288E-2</v>
      </c>
      <c r="U8" s="1">
        <v>19</v>
      </c>
      <c r="V8" s="18">
        <f t="shared" si="5"/>
        <v>0.16964285714285715</v>
      </c>
      <c r="W8" s="1">
        <v>3</v>
      </c>
      <c r="X8" s="18">
        <f t="shared" si="6"/>
        <v>2.6785714285714284E-2</v>
      </c>
      <c r="Y8" s="1">
        <v>0</v>
      </c>
      <c r="Z8" s="18">
        <f t="shared" si="7"/>
        <v>0</v>
      </c>
      <c r="AA8" s="1">
        <v>0</v>
      </c>
      <c r="AB8" s="7">
        <v>12</v>
      </c>
      <c r="AC8">
        <v>461</v>
      </c>
      <c r="AD8">
        <v>1331</v>
      </c>
      <c r="AE8">
        <v>442</v>
      </c>
      <c r="AF8">
        <f>AD8/AC8</f>
        <v>2.8872017353579174</v>
      </c>
      <c r="AG8" s="19">
        <f>AE8/AD8</f>
        <v>0.33208114199849736</v>
      </c>
      <c r="AH8" s="19">
        <f t="shared" si="9"/>
        <v>173.23210412147503</v>
      </c>
      <c r="AI8">
        <v>29</v>
      </c>
      <c r="AJ8">
        <v>6.1728399999999999</v>
      </c>
      <c r="AK8">
        <v>62</v>
      </c>
      <c r="AL8">
        <v>12.757201999999999</v>
      </c>
      <c r="AM8">
        <v>27</v>
      </c>
      <c r="AN8">
        <v>5.761317</v>
      </c>
      <c r="AO8">
        <v>52</v>
      </c>
      <c r="AP8">
        <v>10.90535</v>
      </c>
      <c r="AQ8">
        <v>51</v>
      </c>
      <c r="AR8">
        <v>10.493827</v>
      </c>
      <c r="AS8">
        <v>31</v>
      </c>
      <c r="AT8">
        <v>6.5843619999999996</v>
      </c>
      <c r="AU8">
        <v>22</v>
      </c>
      <c r="AV8">
        <v>4.5267489999999997</v>
      </c>
      <c r="AW8">
        <v>57</v>
      </c>
      <c r="AX8">
        <v>11.728395000000001</v>
      </c>
      <c r="AY8">
        <v>56</v>
      </c>
      <c r="AZ8">
        <v>11.728395000000001</v>
      </c>
      <c r="BA8">
        <v>94</v>
      </c>
      <c r="BB8">
        <v>19.341564000000002</v>
      </c>
      <c r="BC8">
        <v>26</v>
      </c>
      <c r="BD8">
        <f t="shared" si="10"/>
        <v>0.23214285714285715</v>
      </c>
      <c r="BE8">
        <v>70</v>
      </c>
      <c r="BF8">
        <f t="shared" si="11"/>
        <v>0.625</v>
      </c>
      <c r="BG8">
        <v>80</v>
      </c>
      <c r="BH8">
        <f t="shared" si="12"/>
        <v>0.7142857142857143</v>
      </c>
      <c r="BI8">
        <v>11</v>
      </c>
      <c r="BJ8">
        <f t="shared" si="13"/>
        <v>9.8214285714285712E-2</v>
      </c>
      <c r="BK8">
        <v>5</v>
      </c>
      <c r="BL8">
        <f t="shared" si="14"/>
        <v>4.4642857142857144E-2</v>
      </c>
    </row>
    <row r="9" spans="1:64" s="20" customFormat="1" x14ac:dyDescent="0.45">
      <c r="A9" s="20" t="s">
        <v>21</v>
      </c>
      <c r="B9" s="20" t="s">
        <v>10</v>
      </c>
      <c r="C9" s="20" t="s">
        <v>13</v>
      </c>
      <c r="D9" s="21">
        <v>237</v>
      </c>
      <c r="E9" s="22">
        <v>332024446</v>
      </c>
      <c r="F9" s="22">
        <v>1668464.552763819</v>
      </c>
      <c r="G9" s="27">
        <v>1.6679999999999999</v>
      </c>
      <c r="H9" s="22">
        <v>59864621</v>
      </c>
      <c r="I9" s="22">
        <v>300827.24120603013</v>
      </c>
      <c r="K9" s="22">
        <v>19</v>
      </c>
      <c r="L9" s="23">
        <f t="shared" si="0"/>
        <v>8.0168776371308023E-2</v>
      </c>
      <c r="M9" s="20">
        <v>82</v>
      </c>
      <c r="N9" s="23">
        <f t="shared" si="1"/>
        <v>0.34599156118143459</v>
      </c>
      <c r="O9" s="20">
        <v>83</v>
      </c>
      <c r="P9" s="23">
        <f t="shared" si="2"/>
        <v>0.35021097046413502</v>
      </c>
      <c r="Q9" s="20">
        <v>2</v>
      </c>
      <c r="R9" s="23">
        <f t="shared" si="3"/>
        <v>8.4388185654008432E-3</v>
      </c>
      <c r="S9" s="24">
        <v>4</v>
      </c>
      <c r="T9" s="23">
        <f t="shared" si="4"/>
        <v>1.6877637130801686E-2</v>
      </c>
      <c r="U9" s="24">
        <v>37</v>
      </c>
      <c r="V9" s="23">
        <f t="shared" si="5"/>
        <v>0.15611814345991562</v>
      </c>
      <c r="W9" s="24">
        <v>22</v>
      </c>
      <c r="X9" s="23">
        <f t="shared" si="6"/>
        <v>9.2827004219409287E-2</v>
      </c>
      <c r="Y9" s="24">
        <v>7</v>
      </c>
      <c r="Z9" s="23">
        <f t="shared" si="7"/>
        <v>2.9535864978902954E-2</v>
      </c>
      <c r="AA9" s="24">
        <v>35</v>
      </c>
      <c r="AB9" s="22"/>
      <c r="AG9" s="25"/>
      <c r="AH9" s="25"/>
      <c r="AI9" s="20">
        <v>95</v>
      </c>
      <c r="AJ9" s="20">
        <v>6.6901409999999997</v>
      </c>
      <c r="AK9" s="20">
        <v>162</v>
      </c>
      <c r="AL9" s="20">
        <v>11.408450999999999</v>
      </c>
      <c r="AM9" s="20">
        <v>71</v>
      </c>
      <c r="AN9" s="20">
        <v>5</v>
      </c>
      <c r="AO9" s="20">
        <v>118</v>
      </c>
      <c r="AP9" s="20">
        <v>8.3098589999999994</v>
      </c>
      <c r="AQ9" s="20">
        <v>119</v>
      </c>
      <c r="AR9" s="20">
        <v>8.3802819999999993</v>
      </c>
      <c r="AS9" s="20">
        <v>103</v>
      </c>
      <c r="AT9" s="20">
        <v>7.2535210000000001</v>
      </c>
      <c r="AU9" s="20">
        <v>66</v>
      </c>
      <c r="AV9" s="20">
        <v>4.6478869999999999</v>
      </c>
      <c r="AW9" s="20">
        <v>191</v>
      </c>
      <c r="AX9" s="20">
        <v>13.450704</v>
      </c>
      <c r="AY9" s="20">
        <v>205</v>
      </c>
      <c r="AZ9" s="20">
        <v>14.43662</v>
      </c>
      <c r="BA9" s="20">
        <v>290</v>
      </c>
      <c r="BB9" s="20">
        <v>20.422535</v>
      </c>
      <c r="BC9" s="20">
        <v>38</v>
      </c>
      <c r="BD9" s="20">
        <f t="shared" si="10"/>
        <v>0.16033755274261605</v>
      </c>
      <c r="BE9" s="20">
        <v>134</v>
      </c>
      <c r="BF9" s="20">
        <f t="shared" si="11"/>
        <v>0.56540084388185652</v>
      </c>
      <c r="BG9" s="20">
        <v>111</v>
      </c>
      <c r="BH9" s="20">
        <f t="shared" si="12"/>
        <v>0.46835443037974683</v>
      </c>
      <c r="BI9" s="20">
        <v>43</v>
      </c>
      <c r="BJ9" s="20">
        <f t="shared" si="13"/>
        <v>0.18143459915611815</v>
      </c>
      <c r="BK9" s="20">
        <v>16</v>
      </c>
      <c r="BL9" s="20">
        <f t="shared" si="14"/>
        <v>6.7510548523206745E-2</v>
      </c>
    </row>
    <row r="10" spans="1:64" x14ac:dyDescent="0.45">
      <c r="A10" t="s">
        <v>22</v>
      </c>
      <c r="B10" t="s">
        <v>10</v>
      </c>
      <c r="C10" t="s">
        <v>17</v>
      </c>
      <c r="D10" s="6">
        <v>1027</v>
      </c>
      <c r="E10" s="8">
        <v>1133900468</v>
      </c>
      <c r="F10" s="8">
        <v>1376980.9173754556</v>
      </c>
      <c r="G10" s="12">
        <v>1.377</v>
      </c>
      <c r="H10" s="8">
        <v>168227975</v>
      </c>
      <c r="I10" s="8">
        <v>202197.08533653847</v>
      </c>
      <c r="J10" s="9"/>
      <c r="K10">
        <v>17</v>
      </c>
      <c r="L10" s="18">
        <f t="shared" si="0"/>
        <v>1.6553067185978577E-2</v>
      </c>
      <c r="M10">
        <v>72</v>
      </c>
      <c r="N10" s="18">
        <f t="shared" si="1"/>
        <v>7.010710808179163E-2</v>
      </c>
      <c r="O10">
        <v>90</v>
      </c>
      <c r="P10" s="18">
        <f t="shared" si="2"/>
        <v>8.7633885102239531E-2</v>
      </c>
      <c r="Q10">
        <v>104</v>
      </c>
      <c r="R10" s="18">
        <f t="shared" si="3"/>
        <v>0.10126582278481013</v>
      </c>
      <c r="S10" s="1">
        <v>211</v>
      </c>
      <c r="T10" s="18">
        <f t="shared" si="4"/>
        <v>0.20545277507302823</v>
      </c>
      <c r="U10" s="1">
        <v>202</v>
      </c>
      <c r="V10" s="18">
        <f t="shared" si="5"/>
        <v>0.1966893865628043</v>
      </c>
      <c r="W10" s="1">
        <v>125</v>
      </c>
      <c r="X10" s="18">
        <f t="shared" si="6"/>
        <v>0.12171372930866602</v>
      </c>
      <c r="Y10" s="1">
        <v>5</v>
      </c>
      <c r="Z10" s="18">
        <f t="shared" si="7"/>
        <v>4.8685491723466411E-3</v>
      </c>
      <c r="AA10" s="1">
        <v>0</v>
      </c>
      <c r="AB10" s="7">
        <v>41</v>
      </c>
      <c r="AC10">
        <v>1331</v>
      </c>
      <c r="AD10">
        <v>4167</v>
      </c>
      <c r="AE10">
        <v>898</v>
      </c>
      <c r="AF10">
        <f>AD10/AC10</f>
        <v>3.1307287753568747</v>
      </c>
      <c r="AG10" s="19">
        <f>AE10/AD10</f>
        <v>0.21550275977921765</v>
      </c>
      <c r="AH10" s="19">
        <f>AD10/AC10*60</f>
        <v>187.84372652141249</v>
      </c>
      <c r="AI10">
        <v>202</v>
      </c>
      <c r="AJ10">
        <v>8.5376159999999999</v>
      </c>
      <c r="AK10">
        <v>211</v>
      </c>
      <c r="AL10">
        <v>8.9180050000000008</v>
      </c>
      <c r="AM10">
        <v>145</v>
      </c>
      <c r="AN10">
        <v>6.1284869999999998</v>
      </c>
      <c r="AO10">
        <v>210</v>
      </c>
      <c r="AP10">
        <v>8.8757400000000004</v>
      </c>
      <c r="AQ10">
        <v>225</v>
      </c>
      <c r="AR10">
        <v>9.5097210000000008</v>
      </c>
      <c r="AS10">
        <v>149</v>
      </c>
      <c r="AT10">
        <v>6.2975490000000001</v>
      </c>
      <c r="AU10">
        <v>110</v>
      </c>
      <c r="AV10">
        <v>4.649197</v>
      </c>
      <c r="AW10">
        <v>260</v>
      </c>
      <c r="AX10">
        <v>10.989011</v>
      </c>
      <c r="AY10">
        <v>407</v>
      </c>
      <c r="AZ10">
        <v>17.202029</v>
      </c>
      <c r="BA10">
        <v>447</v>
      </c>
      <c r="BB10">
        <v>18.892645999999999</v>
      </c>
      <c r="BC10">
        <v>74</v>
      </c>
      <c r="BD10">
        <f t="shared" si="10"/>
        <v>7.2054527750730277E-2</v>
      </c>
      <c r="BE10">
        <v>670</v>
      </c>
      <c r="BF10">
        <f t="shared" si="11"/>
        <v>0.65238558909444988</v>
      </c>
      <c r="BG10">
        <v>674</v>
      </c>
      <c r="BH10">
        <f t="shared" si="12"/>
        <v>0.65628042843232715</v>
      </c>
      <c r="BI10">
        <v>541</v>
      </c>
      <c r="BJ10">
        <f t="shared" si="13"/>
        <v>0.52677702044790653</v>
      </c>
      <c r="BK10">
        <v>6</v>
      </c>
      <c r="BL10">
        <f t="shared" si="14"/>
        <v>5.8422590068159686E-3</v>
      </c>
    </row>
    <row r="11" spans="1:64" x14ac:dyDescent="0.45">
      <c r="A11" t="s">
        <v>23</v>
      </c>
      <c r="B11" t="s">
        <v>11</v>
      </c>
      <c r="C11" t="s">
        <v>17</v>
      </c>
      <c r="D11" s="6">
        <v>201</v>
      </c>
      <c r="E11" s="8">
        <v>630897447</v>
      </c>
      <c r="F11" s="8">
        <v>3373783.1390374331</v>
      </c>
      <c r="G11" s="12">
        <v>3.3740000000000001</v>
      </c>
      <c r="H11" s="8">
        <v>91344776</v>
      </c>
      <c r="I11" s="8">
        <v>488474.73796791444</v>
      </c>
      <c r="J11" s="9"/>
      <c r="K11" s="7">
        <v>6</v>
      </c>
      <c r="L11" s="18">
        <f t="shared" si="0"/>
        <v>2.9850746268656716E-2</v>
      </c>
      <c r="M11">
        <v>0</v>
      </c>
      <c r="N11" s="18">
        <f t="shared" si="1"/>
        <v>0</v>
      </c>
      <c r="O11">
        <v>3</v>
      </c>
      <c r="P11" s="18">
        <f t="shared" si="2"/>
        <v>1.4925373134328358E-2</v>
      </c>
      <c r="Q11">
        <v>0</v>
      </c>
      <c r="R11" s="18">
        <f t="shared" si="3"/>
        <v>0</v>
      </c>
      <c r="S11" s="1">
        <v>45</v>
      </c>
      <c r="T11" s="18">
        <f t="shared" si="4"/>
        <v>0.22388059701492538</v>
      </c>
      <c r="U11" s="1">
        <v>46</v>
      </c>
      <c r="V11" s="18">
        <f t="shared" si="5"/>
        <v>0.22885572139303484</v>
      </c>
      <c r="W11" s="1">
        <v>29</v>
      </c>
      <c r="X11" s="18">
        <f t="shared" si="6"/>
        <v>0.14427860696517414</v>
      </c>
      <c r="Y11" s="1">
        <v>0</v>
      </c>
      <c r="Z11" s="18">
        <f t="shared" si="7"/>
        <v>0</v>
      </c>
      <c r="AA11" s="1">
        <v>0</v>
      </c>
      <c r="AB11" s="7">
        <v>20</v>
      </c>
      <c r="AC11">
        <v>835</v>
      </c>
      <c r="AD11">
        <v>3110</v>
      </c>
      <c r="AE11">
        <v>686</v>
      </c>
      <c r="AF11">
        <f>AD11/AC11</f>
        <v>3.7245508982035926</v>
      </c>
      <c r="AG11" s="19">
        <f>AE11/AD11</f>
        <v>0.22057877813504823</v>
      </c>
      <c r="AH11" s="19">
        <f>AD11/AC11*60</f>
        <v>223.47305389221555</v>
      </c>
      <c r="AI11">
        <v>64</v>
      </c>
      <c r="AJ11">
        <v>6.9565219999999997</v>
      </c>
      <c r="AK11">
        <v>128</v>
      </c>
      <c r="AL11">
        <v>13.913043</v>
      </c>
      <c r="AM11">
        <v>60</v>
      </c>
      <c r="AN11">
        <v>6.5217390000000002</v>
      </c>
      <c r="AO11">
        <v>86</v>
      </c>
      <c r="AP11">
        <v>9.3478259999999995</v>
      </c>
      <c r="AQ11">
        <v>74</v>
      </c>
      <c r="AR11">
        <v>8.0434780000000003</v>
      </c>
      <c r="AS11">
        <v>73</v>
      </c>
      <c r="AT11">
        <v>7.9347830000000004</v>
      </c>
      <c r="AU11">
        <v>54</v>
      </c>
      <c r="AV11">
        <v>5.8695649999999997</v>
      </c>
      <c r="AW11">
        <v>87</v>
      </c>
      <c r="AX11">
        <v>9.4565219999999997</v>
      </c>
      <c r="AY11">
        <v>142</v>
      </c>
      <c r="AZ11">
        <v>15.434782999999999</v>
      </c>
      <c r="BA11">
        <v>152</v>
      </c>
      <c r="BB11">
        <v>16.521739</v>
      </c>
      <c r="BC11">
        <v>97</v>
      </c>
      <c r="BD11">
        <f t="shared" si="10"/>
        <v>0.48258706467661694</v>
      </c>
      <c r="BE11">
        <v>61</v>
      </c>
      <c r="BF11">
        <f t="shared" si="11"/>
        <v>0.30348258706467662</v>
      </c>
      <c r="BG11">
        <v>54</v>
      </c>
      <c r="BH11">
        <f t="shared" si="12"/>
        <v>0.26865671641791045</v>
      </c>
      <c r="BI11">
        <v>1</v>
      </c>
      <c r="BJ11">
        <f t="shared" si="13"/>
        <v>4.9751243781094526E-3</v>
      </c>
      <c r="BK11">
        <v>0</v>
      </c>
      <c r="BL11">
        <f t="shared" si="14"/>
        <v>0</v>
      </c>
    </row>
    <row r="12" spans="1:64" s="20" customFormat="1" x14ac:dyDescent="0.45">
      <c r="A12" s="20" t="s">
        <v>24</v>
      </c>
      <c r="B12" s="20" t="s">
        <v>10</v>
      </c>
      <c r="C12" s="20" t="s">
        <v>17</v>
      </c>
      <c r="D12" s="21">
        <v>901</v>
      </c>
      <c r="E12" s="22">
        <v>1512165288</v>
      </c>
      <c r="F12" s="22">
        <v>1795920.7695961995</v>
      </c>
      <c r="G12" s="27">
        <v>1.796</v>
      </c>
      <c r="H12" s="22">
        <v>271744176</v>
      </c>
      <c r="I12" s="22">
        <v>322736.55106888362</v>
      </c>
      <c r="K12" s="22">
        <v>5</v>
      </c>
      <c r="L12" s="23">
        <f t="shared" si="0"/>
        <v>5.5493895671476137E-3</v>
      </c>
      <c r="M12" s="20">
        <v>286</v>
      </c>
      <c r="N12" s="23">
        <f t="shared" si="1"/>
        <v>0.31742508324084351</v>
      </c>
      <c r="O12" s="20">
        <v>202</v>
      </c>
      <c r="P12" s="23">
        <f t="shared" si="2"/>
        <v>0.2241953385127636</v>
      </c>
      <c r="Q12" s="20">
        <v>47</v>
      </c>
      <c r="R12" s="23">
        <f t="shared" si="3"/>
        <v>5.2164261931187568E-2</v>
      </c>
      <c r="S12" s="24">
        <v>112</v>
      </c>
      <c r="T12" s="23">
        <f t="shared" si="4"/>
        <v>0.12430632630410655</v>
      </c>
      <c r="U12" s="24">
        <v>240</v>
      </c>
      <c r="V12" s="23">
        <f t="shared" si="5"/>
        <v>0.26637069922308548</v>
      </c>
      <c r="W12" s="24">
        <v>69</v>
      </c>
      <c r="X12" s="23">
        <f t="shared" si="6"/>
        <v>7.6581576026637066E-2</v>
      </c>
      <c r="Y12" s="24">
        <v>94</v>
      </c>
      <c r="Z12" s="23">
        <f t="shared" si="7"/>
        <v>0.10432852386237514</v>
      </c>
      <c r="AA12" s="24">
        <v>13</v>
      </c>
      <c r="AB12" s="22"/>
      <c r="AG12" s="25"/>
      <c r="AH12" s="25"/>
      <c r="AI12" s="20">
        <v>203</v>
      </c>
      <c r="AJ12" s="20">
        <v>4.5151250000000003</v>
      </c>
      <c r="AK12" s="20">
        <v>658</v>
      </c>
      <c r="AL12" s="20">
        <v>14.635230999999999</v>
      </c>
      <c r="AM12" s="20">
        <v>133</v>
      </c>
      <c r="AN12" s="20">
        <v>2.9581849999999998</v>
      </c>
      <c r="AO12" s="20">
        <v>243</v>
      </c>
      <c r="AP12" s="20">
        <v>5.4048040000000004</v>
      </c>
      <c r="AQ12" s="20">
        <v>690</v>
      </c>
      <c r="AR12" s="20">
        <v>15.346975</v>
      </c>
      <c r="AS12" s="20">
        <v>221</v>
      </c>
      <c r="AT12" s="20">
        <v>4.9154799999999996</v>
      </c>
      <c r="AU12" s="20">
        <v>205</v>
      </c>
      <c r="AV12" s="20">
        <v>4.559609</v>
      </c>
      <c r="AW12" s="20">
        <v>705</v>
      </c>
      <c r="AX12" s="20">
        <v>15.680605</v>
      </c>
      <c r="AY12" s="20">
        <v>432</v>
      </c>
      <c r="AZ12" s="20">
        <v>9.6085410000000007</v>
      </c>
      <c r="BA12" s="20">
        <v>1006</v>
      </c>
      <c r="BB12" s="20">
        <v>22.375444999999999</v>
      </c>
      <c r="BC12" s="20">
        <v>164</v>
      </c>
      <c r="BD12" s="20">
        <f t="shared" si="10"/>
        <v>0.18201997780244172</v>
      </c>
      <c r="BE12" s="20">
        <v>581</v>
      </c>
      <c r="BF12" s="20">
        <f t="shared" si="11"/>
        <v>0.64483906770255273</v>
      </c>
      <c r="BG12" s="20">
        <v>355</v>
      </c>
      <c r="BH12" s="20">
        <f t="shared" si="12"/>
        <v>0.39400665926748057</v>
      </c>
      <c r="BI12" s="20">
        <v>510</v>
      </c>
      <c r="BJ12" s="20">
        <f t="shared" si="13"/>
        <v>0.56603773584905659</v>
      </c>
      <c r="BK12" s="20">
        <v>20</v>
      </c>
      <c r="BL12" s="20">
        <f t="shared" si="14"/>
        <v>2.2197558268590455E-2</v>
      </c>
    </row>
    <row r="13" spans="1:64" x14ac:dyDescent="0.45">
      <c r="A13" t="s">
        <v>25</v>
      </c>
      <c r="B13" t="s">
        <v>11</v>
      </c>
      <c r="C13" t="s">
        <v>17</v>
      </c>
      <c r="D13" s="6">
        <v>156</v>
      </c>
      <c r="E13" s="8">
        <v>410537612</v>
      </c>
      <c r="F13" s="8">
        <v>2932411.5142857144</v>
      </c>
      <c r="G13" s="12">
        <v>2.9319999999999999</v>
      </c>
      <c r="H13" s="8">
        <v>44822097</v>
      </c>
      <c r="I13" s="8">
        <v>320157.83571428573</v>
      </c>
      <c r="J13" s="9"/>
      <c r="K13" s="7">
        <v>2</v>
      </c>
      <c r="L13" s="18">
        <f t="shared" si="0"/>
        <v>1.282051282051282E-2</v>
      </c>
      <c r="M13" s="7">
        <v>3</v>
      </c>
      <c r="N13" s="18">
        <f t="shared" si="1"/>
        <v>1.9230769230769232E-2</v>
      </c>
      <c r="O13" s="7">
        <v>2</v>
      </c>
      <c r="P13" s="18">
        <f t="shared" si="2"/>
        <v>1.282051282051282E-2</v>
      </c>
      <c r="Q13" s="7">
        <v>0</v>
      </c>
      <c r="R13" s="18">
        <f t="shared" si="3"/>
        <v>0</v>
      </c>
      <c r="S13" s="10">
        <v>14</v>
      </c>
      <c r="T13" s="18">
        <f t="shared" si="4"/>
        <v>8.9743589743589744E-2</v>
      </c>
      <c r="U13" s="10">
        <v>47</v>
      </c>
      <c r="V13" s="18">
        <f t="shared" si="5"/>
        <v>0.30128205128205127</v>
      </c>
      <c r="W13" s="10">
        <v>5</v>
      </c>
      <c r="X13" s="18">
        <f t="shared" si="6"/>
        <v>3.2051282051282048E-2</v>
      </c>
      <c r="Y13" s="10">
        <v>31</v>
      </c>
      <c r="Z13" s="18">
        <f t="shared" si="7"/>
        <v>0.19871794871794871</v>
      </c>
      <c r="AA13" s="1">
        <v>21</v>
      </c>
      <c r="AB13" s="7">
        <v>22</v>
      </c>
      <c r="AC13">
        <v>1083</v>
      </c>
      <c r="AD13">
        <v>3210</v>
      </c>
      <c r="AE13">
        <v>770</v>
      </c>
      <c r="AF13">
        <f t="shared" ref="AF13:AG15" si="15">AD13/AC13</f>
        <v>2.9639889196675901</v>
      </c>
      <c r="AG13" s="19">
        <f t="shared" si="15"/>
        <v>0.23987538940809969</v>
      </c>
      <c r="AH13" s="19">
        <f>AD13/AC13*60</f>
        <v>177.8393351800554</v>
      </c>
      <c r="AI13">
        <v>42</v>
      </c>
      <c r="AJ13">
        <v>5.0059589999999998</v>
      </c>
      <c r="AK13">
        <v>118</v>
      </c>
      <c r="AL13">
        <v>14.064361999999999</v>
      </c>
      <c r="AM13">
        <v>35</v>
      </c>
      <c r="AN13">
        <v>4.1716329999999999</v>
      </c>
      <c r="AO13">
        <v>60</v>
      </c>
      <c r="AP13">
        <v>7.1513710000000001</v>
      </c>
      <c r="AQ13">
        <v>121</v>
      </c>
      <c r="AR13">
        <v>14.421931000000001</v>
      </c>
      <c r="AS13">
        <v>48</v>
      </c>
      <c r="AT13">
        <v>5.7210970000000003</v>
      </c>
      <c r="AU13">
        <v>54</v>
      </c>
      <c r="AV13">
        <v>6.4362339999999998</v>
      </c>
      <c r="AW13">
        <v>101</v>
      </c>
      <c r="AX13">
        <v>12.038141</v>
      </c>
      <c r="AY13">
        <v>75</v>
      </c>
      <c r="AZ13">
        <v>8.9392130000000005</v>
      </c>
      <c r="BA13">
        <v>185</v>
      </c>
      <c r="BB13">
        <v>22.050059999999998</v>
      </c>
      <c r="BC13">
        <v>65</v>
      </c>
      <c r="BD13">
        <f t="shared" si="10"/>
        <v>0.41666666666666669</v>
      </c>
      <c r="BE13">
        <v>69</v>
      </c>
      <c r="BF13">
        <f t="shared" si="11"/>
        <v>0.44230769230769229</v>
      </c>
      <c r="BG13">
        <v>59</v>
      </c>
      <c r="BH13">
        <f t="shared" si="12"/>
        <v>0.37820512820512819</v>
      </c>
      <c r="BI13">
        <v>4</v>
      </c>
      <c r="BJ13">
        <f t="shared" si="13"/>
        <v>2.564102564102564E-2</v>
      </c>
      <c r="BK13">
        <v>0</v>
      </c>
      <c r="BL13">
        <f t="shared" si="14"/>
        <v>0</v>
      </c>
    </row>
    <row r="14" spans="1:64" x14ac:dyDescent="0.45">
      <c r="A14" t="s">
        <v>26</v>
      </c>
      <c r="B14" t="s">
        <v>11</v>
      </c>
      <c r="C14" t="s">
        <v>13</v>
      </c>
      <c r="D14" s="6">
        <v>169</v>
      </c>
      <c r="E14" s="8">
        <v>353424432</v>
      </c>
      <c r="F14" s="8">
        <v>2208902.7000000002</v>
      </c>
      <c r="G14" s="12">
        <v>2.2090000000000001</v>
      </c>
      <c r="H14" s="8">
        <v>60166272</v>
      </c>
      <c r="I14" s="8">
        <v>376039.2</v>
      </c>
      <c r="J14" s="9"/>
      <c r="K14" s="7">
        <v>13</v>
      </c>
      <c r="L14" s="18">
        <f t="shared" si="0"/>
        <v>7.6923076923076927E-2</v>
      </c>
      <c r="M14">
        <v>8</v>
      </c>
      <c r="N14" s="18">
        <f t="shared" si="1"/>
        <v>4.7337278106508875E-2</v>
      </c>
      <c r="O14">
        <v>43</v>
      </c>
      <c r="P14" s="18">
        <f t="shared" si="2"/>
        <v>0.25443786982248523</v>
      </c>
      <c r="Q14">
        <v>18</v>
      </c>
      <c r="R14" s="18">
        <f t="shared" si="3"/>
        <v>0.10650887573964497</v>
      </c>
      <c r="S14" s="1">
        <v>21</v>
      </c>
      <c r="T14" s="18">
        <f t="shared" si="4"/>
        <v>0.1242603550295858</v>
      </c>
      <c r="U14" s="1">
        <v>24</v>
      </c>
      <c r="V14" s="18">
        <f t="shared" si="5"/>
        <v>0.14201183431952663</v>
      </c>
      <c r="W14" s="1">
        <v>35</v>
      </c>
      <c r="X14" s="18">
        <f t="shared" si="6"/>
        <v>0.20710059171597633</v>
      </c>
      <c r="Y14" s="1">
        <v>0</v>
      </c>
      <c r="Z14" s="18">
        <f t="shared" si="7"/>
        <v>0</v>
      </c>
      <c r="AA14" s="1">
        <v>28</v>
      </c>
      <c r="AB14" s="7">
        <v>52</v>
      </c>
      <c r="AC14">
        <v>3582</v>
      </c>
      <c r="AD14">
        <v>8706</v>
      </c>
      <c r="AE14">
        <v>1498</v>
      </c>
      <c r="AF14">
        <f t="shared" si="15"/>
        <v>2.4304857621440537</v>
      </c>
      <c r="AG14" s="19">
        <f t="shared" si="15"/>
        <v>0.17206524236158971</v>
      </c>
      <c r="AH14" s="19">
        <f>AD14/AC14*60</f>
        <v>145.82914572864323</v>
      </c>
      <c r="AI14">
        <v>94</v>
      </c>
      <c r="AJ14">
        <v>8.5376159999999999</v>
      </c>
      <c r="AK14">
        <v>219</v>
      </c>
      <c r="AL14">
        <v>8.9180050000000008</v>
      </c>
      <c r="AM14">
        <v>65</v>
      </c>
      <c r="AN14">
        <v>6.1284869999999998</v>
      </c>
      <c r="AO14">
        <v>113</v>
      </c>
      <c r="AP14">
        <v>8.8757400000000004</v>
      </c>
      <c r="AQ14">
        <v>214</v>
      </c>
      <c r="AR14">
        <v>9.5097210000000008</v>
      </c>
      <c r="AS14">
        <v>106</v>
      </c>
      <c r="AT14">
        <v>6.2975490000000001</v>
      </c>
      <c r="AU14">
        <v>95</v>
      </c>
      <c r="AV14">
        <v>4.649197</v>
      </c>
      <c r="AW14">
        <v>224</v>
      </c>
      <c r="AX14">
        <v>10.989011</v>
      </c>
      <c r="AY14">
        <v>195</v>
      </c>
      <c r="AZ14">
        <v>17.202029</v>
      </c>
      <c r="BA14">
        <v>379</v>
      </c>
      <c r="BB14">
        <v>18.892645999999999</v>
      </c>
      <c r="BC14">
        <v>4</v>
      </c>
      <c r="BD14">
        <f t="shared" si="10"/>
        <v>2.3668639053254437E-2</v>
      </c>
      <c r="BE14">
        <v>13</v>
      </c>
      <c r="BF14">
        <f t="shared" si="11"/>
        <v>7.6923076923076927E-2</v>
      </c>
      <c r="BG14">
        <v>34</v>
      </c>
      <c r="BH14">
        <f t="shared" si="12"/>
        <v>0.20118343195266272</v>
      </c>
      <c r="BI14">
        <v>7</v>
      </c>
      <c r="BJ14">
        <f t="shared" si="13"/>
        <v>4.142011834319527E-2</v>
      </c>
      <c r="BK14">
        <v>0</v>
      </c>
      <c r="BL14">
        <f t="shared" si="14"/>
        <v>0</v>
      </c>
    </row>
    <row r="15" spans="1:64" x14ac:dyDescent="0.45">
      <c r="A15" t="s">
        <v>27</v>
      </c>
      <c r="B15" t="s">
        <v>11</v>
      </c>
      <c r="C15" t="s">
        <v>17</v>
      </c>
      <c r="D15" s="6">
        <v>629</v>
      </c>
      <c r="E15" s="8">
        <v>516295726</v>
      </c>
      <c r="F15" s="8">
        <v>890165.04482758616</v>
      </c>
      <c r="G15" s="12">
        <v>0.89</v>
      </c>
      <c r="H15" s="8">
        <v>1164652</v>
      </c>
      <c r="I15" s="8">
        <v>2008.0206896551724</v>
      </c>
      <c r="J15" s="9"/>
      <c r="K15" s="7">
        <v>13</v>
      </c>
      <c r="L15" s="18">
        <f t="shared" si="0"/>
        <v>2.066772655007949E-2</v>
      </c>
      <c r="M15" s="7">
        <v>11</v>
      </c>
      <c r="N15" s="18">
        <f t="shared" si="1"/>
        <v>1.7488076311605722E-2</v>
      </c>
      <c r="O15" s="7">
        <v>14</v>
      </c>
      <c r="P15" s="18">
        <f t="shared" si="2"/>
        <v>2.2257551669316374E-2</v>
      </c>
      <c r="Q15" s="7">
        <v>18</v>
      </c>
      <c r="R15" s="18">
        <f t="shared" si="3"/>
        <v>2.8616852146263912E-2</v>
      </c>
      <c r="S15" s="10">
        <v>33</v>
      </c>
      <c r="T15" s="18">
        <f t="shared" si="4"/>
        <v>5.246422893481717E-2</v>
      </c>
      <c r="U15" s="10">
        <v>70</v>
      </c>
      <c r="V15" s="18">
        <f t="shared" si="5"/>
        <v>0.11128775834658187</v>
      </c>
      <c r="W15" s="10">
        <v>50</v>
      </c>
      <c r="X15" s="18">
        <f t="shared" si="6"/>
        <v>7.9491255961844198E-2</v>
      </c>
      <c r="Y15" s="10">
        <v>21</v>
      </c>
      <c r="Z15" s="18">
        <f t="shared" si="7"/>
        <v>3.3386327503974564E-2</v>
      </c>
      <c r="AA15" s="1">
        <v>136</v>
      </c>
      <c r="AB15" s="7">
        <v>120</v>
      </c>
      <c r="AC15">
        <v>4675</v>
      </c>
      <c r="AD15">
        <v>11774</v>
      </c>
      <c r="AE15">
        <v>1668</v>
      </c>
      <c r="AF15">
        <f t="shared" si="15"/>
        <v>2.5185026737967915</v>
      </c>
      <c r="AG15" s="19">
        <f t="shared" si="15"/>
        <v>0.14166808221505012</v>
      </c>
      <c r="AH15" s="19">
        <f>AD15/AC15*60</f>
        <v>151.1101604278075</v>
      </c>
      <c r="AI15">
        <v>170</v>
      </c>
      <c r="AJ15">
        <v>5.9901340000000003</v>
      </c>
      <c r="AK15">
        <v>354</v>
      </c>
      <c r="AL15">
        <v>12.473573</v>
      </c>
      <c r="AM15">
        <v>120</v>
      </c>
      <c r="AN15">
        <v>4.2283299999999997</v>
      </c>
      <c r="AO15">
        <v>197</v>
      </c>
      <c r="AP15">
        <v>6.9415079999999998</v>
      </c>
      <c r="AQ15">
        <v>401</v>
      </c>
      <c r="AR15">
        <v>14.129669</v>
      </c>
      <c r="AS15">
        <v>176</v>
      </c>
      <c r="AT15">
        <v>6.2015500000000001</v>
      </c>
      <c r="AU15">
        <v>148</v>
      </c>
      <c r="AV15">
        <v>5.2149400000000004</v>
      </c>
      <c r="AW15">
        <v>318</v>
      </c>
      <c r="AX15">
        <v>11.205074</v>
      </c>
      <c r="AY15">
        <v>306</v>
      </c>
      <c r="AZ15">
        <v>10.782241000000001</v>
      </c>
      <c r="BA15">
        <v>648</v>
      </c>
      <c r="BB15">
        <v>22.832981</v>
      </c>
      <c r="BC15">
        <v>83</v>
      </c>
      <c r="BD15">
        <f t="shared" si="10"/>
        <v>0.13195548489666137</v>
      </c>
      <c r="BE15">
        <v>197</v>
      </c>
      <c r="BF15">
        <f t="shared" si="11"/>
        <v>0.31319554848966613</v>
      </c>
      <c r="BG15">
        <v>108</v>
      </c>
      <c r="BH15">
        <f t="shared" si="12"/>
        <v>0.17170111287758347</v>
      </c>
      <c r="BI15">
        <v>60</v>
      </c>
      <c r="BJ15">
        <f t="shared" si="13"/>
        <v>9.5389507154213043E-2</v>
      </c>
      <c r="BK15">
        <v>0</v>
      </c>
      <c r="BL15">
        <f t="shared" si="14"/>
        <v>0</v>
      </c>
    </row>
    <row r="16" spans="1:64" x14ac:dyDescent="0.45">
      <c r="D16" s="7"/>
      <c r="L16" s="26"/>
      <c r="N16" s="26"/>
      <c r="P16" s="26"/>
      <c r="R16" s="26"/>
      <c r="T16" s="26"/>
      <c r="V16" s="26"/>
      <c r="X16" s="26"/>
      <c r="Z16" s="26"/>
      <c r="AA16" s="1"/>
      <c r="AB16" s="7"/>
      <c r="AG16" s="19"/>
      <c r="AH1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Bai</dc:creator>
  <cp:lastModifiedBy>Dan Bai</cp:lastModifiedBy>
  <dcterms:created xsi:type="dcterms:W3CDTF">2024-08-08T16:20:21Z</dcterms:created>
  <dcterms:modified xsi:type="dcterms:W3CDTF">2024-11-12T16:04:34Z</dcterms:modified>
</cp:coreProperties>
</file>