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wind/working/icode/amis/amis/amis-office/packages/office-viewer/__tests__/xlsx/table/"/>
    </mc:Choice>
  </mc:AlternateContent>
  <xr:revisionPtr revIDLastSave="0" documentId="13_ncr:1_{0083A883-E1D3-B14E-8D7A-3DCE0C7424D3}" xr6:coauthVersionLast="47" xr6:coauthVersionMax="47" xr10:uidLastSave="{00000000-0000-0000-0000-000000000000}"/>
  <bookViews>
    <workbookView xWindow="4640" yWindow="4000" windowWidth="24880" windowHeight="1552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3" l="1"/>
  <c r="E8" i="13"/>
  <c r="D8" i="13"/>
  <c r="C8" i="13"/>
  <c r="G7" i="13"/>
  <c r="G6" i="13"/>
  <c r="G5" i="13"/>
  <c r="G4" i="13"/>
  <c r="G8" i="13" s="1"/>
  <c r="G8" i="12"/>
  <c r="F8" i="12"/>
  <c r="E8" i="12"/>
  <c r="D8" i="12"/>
  <c r="C8" i="12"/>
  <c r="G7" i="12"/>
  <c r="G6" i="12"/>
  <c r="G5" i="12"/>
  <c r="G4" i="12"/>
  <c r="G8" i="11"/>
  <c r="F8" i="11"/>
  <c r="E8" i="11"/>
  <c r="D8" i="11"/>
  <c r="C8" i="11"/>
  <c r="G7" i="11"/>
  <c r="G6" i="11"/>
  <c r="G5" i="11"/>
  <c r="G4" i="11"/>
  <c r="F8" i="10"/>
  <c r="E8" i="10"/>
  <c r="D8" i="10"/>
  <c r="C8" i="10"/>
  <c r="G7" i="10"/>
  <c r="G6" i="10"/>
  <c r="G5" i="10"/>
  <c r="G4" i="10"/>
  <c r="G8" i="10" s="1"/>
  <c r="G7" i="9"/>
  <c r="G6" i="9"/>
  <c r="G5" i="9"/>
  <c r="G4" i="9"/>
  <c r="G7" i="8"/>
  <c r="G6" i="8"/>
  <c r="G5" i="8"/>
  <c r="G4" i="8"/>
</calcChain>
</file>

<file path=xl/sharedStrings.xml><?xml version="1.0" encoding="utf-8"?>
<sst xmlns="http://schemas.openxmlformats.org/spreadsheetml/2006/main" count="131" uniqueCount="28">
  <si>
    <t>Default table with no data.</t>
  </si>
  <si>
    <t>Column1</t>
  </si>
  <si>
    <t>Column2</t>
  </si>
  <si>
    <t>Column3</t>
  </si>
  <si>
    <t>Column4</t>
  </si>
  <si>
    <t>Column5</t>
  </si>
  <si>
    <t>Default table with data.</t>
  </si>
  <si>
    <t>Apples</t>
  </si>
  <si>
    <t>Pears</t>
  </si>
  <si>
    <t>Bananas</t>
  </si>
  <si>
    <t>Oranges</t>
  </si>
  <si>
    <t>Table without default autofilter.</t>
  </si>
  <si>
    <t>Table without default header row.</t>
  </si>
  <si>
    <t>Default table with "First Column" and "Last Column" options.</t>
  </si>
  <si>
    <t>Table with banded columns but without default banded rows.</t>
  </si>
  <si>
    <t>Table with user defined column headers.</t>
  </si>
  <si>
    <t>Product</t>
  </si>
  <si>
    <t>Quarter 1</t>
  </si>
  <si>
    <t>Quarter 2</t>
  </si>
  <si>
    <t>Quarter 3</t>
  </si>
  <si>
    <t>Quarter 4</t>
  </si>
  <si>
    <t>Year</t>
  </si>
  <si>
    <t>Table with totals row (but no caption or totals).</t>
  </si>
  <si>
    <t>Table with totals row with user captions and functions.</t>
  </si>
  <si>
    <t>Totals</t>
  </si>
  <si>
    <t>Table with alternative Excel style.</t>
  </si>
  <si>
    <t>Table with Excel style removed.</t>
  </si>
  <si>
    <t>Table with column formats.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</si>
</sst>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5">
    <dxf>
      <numFmt numFmtId="164" formatCode="\$#,##0"/>
    </dxf>
    <dxf>
      <numFmt numFmtId="164" formatCode="\$#,##0"/>
    </dxf>
    <dxf>
      <numFmt numFmtId="164" formatCode="\$#,##0"/>
    </dxf>
    <dxf>
      <numFmt numFmtId="164" formatCode="\$#,##0"/>
    </dxf>
    <dxf>
      <numFmt numFmtId="164" formatCode="\$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F7" totalsRowShown="0">
  <autoFilter ref="B3:F7" xr:uid="{00000000-000C-0000-FFFF-FFFF00000000}"/>
  <tableColumns count="5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B3:G8" totalsRowCount="1">
  <autoFilter ref="B3:G7" xr:uid="{00000000-0009-0000-0100-00000A000000}"/>
  <tableColumns count="6">
    <tableColumn id="1" xr3:uid="{00000000-0010-0000-0900-000001000000}" name="Product" totalsRowLabel="Totals"/>
    <tableColumn id="2" xr3:uid="{00000000-0010-0000-0900-000002000000}" name="Quarter 1" totalsRowFunction="sum"/>
    <tableColumn id="3" xr3:uid="{00000000-0010-0000-0900-000003000000}" name="Quarter 2" totalsRowFunction="sum"/>
    <tableColumn id="4" xr3:uid="{00000000-0010-0000-0900-000004000000}" name="Quarter 3" totalsRowFunction="sum"/>
    <tableColumn id="5" xr3:uid="{00000000-0010-0000-0900-000005000000}" name="Quarter 4" totalsRowFunction="sum"/>
    <tableColumn id="6" xr3:uid="{00000000-0010-0000-0900-000006000000}" name="Year" totalsRowFunction="sum">
      <calculatedColumnFormula>SUM(Table10[[#This Row],[Quarter 1]:[Quarter 4]])</calculatedColumnFormula>
    </tableColumn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B3:G8" totalsRowCount="1">
  <autoFilter ref="B3:G7" xr:uid="{00000000-0009-0000-0100-00000B000000}"/>
  <tableColumns count="6">
    <tableColumn id="1" xr3:uid="{00000000-0010-0000-0A00-000001000000}" name="Product" totalsRowLabel="Totals"/>
    <tableColumn id="2" xr3:uid="{00000000-0010-0000-0A00-000002000000}" name="Quarter 1" totalsRowFunction="sum"/>
    <tableColumn id="3" xr3:uid="{00000000-0010-0000-0A00-000003000000}" name="Quarter 2" totalsRowFunction="sum"/>
    <tableColumn id="4" xr3:uid="{00000000-0010-0000-0A00-000004000000}" name="Quarter 3" totalsRowFunction="sum"/>
    <tableColumn id="5" xr3:uid="{00000000-0010-0000-0A00-000005000000}" name="Quarter 4" totalsRowFunction="sum"/>
    <tableColumn id="6" xr3:uid="{00000000-0010-0000-0A00-000006000000}" name="Year" totalsRowFunction="sum">
      <calculatedColumnFormula>SUM(Table11[[#This Row],[Quarter 1]:[Quarter 4]])</calculatedColumnFormula>
    </tableColumn>
  </tableColumns>
  <tableStyleInfo name="TableStyleLight1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B3:G8" totalsRowCount="1">
  <autoFilter ref="B3:G7" xr:uid="{00000000-0009-0000-0100-00000C000000}"/>
  <tableColumns count="6">
    <tableColumn id="1" xr3:uid="{00000000-0010-0000-0B00-000001000000}" name="Product" totalsRowLabel="Totals"/>
    <tableColumn id="2" xr3:uid="{00000000-0010-0000-0B00-000002000000}" name="Quarter 1" totalsRowFunction="sum"/>
    <tableColumn id="3" xr3:uid="{00000000-0010-0000-0B00-000003000000}" name="Quarter 2" totalsRowFunction="sum"/>
    <tableColumn id="4" xr3:uid="{00000000-0010-0000-0B00-000004000000}" name="Quarter 3" totalsRowFunction="sum"/>
    <tableColumn id="5" xr3:uid="{00000000-0010-0000-0B00-000005000000}" name="Quarter 4" totalsRowFunction="sum"/>
    <tableColumn id="6" xr3:uid="{00000000-0010-0000-0B00-000006000000}" name="Year" totalsRowFunction="sum">
      <calculatedColumnFormula>SUM(Table12[[#This Row],[Quarter 1]:[Quarter 4]])</calculatedColumnFormula>
    </tableColumn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13" displayName="Table13" ref="B3:G8" totalsRowCount="1">
  <autoFilter ref="B3:G7" xr:uid="{00000000-0009-0000-0100-00000D000000}"/>
  <tableColumns count="6">
    <tableColumn id="1" xr3:uid="{00000000-0010-0000-0C00-000001000000}" name="Product" totalsRowLabel="Totals"/>
    <tableColumn id="2" xr3:uid="{00000000-0010-0000-0C00-000002000000}" name="Quarter 1" totalsRowFunction="sum" dataDxfId="4"/>
    <tableColumn id="3" xr3:uid="{00000000-0010-0000-0C00-000003000000}" name="Quarter 2" totalsRowFunction="sum" dataDxfId="3"/>
    <tableColumn id="4" xr3:uid="{00000000-0010-0000-0C00-000004000000}" name="Quarter 3" totalsRowFunction="sum" dataDxfId="2"/>
    <tableColumn id="5" xr3:uid="{00000000-0010-0000-0C00-000005000000}" name="Quarter 4" totalsRowFunction="sum" dataDxfId="1"/>
    <tableColumn id="6" xr3:uid="{00000000-0010-0000-0C00-000006000000}" name="Year" totalsRowFunction="sum" dataDxfId="0">
      <calculatedColumnFormula>SUM(Table13[[#This Row],[Quarter 1]:[Quarter 4]])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3:F7" totalsRowShown="0">
  <autoFilter ref="B3:F7" xr:uid="{00000000-0009-0000-0100-000002000000}"/>
  <tableColumns count="5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B3:F7" totalsRowShown="0">
  <tableColumns count="5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B4:F7" headerRowCount="0" totalsRowShown="0">
  <tableColumns count="5">
    <tableColumn id="1" xr3:uid="{00000000-0010-0000-0300-000001000000}" name="Column1"/>
    <tableColumn id="2" xr3:uid="{00000000-0010-0000-0300-000002000000}" name="Column2"/>
    <tableColumn id="3" xr3:uid="{00000000-0010-0000-0300-000003000000}" name="Column3"/>
    <tableColumn id="4" xr3:uid="{00000000-0010-0000-0300-000004000000}" name="Column4"/>
    <tableColumn id="5" xr3:uid="{00000000-0010-0000-0300-000005000000}" name="Column5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B3:F7" totalsRowShown="0">
  <autoFilter ref="B3:F7" xr:uid="{00000000-0009-0000-0100-000005000000}"/>
  <tableColumns count="5">
    <tableColumn id="1" xr3:uid="{00000000-0010-0000-0400-000001000000}" name="Column1"/>
    <tableColumn id="2" xr3:uid="{00000000-0010-0000-0400-000002000000}" name="Column2"/>
    <tableColumn id="3" xr3:uid="{00000000-0010-0000-0400-000003000000}" name="Column3"/>
    <tableColumn id="4" xr3:uid="{00000000-0010-0000-0400-000004000000}" name="Column4"/>
    <tableColumn id="5" xr3:uid="{00000000-0010-0000-0400-000005000000}" name="Column5"/>
  </tableColumns>
  <tableStyleInfo name="TableStyleMedium9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B3:F7" totalsRowShown="0">
  <autoFilter ref="B3:F7" xr:uid="{00000000-0009-0000-0100-000006000000}"/>
  <tableColumns count="5">
    <tableColumn id="1" xr3:uid="{00000000-0010-0000-0500-000001000000}" name="Column1"/>
    <tableColumn id="2" xr3:uid="{00000000-0010-0000-0500-000002000000}" name="Column2"/>
    <tableColumn id="3" xr3:uid="{00000000-0010-0000-0500-000003000000}" name="Column3"/>
    <tableColumn id="4" xr3:uid="{00000000-0010-0000-0500-000004000000}" name="Column4"/>
    <tableColumn id="5" xr3:uid="{00000000-0010-0000-0500-000005000000}" name="Column5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B3:F7" totalsRowShown="0">
  <autoFilter ref="B3:F7" xr:uid="{00000000-0009-0000-0100-000007000000}"/>
  <tableColumns count="5">
    <tableColumn id="1" xr3:uid="{00000000-0010-0000-0600-000001000000}" name="Product"/>
    <tableColumn id="2" xr3:uid="{00000000-0010-0000-0600-000002000000}" name="Quarter 1"/>
    <tableColumn id="3" xr3:uid="{00000000-0010-0000-0600-000003000000}" name="Quarter 2"/>
    <tableColumn id="4" xr3:uid="{00000000-0010-0000-0600-000004000000}" name="Quarter 3"/>
    <tableColumn id="5" xr3:uid="{00000000-0010-0000-0600-000005000000}" name="Quarter 4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B3:G7" totalsRowShown="0">
  <autoFilter ref="B3:G7" xr:uid="{00000000-0009-0000-0100-000008000000}"/>
  <tableColumns count="6">
    <tableColumn id="1" xr3:uid="{00000000-0010-0000-0700-000001000000}" name="Product"/>
    <tableColumn id="2" xr3:uid="{00000000-0010-0000-0700-000002000000}" name="Quarter 1"/>
    <tableColumn id="3" xr3:uid="{00000000-0010-0000-0700-000003000000}" name="Quarter 2"/>
    <tableColumn id="4" xr3:uid="{00000000-0010-0000-0700-000004000000}" name="Quarter 3"/>
    <tableColumn id="5" xr3:uid="{00000000-0010-0000-0700-000005000000}" name="Quarter 4"/>
    <tableColumn id="6" xr3:uid="{00000000-0010-0000-0700-000006000000}" name="Year">
      <calculatedColumnFormula>SUM(Table8[[#This Row],[Quarter 1]:[Quarter 4]])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B3:G8" totalsRowCount="1">
  <autoFilter ref="B3:G7" xr:uid="{00000000-0009-0000-0100-000009000000}"/>
  <tableColumns count="6">
    <tableColumn id="1" xr3:uid="{00000000-0010-0000-0800-000001000000}" name="Product"/>
    <tableColumn id="2" xr3:uid="{00000000-0010-0000-0800-000002000000}" name="Quarter 1"/>
    <tableColumn id="3" xr3:uid="{00000000-0010-0000-0800-000003000000}" name="Quarter 2"/>
    <tableColumn id="4" xr3:uid="{00000000-0010-0000-0800-000004000000}" name="Quarter 3"/>
    <tableColumn id="5" xr3:uid="{00000000-0010-0000-0800-000005000000}" name="Quarter 4"/>
    <tableColumn id="6" xr3:uid="{00000000-0010-0000-0800-000006000000}" name="Year">
      <calculatedColumnFormula>SUM(Table9[[#This Row],[Quarter 1]:[Quarter 4]])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3"/>
  <sheetViews>
    <sheetView tabSelected="1" workbookViewId="0">
      <selection activeCell="D6" sqref="D6"/>
    </sheetView>
  </sheetViews>
  <sheetFormatPr baseColWidth="10" defaultColWidth="8.83203125" defaultRowHeight="15" x14ac:dyDescent="0.2"/>
  <cols>
    <col min="2" max="7" width="12.6640625" customWidth="1"/>
  </cols>
  <sheetData>
    <row r="1" spans="2:6" x14ac:dyDescent="0.2">
      <c r="B1" t="s">
        <v>0</v>
      </c>
    </row>
    <row r="3" spans="2:6" x14ac:dyDescent="0.2">
      <c r="B3" t="s">
        <v>1</v>
      </c>
      <c r="C3" t="s">
        <v>2</v>
      </c>
      <c r="D3" t="s">
        <v>3</v>
      </c>
      <c r="E3" t="s">
        <v>4</v>
      </c>
      <c r="F3" t="s">
        <v>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G8"/>
  <sheetViews>
    <sheetView workbookViewId="0"/>
  </sheetViews>
  <sheetFormatPr baseColWidth="10" defaultColWidth="8.83203125" defaultRowHeight="15" x14ac:dyDescent="0.2"/>
  <cols>
    <col min="2" max="7" width="12.6640625" customWidth="1"/>
  </cols>
  <sheetData>
    <row r="1" spans="2:7" x14ac:dyDescent="0.2">
      <c r="B1" t="s">
        <v>23</v>
      </c>
    </row>
    <row r="3" spans="2:7" x14ac:dyDescent="0.2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</row>
    <row r="4" spans="2:7" x14ac:dyDescent="0.2">
      <c r="B4" t="s">
        <v>7</v>
      </c>
      <c r="C4">
        <v>10000</v>
      </c>
      <c r="D4">
        <v>5000</v>
      </c>
      <c r="E4">
        <v>8000</v>
      </c>
      <c r="F4">
        <v>6000</v>
      </c>
      <c r="G4">
        <f>SUM(Table10[[#This Row],[Quarter 1]:[Quarter 4]])</f>
        <v>29000</v>
      </c>
    </row>
    <row r="5" spans="2:7" x14ac:dyDescent="0.2">
      <c r="B5" t="s">
        <v>8</v>
      </c>
      <c r="C5">
        <v>2000</v>
      </c>
      <c r="D5">
        <v>3000</v>
      </c>
      <c r="E5">
        <v>4000</v>
      </c>
      <c r="F5">
        <v>5000</v>
      </c>
      <c r="G5">
        <f>SUM(Table10[[#This Row],[Quarter 1]:[Quarter 4]])</f>
        <v>14000</v>
      </c>
    </row>
    <row r="6" spans="2:7" x14ac:dyDescent="0.2">
      <c r="B6" t="s">
        <v>9</v>
      </c>
      <c r="C6">
        <v>6000</v>
      </c>
      <c r="D6">
        <v>6000</v>
      </c>
      <c r="E6">
        <v>6500</v>
      </c>
      <c r="F6">
        <v>6000</v>
      </c>
      <c r="G6">
        <f>SUM(Table10[[#This Row],[Quarter 1]:[Quarter 4]])</f>
        <v>24500</v>
      </c>
    </row>
    <row r="7" spans="2:7" x14ac:dyDescent="0.2">
      <c r="B7" t="s">
        <v>10</v>
      </c>
      <c r="C7">
        <v>500</v>
      </c>
      <c r="D7">
        <v>300</v>
      </c>
      <c r="E7">
        <v>200</v>
      </c>
      <c r="F7">
        <v>700</v>
      </c>
      <c r="G7">
        <f>SUM(Table10[[#This Row],[Quarter 1]:[Quarter 4]])</f>
        <v>1700</v>
      </c>
    </row>
    <row r="8" spans="2:7" x14ac:dyDescent="0.2">
      <c r="B8" t="s">
        <v>24</v>
      </c>
      <c r="C8">
        <f>SUBTOTAL(109,Table10[Quarter 1])</f>
        <v>18500</v>
      </c>
      <c r="D8">
        <f>SUBTOTAL(109,Table10[Quarter 2])</f>
        <v>14300</v>
      </c>
      <c r="E8">
        <f>SUBTOTAL(109,Table10[Quarter 3])</f>
        <v>18700</v>
      </c>
      <c r="F8">
        <f>SUBTOTAL(109,Table10[Quarter 4])</f>
        <v>17700</v>
      </c>
      <c r="G8">
        <f>SUBTOTAL(109,Table10[Year])</f>
        <v>69200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G8"/>
  <sheetViews>
    <sheetView workbookViewId="0"/>
  </sheetViews>
  <sheetFormatPr baseColWidth="10" defaultColWidth="8.83203125" defaultRowHeight="15" x14ac:dyDescent="0.2"/>
  <cols>
    <col min="2" max="7" width="12.6640625" customWidth="1"/>
  </cols>
  <sheetData>
    <row r="1" spans="2:7" x14ac:dyDescent="0.2">
      <c r="B1" t="s">
        <v>25</v>
      </c>
    </row>
    <row r="3" spans="2:7" x14ac:dyDescent="0.2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</row>
    <row r="4" spans="2:7" x14ac:dyDescent="0.2">
      <c r="B4" t="s">
        <v>7</v>
      </c>
      <c r="C4">
        <v>10000</v>
      </c>
      <c r="D4">
        <v>5000</v>
      </c>
      <c r="E4">
        <v>8000</v>
      </c>
      <c r="F4">
        <v>6000</v>
      </c>
      <c r="G4">
        <f>SUM(Table11[[#This Row],[Quarter 1]:[Quarter 4]])</f>
        <v>29000</v>
      </c>
    </row>
    <row r="5" spans="2:7" x14ac:dyDescent="0.2">
      <c r="B5" t="s">
        <v>8</v>
      </c>
      <c r="C5">
        <v>2000</v>
      </c>
      <c r="D5">
        <v>3000</v>
      </c>
      <c r="E5">
        <v>4000</v>
      </c>
      <c r="F5">
        <v>5000</v>
      </c>
      <c r="G5">
        <f>SUM(Table11[[#This Row],[Quarter 1]:[Quarter 4]])</f>
        <v>14000</v>
      </c>
    </row>
    <row r="6" spans="2:7" x14ac:dyDescent="0.2">
      <c r="B6" t="s">
        <v>9</v>
      </c>
      <c r="C6">
        <v>6000</v>
      </c>
      <c r="D6">
        <v>6000</v>
      </c>
      <c r="E6">
        <v>6500</v>
      </c>
      <c r="F6">
        <v>6000</v>
      </c>
      <c r="G6">
        <f>SUM(Table11[[#This Row],[Quarter 1]:[Quarter 4]])</f>
        <v>24500</v>
      </c>
    </row>
    <row r="7" spans="2:7" x14ac:dyDescent="0.2">
      <c r="B7" t="s">
        <v>10</v>
      </c>
      <c r="C7">
        <v>500</v>
      </c>
      <c r="D7">
        <v>300</v>
      </c>
      <c r="E7">
        <v>200</v>
      </c>
      <c r="F7">
        <v>700</v>
      </c>
      <c r="G7">
        <f>SUM(Table11[[#This Row],[Quarter 1]:[Quarter 4]])</f>
        <v>1700</v>
      </c>
    </row>
    <row r="8" spans="2:7" x14ac:dyDescent="0.2">
      <c r="B8" t="s">
        <v>24</v>
      </c>
      <c r="C8">
        <f>SUBTOTAL(109,Table11[Quarter 1])</f>
        <v>18500</v>
      </c>
      <c r="D8">
        <f>SUBTOTAL(109,Table11[Quarter 2])</f>
        <v>14300</v>
      </c>
      <c r="E8">
        <f>SUBTOTAL(109,Table11[Quarter 3])</f>
        <v>18700</v>
      </c>
      <c r="F8">
        <f>SUBTOTAL(109,Table11[Quarter 4])</f>
        <v>17700</v>
      </c>
      <c r="G8">
        <f>SUBTOTAL(109,Table11[Year])</f>
        <v>69200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G8"/>
  <sheetViews>
    <sheetView workbookViewId="0"/>
  </sheetViews>
  <sheetFormatPr baseColWidth="10" defaultColWidth="8.83203125" defaultRowHeight="15" x14ac:dyDescent="0.2"/>
  <cols>
    <col min="2" max="7" width="12.6640625" customWidth="1"/>
  </cols>
  <sheetData>
    <row r="1" spans="2:7" x14ac:dyDescent="0.2">
      <c r="B1" t="s">
        <v>26</v>
      </c>
    </row>
    <row r="3" spans="2:7" x14ac:dyDescent="0.2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</row>
    <row r="4" spans="2:7" x14ac:dyDescent="0.2">
      <c r="B4" t="s">
        <v>7</v>
      </c>
      <c r="C4">
        <v>10000</v>
      </c>
      <c r="D4">
        <v>5000</v>
      </c>
      <c r="E4">
        <v>8000</v>
      </c>
      <c r="F4">
        <v>6000</v>
      </c>
      <c r="G4">
        <f>SUM(Table12[[#This Row],[Quarter 1]:[Quarter 4]])</f>
        <v>29000</v>
      </c>
    </row>
    <row r="5" spans="2:7" x14ac:dyDescent="0.2">
      <c r="B5" t="s">
        <v>8</v>
      </c>
      <c r="C5">
        <v>2000</v>
      </c>
      <c r="D5">
        <v>3000</v>
      </c>
      <c r="E5">
        <v>4000</v>
      </c>
      <c r="F5">
        <v>5000</v>
      </c>
      <c r="G5">
        <f>SUM(Table12[[#This Row],[Quarter 1]:[Quarter 4]])</f>
        <v>14000</v>
      </c>
    </row>
    <row r="6" spans="2:7" x14ac:dyDescent="0.2">
      <c r="B6" t="s">
        <v>9</v>
      </c>
      <c r="C6">
        <v>6000</v>
      </c>
      <c r="D6">
        <v>6000</v>
      </c>
      <c r="E6">
        <v>6500</v>
      </c>
      <c r="F6">
        <v>6000</v>
      </c>
      <c r="G6">
        <f>SUM(Table12[[#This Row],[Quarter 1]:[Quarter 4]])</f>
        <v>24500</v>
      </c>
    </row>
    <row r="7" spans="2:7" x14ac:dyDescent="0.2">
      <c r="B7" t="s">
        <v>10</v>
      </c>
      <c r="C7">
        <v>500</v>
      </c>
      <c r="D7">
        <v>300</v>
      </c>
      <c r="E7">
        <v>200</v>
      </c>
      <c r="F7">
        <v>700</v>
      </c>
      <c r="G7">
        <f>SUM(Table12[[#This Row],[Quarter 1]:[Quarter 4]])</f>
        <v>1700</v>
      </c>
    </row>
    <row r="8" spans="2:7" x14ac:dyDescent="0.2">
      <c r="B8" t="s">
        <v>24</v>
      </c>
      <c r="C8">
        <f>SUBTOTAL(109,Table12[Quarter 1])</f>
        <v>18500</v>
      </c>
      <c r="D8">
        <f>SUBTOTAL(109,Table12[Quarter 2])</f>
        <v>14300</v>
      </c>
      <c r="E8">
        <f>SUBTOTAL(109,Table12[Quarter 3])</f>
        <v>18700</v>
      </c>
      <c r="F8">
        <f>SUBTOTAL(109,Table12[Quarter 4])</f>
        <v>17700</v>
      </c>
      <c r="G8">
        <f>SUBTOTAL(109,Table12[Year])</f>
        <v>69200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G8"/>
  <sheetViews>
    <sheetView workbookViewId="0"/>
  </sheetViews>
  <sheetFormatPr baseColWidth="10" defaultColWidth="8.83203125" defaultRowHeight="15" x14ac:dyDescent="0.2"/>
  <cols>
    <col min="2" max="7" width="12.6640625" customWidth="1"/>
  </cols>
  <sheetData>
    <row r="1" spans="2:7" x14ac:dyDescent="0.2">
      <c r="B1" t="s">
        <v>27</v>
      </c>
    </row>
    <row r="3" spans="2:7" x14ac:dyDescent="0.2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</row>
    <row r="4" spans="2:7" x14ac:dyDescent="0.2">
      <c r="B4" t="s">
        <v>7</v>
      </c>
      <c r="C4" s="1">
        <v>10000</v>
      </c>
      <c r="D4" s="1">
        <v>5000</v>
      </c>
      <c r="E4" s="1">
        <v>8000</v>
      </c>
      <c r="F4" s="1">
        <v>6000</v>
      </c>
      <c r="G4" s="1">
        <f>SUM(Table13[[#This Row],[Quarter 1]:[Quarter 4]])</f>
        <v>29000</v>
      </c>
    </row>
    <row r="5" spans="2:7" x14ac:dyDescent="0.2">
      <c r="B5" t="s">
        <v>8</v>
      </c>
      <c r="C5" s="1">
        <v>2000</v>
      </c>
      <c r="D5" s="1">
        <v>3000</v>
      </c>
      <c r="E5" s="1">
        <v>4000</v>
      </c>
      <c r="F5" s="1">
        <v>5000</v>
      </c>
      <c r="G5" s="1">
        <f>SUM(Table13[[#This Row],[Quarter 1]:[Quarter 4]])</f>
        <v>14000</v>
      </c>
    </row>
    <row r="6" spans="2:7" x14ac:dyDescent="0.2">
      <c r="B6" t="s">
        <v>9</v>
      </c>
      <c r="C6" s="1">
        <v>6000</v>
      </c>
      <c r="D6" s="1">
        <v>6000</v>
      </c>
      <c r="E6" s="1">
        <v>6500</v>
      </c>
      <c r="F6" s="1">
        <v>6000</v>
      </c>
      <c r="G6" s="1">
        <f>SUM(Table13[[#This Row],[Quarter 1]:[Quarter 4]])</f>
        <v>24500</v>
      </c>
    </row>
    <row r="7" spans="2:7" x14ac:dyDescent="0.2">
      <c r="B7" t="s">
        <v>10</v>
      </c>
      <c r="C7" s="1">
        <v>500</v>
      </c>
      <c r="D7" s="1">
        <v>300</v>
      </c>
      <c r="E7" s="1">
        <v>200</v>
      </c>
      <c r="F7" s="1">
        <v>700</v>
      </c>
      <c r="G7" s="1">
        <f>SUM(Table13[[#This Row],[Quarter 1]:[Quarter 4]])</f>
        <v>1700</v>
      </c>
    </row>
    <row r="8" spans="2:7" x14ac:dyDescent="0.2">
      <c r="B8" t="s">
        <v>24</v>
      </c>
      <c r="C8" s="1">
        <f>SUBTOTAL(109,Table13[Quarter 1])</f>
        <v>18500</v>
      </c>
      <c r="D8" s="1">
        <f>SUBTOTAL(109,Table13[Quarter 2])</f>
        <v>14300</v>
      </c>
      <c r="E8" s="1">
        <f>SUBTOTAL(109,Table13[Quarter 3])</f>
        <v>18700</v>
      </c>
      <c r="F8" s="1">
        <f>SUBTOTAL(109,Table13[Quarter 4])</f>
        <v>17700</v>
      </c>
      <c r="G8" s="1">
        <f>SUBTOTAL(109,Table13[Year])</f>
        <v>69200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7"/>
  <sheetViews>
    <sheetView workbookViewId="0"/>
  </sheetViews>
  <sheetFormatPr baseColWidth="10" defaultColWidth="8.83203125" defaultRowHeight="15" x14ac:dyDescent="0.2"/>
  <cols>
    <col min="2" max="7" width="12.6640625" customWidth="1"/>
  </cols>
  <sheetData>
    <row r="1" spans="2:6" x14ac:dyDescent="0.2">
      <c r="B1" t="s">
        <v>6</v>
      </c>
    </row>
    <row r="3" spans="2:6" x14ac:dyDescent="0.2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2:6" x14ac:dyDescent="0.2">
      <c r="B4" t="s">
        <v>7</v>
      </c>
      <c r="C4">
        <v>10000</v>
      </c>
      <c r="D4">
        <v>5000</v>
      </c>
      <c r="E4">
        <v>8000</v>
      </c>
      <c r="F4">
        <v>6000</v>
      </c>
    </row>
    <row r="5" spans="2:6" x14ac:dyDescent="0.2">
      <c r="B5" t="s">
        <v>8</v>
      </c>
      <c r="C5">
        <v>2000</v>
      </c>
      <c r="D5">
        <v>3000</v>
      </c>
      <c r="E5">
        <v>4000</v>
      </c>
      <c r="F5">
        <v>5000</v>
      </c>
    </row>
    <row r="6" spans="2:6" x14ac:dyDescent="0.2">
      <c r="B6" t="s">
        <v>9</v>
      </c>
      <c r="C6">
        <v>6000</v>
      </c>
      <c r="D6">
        <v>6000</v>
      </c>
      <c r="E6">
        <v>6500</v>
      </c>
      <c r="F6">
        <v>6000</v>
      </c>
    </row>
    <row r="7" spans="2:6" x14ac:dyDescent="0.2">
      <c r="B7" t="s">
        <v>10</v>
      </c>
      <c r="C7">
        <v>500</v>
      </c>
      <c r="D7">
        <v>300</v>
      </c>
      <c r="E7">
        <v>200</v>
      </c>
      <c r="F7">
        <v>700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7"/>
  <sheetViews>
    <sheetView workbookViewId="0"/>
  </sheetViews>
  <sheetFormatPr baseColWidth="10" defaultColWidth="8.83203125" defaultRowHeight="15" x14ac:dyDescent="0.2"/>
  <cols>
    <col min="2" max="7" width="12.6640625" customWidth="1"/>
  </cols>
  <sheetData>
    <row r="1" spans="2:6" x14ac:dyDescent="0.2">
      <c r="B1" t="s">
        <v>11</v>
      </c>
    </row>
    <row r="3" spans="2:6" x14ac:dyDescent="0.2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2:6" x14ac:dyDescent="0.2">
      <c r="B4" t="s">
        <v>7</v>
      </c>
      <c r="C4">
        <v>10000</v>
      </c>
      <c r="D4">
        <v>5000</v>
      </c>
      <c r="E4">
        <v>8000</v>
      </c>
      <c r="F4">
        <v>6000</v>
      </c>
    </row>
    <row r="5" spans="2:6" x14ac:dyDescent="0.2">
      <c r="B5" t="s">
        <v>8</v>
      </c>
      <c r="C5">
        <v>2000</v>
      </c>
      <c r="D5">
        <v>3000</v>
      </c>
      <c r="E5">
        <v>4000</v>
      </c>
      <c r="F5">
        <v>5000</v>
      </c>
    </row>
    <row r="6" spans="2:6" x14ac:dyDescent="0.2">
      <c r="B6" t="s">
        <v>9</v>
      </c>
      <c r="C6">
        <v>6000</v>
      </c>
      <c r="D6">
        <v>6000</v>
      </c>
      <c r="E6">
        <v>6500</v>
      </c>
      <c r="F6">
        <v>6000</v>
      </c>
    </row>
    <row r="7" spans="2:6" x14ac:dyDescent="0.2">
      <c r="B7" t="s">
        <v>10</v>
      </c>
      <c r="C7">
        <v>500</v>
      </c>
      <c r="D7">
        <v>300</v>
      </c>
      <c r="E7">
        <v>200</v>
      </c>
      <c r="F7">
        <v>700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F7"/>
  <sheetViews>
    <sheetView workbookViewId="0"/>
  </sheetViews>
  <sheetFormatPr baseColWidth="10" defaultColWidth="8.83203125" defaultRowHeight="15" x14ac:dyDescent="0.2"/>
  <cols>
    <col min="2" max="7" width="12.6640625" customWidth="1"/>
  </cols>
  <sheetData>
    <row r="1" spans="2:6" x14ac:dyDescent="0.2">
      <c r="B1" t="s">
        <v>12</v>
      </c>
    </row>
    <row r="4" spans="2:6" x14ac:dyDescent="0.2">
      <c r="B4" t="s">
        <v>7</v>
      </c>
      <c r="C4">
        <v>10000</v>
      </c>
      <c r="D4">
        <v>5000</v>
      </c>
      <c r="E4">
        <v>8000</v>
      </c>
      <c r="F4">
        <v>6000</v>
      </c>
    </row>
    <row r="5" spans="2:6" x14ac:dyDescent="0.2">
      <c r="B5" t="s">
        <v>8</v>
      </c>
      <c r="C5">
        <v>2000</v>
      </c>
      <c r="D5">
        <v>3000</v>
      </c>
      <c r="E5">
        <v>4000</v>
      </c>
      <c r="F5">
        <v>5000</v>
      </c>
    </row>
    <row r="6" spans="2:6" x14ac:dyDescent="0.2">
      <c r="B6" t="s">
        <v>9</v>
      </c>
      <c r="C6">
        <v>6000</v>
      </c>
      <c r="D6">
        <v>6000</v>
      </c>
      <c r="E6">
        <v>6500</v>
      </c>
      <c r="F6">
        <v>6000</v>
      </c>
    </row>
    <row r="7" spans="2:6" x14ac:dyDescent="0.2">
      <c r="B7" t="s">
        <v>10</v>
      </c>
      <c r="C7">
        <v>500</v>
      </c>
      <c r="D7">
        <v>300</v>
      </c>
      <c r="E7">
        <v>200</v>
      </c>
      <c r="F7">
        <v>700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7"/>
  <sheetViews>
    <sheetView workbookViewId="0"/>
  </sheetViews>
  <sheetFormatPr baseColWidth="10" defaultColWidth="8.83203125" defaultRowHeight="15" x14ac:dyDescent="0.2"/>
  <cols>
    <col min="2" max="7" width="12.6640625" customWidth="1"/>
  </cols>
  <sheetData>
    <row r="1" spans="2:6" x14ac:dyDescent="0.2">
      <c r="B1" t="s">
        <v>13</v>
      </c>
    </row>
    <row r="3" spans="2:6" x14ac:dyDescent="0.2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2:6" x14ac:dyDescent="0.2">
      <c r="B4" t="s">
        <v>7</v>
      </c>
      <c r="C4">
        <v>10000</v>
      </c>
      <c r="D4">
        <v>5000</v>
      </c>
      <c r="E4">
        <v>8000</v>
      </c>
      <c r="F4">
        <v>6000</v>
      </c>
    </row>
    <row r="5" spans="2:6" x14ac:dyDescent="0.2">
      <c r="B5" t="s">
        <v>8</v>
      </c>
      <c r="C5">
        <v>2000</v>
      </c>
      <c r="D5">
        <v>3000</v>
      </c>
      <c r="E5">
        <v>4000</v>
      </c>
      <c r="F5">
        <v>5000</v>
      </c>
    </row>
    <row r="6" spans="2:6" x14ac:dyDescent="0.2">
      <c r="B6" t="s">
        <v>9</v>
      </c>
      <c r="C6">
        <v>6000</v>
      </c>
      <c r="D6">
        <v>6000</v>
      </c>
      <c r="E6">
        <v>6500</v>
      </c>
      <c r="F6">
        <v>6000</v>
      </c>
    </row>
    <row r="7" spans="2:6" x14ac:dyDescent="0.2">
      <c r="B7" t="s">
        <v>10</v>
      </c>
      <c r="C7">
        <v>500</v>
      </c>
      <c r="D7">
        <v>300</v>
      </c>
      <c r="E7">
        <v>200</v>
      </c>
      <c r="F7">
        <v>700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F7"/>
  <sheetViews>
    <sheetView workbookViewId="0"/>
  </sheetViews>
  <sheetFormatPr baseColWidth="10" defaultColWidth="8.83203125" defaultRowHeight="15" x14ac:dyDescent="0.2"/>
  <cols>
    <col min="2" max="7" width="12.6640625" customWidth="1"/>
  </cols>
  <sheetData>
    <row r="1" spans="2:6" x14ac:dyDescent="0.2">
      <c r="B1" t="s">
        <v>14</v>
      </c>
    </row>
    <row r="3" spans="2:6" x14ac:dyDescent="0.2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2:6" x14ac:dyDescent="0.2">
      <c r="B4" t="s">
        <v>7</v>
      </c>
      <c r="C4">
        <v>10000</v>
      </c>
      <c r="D4">
        <v>5000</v>
      </c>
      <c r="E4">
        <v>8000</v>
      </c>
      <c r="F4">
        <v>6000</v>
      </c>
    </row>
    <row r="5" spans="2:6" x14ac:dyDescent="0.2">
      <c r="B5" t="s">
        <v>8</v>
      </c>
      <c r="C5">
        <v>2000</v>
      </c>
      <c r="D5">
        <v>3000</v>
      </c>
      <c r="E5">
        <v>4000</v>
      </c>
      <c r="F5">
        <v>5000</v>
      </c>
    </row>
    <row r="6" spans="2:6" x14ac:dyDescent="0.2">
      <c r="B6" t="s">
        <v>9</v>
      </c>
      <c r="C6">
        <v>6000</v>
      </c>
      <c r="D6">
        <v>6000</v>
      </c>
      <c r="E6">
        <v>6500</v>
      </c>
      <c r="F6">
        <v>6000</v>
      </c>
    </row>
    <row r="7" spans="2:6" x14ac:dyDescent="0.2">
      <c r="B7" t="s">
        <v>10</v>
      </c>
      <c r="C7">
        <v>500</v>
      </c>
      <c r="D7">
        <v>300</v>
      </c>
      <c r="E7">
        <v>200</v>
      </c>
      <c r="F7">
        <v>700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7"/>
  <sheetViews>
    <sheetView workbookViewId="0"/>
  </sheetViews>
  <sheetFormatPr baseColWidth="10" defaultColWidth="8.83203125" defaultRowHeight="15" x14ac:dyDescent="0.2"/>
  <cols>
    <col min="2" max="7" width="12.6640625" customWidth="1"/>
  </cols>
  <sheetData>
    <row r="1" spans="2:6" x14ac:dyDescent="0.2">
      <c r="B1" t="s">
        <v>15</v>
      </c>
    </row>
    <row r="3" spans="2:6" x14ac:dyDescent="0.2">
      <c r="B3" t="s">
        <v>16</v>
      </c>
      <c r="C3" t="s">
        <v>17</v>
      </c>
      <c r="D3" t="s">
        <v>18</v>
      </c>
      <c r="E3" t="s">
        <v>19</v>
      </c>
      <c r="F3" t="s">
        <v>20</v>
      </c>
    </row>
    <row r="4" spans="2:6" x14ac:dyDescent="0.2">
      <c r="B4" t="s">
        <v>7</v>
      </c>
      <c r="C4">
        <v>10000</v>
      </c>
      <c r="D4">
        <v>5000</v>
      </c>
      <c r="E4">
        <v>8000</v>
      </c>
      <c r="F4">
        <v>6000</v>
      </c>
    </row>
    <row r="5" spans="2:6" x14ac:dyDescent="0.2">
      <c r="B5" t="s">
        <v>8</v>
      </c>
      <c r="C5">
        <v>2000</v>
      </c>
      <c r="D5">
        <v>3000</v>
      </c>
      <c r="E5">
        <v>4000</v>
      </c>
      <c r="F5">
        <v>5000</v>
      </c>
    </row>
    <row r="6" spans="2:6" x14ac:dyDescent="0.2">
      <c r="B6" t="s">
        <v>9</v>
      </c>
      <c r="C6">
        <v>6000</v>
      </c>
      <c r="D6">
        <v>6000</v>
      </c>
      <c r="E6">
        <v>6500</v>
      </c>
      <c r="F6">
        <v>6000</v>
      </c>
    </row>
    <row r="7" spans="2:6" x14ac:dyDescent="0.2">
      <c r="B7" t="s">
        <v>10</v>
      </c>
      <c r="C7">
        <v>500</v>
      </c>
      <c r="D7">
        <v>300</v>
      </c>
      <c r="E7">
        <v>200</v>
      </c>
      <c r="F7">
        <v>700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G7"/>
  <sheetViews>
    <sheetView workbookViewId="0"/>
  </sheetViews>
  <sheetFormatPr baseColWidth="10" defaultColWidth="8.83203125" defaultRowHeight="15" x14ac:dyDescent="0.2"/>
  <cols>
    <col min="2" max="7" width="12.6640625" customWidth="1"/>
  </cols>
  <sheetData>
    <row r="1" spans="2:7" x14ac:dyDescent="0.2">
      <c r="B1" t="s">
        <v>15</v>
      </c>
    </row>
    <row r="3" spans="2:7" x14ac:dyDescent="0.2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</row>
    <row r="4" spans="2:7" x14ac:dyDescent="0.2">
      <c r="B4" t="s">
        <v>7</v>
      </c>
      <c r="C4">
        <v>10000</v>
      </c>
      <c r="D4">
        <v>5000</v>
      </c>
      <c r="E4">
        <v>8000</v>
      </c>
      <c r="F4">
        <v>6000</v>
      </c>
      <c r="G4">
        <f>SUM(Table8[[#This Row],[Quarter 1]:[Quarter 4]])</f>
        <v>29000</v>
      </c>
    </row>
    <row r="5" spans="2:7" x14ac:dyDescent="0.2">
      <c r="B5" t="s">
        <v>8</v>
      </c>
      <c r="C5">
        <v>2000</v>
      </c>
      <c r="D5">
        <v>3000</v>
      </c>
      <c r="E5">
        <v>4000</v>
      </c>
      <c r="F5">
        <v>5000</v>
      </c>
      <c r="G5">
        <f>SUM(Table8[[#This Row],[Quarter 1]:[Quarter 4]])</f>
        <v>14000</v>
      </c>
    </row>
    <row r="6" spans="2:7" x14ac:dyDescent="0.2">
      <c r="B6" t="s">
        <v>9</v>
      </c>
      <c r="C6">
        <v>6000</v>
      </c>
      <c r="D6">
        <v>6000</v>
      </c>
      <c r="E6">
        <v>6500</v>
      </c>
      <c r="F6">
        <v>6000</v>
      </c>
      <c r="G6">
        <f>SUM(Table8[[#This Row],[Quarter 1]:[Quarter 4]])</f>
        <v>24500</v>
      </c>
    </row>
    <row r="7" spans="2:7" x14ac:dyDescent="0.2">
      <c r="B7" t="s">
        <v>10</v>
      </c>
      <c r="C7">
        <v>500</v>
      </c>
      <c r="D7">
        <v>300</v>
      </c>
      <c r="E7">
        <v>200</v>
      </c>
      <c r="F7">
        <v>700</v>
      </c>
      <c r="G7">
        <f>SUM(Table8[[#This Row],[Quarter 1]:[Quarter 4]])</f>
        <v>1700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G7"/>
  <sheetViews>
    <sheetView workbookViewId="0"/>
  </sheetViews>
  <sheetFormatPr baseColWidth="10" defaultColWidth="8.83203125" defaultRowHeight="15" x14ac:dyDescent="0.2"/>
  <cols>
    <col min="2" max="7" width="12.6640625" customWidth="1"/>
  </cols>
  <sheetData>
    <row r="1" spans="2:7" x14ac:dyDescent="0.2">
      <c r="B1" t="s">
        <v>22</v>
      </c>
    </row>
    <row r="3" spans="2:7" x14ac:dyDescent="0.2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</row>
    <row r="4" spans="2:7" x14ac:dyDescent="0.2">
      <c r="B4" t="s">
        <v>7</v>
      </c>
      <c r="C4">
        <v>10000</v>
      </c>
      <c r="D4">
        <v>5000</v>
      </c>
      <c r="E4">
        <v>8000</v>
      </c>
      <c r="F4">
        <v>6000</v>
      </c>
      <c r="G4">
        <f>SUM(Table9[[#This Row],[Quarter 1]:[Quarter 4]])</f>
        <v>29000</v>
      </c>
    </row>
    <row r="5" spans="2:7" x14ac:dyDescent="0.2">
      <c r="B5" t="s">
        <v>8</v>
      </c>
      <c r="C5">
        <v>2000</v>
      </c>
      <c r="D5">
        <v>3000</v>
      </c>
      <c r="E5">
        <v>4000</v>
      </c>
      <c r="F5">
        <v>5000</v>
      </c>
      <c r="G5">
        <f>SUM(Table9[[#This Row],[Quarter 1]:[Quarter 4]])</f>
        <v>14000</v>
      </c>
    </row>
    <row r="6" spans="2:7" x14ac:dyDescent="0.2">
      <c r="B6" t="s">
        <v>9</v>
      </c>
      <c r="C6">
        <v>6000</v>
      </c>
      <c r="D6">
        <v>6000</v>
      </c>
      <c r="E6">
        <v>6500</v>
      </c>
      <c r="F6">
        <v>6000</v>
      </c>
      <c r="G6">
        <f>SUM(Table9[[#This Row],[Quarter 1]:[Quarter 4]])</f>
        <v>24500</v>
      </c>
    </row>
    <row r="7" spans="2:7" x14ac:dyDescent="0.2">
      <c r="B7" t="s">
        <v>10</v>
      </c>
      <c r="C7">
        <v>500</v>
      </c>
      <c r="D7">
        <v>300</v>
      </c>
      <c r="E7">
        <v>200</v>
      </c>
      <c r="F7">
        <v>700</v>
      </c>
      <c r="G7">
        <f>SUM(Table9[[#This Row],[Quarter 1]:[Quarter 4]])</f>
        <v>1700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2024-02-04T11:31:17Z</dcterms:created>
  <dcterms:modified xsi:type="dcterms:W3CDTF">2024-02-29T07:06:56Z</dcterms:modified>
</cp:coreProperties>
</file>