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27907"/>
  <workbookPr/>
  <mc:AlternateContent>
    <mc:Choice Requires="x15">
      <x15ac:absPath xmlns:x15ac="http://schemas.microsoft.com/office/spreadsheetml/2010/11/ac" url="/Users/mosoink/Documents/IdeaProjects/mqcenter/src/main/resources/"/>
    </mc:Choice>
  </mc:AlternateContent>
  <bookViews>
    <workbookView tabRatio="641" windowHeight="17560" windowWidth="32260" xWindow="30280" yWindow="1180" activeTab="0"/>
  </bookViews>
  <sheets>
    <sheet name="说明" r:id="rId1" sheetId="2"/>
    <sheet name="成绩汇总" r:id="rId2" sheetId="3"/>
    <sheet name="总经验值" r:id="rId3" sheetId="4"/>
    <sheet name="经验值构成" r:id="rId4" sheetId="21"/>
    <sheet name="签到" r:id="rId5" sheetId="6"/>
    <sheet name="视频资源学习" r:id="rId6" sheetId="7"/>
    <sheet name="非视频资源学习" r:id="rId7" sheetId="8"/>
    <sheet name="课堂表现" r:id="rId8" sheetId="9"/>
    <sheet name="投票问卷" r:id="rId9" sheetId="10"/>
    <sheet name="头脑风暴" r:id="rId10" sheetId="11"/>
    <sheet name="讨论答疑" r:id="rId11" sheetId="12"/>
    <sheet name="测试" r:id="rId12" sheetId="13"/>
    <sheet name="作业_小组任务" r:id="rId13" sheetId="14"/>
    <sheet name="参与统计的成员" r:id="rId14" sheetId="16"/>
    <sheet name="参与统计的签到" r:id="rId15" sheetId="20"/>
    <sheet name="参与统计的资源" r:id="rId16" sheetId="17"/>
    <sheet name="参与统计的活动" r:id="rId17" sheetId="18"/>
  </sheets>
  <definedNames>
    <definedName localSheetId="0" name="_xlnm.Print_Area">说明!$A:$A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i="3" l="1" r="K2"/>
</calcChain>
</file>

<file path=xl/comments1.xml><?xml version="1.0" encoding="utf-8"?>
<comments xmlns="http://schemas.openxmlformats.org/spreadsheetml/2006/main">
  <authors>
    <author>YuQiang Yuan</author>
  </authors>
  <commentList>
    <comment authorId="0" ref="K1">
      <text>
        <r>
          <rPr>
            <b/>
            <sz val="11"/>
            <color indexed="81"/>
            <rFont val="宋体"/>
            <family val="3"/>
            <charset val="134"/>
          </rPr>
          <t>YuQiang Yuan:</t>
        </r>
        <r>
          <rPr>
            <sz val="11"/>
            <color indexed="81"/>
            <rFont val="宋体"/>
            <family val="3"/>
            <charset val="134"/>
          </rPr>
          <t xml:space="preserve">
正常签到、迟到和早退均视为出勤</t>
        </r>
      </text>
    </comment>
  </commentList>
</comments>
</file>

<file path=xl/comments2.xml><?xml version="1.0" encoding="utf-8"?>
<comments xmlns="http://schemas.openxmlformats.org/spreadsheetml/2006/main">
  <authors>
    <author>YuQiang Yuan</author>
  </authors>
  <commentList>
    <comment authorId="0" ref="H1">
      <text>
        <r>
          <rPr>
            <b/>
            <sz val="9"/>
            <color indexed="81"/>
            <rFont val="宋体"/>
            <family val="3"/>
            <charset val="134"/>
          </rPr>
          <t>YuQiang Yuan:</t>
        </r>
        <r>
          <rPr>
            <sz val="9"/>
            <color indexed="81"/>
            <rFont val="宋体"/>
            <family val="3"/>
            <charset val="134"/>
          </rPr>
          <t xml:space="preserve">
观看视频资源超过 80% 的就可以得到该资源的经验值
</t>
        </r>
      </text>
    </comment>
  </commentList>
</comments>
</file>

<file path=xl/comments3.xml><?xml version="1.0" encoding="utf-8"?>
<comments xmlns="http://schemas.openxmlformats.org/spreadsheetml/2006/main">
  <authors>
    <author>YuQiang Yuan</author>
  </authors>
  <commentList>
    <comment authorId="0" ref="F1">
      <text>
        <r>
          <rPr>
            <b/>
            <sz val="9"/>
            <color indexed="81"/>
            <rFont val="宋体"/>
            <family val="3"/>
            <charset val="134"/>
          </rPr>
          <t>YuQiang Yuan:</t>
        </r>
        <r>
          <rPr>
            <sz val="9"/>
            <color indexed="81"/>
            <rFont val="宋体"/>
            <family val="3"/>
            <charset val="134"/>
          </rPr>
          <t xml:space="preserve">
最终获得经验值是指增加的经验值和扣减的经验值之和</t>
        </r>
      </text>
    </comment>
  </commentList>
</comments>
</file>

<file path=xl/comments4.xml><?xml version="1.0" encoding="utf-8"?>
<comments xmlns="http://schemas.openxmlformats.org/spreadsheetml/2006/main">
  <authors>
    <author>YuQiang Yuan</author>
  </authors>
  <commentList>
    <comment authorId="0" ref="I1">
      <text>
        <r>
          <rPr>
            <b/>
            <sz val="9"/>
            <color indexed="81"/>
            <rFont val="宋体"/>
            <family val="3"/>
            <charset val="134"/>
          </rPr>
          <t>YuQiang Yuan:</t>
        </r>
        <r>
          <rPr>
            <sz val="9"/>
            <color indexed="81"/>
            <rFont val="宋体"/>
            <family val="3"/>
            <charset val="134"/>
          </rPr>
          <t xml:space="preserve">
总经验值是指参与获得经验值和被老师点赞获得经验值之和</t>
        </r>
      </text>
    </comment>
  </commentList>
</comments>
</file>

<file path=xl/comments5.xml><?xml version="1.0" encoding="utf-8"?>
<comments xmlns="http://schemas.openxmlformats.org/spreadsheetml/2006/main">
  <authors>
    <author>YuQiang Yuan</author>
  </authors>
  <commentList>
    <comment authorId="0" ref="K1">
      <text>
        <r>
          <rPr>
            <b/>
            <sz val="9"/>
            <color indexed="81"/>
            <rFont val="宋体"/>
            <family val="3"/>
            <charset val="134"/>
          </rPr>
          <t>YuQiang Yuan:</t>
        </r>
        <r>
          <rPr>
            <sz val="9"/>
            <color indexed="81"/>
            <rFont val="宋体"/>
            <family val="3"/>
            <charset val="134"/>
          </rPr>
          <t xml:space="preserve">
总经验值是指参与经验值和被老师点赞经验值之和</t>
        </r>
      </text>
    </comment>
  </commentList>
</comments>
</file>

<file path=xl/comments6.xml><?xml version="1.0" encoding="utf-8"?>
<comments xmlns="http://schemas.openxmlformats.org/spreadsheetml/2006/main">
  <authors>
    <author>YuQiang Yuan</author>
  </authors>
  <commentList>
    <comment authorId="0" ref="G1">
      <text>
        <r>
          <rPr>
            <b/>
            <sz val="9"/>
            <color indexed="81"/>
            <rFont val="宋体"/>
            <family val="3"/>
            <charset val="134"/>
          </rPr>
          <t>YuQiang Yuan:</t>
        </r>
        <r>
          <rPr>
            <sz val="9"/>
            <color indexed="81"/>
            <rFont val="宋体"/>
            <family val="3"/>
            <charset val="134"/>
          </rPr>
          <t xml:space="preserve">
测试活动获得经验值的计算方式为：(测试得分/卷面总分)*测试活动设定经验值，然后对计算后的数据向上取整，则为此次测试所得经验值</t>
        </r>
      </text>
    </comment>
  </commentList>
</comments>
</file>

<file path=xl/comments7.xml><?xml version="1.0" encoding="utf-8"?>
<comments xmlns="http://schemas.openxmlformats.org/spreadsheetml/2006/main">
  <authors>
    <author>YuQiang Yuan</author>
  </authors>
  <commentList>
    <comment authorId="0" ref="D1">
      <text>
        <r>
          <rPr>
            <b/>
            <sz val="9"/>
            <color indexed="81"/>
            <rFont val="宋体"/>
            <family val="3"/>
            <charset val="134"/>
          </rPr>
          <t>YuQiang Yuan:</t>
        </r>
        <r>
          <rPr>
            <sz val="9"/>
            <color indexed="81"/>
            <rFont val="宋体"/>
            <family val="3"/>
            <charset val="134"/>
          </rPr>
          <t xml:space="preserve">
作业/小组任务的总经验值是指作业的参与经验值+作业结果经验值+评价他人额外获得经验值，对于教师评价和指定人评价的作业，作业结果经验值为 30；对于互评的作业，是评分点数量 * 5 作为作业结果的经验值</t>
        </r>
      </text>
    </comment>
    <comment authorId="0" ref="G1">
      <text>
        <r>
          <rPr>
            <b/>
            <sz val="9"/>
            <color indexed="81"/>
            <rFont val="宋体"/>
            <family val="3"/>
            <charset val="134"/>
          </rPr>
          <t>YuQiang Yuan:</t>
        </r>
        <r>
          <rPr>
            <sz val="9"/>
            <color indexed="81"/>
            <rFont val="宋体"/>
            <family val="3"/>
            <charset val="134"/>
          </rPr>
          <t xml:space="preserve">
如果作业是互评模式并且设置了评价 N 份作业之后额外获得多少经验值，会计算在此项</t>
        </r>
      </text>
    </comment>
  </commentList>
</comments>
</file>

<file path=xl/comments8.xml><?xml version="1.0" encoding="utf-8"?>
<comments xmlns="http://schemas.openxmlformats.org/spreadsheetml/2006/main">
  <authors>
    <author>YuQiang Yuan</author>
  </authors>
  <commentList>
    <comment authorId="0" ref="E1">
      <text>
        <r>
          <rPr>
            <b/>
            <sz val="9"/>
            <color indexed="81"/>
            <rFont val="宋体"/>
            <family val="3"/>
            <charset val="134"/>
          </rPr>
          <t>YuQiang Yuan:</t>
        </r>
        <r>
          <rPr>
            <sz val="9"/>
            <color indexed="81"/>
            <rFont val="宋体"/>
            <family val="3"/>
            <charset val="134"/>
          </rPr>
          <t xml:space="preserve">
这里指活动本身设定的经验值</t>
        </r>
      </text>
    </comment>
  </commentList>
</comments>
</file>

<file path=xl/sharedStrings.xml><?xml version="1.0" encoding="utf-8"?>
<sst xmlns="http://schemas.openxmlformats.org/spreadsheetml/2006/main" count="4022" uniqueCount="1411">
  <si>
    <t>说明</t>
  </si>
  <si>
    <t>2016-12-29</t>
  </si>
  <si>
    <t>任课教师：乐乐</t>
  </si>
  <si>
    <t>日常经验值汇总</t>
  </si>
  <si>
    <t>测试</t>
  </si>
  <si>
    <t>创建一个课程包班课</t>
  </si>
  <si>
    <t>百分制得分</t>
  </si>
  <si>
    <t>作业/小组任务</t>
  </si>
  <si>
    <t>投票问卷</t>
  </si>
  <si>
    <t>头脑风暴</t>
  </si>
  <si>
    <t>讨论答疑</t>
  </si>
  <si>
    <t>签到</t>
  </si>
  <si>
    <t>姓名</t>
  </si>
  <si>
    <t>学号</t>
  </si>
  <si>
    <t>导出模板版本：2.0.0</t>
    <phoneticPr fontId="1" type="noConversion"/>
  </si>
  <si>
    <t>额外获得经验值总数</t>
    <phoneticPr fontId="1" type="noConversion"/>
  </si>
  <si>
    <t>理论百分制得分</t>
    <rPh eb="1" sb="0">
      <t>li'l</t>
    </rPh>
    <rPh eb="3" sb="2">
      <t>bai'fen'zhi</t>
    </rPh>
    <rPh eb="6" sb="5">
      <t>de'f</t>
    </rPh>
    <phoneticPr fontId="1" type="noConversion"/>
  </si>
  <si>
    <t>早退</t>
  </si>
  <si>
    <t>迟到</t>
  </si>
  <si>
    <t>病假</t>
  </si>
  <si>
    <t>事假</t>
  </si>
  <si>
    <t>缺勤</t>
  </si>
  <si>
    <t>实到数</t>
  </si>
  <si>
    <t>应签到总数</t>
    <phoneticPr fontId="1" type="noConversion"/>
  </si>
  <si>
    <t>实看视频时长(分）</t>
  </si>
  <si>
    <t>非视频资源查看数</t>
  </si>
  <si>
    <t>非视频资源总数</t>
  </si>
  <si>
    <t>参与次数</t>
  </si>
  <si>
    <t>总经验值</t>
  </si>
  <si>
    <t>参与总数</t>
  </si>
  <si>
    <t>发言总数</t>
  </si>
  <si>
    <t>学号</t>
    <rPh eb="1" sb="0">
      <t>xue'h</t>
    </rPh>
    <phoneticPr fontId="1" type="noConversion"/>
  </si>
  <si>
    <t>姓名</t>
    <rPh eb="1" sb="0">
      <t>xing'm</t>
    </rPh>
    <phoneticPr fontId="1" type="noConversion"/>
  </si>
  <si>
    <t>序号</t>
    <rPh eb="1" sb="0">
      <t>xu'h</t>
    </rPh>
    <phoneticPr fontId="1" type="noConversion"/>
  </si>
  <si>
    <t>签到日期</t>
    <rPh eb="1" sb="0">
      <t>qian'd</t>
    </rPh>
    <rPh eb="3" sb="2">
      <t>ri'q</t>
    </rPh>
    <phoneticPr fontId="1" type="noConversion"/>
  </si>
  <si>
    <t>活动名称</t>
    <rPh eb="1" sb="0">
      <t>huo'd</t>
    </rPh>
    <rPh eb="3" sb="2">
      <t>ming'c</t>
    </rPh>
    <phoneticPr fontId="1" type="noConversion"/>
  </si>
  <si>
    <t>使用说明：以参与统计的签到记录、资源、活动中每项的理论最高分总和为 100 分来计算每个学生的百分制得分。
关于理论最高分的说明：理论最高分即所选资源、活动、签到的参与应得经验值总值，如果班课内的所有资源、活动、签到都参与统计，则为班课的理论最高分。
参与应得经验值包括：每个资源设定的经验值、每次签到应得 2 经验值、投票问卷设定的经验值、头脑风暴设定的经验值、答疑讨论设定的经验值、日常测试设定的经验值、
作业小组任务设定的经验值、作业小组任务参与评价获得经验值、作业评价的经验值计算方式为：教师评价、指定学生评价理论最高分为30分，互评理论最高分为（评分点个数*5）。
不包含的项为：课堂表现获得经验值、头脑风暴被点赞获得经验值、答疑讨论被点赞获得经验值、作业小组任务评论被点赞获得经验值，这几项将作为额外加分项列在表中，供老师参考。</t>
    <rPh eb="1" sb="0">
      <t>shi'yong</t>
    </rPh>
    <rPh eb="3" sb="2">
      <t>shuo'm</t>
    </rPh>
    <rPh eb="7" sb="6">
      <t>can'y</t>
    </rPh>
    <rPh eb="9" sb="8">
      <t>tong'ji</t>
    </rPh>
    <rPh eb="11" sb="10">
      <t>d</t>
    </rPh>
    <rPh eb="12" sb="11">
      <t>qian'dao</t>
    </rPh>
    <rPh eb="14" sb="13">
      <t>ji'lu</t>
    </rPh>
    <rPh eb="17" sb="16">
      <t>zi'y</t>
    </rPh>
    <rPh eb="20" sb="19">
      <t>huo'd</t>
    </rPh>
    <rPh eb="22" sb="21">
      <t>zhong</t>
    </rPh>
    <rPh eb="56" sb="55">
      <t>guan'yu</t>
    </rPh>
    <rPh eb="58" sb="57">
      <t>li'l</t>
    </rPh>
    <rPh eb="60" sb="59">
      <t>zui'gao'f</t>
    </rPh>
    <rPh eb="63" sb="62">
      <t>d</t>
    </rPh>
    <rPh eb="64" sb="63">
      <t>shuo'm</t>
    </rPh>
    <rPh eb="67" sb="66">
      <t>li'lun</t>
    </rPh>
    <rPh eb="69" sb="68">
      <t>zui'gao'fen</t>
    </rPh>
    <rPh eb="72" sb="71">
      <t>ji</t>
    </rPh>
    <rPh eb="73" sb="72">
      <t>suo'xuan</t>
    </rPh>
    <rPh eb="75" sb="74">
      <t>zi'y</t>
    </rPh>
    <rPh eb="78" sb="77">
      <t>huo'd</t>
    </rPh>
    <rPh eb="81" sb="80">
      <t>qian'dao</t>
    </rPh>
    <rPh eb="83" sb="82">
      <t>d</t>
    </rPh>
    <rPh eb="84" sb="83">
      <t>can'y</t>
    </rPh>
    <rPh eb="86" sb="85">
      <t>ying'de</t>
    </rPh>
    <rPh eb="88" sb="87">
      <t>jing'yan'zhi</t>
    </rPh>
    <rPh eb="91" sb="90">
      <t>zong'zhi</t>
    </rPh>
    <rPh eb="94" sb="93">
      <t>ru'g</t>
    </rPh>
    <rPh eb="96" sb="95">
      <t>ban'ke</t>
    </rPh>
    <rPh eb="98" sb="97">
      <t>nei</t>
    </rPh>
    <rPh eb="99" sb="98">
      <t>d</t>
    </rPh>
    <rPh eb="100" sb="99">
      <t>suo'you</t>
    </rPh>
    <rPh eb="102" sb="101">
      <t>zi'y</t>
    </rPh>
    <rPh eb="105" sb="104">
      <t>huo'd</t>
    </rPh>
    <rPh eb="108" sb="107">
      <t>qian'dao</t>
    </rPh>
    <rPh eb="110" sb="109">
      <t>dou</t>
    </rPh>
    <rPh eb="111" sb="110">
      <t>can'y</t>
    </rPh>
    <rPh eb="113" sb="112">
      <t>tong'ji</t>
    </rPh>
    <rPh eb="116" sb="115">
      <t>ze</t>
    </rPh>
    <rPh eb="117" sb="116">
      <t>wei</t>
    </rPh>
    <rPh eb="118" sb="117">
      <t>ban'ke</t>
    </rPh>
    <rPh eb="120" sb="119">
      <t>d</t>
    </rPh>
    <rPh eb="121" sb="120">
      <t>li'l</t>
    </rPh>
    <rPh eb="123" sb="122">
      <t>zui'gao'f</t>
    </rPh>
    <rPh eb="128" sb="127">
      <t>can'y</t>
    </rPh>
    <rPh eb="130" sb="129">
      <t>ying'de</t>
    </rPh>
    <rPh eb="132" sb="131">
      <t>jing'yan'zhi</t>
    </rPh>
    <rPh eb="135" sb="134">
      <t>bao'k</t>
    </rPh>
    <rPh eb="138" sb="137">
      <t>mei'ge</t>
    </rPh>
    <rPh eb="140" sb="139">
      <t>zi'y</t>
    </rPh>
    <rPh eb="142" sb="141">
      <t>she'ding</t>
    </rPh>
    <rPh eb="144" sb="143">
      <t>d</t>
    </rPh>
    <rPh eb="145" sb="144">
      <t>jing'yan'zhi</t>
    </rPh>
    <rPh eb="162" sb="161">
      <t>tou'p</t>
    </rPh>
    <rPh eb="164" sb="163">
      <t>wen'j</t>
    </rPh>
    <rPh eb="166" sb="165">
      <t>she'ding</t>
    </rPh>
    <rPh eb="168" sb="167">
      <t>d</t>
    </rPh>
    <rPh eb="169" sb="168">
      <t>jing'yan'zhi</t>
    </rPh>
    <rPh eb="173" sb="172">
      <t>tou'n</t>
    </rPh>
    <rPh eb="175" sb="174">
      <t>feng'b</t>
    </rPh>
    <rPh eb="177" sb="176">
      <t>she'ding</t>
    </rPh>
    <rPh eb="179" sb="178">
      <t>d</t>
    </rPh>
    <rPh eb="180" sb="179">
      <t>jing'yan'zhi</t>
    </rPh>
    <rPh eb="184" sb="183">
      <t>da'yi</t>
    </rPh>
    <rPh eb="186" sb="185">
      <t>tao'l</t>
    </rPh>
    <rPh eb="188" sb="187">
      <t>she'ding</t>
    </rPh>
    <rPh eb="190" sb="189">
      <t>d</t>
    </rPh>
    <rPh eb="191" sb="190">
      <t>jing'yan'zhi</t>
    </rPh>
    <rPh eb="195" sb="194">
      <t>ri'c</t>
    </rPh>
    <rPh eb="197" sb="196">
      <t>ce'shi</t>
    </rPh>
    <rPh eb="199" sb="198">
      <t>she'ding</t>
    </rPh>
    <rPh eb="201" sb="200">
      <t>d</t>
    </rPh>
    <rPh eb="202" sb="201">
      <t>jing'yan'zhi</t>
    </rPh>
    <rPh eb="207" sb="206">
      <t>zuo'ye</t>
    </rPh>
    <rPh eb="209" sb="208">
      <t>xiao'z</t>
    </rPh>
    <rPh eb="211" sb="210">
      <t>ren'w</t>
    </rPh>
    <rPh eb="213" sb="212">
      <t>she'd</t>
    </rPh>
    <rPh eb="215" sb="214">
      <t>d</t>
    </rPh>
    <rPh eb="216" sb="215">
      <t>jing'yan'zhi</t>
    </rPh>
    <rPh eb="220" sb="219">
      <t>zuo'ye</t>
    </rPh>
    <rPh eb="222" sb="221">
      <t>xiao'z</t>
    </rPh>
    <rPh eb="224" sb="223">
      <t>ren'w</t>
    </rPh>
    <rPh eb="226" sb="225">
      <t>can'y</t>
    </rPh>
    <rPh eb="228" sb="227">
      <t>ping'jia</t>
    </rPh>
    <rPh eb="230" sb="229">
      <t>huo'de</t>
    </rPh>
    <rPh eb="232" sb="231">
      <t>jing'yan'zhi</t>
    </rPh>
    <rPh eb="236" sb="235">
      <t>zuo'ye</t>
    </rPh>
    <rPh eb="238" sb="237">
      <t>ping'jia</t>
    </rPh>
    <rPh eb="240" sb="239">
      <t>d</t>
    </rPh>
    <rPh eb="241" sb="240">
      <t>jing'yan'zhi</t>
    </rPh>
    <rPh eb="244" sb="243">
      <t>ji'suan</t>
    </rPh>
    <rPh eb="246" sb="245">
      <t>fang'shi</t>
    </rPh>
    <rPh eb="248" sb="247">
      <t>wei</t>
    </rPh>
    <rPh eb="250" sb="249">
      <t>jiao'shi</t>
    </rPh>
    <rPh eb="252" sb="251">
      <t>ping'j</t>
    </rPh>
    <rPh eb="255" sb="254">
      <t>zhi'd</t>
    </rPh>
    <rPh eb="257" sb="256">
      <t>xue's</t>
    </rPh>
    <rPh eb="259" sb="258">
      <t>ping'jai</t>
    </rPh>
    <rPh eb="261" sb="260">
      <t>li'l</t>
    </rPh>
    <rPh eb="263" sb="262">
      <t>zui'gao'fen</t>
    </rPh>
    <rPh eb="266" sb="265">
      <t>wei</t>
    </rPh>
    <rPh eb="269" sb="268">
      <t>fen</t>
    </rPh>
    <rPh eb="271" sb="270">
      <t>hu'ping</t>
    </rPh>
    <rPh eb="273" sb="272">
      <t>li'l</t>
    </rPh>
    <rPh eb="275" sb="274">
      <t>zui'gao'f</t>
    </rPh>
    <rPh eb="278" sb="277">
      <t>wei</t>
    </rPh>
    <rPh eb="280" sb="279">
      <t>ping'f'dian</t>
    </rPh>
    <rPh eb="283" sb="282">
      <t>ge'shu</t>
    </rPh>
    <rPh eb="290" sb="289">
      <t>bu'bao'h</t>
    </rPh>
    <rPh eb="293" sb="292">
      <t>d</t>
    </rPh>
    <rPh eb="294" sb="293">
      <t>xiang</t>
    </rPh>
    <rPh eb="295" sb="294">
      <t>wei</t>
    </rPh>
    <rPh eb="297" sb="296">
      <t>ke't</t>
    </rPh>
    <rPh eb="299" sb="298">
      <t>biao'x</t>
    </rPh>
    <rPh eb="301" sb="300">
      <t>huo'd</t>
    </rPh>
    <rPh eb="303" sb="302">
      <t>jing'yan'zhi</t>
    </rPh>
    <rPh eb="307" sb="306">
      <t>tou'nao</t>
    </rPh>
    <rPh eb="309" sb="308">
      <t>feng'b</t>
    </rPh>
    <rPh eb="311" sb="310">
      <t>bei</t>
    </rPh>
    <rPh eb="312" sb="311">
      <t>dian'z</t>
    </rPh>
    <rPh eb="314" sb="313">
      <t>huo'd</t>
    </rPh>
    <rPh eb="316" sb="315">
      <t>jing'yan'zhi</t>
    </rPh>
    <rPh eb="320" sb="319">
      <t>da'yi't'l</t>
    </rPh>
    <rPh eb="333" sb="332">
      <t>zuo'ye</t>
    </rPh>
    <rPh eb="335" sb="334">
      <t>xiao'z</t>
    </rPh>
    <rPh eb="337" sb="336">
      <t>ren'wu</t>
    </rPh>
    <rPh eb="339" sb="338">
      <t>ping'l</t>
    </rPh>
    <rPh eb="350" sb="349">
      <t>zhe</t>
    </rPh>
    <rPh eb="351" sb="350">
      <t>ji'xiang</t>
    </rPh>
    <rPh eb="353" sb="352">
      <t>jiang</t>
    </rPh>
    <rPh eb="354" sb="353">
      <t>zuo'wei</t>
    </rPh>
    <rPh eb="356" sb="355">
      <t>e'wai</t>
    </rPh>
    <rPh eb="358" sb="357">
      <t>jia'f</t>
    </rPh>
    <rPh eb="360" sb="359">
      <t>xiang</t>
    </rPh>
    <rPh eb="361" sb="360">
      <t>lie</t>
    </rPh>
    <rPh eb="362" sb="361">
      <t>z</t>
    </rPh>
    <rPh eb="363" sb="362">
      <t>biao'zhong</t>
    </rPh>
    <rPh eb="366" sb="365">
      <t>gong</t>
    </rPh>
    <rPh eb="367" sb="366">
      <t>lao'shi</t>
    </rPh>
    <rPh eb="369" sb="368">
      <t>can'kao</t>
    </rPh>
    <phoneticPr fontId="1" type="noConversion"/>
  </si>
  <si>
    <t>额外得分</t>
    <rPh eb="1" sb="0">
      <t>e'wai</t>
    </rPh>
    <rPh eb="3" sb="2">
      <t>de'fen</t>
    </rPh>
    <phoneticPr fontId="1" type="noConversion"/>
  </si>
  <si>
    <t>被老师点赞数</t>
    <rPh eb="2" sb="1">
      <t>lao's</t>
    </rPh>
    <phoneticPr fontId="1" type="noConversion"/>
  </si>
  <si>
    <t>百分制平均分</t>
    <rPh eb="1" sb="0">
      <t>bai'fen'z</t>
    </rPh>
    <rPh eb="4" sb="3">
      <t>ping'j'f</t>
    </rPh>
    <phoneticPr fontId="1" type="noConversion"/>
  </si>
  <si>
    <t>被点赞经验值</t>
    <rPh eb="1" sb="0">
      <t>bei</t>
    </rPh>
    <rPh eb="2" sb="1">
      <t>dian'z</t>
    </rPh>
    <rPh eb="4" sb="3">
      <t>jing'yan'zhi</t>
    </rPh>
    <phoneticPr fontId="1" type="noConversion"/>
  </si>
  <si>
    <t>分组</t>
    <phoneticPr fontId="1" type="noConversion"/>
  </si>
  <si>
    <t>分类</t>
    <rPh eb="1" sb="0">
      <t>fen'lei</t>
    </rPh>
    <phoneticPr fontId="1" type="noConversion"/>
  </si>
  <si>
    <t>经验值</t>
    <rPh eb="1" sb="0">
      <t>jing'yan'zhi</t>
    </rPh>
    <phoneticPr fontId="1" type="noConversion"/>
  </si>
  <si>
    <t>分组</t>
    <rPh eb="1" sb="0">
      <t>fen'zu</t>
    </rPh>
    <phoneticPr fontId="1" type="noConversion"/>
  </si>
  <si>
    <t>应得经验值总数</t>
    <phoneticPr fontId="1" type="noConversion"/>
  </si>
  <si>
    <t>获得经验值总数</t>
    <phoneticPr fontId="1" type="noConversion"/>
  </si>
  <si>
    <t>应得经验值总数指：本次导出所选的资源、投票问卷、头脑风暴、测试、答疑讨论、作业/小组任务、签到的经验值之和。
其中：
签到的经验值是按照每个学生应该参与的签到数乘以 2 计算，由于加入班课的时间不同，应该参与签到的数量可能有所不同；
作业的经验值计算规则为：参与经验值+评价别人作业额外获得经验值+作业满分经验值。其中，作业满分经验值的规则为：如果是教师评价或者指定人评价的，按 30 分计算；如果是互评的，按照评分点数量乘以 5 计算；由于加入班课时间不同，应该参与作业的数量可能有所不同；
获得经验值总数是指在应得经验值总数中所列出的项目获得的经验值。
额外获得经验值总数是指：课堂表现获得的经验值、讨论答疑被老师点赞获得经验值和作业评论被老师点赞所所得的经验值，这些经验值对每个同学的获得几率不同，所以不计入到应得经验值总数中。
理论百分之得分是指在应得经验值项目中所得经验值占应得经验值总数百分比</t>
    <rPh eb="1" sb="0">
      <t>ying de</t>
    </rPh>
    <rPh eb="3" sb="2">
      <t>jing yan zhi</t>
    </rPh>
    <rPh eb="6" sb="5">
      <t>zong shu</t>
    </rPh>
    <rPh eb="8" sb="7">
      <t>zhi</t>
    </rPh>
    <rPh eb="10" sb="9">
      <t>ben ci</t>
    </rPh>
    <rPh eb="12" sb="11">
      <t>dao chu</t>
    </rPh>
    <rPh eb="14" sb="13">
      <t>suo uxan</t>
    </rPh>
    <rPh eb="16" sb="15">
      <t>de</t>
    </rPh>
    <rPh eb="17" sb="16">
      <t>zi yuan</t>
    </rPh>
    <rPh eb="20" sb="19">
      <t>tou piao wen juan</t>
    </rPh>
    <rPh eb="25" sb="24">
      <t>tou nao feng bao</t>
    </rPh>
    <rPh eb="30" sb="29">
      <t>ce shi</t>
    </rPh>
    <rPh eb="33" sb="32">
      <t>da yi tao lun</t>
    </rPh>
    <rPh eb="38" sb="37">
      <t>zuo ye</t>
    </rPh>
    <rPh eb="41" sb="40">
      <t>xiao zu</t>
    </rPh>
    <rPh eb="43" sb="42">
      <t>ren wu</t>
    </rPh>
    <rPh eb="46" sb="45">
      <t>qian dao</t>
    </rPh>
    <rPh eb="48" sb="47">
      <t>de</t>
    </rPh>
    <rPh eb="49" sb="48">
      <t>jing yan zhi</t>
    </rPh>
    <rPh eb="52" sb="51">
      <t>zhi he</t>
    </rPh>
    <rPh eb="56" sb="55">
      <t>qi zhong</t>
    </rPh>
    <rPh eb="60" sb="59">
      <t>qian dao</t>
    </rPh>
    <rPh eb="62" sb="61">
      <t>de</t>
    </rPh>
    <rPh eb="63" sb="62">
      <t>jing yan zhi</t>
    </rPh>
    <rPh eb="66" sb="65">
      <t>shi</t>
    </rPh>
    <rPh eb="67" sb="66">
      <t>an zhao</t>
    </rPh>
    <rPh eb="69" sb="68">
      <t>mei ge</t>
    </rPh>
    <rPh eb="71" sb="70">
      <t>xue sheng</t>
    </rPh>
    <rPh eb="73" sb="72">
      <t>ying gai</t>
    </rPh>
    <rPh eb="75" sb="74">
      <t>can yu</t>
    </rPh>
    <rPh eb="77" sb="76">
      <t>de</t>
    </rPh>
    <rPh eb="78" sb="77">
      <t>qian dao shu</t>
    </rPh>
    <rPh eb="81" sb="80">
      <t>cheng yi</t>
    </rPh>
    <rPh eb="86" sb="85">
      <t>ji suan</t>
    </rPh>
    <rPh eb="89" sb="88">
      <t>you yu</t>
    </rPh>
    <rPh eb="91" sb="90">
      <t>jai ru</t>
    </rPh>
    <rPh eb="93" sb="92">
      <t>ban ke</t>
    </rPh>
    <rPh eb="95" sb="94">
      <t>d</t>
    </rPh>
    <rPh eb="96" sb="95">
      <t>shi jian</t>
    </rPh>
    <rPh eb="98" sb="97">
      <t>bu tong</t>
    </rPh>
    <rPh eb="101" sb="100">
      <t>ying gai</t>
    </rPh>
    <rPh eb="103" sb="102">
      <t>can yu</t>
    </rPh>
    <rPh eb="105" sb="104">
      <t>qian dao</t>
    </rPh>
    <rPh eb="107" sb="106">
      <t>de</t>
    </rPh>
    <rPh eb="108" sb="107">
      <t>shu laing</t>
    </rPh>
    <rPh eb="110" sb="109">
      <t>ke neng</t>
    </rPh>
    <rPh eb="112" sb="111">
      <t>you suo</t>
    </rPh>
    <rPh eb="114" sb="113">
      <t>bu tong</t>
    </rPh>
    <rPh eb="118" sb="117">
      <t>zuo ye</t>
    </rPh>
    <rPh eb="120" sb="119">
      <t>de</t>
    </rPh>
    <rPh eb="121" sb="120">
      <t>jing yan z</t>
    </rPh>
    <rPh eb="124" sb="123">
      <t>ji suan</t>
    </rPh>
    <rPh eb="126" sb="125">
      <t>gui ze</t>
    </rPh>
    <rPh eb="128" sb="127">
      <t>wei</t>
    </rPh>
    <rPh eb="130" sb="129">
      <t>can yu</t>
    </rPh>
    <rPh eb="132" sb="131">
      <t>jing yan zhi</t>
    </rPh>
    <rPh eb="136" sb="135">
      <t>ping jia</t>
    </rPh>
    <rPh eb="138" sb="137">
      <t>bie ren</t>
    </rPh>
    <rPh eb="140" sb="139">
      <t>zuo ye</t>
    </rPh>
    <rPh eb="142" sb="141">
      <t>e wai</t>
    </rPh>
    <rPh eb="144" sb="143">
      <t>huo de</t>
    </rPh>
    <rPh eb="146" sb="145">
      <t>jing yan zhi</t>
    </rPh>
    <rPh eb="150" sb="149">
      <t>zuo ye</t>
    </rPh>
    <rPh eb="152" sb="151">
      <t>man fen</t>
    </rPh>
    <rPh eb="154" sb="153">
      <t>jing yan zhi</t>
    </rPh>
    <rPh eb="158" sb="157">
      <t>qi zhong</t>
    </rPh>
    <rPh eb="161" sb="160">
      <t>zuo ye</t>
    </rPh>
    <rPh eb="163" sb="162">
      <t>man fen</t>
    </rPh>
    <rPh eb="165" sb="164">
      <t>jing yan zhi</t>
    </rPh>
    <rPh eb="168" sb="167">
      <t>de</t>
    </rPh>
    <rPh eb="169" sb="168">
      <t>gui ze</t>
    </rPh>
    <rPh eb="171" sb="170">
      <t>wei</t>
    </rPh>
    <rPh eb="173" sb="172">
      <t>ru guo</t>
    </rPh>
    <rPh eb="175" sb="174">
      <t>shi</t>
    </rPh>
    <rPh eb="176" sb="175">
      <t>jiao shi</t>
    </rPh>
    <rPh eb="178" sb="177">
      <t>ping jia</t>
    </rPh>
    <rPh eb="180" sb="179">
      <t>huo zhe</t>
    </rPh>
    <rPh eb="182" sb="181">
      <t>zhi ding</t>
    </rPh>
    <rPh eb="184" sb="183">
      <t>ren</t>
    </rPh>
    <rPh eb="185" sb="184">
      <t>ping jia</t>
    </rPh>
    <rPh eb="187" sb="186">
      <t>de</t>
    </rPh>
    <rPh eb="189" sb="188">
      <t>an</t>
    </rPh>
    <rPh eb="194" sb="193">
      <t>fen</t>
    </rPh>
    <rPh eb="195" sb="194">
      <t>ji suan</t>
    </rPh>
    <rPh eb="198" sb="197">
      <t>ru guo</t>
    </rPh>
    <rPh eb="200" sb="199">
      <t>shi</t>
    </rPh>
    <rPh eb="201" sb="200">
      <t>hu ping</t>
    </rPh>
    <rPh eb="203" sb="202">
      <t>de</t>
    </rPh>
    <rPh eb="205" sb="204">
      <t>an zhao</t>
    </rPh>
    <rPh eb="207" sb="206">
      <t>ping fen dian</t>
    </rPh>
    <rPh eb="210" sb="209">
      <t>shu liang</t>
    </rPh>
    <rPh eb="212" sb="211">
      <t>cheng yi</t>
    </rPh>
    <rPh eb="217" sb="216">
      <t>ji suan</t>
    </rPh>
    <rPh eb="220" sb="219">
      <t>you yu</t>
    </rPh>
    <rPh eb="222" sb="221">
      <t>jia ru</t>
    </rPh>
    <rPh eb="224" sb="223">
      <t>ban ke</t>
    </rPh>
    <rPh eb="226" sb="225">
      <t>shi jian</t>
    </rPh>
    <rPh eb="228" sb="227">
      <t>bu tong</t>
    </rPh>
    <rPh eb="231" sb="230">
      <t>ying gai</t>
    </rPh>
    <rPh eb="233" sb="232">
      <t>can yu</t>
    </rPh>
    <rPh eb="235" sb="234">
      <t>zuo ye</t>
    </rPh>
    <rPh eb="237" sb="236">
      <t>de</t>
    </rPh>
    <rPh eb="238" sb="237">
      <t>shu liang</t>
    </rPh>
    <rPh eb="240" sb="239">
      <t>ke neng</t>
    </rPh>
    <rPh eb="242" sb="241">
      <t>you suo</t>
    </rPh>
    <rPh eb="244" sb="243">
      <t>bu tong</t>
    </rPh>
    <rPh eb="249" sb="248">
      <t>huo de</t>
    </rPh>
    <rPh eb="251" sb="250">
      <t>jing yan zhi</t>
    </rPh>
    <rPh eb="254" sb="253">
      <t>zong shu</t>
    </rPh>
    <rPh eb="256" sb="255">
      <t>shi zhi</t>
    </rPh>
    <rPh eb="258" sb="257">
      <t>zai</t>
    </rPh>
    <rPh eb="259" sb="258">
      <t>ying de</t>
    </rPh>
    <rPh eb="261" sb="260">
      <t>jing yan zhi</t>
    </rPh>
    <rPh eb="264" sb="263">
      <t>zong shu</t>
    </rPh>
    <rPh eb="266" sb="265">
      <t>zhong</t>
    </rPh>
    <rPh eb="267" sb="266">
      <t>suo</t>
    </rPh>
    <rPh eb="268" sb="267">
      <t>lie chu</t>
    </rPh>
    <rPh eb="270" sb="269">
      <t>de</t>
    </rPh>
    <rPh eb="271" sb="270">
      <t>xiang mu</t>
    </rPh>
    <rPh eb="273" sb="272">
      <t>huo de</t>
    </rPh>
    <rPh eb="275" sb="274">
      <t>de</t>
    </rPh>
    <rPh eb="276" sb="275">
      <t>jing yan zhi</t>
    </rPh>
    <rPh eb="282" sb="281">
      <t>e wai</t>
    </rPh>
    <rPh eb="284" sb="283">
      <t>huo de</t>
    </rPh>
    <rPh eb="286" sb="285">
      <t>jing yan zhi</t>
    </rPh>
    <rPh eb="289" sb="288">
      <t>zong shu</t>
    </rPh>
    <rPh eb="291" sb="290">
      <t>shi zhi</t>
    </rPh>
    <rPh eb="294" sb="293">
      <t>ke tang</t>
    </rPh>
    <rPh eb="296" sb="295">
      <t>biao xian</t>
    </rPh>
    <rPh eb="298" sb="297">
      <t>huo de</t>
    </rPh>
    <rPh eb="300" sb="299">
      <t>de</t>
    </rPh>
    <rPh eb="301" sb="300">
      <t>jing yan zhi</t>
    </rPh>
    <rPh eb="305" sb="304">
      <t>tao lun da yi</t>
    </rPh>
    <rPh eb="309" sb="308">
      <t>bei</t>
    </rPh>
    <rPh eb="310" sb="309">
      <t>lao shi</t>
    </rPh>
    <rPh eb="312" sb="311">
      <t>dian zan</t>
    </rPh>
    <rPh eb="314" sb="313">
      <t>huo de</t>
    </rPh>
    <rPh eb="316" sb="315">
      <t>jing yan zhi</t>
    </rPh>
    <rPh eb="319" sb="318">
      <t>he</t>
    </rPh>
    <rPh eb="320" sb="319">
      <t>zuo ye</t>
    </rPh>
    <rPh eb="322" sb="321">
      <t>ping lun</t>
    </rPh>
    <rPh eb="324" sb="323">
      <t>bei</t>
    </rPh>
    <rPh eb="325" sb="324">
      <t>lao shi</t>
    </rPh>
    <rPh eb="327" sb="326">
      <t>dian zan</t>
    </rPh>
    <rPh eb="329" sb="328">
      <t>suo</t>
    </rPh>
    <rPh eb="330" sb="329">
      <t>suo dei</t>
    </rPh>
    <rPh eb="332" sb="331">
      <t>de</t>
    </rPh>
    <rPh eb="333" sb="332">
      <t>jing yan zhi</t>
    </rPh>
    <rPh eb="337" sb="336">
      <t>zhe xie</t>
    </rPh>
    <rPh eb="339" sb="338">
      <t>jing yan zhi</t>
    </rPh>
    <rPh eb="342" sb="341">
      <t>dui</t>
    </rPh>
    <rPh eb="343" sb="342">
      <t>mei ge</t>
    </rPh>
    <rPh eb="345" sb="344">
      <t>tong xue</t>
    </rPh>
    <rPh eb="347" sb="346">
      <t>de</t>
    </rPh>
    <rPh eb="348" sb="347">
      <t>huo de</t>
    </rPh>
    <rPh eb="350" sb="349">
      <t>ji lü</t>
    </rPh>
    <rPh eb="352" sb="351">
      <t>bu tong</t>
    </rPh>
    <rPh eb="355" sb="354">
      <t>suo yi</t>
    </rPh>
    <rPh eb="357" sb="356">
      <t>bu</t>
    </rPh>
    <rPh eb="358" sb="357">
      <t>ji ru</t>
    </rPh>
    <rPh eb="360" sb="359">
      <t>dao</t>
    </rPh>
    <rPh eb="361" sb="360">
      <t>ying de</t>
    </rPh>
    <rPh eb="363" sb="362">
      <t>jing yan zhi</t>
    </rPh>
    <rPh eb="366" sb="365">
      <t>zong shu</t>
    </rPh>
    <rPh eb="368" sb="367">
      <t>zhong</t>
    </rPh>
    <rPh eb="372" sb="371">
      <t>li lun bai fen zhi</t>
    </rPh>
    <rPh eb="377" sb="376">
      <t>de fen</t>
    </rPh>
    <rPh eb="379" sb="378">
      <t>shi</t>
    </rPh>
    <rPh eb="380" sb="379">
      <t>zhi</t>
    </rPh>
    <rPh eb="381" sb="380">
      <t>zai</t>
    </rPh>
    <rPh eb="382" sb="381">
      <t>ying de</t>
    </rPh>
    <rPh eb="384" sb="383">
      <t>jing yan zhi</t>
    </rPh>
    <rPh eb="387" sb="386">
      <t>xiang mu</t>
    </rPh>
    <rPh eb="389" sb="388">
      <t>zhon</t>
    </rPh>
    <rPh eb="390" sb="389">
      <t>suo de</t>
    </rPh>
    <rPh eb="392" sb="391">
      <t>jing yan zhi</t>
    </rPh>
    <rPh eb="395" sb="394">
      <t>zhan</t>
    </rPh>
    <rPh eb="396" sb="395">
      <t>ying de</t>
    </rPh>
    <rPh eb="398" sb="397">
      <t>jing yan zhi</t>
    </rPh>
    <rPh eb="401" sb="400">
      <t>zong shu</t>
    </rPh>
    <rPh eb="403" sb="402">
      <t>bai fen bi</t>
    </rPh>
    <phoneticPr fontId="1" type="noConversion"/>
  </si>
  <si>
    <t>应得经验值</t>
    <rPh eb="1" sb="0">
      <t>ying'huo'de</t>
    </rPh>
    <rPh eb="3" sb="2">
      <t>jing'yan'zhi</t>
    </rPh>
    <phoneticPr fontId="1" type="noConversion"/>
  </si>
  <si>
    <t>获得经验值</t>
    <rPh eb="1" sb="0">
      <t>huo de</t>
    </rPh>
    <phoneticPr fontId="1" type="noConversion"/>
  </si>
  <si>
    <t>出勤率</t>
    <phoneticPr fontId="1" type="noConversion"/>
  </si>
  <si>
    <t>获得经验值</t>
    <phoneticPr fontId="1" type="noConversion"/>
  </si>
  <si>
    <t>扣减经验值</t>
    <rPh eb="1" sb="0">
      <t>bei'kou'jian</t>
    </rPh>
    <rPh eb="4" sb="3">
      <t>fen</t>
    </rPh>
    <phoneticPr fontId="1" type="noConversion"/>
  </si>
  <si>
    <t>增加经验值</t>
    <phoneticPr fontId="1" type="noConversion"/>
  </si>
  <si>
    <t>非视频资源
总经验值</t>
    <rPh eb="1" sb="0">
      <t>ying'huo'de</t>
    </rPh>
    <rPh eb="3" sb="2">
      <t>jing'yan'zhi</t>
    </rPh>
    <phoneticPr fontId="1" type="noConversion"/>
  </si>
  <si>
    <t>视频资源
总经验值</t>
    <rPh eb="1" sb="0">
      <t>ying'huo'de</t>
    </rPh>
    <rPh eb="3" sb="2">
      <t>jing'yan'zhi</t>
    </rPh>
    <phoneticPr fontId="1" type="noConversion"/>
  </si>
  <si>
    <t>投票问卷
总经验值</t>
    <rPh eb="1" sb="0">
      <t>ying'huo'd</t>
    </rPh>
    <rPh eb="4" sb="3">
      <t>jing'y'z</t>
    </rPh>
    <phoneticPr fontId="1" type="noConversion"/>
  </si>
  <si>
    <t>参与次数</t>
    <phoneticPr fontId="1" type="noConversion"/>
  </si>
  <si>
    <t>获得经验值</t>
    <phoneticPr fontId="1" type="noConversion"/>
  </si>
  <si>
    <t>头脑风暴
总经验值</t>
    <phoneticPr fontId="1" type="noConversion"/>
  </si>
  <si>
    <t>总经验值</t>
    <phoneticPr fontId="1" type="noConversion"/>
  </si>
  <si>
    <t>被点赞
获得经验值</t>
    <phoneticPr fontId="1" type="noConversion"/>
  </si>
  <si>
    <t>参与
获得经验值</t>
    <phoneticPr fontId="1" type="noConversion"/>
  </si>
  <si>
    <t>头脑风暴
次数</t>
    <phoneticPr fontId="1" type="noConversion"/>
  </si>
  <si>
    <t>投票问卷
次数</t>
    <phoneticPr fontId="1" type="noConversion"/>
  </si>
  <si>
    <t>最终
获得经验值</t>
    <rPh eb="1" sb="0">
      <t>zong</t>
    </rPh>
    <phoneticPr fontId="1" type="noConversion"/>
  </si>
  <si>
    <t>讨论答疑
次数</t>
    <phoneticPr fontId="1" type="noConversion"/>
  </si>
  <si>
    <t>讨论答疑
总经验值</t>
    <phoneticPr fontId="1" type="noConversion"/>
  </si>
  <si>
    <t>被老师
点赞次数</t>
    <rPh eb="2" sb="1">
      <t>laso</t>
    </rPh>
    <rPh eb="3" sb="2">
      <t>shi</t>
    </rPh>
    <phoneticPr fontId="1" type="noConversion"/>
  </si>
  <si>
    <t>被老师点赞
经验值</t>
    <phoneticPr fontId="1" type="noConversion"/>
  </si>
  <si>
    <t>参与经验值</t>
    <phoneticPr fontId="1" type="noConversion"/>
  </si>
  <si>
    <t>测试
总经验值</t>
    <phoneticPr fontId="1" type="noConversion"/>
  </si>
  <si>
    <t>测试
总数</t>
    <phoneticPr fontId="1" type="noConversion"/>
  </si>
  <si>
    <t>参与次数</t>
    <phoneticPr fontId="1" type="noConversion"/>
  </si>
  <si>
    <t>作业/小组任务
总数</t>
    <phoneticPr fontId="1" type="noConversion"/>
  </si>
  <si>
    <t>作业/小组任务
总经验值</t>
    <phoneticPr fontId="1" type="noConversion"/>
  </si>
  <si>
    <t>参与次数</t>
    <rPh eb="1" sb="0">
      <t>shi</t>
    </rPh>
    <phoneticPr fontId="1" type="noConversion"/>
  </si>
  <si>
    <t>参与
经验值</t>
    <phoneticPr fontId="1" type="noConversion"/>
  </si>
  <si>
    <t>评价其他人作业
经验值</t>
    <phoneticPr fontId="1" type="noConversion"/>
  </si>
  <si>
    <t>被评价
经验值</t>
    <phoneticPr fontId="1" type="noConversion"/>
  </si>
  <si>
    <t>序号</t>
    <phoneticPr fontId="1" type="noConversion"/>
  </si>
  <si>
    <t>名称</t>
    <rPh eb="1" sb="0">
      <t>zi'ymign'c</t>
    </rPh>
    <phoneticPr fontId="1" type="noConversion"/>
  </si>
  <si>
    <t>类型</t>
    <rPh eb="1" sb="0">
      <t>huo'dlei'x</t>
    </rPh>
    <phoneticPr fontId="1" type="noConversion"/>
  </si>
  <si>
    <t>上传时间</t>
    <phoneticPr fontId="1" type="noConversion"/>
  </si>
  <si>
    <t>发布时间</t>
    <phoneticPr fontId="1" type="noConversion"/>
  </si>
  <si>
    <t>创建时间</t>
    <phoneticPr fontId="1" type="noConversion"/>
  </si>
  <si>
    <t>开始时间</t>
    <phoneticPr fontId="1" type="noConversion"/>
  </si>
  <si>
    <t>结束时间</t>
    <phoneticPr fontId="1" type="noConversion"/>
  </si>
  <si>
    <t>视频资源学习</t>
    <phoneticPr fontId="1" type="noConversion"/>
  </si>
  <si>
    <t>非视频资源学习</t>
    <phoneticPr fontId="1" type="noConversion"/>
  </si>
  <si>
    <t>测试</t>
    <phoneticPr fontId="1" type="noConversion"/>
  </si>
  <si>
    <t>加权比例（可以按需自行修改）</t>
    <phoneticPr fontId="1" type="noConversion"/>
  </si>
  <si>
    <t>视频资源学习
经验值</t>
    <phoneticPr fontId="1" type="noConversion"/>
  </si>
  <si>
    <t>投票问卷
参与经验值</t>
    <phoneticPr fontId="1" type="noConversion"/>
  </si>
  <si>
    <t>讨论答疑
参与经验值</t>
    <phoneticPr fontId="1" type="noConversion"/>
  </si>
  <si>
    <t>讨论答疑
被赞经验值</t>
    <phoneticPr fontId="1" type="noConversion"/>
  </si>
  <si>
    <t>头脑风暴
参与经验值</t>
    <phoneticPr fontId="1" type="noConversion"/>
  </si>
  <si>
    <t>非视频资源学习
经验值</t>
    <phoneticPr fontId="1" type="noConversion"/>
  </si>
  <si>
    <t>头脑风暴
被赞经验值</t>
    <phoneticPr fontId="1" type="noConversion"/>
  </si>
  <si>
    <t>测试
经验值</t>
    <phoneticPr fontId="1" type="noConversion"/>
  </si>
  <si>
    <t>课堂表现
经验值</t>
    <phoneticPr fontId="1" type="noConversion"/>
  </si>
  <si>
    <t>作业/小组任务
参与经验值</t>
    <phoneticPr fontId="1" type="noConversion"/>
  </si>
  <si>
    <t>作业/小组任务
被评价经验值</t>
    <phoneticPr fontId="1" type="noConversion"/>
  </si>
  <si>
    <t>作业/小组任务
评价他人经验值</t>
    <phoneticPr fontId="1" type="noConversion"/>
  </si>
  <si>
    <t>签到
经验值</t>
    <phoneticPr fontId="1" type="noConversion"/>
  </si>
  <si>
    <t>总经验值</t>
    <phoneticPr fontId="1" type="noConversion"/>
  </si>
  <si>
    <t>经验值总数</t>
    <phoneticPr fontId="1" type="noConversion"/>
  </si>
  <si>
    <t>视频总时长(分)</t>
    <phoneticPr fontId="1" type="noConversion"/>
  </si>
  <si>
    <t>视频总个数</t>
    <phoneticPr fontId="1" type="noConversion"/>
  </si>
  <si>
    <t>观看超过95%
的视频个数</t>
    <phoneticPr fontId="1" type="noConversion"/>
  </si>
  <si>
    <t>学号</t>
    <rPh eb="1" sb="0">
      <t>xue hao</t>
    </rPh>
    <phoneticPr fontId="1" type="noConversion"/>
  </si>
  <si>
    <t>姓名</t>
    <rPh eb="1" sb="0">
      <t>xing mign</t>
    </rPh>
    <phoneticPr fontId="1" type="noConversion"/>
  </si>
  <si>
    <t>作业/小组任务
被赞经验值</t>
    <rPh eb="1" sb="0">
      <t>zuo ye</t>
    </rPh>
    <rPh eb="4" sb="3">
      <t>xiao zu</t>
    </rPh>
    <rPh eb="6" sb="5">
      <t>ren wu</t>
    </rPh>
    <rPh eb="9" sb="8">
      <t>bei zna</t>
    </rPh>
    <rPh eb="11" sb="10">
      <t>jing yan zhi</t>
    </rPh>
    <phoneticPr fontId="1" type="noConversion"/>
  </si>
  <si>
    <t>解答总次数</t>
    <rPh eb="1" sb="0">
      <t>jie da</t>
    </rPh>
    <rPh eb="3" sb="2">
      <t>zong</t>
    </rPh>
    <rPh eb="4" sb="3">
      <t>ci shu</t>
    </rPh>
    <phoneticPr fontId="1" type="noConversion"/>
  </si>
  <si>
    <t>如果您用 WPS 表格应用打开此文件，请使用快捷键 F9 （或者使用菜单“公式”&gt; “重算工作簿”）重新计算公式，否则“成绩汇总”，“总经验值”以及“经验值构成”这三个工作表中的数据将不能正确显示。</t>
    <phoneticPr fontId="1" type="noConversion"/>
  </si>
  <si>
    <t xml:space="preserve">总经验值工作表是指学生在班课中查阅资源、参与活动、签到、被老师点赞等获得的经验值。如果该学生查阅的资源被删除、参与的活动被删除的，删除时未收回经验值依然计算在内，如果删除的同时收回了经验值则不参与汇总统计。
总经验值之后的分项统计数据，仅包含在导出数据的时间点，有效的资源、活动、签到、课堂表现等。
所以，可能会出现总经验值大于后面分项经验值之和的情况。
在成绩汇总中，以每项的理论最高分总和为 100 分来计算每个学生的百分制得分。
</t>
    <rPh eb="42" sb="41">
      <t>ru'g</t>
    </rPh>
    <rPh eb="66" sb="65">
      <t>shan'chu</t>
    </rPh>
    <rPh eb="68" sb="67">
      <t>shi</t>
    </rPh>
    <rPh eb="69" sb="68">
      <t>wei</t>
    </rPh>
    <rPh eb="70" sb="69">
      <t>shou'hui</t>
    </rPh>
    <rPh eb="72" sb="71">
      <t>jing'yan'zhi</t>
    </rPh>
    <rPh eb="82" sb="81">
      <t>ru'g</t>
    </rPh>
    <rPh eb="84" sb="83">
      <t>shan'chu</t>
    </rPh>
    <rPh eb="86" sb="85">
      <t>d</t>
    </rPh>
    <rPh eb="87" sb="86">
      <t>tong'shi</t>
    </rPh>
    <rPh eb="88" sb="87">
      <t>shi</t>
    </rPh>
    <rPh eb="89" sb="88">
      <t>shou'hui</t>
    </rPh>
    <rPh eb="91" sb="90">
      <t>l</t>
    </rPh>
    <rPh eb="92" sb="91">
      <t>jing'yan'zhi</t>
    </rPh>
    <rPh eb="95" sb="94">
      <t>ze</t>
    </rPh>
    <rPh eb="96" sb="95">
      <t>bu'ji's</t>
    </rPh>
    <rPh eb="97" sb="96">
      <t>can'y</t>
    </rPh>
    <rPh eb="99" sb="98">
      <t>hui'zong</t>
    </rPh>
    <rPh eb="101" sb="100">
      <t>tong'ji</t>
    </rPh>
    <rPh eb="189" sb="188">
      <t>yi</t>
    </rPh>
    <rPh eb="190" sb="189">
      <t>mei'xang</t>
    </rPh>
    <rPh eb="192" sb="191">
      <t>d</t>
    </rPh>
    <rPh eb="193" sb="192">
      <t>li'lun</t>
    </rPh>
    <rPh eb="195" sb="194">
      <t>zui'gao'f</t>
    </rPh>
    <rPh eb="198" sb="197">
      <t>zong'he</t>
    </rPh>
    <rPh eb="200" sb="199">
      <t>wei</t>
    </rPh>
    <rPh eb="206" sb="205">
      <t>fen</t>
    </rPh>
    <rPh eb="207" sb="206">
      <t>lai</t>
    </rPh>
    <rPh eb="208" sb="207">
      <t>ji'suan</t>
    </rPh>
    <rPh eb="210" sb="209">
      <t>mie'g</t>
    </rPh>
    <rPh eb="212" sb="211">
      <t>xue's</t>
    </rPh>
    <rPh eb="214" sb="213">
      <t>d</t>
    </rPh>
    <rPh eb="215" sb="214">
      <t>bai'fen'zhi</t>
    </rPh>
    <rPh eb="218" sb="217">
      <t>de'fen</t>
    </rPh>
    <phoneticPr fontId="1" type="noConversion"/>
  </si>
  <si>
    <t>1529</t>
  </si>
  <si>
    <t>网店美工</t>
  </si>
  <si>
    <t>黄彦 老师</t>
  </si>
  <si>
    <t>导出时间：2017-04-20 19:35:52</t>
  </si>
  <si>
    <t>01</t>
  </si>
  <si>
    <t>何映丽</t>
  </si>
  <si>
    <t>123456</t>
  </si>
  <si>
    <t>程颖</t>
  </si>
  <si>
    <t>20010146</t>
  </si>
  <si>
    <t>罗威</t>
  </si>
  <si>
    <t>c15f2901</t>
  </si>
  <si>
    <t>许铭填</t>
  </si>
  <si>
    <t>c15f2902</t>
  </si>
  <si>
    <t>温润钊</t>
  </si>
  <si>
    <t>C15F2903</t>
  </si>
  <si>
    <t>黄振华</t>
  </si>
  <si>
    <t>c15f2904</t>
  </si>
  <si>
    <t>刘嘉君</t>
  </si>
  <si>
    <t>c15f2905</t>
  </si>
  <si>
    <t>黄毅超</t>
  </si>
  <si>
    <t>c15f2906</t>
  </si>
  <si>
    <t>彭铿</t>
  </si>
  <si>
    <t>c15f2907</t>
  </si>
  <si>
    <t>陈培彬</t>
  </si>
  <si>
    <t>c15f2908</t>
  </si>
  <si>
    <t>苏经财</t>
  </si>
  <si>
    <t>C15F2909</t>
  </si>
  <si>
    <t>潘康杰</t>
  </si>
  <si>
    <t>C15F2910</t>
  </si>
  <si>
    <t>郑宗昊</t>
  </si>
  <si>
    <t>c15f2911</t>
  </si>
  <si>
    <t>郑梓钦</t>
  </si>
  <si>
    <t>c15f2912</t>
  </si>
  <si>
    <t>翁子颖</t>
  </si>
  <si>
    <t>C15F2913</t>
  </si>
  <si>
    <t>甄家庆</t>
  </si>
  <si>
    <t>C15F2914</t>
  </si>
  <si>
    <t>谢俊尉</t>
  </si>
  <si>
    <t>C15F2915</t>
  </si>
  <si>
    <t>黎家豪</t>
  </si>
  <si>
    <t>c15f2917</t>
  </si>
  <si>
    <t>钟志彬</t>
  </si>
  <si>
    <t>C15F2918</t>
  </si>
  <si>
    <t>罗文凯</t>
  </si>
  <si>
    <t>c15f2919</t>
  </si>
  <si>
    <t>黄秋植</t>
  </si>
  <si>
    <t>c15f2920</t>
  </si>
  <si>
    <t>洪婉琪</t>
  </si>
  <si>
    <t>c15f2921</t>
  </si>
  <si>
    <t>郑依婷</t>
  </si>
  <si>
    <t>c15f2922</t>
  </si>
  <si>
    <t>赖晓燕</t>
  </si>
  <si>
    <t>c15f2923</t>
  </si>
  <si>
    <t>黄佩燕</t>
  </si>
  <si>
    <t>c15f2924</t>
  </si>
  <si>
    <t>郑宋佳</t>
  </si>
  <si>
    <t>c15f2926</t>
  </si>
  <si>
    <t>张静欢</t>
  </si>
  <si>
    <t>c15f2927</t>
  </si>
  <si>
    <t>张舒莹</t>
  </si>
  <si>
    <t>C15F2928</t>
  </si>
  <si>
    <t>钟裕芬</t>
  </si>
  <si>
    <t>c15f2929</t>
  </si>
  <si>
    <t>林宇婷</t>
  </si>
  <si>
    <t>c15f2930</t>
  </si>
  <si>
    <t>杨绮芝</t>
  </si>
  <si>
    <t>C15F2931</t>
  </si>
  <si>
    <t>林旭霞</t>
  </si>
  <si>
    <t>C15F2932</t>
  </si>
  <si>
    <t>范梓莹</t>
  </si>
  <si>
    <t>c15f2933</t>
  </si>
  <si>
    <t>郑雯娟</t>
  </si>
  <si>
    <t>c15f2934</t>
  </si>
  <si>
    <t>朱晓顺</t>
  </si>
  <si>
    <t>C15F2935</t>
  </si>
  <si>
    <t>钟海灵</t>
  </si>
  <si>
    <t>c15f2937</t>
  </si>
  <si>
    <t>郑凯丽</t>
  </si>
  <si>
    <t>C15F2938</t>
  </si>
  <si>
    <t>陈玉婷</t>
  </si>
  <si>
    <t>C15F2939</t>
  </si>
  <si>
    <t>许远梅</t>
  </si>
  <si>
    <t>c15f2940</t>
  </si>
  <si>
    <t>叶秋娣</t>
  </si>
  <si>
    <t>c15f2941</t>
  </si>
  <si>
    <t>朱可欣</t>
  </si>
  <si>
    <t>c15f2942</t>
  </si>
  <si>
    <t>吴惠娜</t>
  </si>
  <si>
    <t>C15f2943</t>
  </si>
  <si>
    <t>梁旭然</t>
  </si>
  <si>
    <t>c15f2944</t>
  </si>
  <si>
    <t>李进仙</t>
  </si>
  <si>
    <t>c15f2945</t>
  </si>
  <si>
    <t>吴小娜</t>
  </si>
  <si>
    <t>c15f2946</t>
  </si>
  <si>
    <t>刘宋霞</t>
  </si>
  <si>
    <t>C15F2947</t>
  </si>
  <si>
    <t>何慧</t>
  </si>
  <si>
    <t>c15f2948</t>
  </si>
  <si>
    <t>刘冬霞</t>
  </si>
  <si>
    <t>c15f2949</t>
  </si>
  <si>
    <t>周月贤</t>
  </si>
  <si>
    <t>c15f2950</t>
  </si>
  <si>
    <t>曾怡纯</t>
  </si>
  <si>
    <t>C15F3120</t>
  </si>
  <si>
    <t>余明辉</t>
  </si>
  <si>
    <t>C16F3308</t>
  </si>
  <si>
    <t>陈泳宁</t>
  </si>
  <si>
    <t>2016-09-06 14:52:16</t>
  </si>
  <si>
    <t>2016-09-13 14:33:03</t>
  </si>
  <si>
    <t>2016-09-13 14:34:27</t>
  </si>
  <si>
    <t>2016-09-20 16:06:46</t>
  </si>
  <si>
    <t>2016-09-22 15:49:40</t>
  </si>
  <si>
    <t>2016-09-27 15:51:10</t>
  </si>
  <si>
    <t>2016-09-29 16:04:39</t>
  </si>
  <si>
    <t>2016-10-08 16:00:38</t>
  </si>
  <si>
    <t>2016-10-11 14:35:19</t>
  </si>
  <si>
    <t>2016-10-13 14:36:44</t>
  </si>
  <si>
    <t>2016-10-18 14:36:23</t>
  </si>
  <si>
    <t>2016-10-20 14:35:30</t>
  </si>
  <si>
    <t>2016-10-26 14:40:58</t>
  </si>
  <si>
    <t>2016-10-27 15:12:29</t>
  </si>
  <si>
    <t>2016-11-01 14:37:25</t>
  </si>
  <si>
    <t>2016-11-03 14:35:56</t>
  </si>
  <si>
    <t>2016-11-03 14:37:00</t>
  </si>
  <si>
    <t>2016-11-08 14:35:29</t>
  </si>
  <si>
    <t>2016-11-10 14:35:06</t>
  </si>
  <si>
    <t>2016-11-15 14:35:38</t>
  </si>
  <si>
    <t>2016-11-17 14:34:50</t>
  </si>
  <si>
    <t>2016-11-22 14:35:58</t>
  </si>
  <si>
    <t>2016-11-24 14:37:12</t>
  </si>
  <si>
    <t>2016-11-24 15:08:53</t>
  </si>
  <si>
    <t>2016-11-29 14:34:48</t>
  </si>
  <si>
    <t>2016-12-01 14:37:15</t>
  </si>
  <si>
    <t>2016-12-06 14:35:11</t>
  </si>
  <si>
    <t>2016-12-13 14:34:35</t>
  </si>
  <si>
    <t>2016-12-15 14:35:08</t>
  </si>
  <si>
    <t>2016-12-20 14:36:35</t>
  </si>
  <si>
    <t>2016-12-22 14:35:12</t>
  </si>
  <si>
    <t>2016-12-27 14:35:16</t>
  </si>
  <si>
    <t>2016-12-29 15:10:25</t>
  </si>
  <si>
    <t>如何利用PS给自己店铺制作主.url</t>
  </si>
  <si>
    <t>01.第一单元</t>
  </si>
  <si>
    <t>案例</t>
  </si>
  <si>
    <t>2016-09-07 16:38:13</t>
  </si>
  <si>
    <t>美工所要用到的工具软件集合汇总.url</t>
  </si>
  <si>
    <t>00.全课</t>
  </si>
  <si>
    <t>参考</t>
  </si>
  <si>
    <t>2016-09-07 16:52:28</t>
  </si>
  <si>
    <t>电商设计师必读的6大畅销书！.url</t>
  </si>
  <si>
    <t>2016-09-07 17:56:01</t>
  </si>
  <si>
    <t>巧用PS完美精修护肤品瓶子！.url</t>
  </si>
  <si>
    <t>2016-09-07 18:04:20</t>
  </si>
  <si>
    <t>这才叫 PS，这才叫会 PS！.url</t>
  </si>
  <si>
    <t>2016-09-07 18:06:26</t>
  </si>
  <si>
    <t>新手必看保护相机要知道的16点.url</t>
  </si>
  <si>
    <t>2016-09-08 14:09:39</t>
  </si>
  <si>
    <t>就这几步拍出惊艳大钻戒.url</t>
  </si>
  <si>
    <t>2016-09-08 19:25:20</t>
  </si>
  <si>
    <t>想知道凭什么别人的自拍比你美吗？原来技巧是....url</t>
  </si>
  <si>
    <t>其他</t>
  </si>
  <si>
    <t>2016-09-08 19:27:41</t>
  </si>
  <si>
    <t>淘宝宝贝手机拍摄技巧.url</t>
  </si>
  <si>
    <t>2016-09-09 07:53:17</t>
  </si>
  <si>
    <t>高点击率直通车主图案例.url</t>
  </si>
  <si>
    <t>2016-09-09 07:59:05</t>
  </si>
  <si>
    <t>主图拍摄构图技巧.url</t>
  </si>
  <si>
    <t>2016-09-09 08:03:59</t>
  </si>
  <si>
    <t>把照片拍清晰的５个小技巧.url</t>
  </si>
  <si>
    <t>2016-09-10 07:07:07</t>
  </si>
  <si>
    <t>原来iPhone80%的拍照功能，你都用错了！.url</t>
  </si>
  <si>
    <t>2016-09-10 16:19:47</t>
  </si>
  <si>
    <t>运营的四个发展阶段，职业发展参考.url</t>
  </si>
  <si>
    <t>2016-09-11 11:26:00</t>
  </si>
  <si>
    <t>摄影布光教程：国外超经典布光教程 （1）-今日头条.url</t>
  </si>
  <si>
    <t>2016-09-17 10:19:50</t>
  </si>
  <si>
    <t>摄影师是个脑力体力并存的生物！.url</t>
  </si>
  <si>
    <t>2016-09-20 22:30:59</t>
  </si>
  <si>
    <t>为什么你的配色总是配的不搭？.url</t>
  </si>
  <si>
    <t>2016-09-07 17:58:19</t>
  </si>
  <si>
    <t>2016-09-22 19:19:14</t>
  </si>
  <si>
    <t>设计的版式设计技巧.url</t>
  </si>
  <si>
    <t>课件</t>
  </si>
  <si>
    <t>2016-09-07 17:52:45</t>
  </si>
  <si>
    <t>2016-09-22 19:19:19</t>
  </si>
  <si>
    <t>金属产品主图修图.html</t>
  </si>
  <si>
    <t>2016-09-23 10:30:54</t>
  </si>
  <si>
    <t>珠宝首饰精修教程.html</t>
  </si>
  <si>
    <t>2016-09-23 10:33:33</t>
  </si>
  <si>
    <t>直通车图设计思路.html</t>
  </si>
  <si>
    <t>2016-09-23 10:37:16</t>
  </si>
  <si>
    <t>美工的日常工作.html</t>
  </si>
  <si>
    <t>2016-09-23 10:40:03</t>
  </si>
  <si>
    <t>化妆品瓶子美工.html</t>
  </si>
  <si>
    <t>2016-09-23 10:41:44</t>
  </si>
  <si>
    <t>化妆品绘图美工.html</t>
  </si>
  <si>
    <t>2016-09-23 10:48:06</t>
  </si>
  <si>
    <t>服装平拍与修图.html</t>
  </si>
  <si>
    <t>2016-09-23 10:50:05</t>
  </si>
  <si>
    <t>面膜化妆品商业修图.html</t>
  </si>
  <si>
    <t>2016-09-23 10:51:18</t>
  </si>
  <si>
    <t>美工入门的新手技巧.html</t>
  </si>
  <si>
    <t>2016-09-23 10:52:50</t>
  </si>
  <si>
    <t>对称光产品修图.html</t>
  </si>
  <si>
    <t>2016-09-23 10:56:30</t>
  </si>
  <si>
    <t>红酒产品修图.html</t>
  </si>
  <si>
    <t>2016-09-23 10:58:49</t>
  </si>
  <si>
    <t>主图阴影教程.html</t>
  </si>
  <si>
    <t>2016-09-23 11:00:50</t>
  </si>
  <si>
    <t>倒影教程.html</t>
  </si>
  <si>
    <t>2016-09-23 11:01:56</t>
  </si>
  <si>
    <t>通道抠图.html</t>
  </si>
  <si>
    <t>2016-09-23 11:03:37</t>
  </si>
  <si>
    <t>抽出滤镜.html</t>
  </si>
  <si>
    <t>2016-09-23 11:04:59</t>
  </si>
  <si>
    <t>快速抠出黑色背景的透明玻璃杯.html</t>
  </si>
  <si>
    <t>2016-09-23 11:18:48</t>
  </si>
  <si>
    <t>常用的抠图工具.html</t>
  </si>
  <si>
    <t>2016-09-23 11:20:29</t>
  </si>
  <si>
    <t>快速换背景色.html</t>
  </si>
  <si>
    <t>2016-09-23 11:37:51</t>
  </si>
  <si>
    <t>通道抠出透明玻璃杯.html</t>
  </si>
  <si>
    <t>2016-09-23 11:40:01</t>
  </si>
  <si>
    <t>魔棒工具抠图.html</t>
  </si>
  <si>
    <t>2016-09-23 11:47:20</t>
  </si>
  <si>
    <t>钢笔工具抠图.html</t>
  </si>
  <si>
    <t>2016-09-23 11:48:42</t>
  </si>
  <si>
    <t>色彩范围抠图.html</t>
  </si>
  <si>
    <t>2016-09-23 12:35:33</t>
  </si>
  <si>
    <t>调整半径工具抠图.html</t>
  </si>
  <si>
    <t>2016-09-23 12:38:32</t>
  </si>
  <si>
    <t>LAB通道抠图.html</t>
  </si>
  <si>
    <t>2016-09-23 12:47:59</t>
  </si>
  <si>
    <t>淘宝宝贝详情页实例.html</t>
  </si>
  <si>
    <t>03.第三单元</t>
  </si>
  <si>
    <t>2016-09-23 12:51:44</t>
  </si>
  <si>
    <t>鞋子类商品主图.html</t>
  </si>
  <si>
    <t>2016-09-23 12:52:34</t>
  </si>
  <si>
    <t>透明瓶子主图修图.html</t>
  </si>
  <si>
    <t>2016-09-23 12:56:41</t>
  </si>
  <si>
    <t>美工工作内容介绍.html</t>
  </si>
  <si>
    <t>2016-09-23 13:00:33</t>
  </si>
  <si>
    <t>手表产品精修美工.html</t>
  </si>
  <si>
    <t>2016-09-23 13:04:45</t>
  </si>
  <si>
    <t>主图调色.html</t>
  </si>
  <si>
    <t>2016-09-23 13:06:48</t>
  </si>
  <si>
    <t>手机拍的淘宝商品照片修图教程.html</t>
  </si>
  <si>
    <t>2016-09-23 13:17:09</t>
  </si>
  <si>
    <t>直通车图片设计.html</t>
  </si>
  <si>
    <t>2016-09-23 13:19:21</t>
  </si>
  <si>
    <t>淘宝皮具修图教程.html</t>
  </si>
  <si>
    <t>2016-09-23 13:22:01</t>
  </si>
  <si>
    <t>电商化妆品修图.html</t>
  </si>
  <si>
    <t>作业</t>
  </si>
  <si>
    <t>2016-09-23 13:24:28</t>
  </si>
  <si>
    <t>商品修图美工教程.html</t>
  </si>
  <si>
    <t>2016-09-23 13:25:20</t>
  </si>
  <si>
    <t>服类美工实例教程.html</t>
  </si>
  <si>
    <t>2016-09-23 13:28:35</t>
  </si>
  <si>
    <t>珍珠戒子商品后期修图.html</t>
  </si>
  <si>
    <t>2016-09-23 13:31:23</t>
  </si>
  <si>
    <t>PS处理图片常用技术.html</t>
  </si>
  <si>
    <t>2016-09-23 13:33:44</t>
  </si>
  <si>
    <t>如何找到免费图片和字体.url</t>
  </si>
  <si>
    <t>2016-09-23 13:47:13</t>
  </si>
  <si>
    <t>这8个PSD素材资源下载网站，速度收藏起来.url</t>
  </si>
  <si>
    <t>素材</t>
  </si>
  <si>
    <t>2016-09-23 21:25:34</t>
  </si>
  <si>
    <t>最受电商设计师喜爱的10种价格字体！你造吗？.url</t>
  </si>
  <si>
    <t>2016-09-23 21:27:29</t>
  </si>
  <si>
    <t>如何提高照片清晰度.url</t>
  </si>
  <si>
    <t>2016-09-24 14:53:13</t>
  </si>
  <si>
    <t>商品摄影实用布光方法淘宝摄影教程.flv</t>
  </si>
  <si>
    <t>视频</t>
  </si>
  <si>
    <t>2016-09-27 08:46:59</t>
  </si>
  <si>
    <t>2016-09-27 08:47:36</t>
  </si>
  <si>
    <t>常用广告字体.rar</t>
  </si>
  <si>
    <t>2016-09-27 11:16:13</t>
  </si>
  <si>
    <t>ps快捷键.png</t>
  </si>
  <si>
    <t>2016-09-29 19:56:21</t>
  </si>
  <si>
    <t>PS教程5 30分钟学会10种抠图工具的应用-今日头条.url</t>
  </si>
  <si>
    <t>2016-10-02 09:28:16</t>
  </si>
  <si>
    <t>PS教程6 钢笔工具精准抠图和绘制路径-今日头条.url</t>
  </si>
  <si>
    <t>2016-10-02 09:54:48</t>
  </si>
  <si>
    <t>图像调色美化，色差纠正.url</t>
  </si>
  <si>
    <t>2016-10-02 10:36:18</t>
  </si>
  <si>
    <t>实习日记1.jpg</t>
  </si>
  <si>
    <t>实习日记</t>
  </si>
  <si>
    <t>2016-10-10 22:46:34</t>
  </si>
  <si>
    <t>实习日记2.jpg</t>
  </si>
  <si>
    <t>2016-10-10 22:47:03</t>
  </si>
  <si>
    <t>实习日记3.jpg</t>
  </si>
  <si>
    <t>2016-10-10 22:47:30</t>
  </si>
  <si>
    <t>实习日记4.jpg</t>
  </si>
  <si>
    <t>2016-10-10 22:47:57</t>
  </si>
  <si>
    <t>实习日记5.jpg</t>
  </si>
  <si>
    <t>2016-10-10 22:48:23</t>
  </si>
  <si>
    <t>衣服类美工实例教程.html</t>
  </si>
  <si>
    <t>2016-10-13 12:53:32</t>
  </si>
  <si>
    <t>3d立体镂空效果服装拍摄与修图后期.url</t>
  </si>
  <si>
    <t>2016-10-13 15:50:03</t>
  </si>
  <si>
    <t>商品照片精修大片.mp4</t>
  </si>
  <si>
    <t>2016-10-14 21:20:27</t>
  </si>
  <si>
    <t>耳机淘宝美工教程.html</t>
  </si>
  <si>
    <t>2016-09-23 13:14:27</t>
  </si>
  <si>
    <t>2016-10-14 21:52:10</t>
  </si>
  <si>
    <t>商业磨皮，高反差保留.url</t>
  </si>
  <si>
    <t>2016-09-25 11:51:20</t>
  </si>
  <si>
    <t>2016-10-14 21:53:17</t>
  </si>
  <si>
    <t>服装精细修图.mp4</t>
  </si>
  <si>
    <t>2016-10-14 22:47:44</t>
  </si>
  <si>
    <t>女裤主图修图.mp4</t>
  </si>
  <si>
    <t>2016-10-15 07:14:47</t>
  </si>
  <si>
    <t>男装主图制作.mp4</t>
  </si>
  <si>
    <t>2016-10-15 07:21:33</t>
  </si>
  <si>
    <t>商品闪图动画制作.mp4</t>
  </si>
  <si>
    <t>2016-10-15 07:25:06</t>
  </si>
  <si>
    <t>鞋子类主图制作.mp4</t>
  </si>
  <si>
    <t>2016-10-15 07:35:07</t>
  </si>
  <si>
    <t>立体海报制作教程.mp4</t>
  </si>
  <si>
    <t>02.第二单元</t>
  </si>
  <si>
    <t>2016-10-15 08:14:26</t>
  </si>
  <si>
    <t>后期人像，头发精修图文教程.url</t>
  </si>
  <si>
    <t>2016-10-16 16:00:28</t>
  </si>
  <si>
    <t>【设计新人】初级设计师应该掌握的9个工作习惯.url</t>
  </si>
  <si>
    <t>2016-10-16 16:01:23</t>
  </si>
  <si>
    <t>背包商品后期修图教程.url</t>
  </si>
  <si>
    <t>2016-10-16 16:06:25</t>
  </si>
  <si>
    <t>直通车图片实例.html</t>
  </si>
  <si>
    <t>2016-09-23 10:34:36</t>
  </si>
  <si>
    <t>2016-10-17 09:26:13</t>
  </si>
  <si>
    <t>电商设计之字体篇.url</t>
  </si>
  <si>
    <t>2016-09-07 17:48:51</t>
  </si>
  <si>
    <t>2016-10-17 09:26:37</t>
  </si>
  <si>
    <t>你的设计也可以高端大气上档次【苦逼美工字体的选择01】.url</t>
  </si>
  <si>
    <t>2016-09-07 17:26:44</t>
  </si>
  <si>
    <t>2016-10-17 09:26:50</t>
  </si>
  <si>
    <t>你的设计也可以高端大气上档次【苦逼美工字体的选择02】.url</t>
  </si>
  <si>
    <t>2016-09-07 17:26:01</t>
  </si>
  <si>
    <t>2016-10-17 09:27:17</t>
  </si>
  <si>
    <t>淘宝模特照片修片.html</t>
  </si>
  <si>
    <t>2016-09-23 13:03:01</t>
  </si>
  <si>
    <t>2016-10-18 19:29:00</t>
  </si>
  <si>
    <t>人像摆姿必须学.url</t>
  </si>
  <si>
    <t>2016-09-09 16:39:41</t>
  </si>
  <si>
    <t>2016-10-18 19:29:13</t>
  </si>
  <si>
    <t>大自然又一次教会了我如何搭配色彩.url</t>
  </si>
  <si>
    <t>2016-09-07 17:51:39</t>
  </si>
  <si>
    <t>2016-10-18 19:29:16</t>
  </si>
  <si>
    <t>PhotoShop美女人像皮肤精细修图后期教程.url</t>
  </si>
  <si>
    <t>2016-09-07 17:23:58</t>
  </si>
  <si>
    <t>2016-10-18 19:29:20</t>
  </si>
  <si>
    <t>PS柔光灰图片精修步骤.url</t>
  </si>
  <si>
    <t>2016-09-07 16:48:43</t>
  </si>
  <si>
    <t>2016-10-18 19:29:23</t>
  </si>
  <si>
    <t>3张聊天记录告诉你：拿2000工资与20000工资的区别.url</t>
  </si>
  <si>
    <t>2016-10-18 22:50:24</t>
  </si>
  <si>
    <t>PS蒙版实用技巧之透明冰块抠图.url</t>
  </si>
  <si>
    <t>2016-10-19 07:02:06</t>
  </si>
  <si>
    <t>2016双十一各大品牌banner设计~.url</t>
  </si>
  <si>
    <t>2016-10-19 12:33:49</t>
  </si>
  <si>
    <t>10分钟速成摄影.url</t>
  </si>
  <si>
    <t>2016-10-19 13:33:15</t>
  </si>
  <si>
    <t>大师级人像精修.url</t>
  </si>
  <si>
    <t>2016-10-19 21:17:52</t>
  </si>
  <si>
    <t>【淘宝美工教程】淘宝海报尺寸及规划.url</t>
  </si>
  <si>
    <t>2016-10-19 12:28:55</t>
  </si>
  <si>
    <t>2016-10-20 15:15:21</t>
  </si>
  <si>
    <t>家居电商创意海报图文教程.url</t>
  </si>
  <si>
    <t>2016-10-16 16:10:10</t>
  </si>
  <si>
    <t>2016-10-20 15:15:33</t>
  </si>
  <si>
    <t>【教程】图片取色配色法——从电影中取色.url</t>
  </si>
  <si>
    <t>2016-10-16 16:04:44</t>
  </si>
  <si>
    <t>2016-10-20 15:15:54</t>
  </si>
  <si>
    <t>【经验分享】周年庆海报设计构思及流程！.url</t>
  </si>
  <si>
    <t>2016-10-16 16:08:46</t>
  </si>
  <si>
    <t>2016-10-20 15:16:04</t>
  </si>
  <si>
    <t>值得每个设计师收藏的《完美像素使用手册》之细节篇.url</t>
  </si>
  <si>
    <t>2016-09-07 16:41:51</t>
  </si>
  <si>
    <t>2016-10-20 15:17:13</t>
  </si>
  <si>
    <t>ziyoou | 学会使用这个宽屏技巧可以帮您店铺一年至少节省600元.url</t>
  </si>
  <si>
    <t>2016-09-07 16:43:39</t>
  </si>
  <si>
    <t>无线装修需要了解学习的知识.url</t>
  </si>
  <si>
    <t>2016-09-07 16:55:54</t>
  </si>
  <si>
    <t>淘宝店铺装修切片分隔符的处理办法.url</t>
  </si>
  <si>
    <t>2016-09-07 16:58:28</t>
  </si>
  <si>
    <t>字体选择.url</t>
  </si>
  <si>
    <t>2016-09-07 16:59:57</t>
  </si>
  <si>
    <t>化妆品阿芙.url</t>
  </si>
  <si>
    <t>2016-09-07 17:01:10</t>
  </si>
  <si>
    <t>衣品天成女装海报欣赏.url</t>
  </si>
  <si>
    <t>2016-09-07 17:01:59</t>
  </si>
  <si>
    <t>【素萝】banner海报集.url</t>
  </si>
  <si>
    <t>2016-09-07 17:02:35</t>
  </si>
  <si>
    <t>很美的食品首页.url</t>
  </si>
  <si>
    <t>2016-09-07 17:20:48</t>
  </si>
  <si>
    <t>糖盒首页主视觉欣赏.url</t>
  </si>
  <si>
    <t>2016-09-07 17:22:01</t>
  </si>
  <si>
    <t>新人美工如何在30分钟内快速设计一张淘宝海报！.url</t>
  </si>
  <si>
    <t>2016-09-07 17:49:48</t>
  </si>
  <si>
    <t>怎样排版才能让电商产品更突出？.url</t>
  </si>
  <si>
    <t>2016-09-07 17:55:08</t>
  </si>
  <si>
    <t>看这家切糕店的首页是如何设.url</t>
  </si>
  <si>
    <t>2016-09-07 17:59:30</t>
  </si>
  <si>
    <t>大鱼海棠火了，电商设计师可累坏了！.url</t>
  </si>
  <si>
    <t>2016-09-07 18:01:38</t>
  </si>
  <si>
    <t>优秀的海报到底好在什么地方啊？.url</t>
  </si>
  <si>
    <t>2016-09-07 18:02:39</t>
  </si>
  <si>
    <t>蓝色音乐logo制作.url</t>
  </si>
  <si>
    <t>2016-09-09 07:55:24</t>
  </si>
  <si>
    <t>【合成】如何快速掌握合成教程.url</t>
  </si>
  <si>
    <t>2016-09-10 12:28:00</t>
  </si>
  <si>
    <t>海报排版教程.html</t>
  </si>
  <si>
    <t>2016-09-23 10:35:32</t>
  </si>
  <si>
    <t>淘宝产品海报.html</t>
  </si>
  <si>
    <t>2016-09-23 10:42:22</t>
  </si>
  <si>
    <t>产品海报简单案例.html</t>
  </si>
  <si>
    <t>2016-09-23 12:50:40</t>
  </si>
  <si>
    <t>淘宝女包主题海报.html</t>
  </si>
  <si>
    <t>2016-09-23 12:58:41</t>
  </si>
  <si>
    <t>店铺首页.html</t>
  </si>
  <si>
    <t>2016-09-23 12:59:24</t>
  </si>
  <si>
    <t>淘宝促销banner制作.html</t>
  </si>
  <si>
    <t>2016-09-23 13:07:43</t>
  </si>
  <si>
    <t>活动页面设计制作案例.html</t>
  </si>
  <si>
    <t>2016-09-23 13:09:29</t>
  </si>
  <si>
    <t>发光线条教程.html</t>
  </si>
  <si>
    <t>2016-09-23 13:10:30</t>
  </si>
  <si>
    <t>设计淘宝化妆品主题海报.html</t>
  </si>
  <si>
    <t>2016-09-23 13:12:20</t>
  </si>
  <si>
    <t>圣诞海报.html</t>
  </si>
  <si>
    <t>2016-09-23 13:15:55</t>
  </si>
  <si>
    <t>淘宝钻展图设计思路教程.html</t>
  </si>
  <si>
    <t>2016-09-23 13:18:10</t>
  </si>
  <si>
    <t>淘宝店招图片.html</t>
  </si>
  <si>
    <t>2016-09-23 13:20:10</t>
  </si>
  <si>
    <t>全屏海报制作教程.html</t>
  </si>
  <si>
    <t>2016-09-23 13:20:53</t>
  </si>
  <si>
    <t>【淘宝美工教程】国庆节海报制作教程！.url</t>
  </si>
  <si>
    <t>2016-09-23 20:23:30</t>
  </si>
  <si>
    <t>【电商美工教程】化妆品火山泥面膜海报教程.url</t>
  </si>
  <si>
    <t>2016-09-23 21:26:48</t>
  </si>
  <si>
    <t>店铺首页整体结构.html</t>
  </si>
  <si>
    <t>2016-09-26 11:15:29</t>
  </si>
  <si>
    <t>PS教程15 海报设计之色彩搭配与均衡构图-今日头条.url</t>
  </si>
  <si>
    <t>2016-10-02 10:18:36</t>
  </si>
  <si>
    <t>春季服海报设计.mp4</t>
  </si>
  <si>
    <t>2016-10-15 07:42:31</t>
  </si>
  <si>
    <t>电器海报的设计制作.mp4</t>
  </si>
  <si>
    <t>2016-10-15 07:55:14</t>
  </si>
  <si>
    <t>感恩大促文字海报.mp4</t>
  </si>
  <si>
    <t>2016-10-15 08:03:17</t>
  </si>
  <si>
    <t>女装海报设计制作.mp4</t>
  </si>
  <si>
    <t>2016-10-15 08:19:04</t>
  </si>
  <si>
    <t>通栏广告教程.mp4</t>
  </si>
  <si>
    <t>2016-10-15 08:30:30</t>
  </si>
  <si>
    <t>钻展图模仿制作设计.mp4</t>
  </si>
  <si>
    <t>2016-10-15 08:42:07</t>
  </si>
  <si>
    <t>加湿器推广图制作教程.mp4</t>
  </si>
  <si>
    <t>2016-10-15 08:50:32</t>
  </si>
  <si>
    <t>电商banner大解谜（上）.url</t>
  </si>
  <si>
    <t>2016-10-16 16:03:21</t>
  </si>
  <si>
    <t>大图素材如何用来做背景.url</t>
  </si>
  <si>
    <t>2016-10-21 10:53:36</t>
  </si>
  <si>
    <t>PS抠图之必备！你确定不要？-今日头条.url</t>
  </si>
  <si>
    <t>2016-10-21 16:28:37</t>
  </si>
  <si>
    <t>八号风球来了，港大的学霸们居然还在学习！.url</t>
  </si>
  <si>
    <t>2016-10-22 07:52:00</t>
  </si>
  <si>
    <t>一不小心就“美”了！摄影的对角很重要！-今日头条.url</t>
  </si>
  <si>
    <t>摄影知识</t>
  </si>
  <si>
    <t>2016-10-22 19:27:44</t>
  </si>
  <si>
    <t>买菜的都1000亿身价了.url</t>
  </si>
  <si>
    <t>2016-10-22 19:30:33</t>
  </si>
  <si>
    <t>买菜的都有1000亿身价了，你呢？.url</t>
  </si>
  <si>
    <t>2016-10-22 19:32:02</t>
  </si>
  <si>
    <t>这样的PS图层整理术你肯定不知道....url</t>
  </si>
  <si>
    <t>2016-10-22 20:00:53</t>
  </si>
  <si>
    <t>高薪直聘美工，就差你！.url</t>
  </si>
  <si>
    <t>2016-10-22 20:25:25</t>
  </si>
  <si>
    <t>4要点，揭秘韩国电商设计精髓！【干货】.url</t>
  </si>
  <si>
    <t>2016-10-23 11:32:17</t>
  </si>
  <si>
    <t>同学，你听过康奈尔笔记法？一篇文章告诉您学霸们是如何记笔记的-今日头条.url</t>
  </si>
  <si>
    <t>2016-10-24 13:42:33</t>
  </si>
  <si>
    <t>如何打爆一款高转化视觉详情?.url</t>
  </si>
  <si>
    <t>2016-10-24 13:49:24</t>
  </si>
  <si>
    <t>【美工教程】如何快速搞定爽十一banner图？.url</t>
  </si>
  <si>
    <t>2016-10-27 14:15:44</t>
  </si>
  <si>
    <t>【干货分享】产品修图到底要修哪里 ？？？.url</t>
  </si>
  <si>
    <t>2016-10-27 14:16:49</t>
  </si>
  <si>
    <t>设计师转行种无农药红薯 4款清新包装引2.url</t>
  </si>
  <si>
    <t>2016-10-27 23:48:27</t>
  </si>
  <si>
    <t>一张图了解双11各阶段不同岗位的工作重心.url</t>
  </si>
  <si>
    <t>2016-10-29 10:27:57</t>
  </si>
  <si>
    <t>【美工教程】男装海报设计教程.url</t>
  </si>
  <si>
    <t>2016-10-29 10:35:53</t>
  </si>
  <si>
    <t>如何将拍摄的身边素材PS合成创意海报？（底部素材下载）.url</t>
  </si>
  <si>
    <t>2016-10-29 10:36:52</t>
  </si>
  <si>
    <t>立体感的情人节海报教程.url</t>
  </si>
  <si>
    <t>2016-10-30 12:51:51</t>
  </si>
  <si>
    <t>超棒！这些资源网站让你离大牛设计师更近一.url</t>
  </si>
  <si>
    <t>2016-10-30 16:45:25</t>
  </si>
  <si>
    <t>你家的双11感觉出来了吗？中小卖家如何做大促巅峰视觉【周末晚课】.url</t>
  </si>
  <si>
    <t>全套商品美工</t>
  </si>
  <si>
    <t>2016-10-30 22:19:47</t>
  </si>
  <si>
    <t>阿里研究院33张PPT读懂《2016年度中国淘宝村研究报告》.url</t>
  </si>
  <si>
    <t>2016-10-31 15:46:25</t>
  </si>
  <si>
    <t>大数据描绘高校毕业生众生相-今日头条.url</t>
  </si>
  <si>
    <t>2016-10-31 19:17:16</t>
  </si>
  <si>
    <t>解密，设计中留白的气质与技巧.url</t>
  </si>
  <si>
    <t>2016-11-02 09:46:40</t>
  </si>
  <si>
    <t>万圣节海报欣赏.url</t>
  </si>
  <si>
    <t>2016-11-02 09:51:19</t>
  </si>
  <si>
    <t>快看，双11海报牛X同行的店铺页面设计.url</t>
  </si>
  <si>
    <t>2016-11-02 09:57:38</t>
  </si>
  <si>
    <t>电商海报设计4大排版原则.url</t>
  </si>
  <si>
    <t>2016-11-02 11:00:18</t>
  </si>
  <si>
    <t>在海报及店铺设计的中的字体运用技巧.url</t>
  </si>
  <si>
    <t>2016-11-03 08:41:44</t>
  </si>
  <si>
    <t>超人气网店装修素材及操作视频.html</t>
  </si>
  <si>
    <t>2016-11-05 22:55:23</t>
  </si>
  <si>
    <t>为什么我们需要构图？.url</t>
  </si>
  <si>
    <t>2016-11-06 18:01:55</t>
  </si>
  <si>
    <t>【分享】海报设计是如何突出主题？.url</t>
  </si>
  <si>
    <t>2016-11-06 18:06:31</t>
  </si>
  <si>
    <t>【福利】PS CC2017版本下载地址.url</t>
  </si>
  <si>
    <t>2016-11-06 18:09:16</t>
  </si>
  <si>
    <t>Chapter 01 .ppt</t>
  </si>
  <si>
    <t>2016-11-06 20:04:21</t>
  </si>
  <si>
    <t>Chapter 02 .ppt</t>
  </si>
  <si>
    <t>2016-11-06 20:05:44</t>
  </si>
  <si>
    <t>Chapter 03 .ppt</t>
  </si>
  <si>
    <t>2016-11-06 20:06:44</t>
  </si>
  <si>
    <t>Chapter 04 .ppt</t>
  </si>
  <si>
    <t>2016-11-06 20:07:17</t>
  </si>
  <si>
    <t>Chapter 05 .ppt</t>
  </si>
  <si>
    <t>2016-11-06 20:07:53</t>
  </si>
  <si>
    <t>Chapter 06 .ppt</t>
  </si>
  <si>
    <t>2016-11-06 20:08:26</t>
  </si>
  <si>
    <t>Chapter 07 .ppt</t>
  </si>
  <si>
    <t>2016-11-06 20:09:04</t>
  </si>
  <si>
    <t>色环在调色中该如何运用-今.url</t>
  </si>
  <si>
    <t>2016-11-07 08:02:31</t>
  </si>
  <si>
    <t>用高低频快速给人物磨皮.url</t>
  </si>
  <si>
    <t>2016-11-07 18:59:13</t>
  </si>
  <si>
    <t>用好手电筒和白纸板，在家也能拍出创意花卉-今日头条.url</t>
  </si>
  <si>
    <t>2016-11-09 12:53:12</t>
  </si>
  <si>
    <t>图虫风光摄影：东莞理工学院，松山湖。-今.url</t>
  </si>
  <si>
    <t>2016-11-09 12:54:52</t>
  </si>
  <si>
    <t>别再错过秋天的美，这些景物让你拍出浓浓秋意！-今日头条.url</t>
  </si>
  <si>
    <t>2016-11-09 12:59:35</t>
  </si>
  <si>
    <t>原来惠州的拍照圣地是这些地方！太美，最后一个我竟然不知道！-今日头条.url</t>
  </si>
  <si>
    <t>2016-11-09 13:00:22</t>
  </si>
  <si>
    <t>水墨西湖.url</t>
  </si>
  <si>
    <t>2016-11-09 15:57:03</t>
  </si>
  <si>
    <t>人民日报揭露：影响中国学生一生的9大学习习惯，家长必须重视！-今日头条.url</t>
  </si>
  <si>
    <t>2016-11-10 13:32:00</t>
  </si>
  <si>
    <t>背景制作视频.rar</t>
  </si>
  <si>
    <t>2016-11-10 19:14:25</t>
  </si>
  <si>
    <t>数字漂亮但热情消退，双十一还能狂欢多久？.url</t>
  </si>
  <si>
    <t>2016-11-11 10:40:48</t>
  </si>
  <si>
    <t>用PPT，能做出怎样的双11大促海报？群P-72.url</t>
  </si>
  <si>
    <t>2016-11-11 11:51:06</t>
  </si>
  <si>
    <t>快速做一个高点击主图.url</t>
  </si>
  <si>
    <t>2016-11-11 11:52:38</t>
  </si>
  <si>
    <t>海报排版教程.url</t>
  </si>
  <si>
    <t>2016-11-11 11:54:21</t>
  </si>
  <si>
    <t>图片构图技巧—— 唯我独尊型.url</t>
  </si>
  <si>
    <t>2016-11-13 10:10:02</t>
  </si>
  <si>
    <t>双十一店铺海报盘点.url</t>
  </si>
  <si>
    <t>2016-11-13 10:10:42</t>
  </si>
  <si>
    <t>PS视觉效果的立体广告字.url</t>
  </si>
  <si>
    <t>2016-11-13 10:11:22</t>
  </si>
  <si>
    <t>大四学生为济南轨交设计logo之后，火遍.url</t>
  </si>
  <si>
    <t>2016-11-13 10:12:04</t>
  </si>
  <si>
    <t>如何设计出客户满意的作品.url</t>
  </si>
  <si>
    <t>2016-11-13 10:14:12</t>
  </si>
  <si>
    <t>你家双11页面做的如何了？先看看同行们的吧！.url</t>
  </si>
  <si>
    <t>2016-11-13 12:15:03</t>
  </si>
  <si>
    <t>2016-11-13 12:17:13</t>
  </si>
  <si>
    <t>张张惊艳！这40家店的设计师集体放出双11宣传海报！！.url</t>
  </si>
  <si>
    <t>2016-11-13 12:43:27</t>
  </si>
  <si>
    <t>方框/方形元素在设计中的运用.url</t>
  </si>
  <si>
    <t>2016-11-13 13:03:02</t>
  </si>
  <si>
    <t>一个卖毛衣的店铺设计居然做的这么6~~.url</t>
  </si>
  <si>
    <t>2016-11-13 13:04:05</t>
  </si>
  <si>
    <t>双11设计没灵感？这有一大波优质的促销海报~.url</t>
  </si>
  <si>
    <t>2016-11-13 13:06:01</t>
  </si>
  <si>
    <t>卫龙辣条视觉营销要上天！线下“辣条”旗舰店要来了.url</t>
  </si>
  <si>
    <t>2016-11-13 13:06:56</t>
  </si>
  <si>
    <t>别抱怨电商设计薪资低，拿出这样的设计作品时还怕老板不加薪？.url</t>
  </si>
  <si>
    <t>2016-11-13 13:07:50</t>
  </si>
  <si>
    <t>超多案例！从3个方面帮你学习色彩层级的奥秘.url</t>
  </si>
  <si>
    <t>2016-11-13 14:05:57</t>
  </si>
  <si>
    <t>不用抠图不用合成，教你分分钟搞定一张高逼格Banner设计！～.url</t>
  </si>
  <si>
    <t>2016-11-13 14:43:32</t>
  </si>
  <si>
    <t>【逸仙-技巧】淘宝美工常用的6种海报排版样式.url</t>
  </si>
  <si>
    <t>2016-11-13 14:45:50</t>
  </si>
  <si>
    <t>超实用！一个塑料袋在摄影师手中的5种用途-今日头条.url</t>
  </si>
  <si>
    <t>2016-11-13 16:40:28</t>
  </si>
  <si>
    <t>【干货库】分享一个个人觉得很实用的详情页内页排版.url</t>
  </si>
  <si>
    <t>2016-11-13 17:07:03</t>
  </si>
  <si>
    <t>【夜读】孩子，请逼自己优秀，然后骄傲地生活.url</t>
  </si>
  <si>
    <t>2016-11-14 21:52:04</t>
  </si>
  <si>
    <t>《原来这么拍》总目录.url</t>
  </si>
  <si>
    <t>2016-11-14 22:38:40</t>
  </si>
  <si>
    <t>业余摄影师爸爸，靠拍女儿成为尼康签约摄影师-今日头条.url</t>
  </si>
  <si>
    <t>2016-11-15 22:38:44</t>
  </si>
  <si>
    <t>摄影，是做减法的艺术！-今日头条.url</t>
  </si>
  <si>
    <t>2016-11-15 23:51:00</t>
  </si>
  <si>
    <t>构图失败的6个常见问题 你的问题在哪里？-今日头条.url</t>
  </si>
  <si>
    <t>2016-11-16 07:32:12</t>
  </si>
  <si>
    <t>字体也需要设计—常用中文字体推荐-今日头条.url</t>
  </si>
  <si>
    <t>2016-11-16 07:39:20</t>
  </si>
  <si>
    <t>【教程】超逼真的动霓虹灯海报设计制作.url</t>
  </si>
  <si>
    <t>2016-11-16 13:32:28</t>
  </si>
  <si>
    <t>常见的直通车图片设计风格.url</t>
  </si>
  <si>
    <t>2016-11-16 13:36:19</t>
  </si>
  <si>
    <t>这6个常用到的PS冷知识,你造吗？.url</t>
  </si>
  <si>
    <t>2016-11-17 21:36:59</t>
  </si>
  <si>
    <t>在你关注林丹时，我们又更新了这些精品设计视频教程.url</t>
  </si>
  <si>
    <t>2016-11-17 21:38:43</t>
  </si>
  <si>
    <t>阿里CEO张勇告诉你，一天1207亿怎么搞出来的.url</t>
  </si>
  <si>
    <t>运营思维</t>
  </si>
  <si>
    <t>2016-11-17 22:10:34</t>
  </si>
  <si>
    <t>流量成本高？你忽略了这5点！【名师原创】.url</t>
  </si>
  <si>
    <t>2016-11-17 22:23:27</t>
  </si>
  <si>
    <t>华为海外惊艳宣传片，学如何构建场景.url</t>
  </si>
  <si>
    <t>2016-11-17 22:44:42</t>
  </si>
  <si>
    <t>洗脑文案是怎么练成的？.url</t>
  </si>
  <si>
    <t>2016-11-17 23:26:29</t>
  </si>
  <si>
    <t>阿里研究院：中国互联网创新创业的四次浪潮（下）.url</t>
  </si>
  <si>
    <t>2016-11-17 23:43:20</t>
  </si>
  <si>
    <t>阿里研究院：中国互联网创新创业的四次浪潮（上）.url</t>
  </si>
  <si>
    <t>2016-11-17 23:43:41</t>
  </si>
  <si>
    <t>透过数据看“双十一“.url</t>
  </si>
  <si>
    <t>2016-11-17 23:53:37</t>
  </si>
  <si>
    <t>公馆视觉丨地方特色食品品牌包装设计赏析.url</t>
  </si>
  <si>
    <t>2016-11-18 00:04:14</t>
  </si>
  <si>
    <t>价值10万的LOGO具有哪些特性？.url</t>
  </si>
  <si>
    <t>2016-11-18 07:08:17</t>
  </si>
  <si>
    <t>一看就会的修片流程 让普通风光片蓬荜生辉-今日头条.url</t>
  </si>
  <si>
    <t>2016-11-18 07:35:00</t>
  </si>
  <si>
    <t>banner如何构图.url</t>
  </si>
  <si>
    <t>2016-11-18 10:43:36</t>
  </si>
  <si>
    <t>7招打造有逼格的字体设计！.url</t>
  </si>
  <si>
    <t>2016-11-18 10:47:51</t>
  </si>
  <si>
    <t>摄影技巧 人文篇 简单八招 让你拍出达人级的黑白摄影作品.url</t>
  </si>
  <si>
    <t>2016-11-18 11:00:25</t>
  </si>
  <si>
    <t>摄影技巧 人像篇 这样拍妹子就对了 单身摄影师光棍节如何脱“光’.url</t>
  </si>
  <si>
    <t>2016-11-18 11:01:28</t>
  </si>
  <si>
    <t>摄影技巧 构图篇 什么是中央构图 介绍中央构图的优缺点与使用方法.url</t>
  </si>
  <si>
    <t>2016-11-18 11:04:31</t>
  </si>
  <si>
    <t>摄影技巧 人像篇 男人也是半边天：如何拍摄男模.url</t>
  </si>
  <si>
    <t>2016-11-18 11:05:03</t>
  </si>
  <si>
    <t>学会这几招处处是影棚！教你平凡场景怎么拍出专业人像-今日头条.url</t>
  </si>
  <si>
    <t>2016-11-18 11:25:21</t>
  </si>
  <si>
    <t>拍照时该怎么笑，才自然？.url</t>
  </si>
  <si>
    <t>2016-11-18 14:57:31</t>
  </si>
  <si>
    <t>"捷宝"国际风光摄影大赛｜寻找最美的景色.url</t>
  </si>
  <si>
    <t>2016-11-18 15:07:48</t>
  </si>
  <si>
    <t>摄影技巧搞懂这一“点”，立刻出大片.url</t>
  </si>
  <si>
    <t>2016-11-20 21:42:00</t>
  </si>
  <si>
    <t>没有对比就没有伤害，你拍照会使用“对比秘.url</t>
  </si>
  <si>
    <t>2016-11-21 00:32:00</t>
  </si>
  <si>
    <t>黑色星期五来了，看看他们的专题怎么设计的？.url</t>
  </si>
  <si>
    <t>2016-11-22 12:52:30</t>
  </si>
  <si>
    <t>13幅摄影作品构图技巧大揭秘！摄影新手也.url</t>
  </si>
  <si>
    <t>2016-11-22 19:26:03</t>
  </si>
  <si>
    <t>一位学子自白：我的清华四年比高中还拼命！.url</t>
  </si>
  <si>
    <t>2016-11-22 21:26:54</t>
  </si>
  <si>
    <t>我奋斗了18年，终于不再需要和你一起喝咖啡！（深度好文）.url</t>
  </si>
  <si>
    <t>2016-11-22 22:47:57</t>
  </si>
  <si>
    <t>精修手表图片教程.url</t>
  </si>
  <si>
    <t>2016-11-23 07:49:45</t>
  </si>
  <si>
    <t>这些经典logo设计背后，多的是你不知道.url</t>
  </si>
  <si>
    <t>2016-11-23 12:58:40</t>
  </si>
  <si>
    <t>杂谈！设计与文化的关系.url</t>
  </si>
  <si>
    <t>2016-11-23 13:06:25</t>
  </si>
  <si>
    <t>【淘宝美工教程】banner设计文字排版技巧.url</t>
  </si>
  <si>
    <t>2016-11-23 13:07:17</t>
  </si>
  <si>
    <t>7500块设计一个运动会logo?那我只能抄袭了。。。.url</t>
  </si>
  <si>
    <t>2016-11-23 13:09:13</t>
  </si>
  <si>
    <t>1185 PS卡通效果，简单粗暴制作卡通人物.url</t>
  </si>
  <si>
    <t>2016-11-23 13:42:26</t>
  </si>
  <si>
    <t>【灵感】中国的设计师就该多做些这样的海报.url</t>
  </si>
  <si>
    <t>2016-11-23 21:43:20</t>
  </si>
  <si>
    <t>告别改改改！先弄懂电商设计流程可好？.url</t>
  </si>
  <si>
    <t>2016-11-24 16:36:24</t>
  </si>
  <si>
    <t>看完这条美食摄影视频，我饿了....url</t>
  </si>
  <si>
    <t>2016-11-24 23:14:45</t>
  </si>
  <si>
    <t>淘系电商可免费使用的45种字体，点此下载.url</t>
  </si>
  <si>
    <t>2016-11-24 23:23:47</t>
  </si>
  <si>
    <t>你家运营总嫌字不够大？不够显眼？.url</t>
  </si>
  <si>
    <t>2016-11-25 20:06:56</t>
  </si>
  <si>
    <t>上线7天就做到TOP1，一个知名作家的电.url</t>
  </si>
  <si>
    <t>2016-11-25 22:27:09</t>
  </si>
  <si>
    <t>如何拍出金色的树叶？这里总结得很全（收藏贴）.url</t>
  </si>
  <si>
    <t>2016-11-26 11:12:14</t>
  </si>
  <si>
    <t>【灵感】如何运用文字遮罩建立视觉吸引力.url</t>
  </si>
  <si>
    <t>2016-11-28 22:53:24</t>
  </si>
  <si>
    <t>3家双11过亿店铺的亮点详剖，各有各的绝招！【附淘宝服饰TOP榜单】.url</t>
  </si>
  <si>
    <t>2016-11-28 22:56:16</t>
  </si>
  <si>
    <t>提高产品客单价的3个小技巧.url</t>
  </si>
  <si>
    <t>2016-11-28 23:17:13</t>
  </si>
  <si>
    <t>听说你拍花很厉害？这种的你能拍出来？.url</t>
  </si>
  <si>
    <t>2016-11-29 14:05:30</t>
  </si>
  <si>
    <t>摄影技法建筑摄影必学的7种手法.url</t>
  </si>
  <si>
    <t>2016-11-29 14:06:56</t>
  </si>
  <si>
    <t>教你拍出高逼格的建筑摄影作品.url</t>
  </si>
  <si>
    <t>2016-11-29 14:08:53</t>
  </si>
  <si>
    <t>自译教程：详情页设计思路.url</t>
  </si>
  <si>
    <t>2016-10-16 20:10:43</t>
  </si>
  <si>
    <t>2016-11-29 14:35:36</t>
  </si>
  <si>
    <t>手机端详情设计心得.url</t>
  </si>
  <si>
    <t>2016-09-07 16:53:34</t>
  </si>
  <si>
    <t>2016-11-29 15:33:42</t>
  </si>
  <si>
    <t>食品干豆角描述详情.url</t>
  </si>
  <si>
    <t>2016-09-07 17:03:22</t>
  </si>
  <si>
    <t>顾客最喜欢什么样的详情页？.url</t>
  </si>
  <si>
    <t>2016-09-07 17:24:55</t>
  </si>
  <si>
    <t>切片教程.html</t>
  </si>
  <si>
    <t>2016-09-23 12:55:24</t>
  </si>
  <si>
    <t>常用的线稿教程.html</t>
  </si>
  <si>
    <t>2016-09-23 13:29:37</t>
  </si>
  <si>
    <t>双十一在即，如何优化无线端详情页，提高转化率？.url</t>
  </si>
  <si>
    <t>2016-09-23 20:24:07</t>
  </si>
  <si>
    <t>从3个方面帮你学习色彩层级的奥秘.url</t>
  </si>
  <si>
    <t>2016-09-23 20:25:50</t>
  </si>
  <si>
    <t>【详情页】三招搞定你的宝贝详情页！.url</t>
  </si>
  <si>
    <t>2016-09-23 20:26:25</t>
  </si>
  <si>
    <t>【淘宝美工教程】电饭煲，材质解剖的特效制作！.url</t>
  </si>
  <si>
    <t>2016-09-23 21:28:08</t>
  </si>
  <si>
    <t>无线详情页设计的三个要点.url</t>
  </si>
  <si>
    <t>2016-10-16 16:09:19</t>
  </si>
  <si>
    <t>阿里巴巴详情页与淘宝详情页有啥不一样？.url</t>
  </si>
  <si>
    <t>2016-10-16 19:12:37</t>
  </si>
  <si>
    <t>UX 设计之——商品详情页.url</t>
  </si>
  <si>
    <t>2016-10-16 19:13:27</t>
  </si>
  <si>
    <t>整理出来的【详情页】设计，值得一看哦！.url</t>
  </si>
  <si>
    <t>2016-10-16 19:37:10</t>
  </si>
  <si>
    <t>手机详情页如何出现买家秀.url</t>
  </si>
  <si>
    <t>2016-10-16 20:10:28</t>
  </si>
  <si>
    <t>用户到底希望电商促销页面被设计成什么样子？.url</t>
  </si>
  <si>
    <t>2016-10-16 20:14:15</t>
  </si>
  <si>
    <t>外贸B2B网站产品页面的10个必备要素.url</t>
  </si>
  <si>
    <t>2016-10-16 20:15:02</t>
  </si>
  <si>
    <t>产品文案页面制作公式.url</t>
  </si>
  <si>
    <t>2016-10-16 20:17:07</t>
  </si>
  <si>
    <t>【淘宝美工教程】宝贝详情页设计流程.url</t>
  </si>
  <si>
    <t>2016-10-16 20:18:23</t>
  </si>
  <si>
    <t>【淘宝美工教程】如何用营销的思路设计详情页？.url</t>
  </si>
  <si>
    <t>2016-10-16 20:18:56</t>
  </si>
  <si>
    <t>【淘宝美工教程】案例解析详情页设计的技巧讲解.url</t>
  </si>
  <si>
    <t>2016-10-16 20:19:30</t>
  </si>
  <si>
    <t>【欣赏】电商美工班学员详情页作品展示.url</t>
  </si>
  <si>
    <t>2016-10-16 20:23:33</t>
  </si>
  <si>
    <t>鬼斧详情页设计作品（第一篇）.url</t>
  </si>
  <si>
    <t>2016-10-16 20:25:14</t>
  </si>
  <si>
    <t>银手镯商品详情页设计作品—零概念.url</t>
  </si>
  <si>
    <t>2016-10-16 20:26:59</t>
  </si>
  <si>
    <t>茶盘详情页作品展示--天墨堂.url</t>
  </si>
  <si>
    <t>2016-10-16 20:28:46</t>
  </si>
  <si>
    <t>【详情页】教你搞定产品详情页创新设计.url</t>
  </si>
  <si>
    <t>2016-10-19 12:34:42</t>
  </si>
  <si>
    <t>促销关联版块制作.url</t>
  </si>
  <si>
    <t>2016-10-21 10:38:49</t>
  </si>
  <si>
    <t>设计师怎么提高版式设计水平？.url</t>
  </si>
  <si>
    <t>2016-10-29 10:35:00</t>
  </si>
  <si>
    <t>【淘宝美工教程】高转化率的详情页怎么设计？.url</t>
  </si>
  <si>
    <t>2016-11-05 17:53:08</t>
  </si>
  <si>
    <t>【干货！】原来做专题页设计就和穿衣服一样这么so easy~~.url</t>
  </si>
  <si>
    <t>2016-11-13 13:05:08</t>
  </si>
  <si>
    <t>无线详情页排版这么玩，你的客户才买账.url</t>
  </si>
  <si>
    <t>2016-11-13 17:04:14</t>
  </si>
  <si>
    <t>看了就有收藏欲望的20张经典逆光人像摄影.url</t>
  </si>
  <si>
    <t>2016-12-02 10:55:57</t>
  </si>
  <si>
    <t>在家也能打造专业影棚 拍摄经典黑白肖像-.url</t>
  </si>
  <si>
    <t>2016-12-02 10:57:23</t>
  </si>
  <si>
    <t>学会这20个经典人像摄影构图法，你就是高.url</t>
  </si>
  <si>
    <t>2016-12-02 10:59:35</t>
  </si>
  <si>
    <t>摄影技巧 静物篇 如何把自家饭菜拍出《舌尖》范儿 静物摄影必备技能.url</t>
  </si>
  <si>
    <t>2016-12-02 11:42:45</t>
  </si>
  <si>
    <t>16岁德国少年靠拍摄风光圈粉超45万，走.url</t>
  </si>
  <si>
    <t>2016-12-03 08:56:41</t>
  </si>
  <si>
    <t>优秀Logo！最基础的设计技巧.url</t>
  </si>
  <si>
    <t>2016-12-03 20:17:34</t>
  </si>
  <si>
    <t>尼泊尔玩命采蜂蜜的人.url</t>
  </si>
  <si>
    <t>2016-12-03 21:54:56</t>
  </si>
  <si>
    <t>【干货】盘点亚马逊运营的四个维度.url</t>
  </si>
  <si>
    <t>2016-12-08 17:55:10</t>
  </si>
  <si>
    <t>阿里为何怒告刷单平台？我们揭开了这个江湖的隐秘内幕.url</t>
  </si>
  <si>
    <t>2016-12-08 18:00:13</t>
  </si>
  <si>
    <t>双12筹备之"视觉篇"来了！高转化详情页.url</t>
  </si>
  <si>
    <t>2016-12-08 22:23:39</t>
  </si>
  <si>
    <t>我生平第一次见这么牛的建筑摄影作品.url</t>
  </si>
  <si>
    <t>2016-12-09 08:48:41</t>
  </si>
  <si>
    <t>美国国家地理杂志2016年度最佳照片，每.url</t>
  </si>
  <si>
    <t>2016-12-09 09:01:04</t>
  </si>
  <si>
    <t>Jamie Lee的人文摄影作.url</t>
  </si>
  <si>
    <t>2016-12-09 09:10:06</t>
  </si>
  <si>
    <t>淘宝天猫的爆款产品都是怎么炼成的？什么样.url</t>
  </si>
  <si>
    <t>2016-12-09 12:17:37</t>
  </si>
  <si>
    <t>毕业5年是什么让学霸沦为平庸 平庸者实现财务自由？-今日头条.url</t>
  </si>
  <si>
    <t>2016-12-09 14:53:35</t>
  </si>
  <si>
    <t>读懂淘宝赚钱公式，接单接到手抽筋.url</t>
  </si>
  <si>
    <t>2016-12-11 11:26:35</t>
  </si>
  <si>
    <t>不到一周搜索流量就井喷，他靠的这5招！.url</t>
  </si>
  <si>
    <t>2016-12-11 11:41:21</t>
  </si>
  <si>
    <t>这才是文案狗该看的内容，分分钟上位 ！.url</t>
  </si>
  <si>
    <t>2016-12-11 11:57:17</t>
  </si>
  <si>
    <t>拿什么来拯救你的店铺，带你玩儿转无线端手.url</t>
  </si>
  <si>
    <t>2016-12-12 21:58:35</t>
  </si>
  <si>
    <t>小类目直通车开法.url</t>
  </si>
  <si>
    <t>2016-12-15 08:14:59</t>
  </si>
  <si>
    <t>手机版详情页案例-尚言坊 陶瓷倒流香炉.url</t>
  </si>
  <si>
    <t>2016-12-15 21:01:49</t>
  </si>
  <si>
    <t>手机版详情页案例2-电烤箱家用多功能烤.url</t>
  </si>
  <si>
    <t>2016-12-15 21:03:57</t>
  </si>
  <si>
    <t>手机版详情页案例3-户外.url</t>
  </si>
  <si>
    <t>2016-12-15 21:07:03</t>
  </si>
  <si>
    <t>零基础的中小卖家如何依靠直通车从日销零到.url</t>
  </si>
  <si>
    <t>2016-12-16 23:47:52</t>
  </si>
  <si>
    <t>摄友照片点评（天好看）.url</t>
  </si>
  <si>
    <t>2016-12-17 08:48:41</t>
  </si>
  <si>
    <t>又到年底！你的设计水平还是停滞不前？.url</t>
  </si>
  <si>
    <t>2016-12-18 12:28:56</t>
  </si>
  <si>
    <t>3招！让你的页面眼前一亮！不再死板！.url</t>
  </si>
  <si>
    <t>2016-12-18 12:29:54</t>
  </si>
  <si>
    <t>无线端页面设计要点之——店铺首页篇！.url</t>
  </si>
  <si>
    <t>2016-12-19 15:25:39</t>
  </si>
  <si>
    <t>淘宝美工精彩文章，都在这里(一).url</t>
  </si>
  <si>
    <t>2016-12-19 15:27:57</t>
  </si>
  <si>
    <t>入淘三年电商小妹带你识直通车.url</t>
  </si>
  <si>
    <t>2016-12-19 23:18:59</t>
  </si>
  <si>
    <t>避免设计中的廉价感，6招足以拯救.url</t>
  </si>
  <si>
    <t>2016-12-20 23:39:32</t>
  </si>
  <si>
    <t>双十一来了淘宝天猫零食店铺首页装修psd免费模板www.zhuangxiuzhai.com_shuang11_19.rar</t>
  </si>
  <si>
    <t>2016-12-22 15:39:50</t>
  </si>
  <si>
    <t>素雅中国风淘宝保健足浴用品店铺首页装修psd模板www.zhuangxiuzhai.com_ztsy47.rar</t>
  </si>
  <si>
    <t>2016-12-22 15:39:56</t>
  </si>
  <si>
    <t>淘宝茶叶食品店铺中秋促销专题页版面设计www.zhuangxiuzhai.com_sypsd09.rar</t>
  </si>
  <si>
    <t>2016-12-22 15:40:13</t>
  </si>
  <si>
    <t>淘宝零食特产店铺首页专题页PSD源文件www.zhuangxiuzhai.com_zhuantiyePSD04.rar</t>
  </si>
  <si>
    <t>2016-12-22 15:40:19</t>
  </si>
  <si>
    <t>淘宝天猫蓝色小清新母婴店铺首页设计装修模板www.zhuangxiuzhai.com_ztsy23.rar</t>
  </si>
  <si>
    <t>2016-12-22 15:40:30</t>
  </si>
  <si>
    <t>皮带商品详情页设计作品—零概念.url</t>
  </si>
  <si>
    <t>2016-10-16 20:26:13</t>
  </si>
  <si>
    <t>2016-12-22 15:41:28</t>
  </si>
  <si>
    <t>手机膜商品详情页设计作品—零概念.url</t>
  </si>
  <si>
    <t>2016-10-16 20:27:30</t>
  </si>
  <si>
    <t>意艺原创设计作品——部分详情页设计.url</t>
  </si>
  <si>
    <t>2016-10-16 20:28:18</t>
  </si>
  <si>
    <t>主图设计诊断.url</t>
  </si>
  <si>
    <t>2016-10-21 10:46:23</t>
  </si>
  <si>
    <t>专题活动页设计.url</t>
  </si>
  <si>
    <t>2016-10-22 19:58:33</t>
  </si>
  <si>
    <t>双11嘉年华店铺承接页怎么设？手把手开始教你了！【新规速读】.url</t>
  </si>
  <si>
    <t>2016-10-22 20:21:39</t>
  </si>
  <si>
    <t>“双11”店铺页面布局技巧，转化率立马飙升20%！.url</t>
  </si>
  <si>
    <t>2016-11-13 10:12:55</t>
  </si>
  <si>
    <t>网站设计中首屏图文混排的10大小技巧！.url</t>
  </si>
  <si>
    <t>2016-11-18 10:56:17</t>
  </si>
  <si>
    <t>怎么做钻展推广最有爆发力？时效性创意！.url</t>
  </si>
  <si>
    <t>2016-11-22 22:44:24</t>
  </si>
  <si>
    <t>【干货】无线端销售额超过80% ，详情页.url</t>
  </si>
  <si>
    <t>2016-12-22 16:42:02</t>
  </si>
  <si>
    <t>【淘宝美工教程】专题页首图制作流程演示.url</t>
  </si>
  <si>
    <t>2016-12-22 16:43:01</t>
  </si>
  <si>
    <t>【教程】清新炫图背景制作.url</t>
  </si>
  <si>
    <t>2016-12-22 16:48:34</t>
  </si>
  <si>
    <t>月薪2w的中层管理者是如何工作的？.url</t>
  </si>
  <si>
    <t>2016-12-22 17:12:09</t>
  </si>
  <si>
    <t>2016最新淘宝新手开店店铺手机端装修全攻略店铺宝贝基础推广.url</t>
  </si>
  <si>
    <t>2016-12-23 09:10:52</t>
  </si>
  <si>
    <t>2016最新淘宝运营推广之高转化详情页打造.url</t>
  </si>
  <si>
    <t>2016-12-23 09:14:53</t>
  </si>
  <si>
    <t>电商赚钱一定要开店吗？不做掌柜他们活得更加滋润！【名师原创】.url</t>
  </si>
  <si>
    <t>2016-12-23 22:35:52</t>
  </si>
  <si>
    <t>页面点击率提升5倍？其实他只改了几张图而.url</t>
  </si>
  <si>
    <t>2016-12-23 22:52:17</t>
  </si>
  <si>
    <t>软文范例-你的圣诞搭配LOOK足够了吗？.url</t>
  </si>
  <si>
    <t>2016-12-24 10:29:15</t>
  </si>
  <si>
    <t>智深｜如何做店铺分析？一张导图就够了-今.url</t>
  </si>
  <si>
    <t>2016-12-25 22:00:23</t>
  </si>
  <si>
    <t>2017年春款如何上？做好衔接就有机会月流量过万.url</t>
  </si>
  <si>
    <t>2016-12-25 23:24:48</t>
  </si>
  <si>
    <t>【案例分析】专题页设计的这些错，你都犯了.url</t>
  </si>
  <si>
    <t>2016-12-25 23:53:51</t>
  </si>
  <si>
    <t>前辈，小白如何设计一个好看的Banner？.url</t>
  </si>
  <si>
    <t>2016-12-28 16:07:23</t>
  </si>
  <si>
    <t>设计常用字体包.zip</t>
  </si>
  <si>
    <t>2016-12-29 14:52:51</t>
  </si>
  <si>
    <t>商品图片变清晰的方法.url</t>
  </si>
  <si>
    <t>2017-01-08 12:02:58</t>
  </si>
  <si>
    <t>年货节海报设计思路教程.url</t>
  </si>
  <si>
    <t>2017-01-08 12:04:17</t>
  </si>
  <si>
    <t>洪婉琪手机店铺页面.png</t>
  </si>
  <si>
    <t>期末考试作品展</t>
  </si>
  <si>
    <t>2017-01-09 14:12:49</t>
  </si>
  <si>
    <t>洪婉琪详情页页面.png</t>
  </si>
  <si>
    <t>2017-01-09 14:13:48</t>
  </si>
  <si>
    <t>黄秋植手机店铺页面.png</t>
  </si>
  <si>
    <t>2017-01-09 14:13:59</t>
  </si>
  <si>
    <t>黄秋植详情页面.png</t>
  </si>
  <si>
    <t>2017-01-09 14:14:52</t>
  </si>
  <si>
    <t>郑宋佳手机店铺页面.png</t>
  </si>
  <si>
    <t>2017-01-09 14:14:59</t>
  </si>
  <si>
    <t>郑宋佳详情页面.png</t>
  </si>
  <si>
    <t>2017-01-09 14:15:35</t>
  </si>
  <si>
    <t>朱可欣手机店铺页面.png</t>
  </si>
  <si>
    <t>2017-01-09 14:15:41</t>
  </si>
  <si>
    <t>朱可欣详情页面.png</t>
  </si>
  <si>
    <t>2017-01-09 14:16:18</t>
  </si>
  <si>
    <t>范梓莹手机店铺页面.png</t>
  </si>
  <si>
    <t>2017-01-09 14:16:24</t>
  </si>
  <si>
    <t>范梓莹详情页面.png</t>
  </si>
  <si>
    <t>2017-01-09 14:16:54</t>
  </si>
  <si>
    <t>吴惠娜手机店铺页面.png</t>
  </si>
  <si>
    <t>2017-01-09 14:16:58</t>
  </si>
  <si>
    <t>吴惠娜详情页面.png</t>
  </si>
  <si>
    <t>2017-01-09 14:17:46</t>
  </si>
  <si>
    <t>跨境电商初级人才认证引导集合页.url</t>
  </si>
  <si>
    <t>网上学习</t>
  </si>
  <si>
    <t>2017-03-06 12:33:20</t>
  </si>
  <si>
    <t>亚马逊学习文档.zip</t>
  </si>
  <si>
    <t>软件操作</t>
  </si>
  <si>
    <t>跨境电商之速卖通_宁波城市职业技术学院_中国大学MOOC(慕课).url</t>
  </si>
  <si>
    <t>跨境电商实务课程标准.doc</t>
  </si>
  <si>
    <t>考试相关</t>
  </si>
  <si>
    <t>跨境电商企业需要什么样的人才.html</t>
  </si>
  <si>
    <t>行业动态</t>
  </si>
  <si>
    <t>跨境电商初级人才认证必修课list.url</t>
  </si>
  <si>
    <t>跨境电子商务英语教材.doc</t>
  </si>
  <si>
    <t>跨境电商实务_浙江金融职业学院_中国大学.url</t>
  </si>
  <si>
    <t>五大步骤细说Banner图设计之平面构成的奥秘.url</t>
  </si>
  <si>
    <t>2017-03-11 19:51:52</t>
  </si>
  <si>
    <t>［38福利干货］搞定电商标题设计的6个奥秘都在这里了！～.url</t>
  </si>
  <si>
    <t>2017-03-11 19:52:39</t>
  </si>
  <si>
    <t>三八XX节专题页设计该怎么玩？看这篇就够了！～.url</t>
  </si>
  <si>
    <t>2017-03-11 19:55:27</t>
  </si>
  <si>
    <t>【网店装修】淘宝店铺装修之色彩的提炼法则.url</t>
  </si>
  <si>
    <t>2017-03-11 20:30:09</t>
  </si>
  <si>
    <t>3.8女神节来啦！看看同行们的页面都做成啥样了？.url</t>
  </si>
  <si>
    <t>2017-03-11 20:33:24</t>
  </si>
  <si>
    <t>作图前先搞清这个！美工看了沉默，运营看了流泪….url</t>
  </si>
  <si>
    <t>2017-03-11 20:34:20</t>
  </si>
  <si>
    <t>【美工】你还在为配色而苦恼？2017春夏流行色来啦！.url</t>
  </si>
  <si>
    <t>2017-03-18 23:13:19</t>
  </si>
  <si>
    <t>【店铺装修】手淘店铺首页设计经验分享.url</t>
  </si>
  <si>
    <t>2017-04-08 08:50:44</t>
  </si>
  <si>
    <t>实例思路讲解，教你如何设计海报 ！.url</t>
  </si>
  <si>
    <t>2017-04-17 14:39:57</t>
  </si>
  <si>
    <t>电商设计中的《葵花宝典》断、舍、离！.url</t>
  </si>
  <si>
    <t>2017-04-18 20:34:44</t>
  </si>
  <si>
    <t>9月6日16时4分作业/小组任务</t>
  </si>
  <si>
    <t>未分组</t>
  </si>
  <si>
    <t>2016-09-06 16:05:39</t>
  </si>
  <si>
    <t>2016-09-06 16:05:47</t>
  </si>
  <si>
    <t>2016-09-11 11:31:51</t>
  </si>
  <si>
    <t>签字笔拍摄第二次作业</t>
  </si>
  <si>
    <t>2016-09-08 16:39:36</t>
  </si>
  <si>
    <t>2016-09-08 16:39:43</t>
  </si>
  <si>
    <t>2016-09-13 21:52:34</t>
  </si>
  <si>
    <t>第三次作业</t>
  </si>
  <si>
    <t>2016-09-13 21:52:20</t>
  </si>
  <si>
    <t>2016-09-13 21:52:27</t>
  </si>
  <si>
    <t>2016-09-22 22:50:15</t>
  </si>
  <si>
    <t>签字笔拍摄讨论</t>
  </si>
  <si>
    <t>2016-09-06 17:52:40</t>
  </si>
  <si>
    <t>2016-09-19 00:06:11</t>
  </si>
  <si>
    <t>2016-10-01 00:10:01</t>
  </si>
  <si>
    <t>第四次作业</t>
  </si>
  <si>
    <t>2016-09-20 16:17:38</t>
  </si>
  <si>
    <t>2016-09-20 16:17:41</t>
  </si>
  <si>
    <t>2016-09-22 22:45:51</t>
  </si>
  <si>
    <t>第五次作业</t>
  </si>
  <si>
    <t>2016-09-22 19:10:06</t>
  </si>
  <si>
    <t>2016-09-22 19:17:59</t>
  </si>
  <si>
    <t>2016-10-01 10:39:49</t>
  </si>
  <si>
    <t>商品图片处理练习</t>
  </si>
  <si>
    <t>2016-09-23 15:15:10</t>
  </si>
  <si>
    <t>2016-09-26 15:19:02</t>
  </si>
  <si>
    <t>2016-10-27 19:45:30</t>
  </si>
  <si>
    <t>扣图作业</t>
  </si>
  <si>
    <t>2016-09-29 19:52:14</t>
  </si>
  <si>
    <t>2016-09-29 19:52:17</t>
  </si>
  <si>
    <t>2016-10-01 10:33:48</t>
  </si>
  <si>
    <t>抠图作业</t>
  </si>
  <si>
    <t>2016-10-01 10:39:04</t>
  </si>
  <si>
    <t>2016-10-01 10:39:14</t>
  </si>
  <si>
    <t>2016-10-14 15:37:56</t>
  </si>
  <si>
    <t>主图制作</t>
  </si>
  <si>
    <t>2016-10-08 19:00:37</t>
  </si>
  <si>
    <t>2016-10-08 19:00:40</t>
  </si>
  <si>
    <t>2016-10-18 19:27:20</t>
  </si>
  <si>
    <t>大三学生实习日记读后感</t>
  </si>
  <si>
    <t>2016-10-10 22:45:23</t>
  </si>
  <si>
    <t>2016-10-10 22:45:35</t>
  </si>
  <si>
    <t>2016-10-14 21:49:57</t>
  </si>
  <si>
    <t>珍珠戒子主图制作练习</t>
  </si>
  <si>
    <t>2016-10-11 16:02:42</t>
  </si>
  <si>
    <t>2016-10-11 16:02:45</t>
  </si>
  <si>
    <t>2016-10-18 19:26:09</t>
  </si>
  <si>
    <t>作业/小组任务 2016-196936</t>
  </si>
  <si>
    <t>2016-10-13 14:25:34</t>
  </si>
  <si>
    <t>2016-10-13 14:25:40</t>
  </si>
  <si>
    <t>2016-10-27 08:40:43</t>
  </si>
  <si>
    <t>T恤主图制作</t>
  </si>
  <si>
    <t>2016-10-13 15:09:30</t>
  </si>
  <si>
    <t>2016-10-13 15:09:33</t>
  </si>
  <si>
    <t>2016-10-18 19:36:28</t>
  </si>
  <si>
    <t>奶瓶主图精修</t>
  </si>
  <si>
    <t>2016-10-14 21:22:49</t>
  </si>
  <si>
    <t>2016-10-14 21:22:52</t>
  </si>
  <si>
    <t>2016-10-27 08:48:41</t>
  </si>
  <si>
    <t>电子产品精修作业</t>
  </si>
  <si>
    <t>2016-10-14 21:26:56</t>
  </si>
  <si>
    <t>2016-10-14 21:26:59</t>
  </si>
  <si>
    <t>2016-10-27 19:40:07</t>
  </si>
  <si>
    <t>酒瓶主图精修</t>
  </si>
  <si>
    <t>2016-10-14 21:35:09</t>
  </si>
  <si>
    <t>2016-10-14 21:35:11</t>
  </si>
  <si>
    <t>2016-10-27 19:36:31</t>
  </si>
  <si>
    <t>主图精修讨论</t>
  </si>
  <si>
    <t>2016-10-14 22:47:50</t>
  </si>
  <si>
    <t>2016-10-14 22:48:18</t>
  </si>
  <si>
    <t>2016-10-20 16:06:11</t>
  </si>
  <si>
    <t>羽绒服主图精修练习</t>
  </si>
  <si>
    <t>2016-10-19 10:53:33</t>
  </si>
  <si>
    <t>2016-10-19 10:53:46</t>
  </si>
  <si>
    <t>2016-10-27 19:43:33</t>
  </si>
  <si>
    <t>摄影讨论区</t>
  </si>
  <si>
    <t>2016-10-19 13:34:41</t>
  </si>
  <si>
    <t>2016-10-19 13:34:43</t>
  </si>
  <si>
    <t>2016-11-14 20:22:16</t>
  </si>
  <si>
    <t>广告图</t>
  </si>
  <si>
    <t>2016-10-20 16:03:26</t>
  </si>
  <si>
    <t>2016-10-20 16:03:29</t>
  </si>
  <si>
    <t>2016-10-27 19:55:46</t>
  </si>
  <si>
    <t>广告图制作讨论区</t>
  </si>
  <si>
    <t>2016-10-20 16:05:02</t>
  </si>
  <si>
    <t>2016-10-20 16:05:24</t>
  </si>
  <si>
    <t>2016-10-30 21:17:46</t>
  </si>
  <si>
    <t>10月26日14时59分课堂表现</t>
  </si>
  <si>
    <t>课堂表现</t>
  </si>
  <si>
    <t>2016-10-26 14:59:55</t>
  </si>
  <si>
    <t/>
  </si>
  <si>
    <t>子母奶广告设计</t>
  </si>
  <si>
    <t>2016-10-27 08:32:54</t>
  </si>
  <si>
    <t>2016-10-27 08:32:57</t>
  </si>
  <si>
    <t>2016-11-13 14:21:16</t>
  </si>
  <si>
    <t>补交作业区</t>
  </si>
  <si>
    <t>2016-10-30 21:16:18</t>
  </si>
  <si>
    <t>2016-10-30 21:16:21</t>
  </si>
  <si>
    <t>2016-11-13 14:30:54</t>
  </si>
  <si>
    <t>广告制作讨论</t>
  </si>
  <si>
    <t>2016-10-30 21:18:06</t>
  </si>
  <si>
    <t>2016-10-30 21:18:09</t>
  </si>
  <si>
    <t>2016-11-14 20:01:09</t>
  </si>
  <si>
    <t>双十一主题海报制作</t>
  </si>
  <si>
    <t>2016-11-01 15:49:28</t>
  </si>
  <si>
    <t>2016-11-01 15:49:31</t>
  </si>
  <si>
    <t>2016-11-13 14:27:04</t>
  </si>
  <si>
    <t>11月03日14时59分课堂表现</t>
  </si>
  <si>
    <t>2016-11-03 14:59:29</t>
  </si>
  <si>
    <t>广告版面设计图</t>
  </si>
  <si>
    <t>2016-11-08 15:20:34</t>
  </si>
  <si>
    <t>2016-11-08 15:20:37</t>
  </si>
  <si>
    <t>2016-11-14 20:07:22</t>
  </si>
  <si>
    <t>双11网店促销广告截图</t>
  </si>
  <si>
    <t>2016-11-10 18:40:47</t>
  </si>
  <si>
    <t>2016-11-10 18:40:50</t>
  </si>
  <si>
    <t>2016-11-14 20:13:51</t>
  </si>
  <si>
    <t>创意海报设计</t>
  </si>
  <si>
    <t>2016-11-14 20:01:46</t>
  </si>
  <si>
    <t>2016-11-14 20:01:49</t>
  </si>
  <si>
    <t>2016-11-17 01:00:06</t>
  </si>
  <si>
    <t>摄影作品点评</t>
  </si>
  <si>
    <t>2016-11-14 20:23:27</t>
  </si>
  <si>
    <t>2016-11-14 20:23:29</t>
  </si>
  <si>
    <t>2016-11-17 00:58:05</t>
  </si>
  <si>
    <t>双11主题海报设计</t>
  </si>
  <si>
    <t>2016-11-15 14:58:08</t>
  </si>
  <si>
    <t>2016-11-15 14:58:11</t>
  </si>
  <si>
    <t>2016-11-15 20:52:02</t>
  </si>
  <si>
    <t>logo设计</t>
  </si>
  <si>
    <t>2016-11-15 20:56:35</t>
  </si>
  <si>
    <t>2016-11-15 20:56:38</t>
  </si>
  <si>
    <t>2016-11-22 22:25:53</t>
  </si>
  <si>
    <t>logo设计讨论</t>
  </si>
  <si>
    <t>2016-11-15 20:57:29</t>
  </si>
  <si>
    <t>2016-11-15 20:57:32</t>
  </si>
  <si>
    <t>2016-11-20 23:59:58</t>
  </si>
  <si>
    <t>每日一图点评区</t>
  </si>
  <si>
    <t>2016-11-17 00:58:47</t>
  </si>
  <si>
    <t>2016-11-17 00:59:33</t>
  </si>
  <si>
    <t>2016-11-18 07:35:35</t>
  </si>
  <si>
    <t>11月17日15时02分课堂表现</t>
  </si>
  <si>
    <t>2016-11-17 15:02:29</t>
  </si>
  <si>
    <t>11月17日15时29分课堂表现</t>
  </si>
  <si>
    <t>2016-11-17 15:29:39</t>
  </si>
  <si>
    <t>每日一图点评第二期</t>
  </si>
  <si>
    <t>2016-11-18 07:36:02</t>
  </si>
  <si>
    <t>2016-11-18 07:36:05</t>
  </si>
  <si>
    <t>2016-11-19 19:39:28</t>
  </si>
  <si>
    <t>电影海报研究</t>
  </si>
  <si>
    <t>2016-11-19 17:59:17</t>
  </si>
  <si>
    <t>2016-11-19 17:59:21</t>
  </si>
  <si>
    <t>2016-11-22 17:51:25</t>
  </si>
  <si>
    <t>每日一图点评第三期</t>
  </si>
  <si>
    <t>2016-11-19 19:40:00</t>
  </si>
  <si>
    <t>2016-11-19 19:40:04</t>
  </si>
  <si>
    <t>2016-11-21 08:54:08</t>
  </si>
  <si>
    <t>logo设计第二稿讨论</t>
  </si>
  <si>
    <t>2016-11-21 00:00:24</t>
  </si>
  <si>
    <t>2016-11-21 00:00:28</t>
  </si>
  <si>
    <t>2016-11-22 15:27:01</t>
  </si>
  <si>
    <t>每日一图点评第四期</t>
  </si>
  <si>
    <t>2016-11-21 08:54:30</t>
  </si>
  <si>
    <t>2016-11-21 08:54:34</t>
  </si>
  <si>
    <t>2016-11-22 18:51:16</t>
  </si>
  <si>
    <t>钟裕芬logo讨论</t>
  </si>
  <si>
    <t>2016-11-22 14:44:22</t>
  </si>
  <si>
    <t>2016-11-22 14:44:26</t>
  </si>
  <si>
    <t>2016-11-22 15:25:48</t>
  </si>
  <si>
    <t>书形状logo差异讨论</t>
  </si>
  <si>
    <t>2016-11-22 14:51:39</t>
  </si>
  <si>
    <t>2016-11-22 14:51:43</t>
  </si>
  <si>
    <t>2016-11-22 15:25:43</t>
  </si>
  <si>
    <t>logo设计第二稿</t>
  </si>
  <si>
    <t>2016-11-22 15:26:15</t>
  </si>
  <si>
    <t>2016-11-22 15:26:21</t>
  </si>
  <si>
    <t>2016-11-24 23:21:18</t>
  </si>
  <si>
    <t>logo修改讨论区</t>
  </si>
  <si>
    <t>2016-11-22 15:27:25</t>
  </si>
  <si>
    <t>2016-11-22 15:27:28</t>
  </si>
  <si>
    <t>2016-11-24 15:23:59</t>
  </si>
  <si>
    <t>竞赛队补交作业区1</t>
  </si>
  <si>
    <t>2016-11-22 17:20:51</t>
  </si>
  <si>
    <t>2016-11-22 17:22:16</t>
  </si>
  <si>
    <t>2016-11-23 13:40:32</t>
  </si>
  <si>
    <t>竞赛队补交作业区2</t>
  </si>
  <si>
    <t>2016-11-22 17:21:19</t>
  </si>
  <si>
    <t>2016-11-22 17:22:20</t>
  </si>
  <si>
    <t>2016-11-23 13:40:18</t>
  </si>
  <si>
    <t>竞赛队补交作业区3</t>
  </si>
  <si>
    <t>2016-11-22 17:21:37</t>
  </si>
  <si>
    <t>2016-11-22 17:22:23</t>
  </si>
  <si>
    <t>2016-11-23 13:40:03</t>
  </si>
  <si>
    <t>竞赛队补交作业区4</t>
  </si>
  <si>
    <t>2016-11-22 17:21:53</t>
  </si>
  <si>
    <t>2016-11-22 17:22:26</t>
  </si>
  <si>
    <t>2016-11-23 13:39:44</t>
  </si>
  <si>
    <t>竞赛队补交作业区5</t>
  </si>
  <si>
    <t>2016-11-22 17:22:08</t>
  </si>
  <si>
    <t>2016-11-22 17:22:30</t>
  </si>
  <si>
    <t>2016-11-23 13:39:31</t>
  </si>
  <si>
    <t>每日一图点评第五期</t>
  </si>
  <si>
    <t>2016-11-22 18:52:04</t>
  </si>
  <si>
    <t>2016-11-22 18:52:08</t>
  </si>
  <si>
    <t>2016-11-24 22:27:41</t>
  </si>
  <si>
    <t>每日一图第六期</t>
  </si>
  <si>
    <t>2016-11-23 21:06:51</t>
  </si>
  <si>
    <t>2016-11-23 21:06:55</t>
  </si>
  <si>
    <t>2016-11-24 23:16:30</t>
  </si>
  <si>
    <t>个人logo设计第三稿</t>
  </si>
  <si>
    <t>2016-11-24 15:16:23</t>
  </si>
  <si>
    <t>2016-11-24 15:16:27</t>
  </si>
  <si>
    <t>2016-12-09 09:16:52</t>
  </si>
  <si>
    <t>创意logo设计讨论区</t>
  </si>
  <si>
    <t>2016-11-24 15:23:51</t>
  </si>
  <si>
    <t>2016-11-24 15:23:55</t>
  </si>
  <si>
    <t>2016-12-09 09:10:51</t>
  </si>
  <si>
    <t>每日一图第七期-美食</t>
  </si>
  <si>
    <t>2016-11-24 23:16:19</t>
  </si>
  <si>
    <t>2016-11-24 23:16:24</t>
  </si>
  <si>
    <t>2016-11-29 08:27:39</t>
  </si>
  <si>
    <t>每日一图第八期-树叶</t>
  </si>
  <si>
    <t>2016-11-26 11:13:03</t>
  </si>
  <si>
    <t>2016-11-26 11:13:08</t>
  </si>
  <si>
    <t>2016-11-29 08:27:43</t>
  </si>
  <si>
    <t>每日一图第九期-建筑</t>
  </si>
  <si>
    <t>2016-11-29 08:01:57</t>
  </si>
  <si>
    <t>2016-11-29 08:02:01</t>
  </si>
  <si>
    <t>2016-12-01 21:23:52</t>
  </si>
  <si>
    <t>商品详情页版式图</t>
  </si>
  <si>
    <t>2016-11-29 08:03:03</t>
  </si>
  <si>
    <t>2016-11-29 08:03:06</t>
  </si>
  <si>
    <t>2016-12-15 22:09:21</t>
  </si>
  <si>
    <t>11月29日14时46分课堂表现</t>
  </si>
  <si>
    <t>2016-11-29 14:46:06</t>
  </si>
  <si>
    <t>11月29日14时51分课堂表现</t>
  </si>
  <si>
    <t>2016-11-29 14:51:42</t>
  </si>
  <si>
    <t>11月29日15时40分课堂表现</t>
  </si>
  <si>
    <t>2016-11-29 15:40:27</t>
  </si>
  <si>
    <t>商品详情页讨论</t>
  </si>
  <si>
    <t>2016-11-30 23:10:51</t>
  </si>
  <si>
    <t>2016-11-30 23:10:55</t>
  </si>
  <si>
    <t>2016-12-15 21:41:52</t>
  </si>
  <si>
    <t>商品描述作业-婴儿服装</t>
  </si>
  <si>
    <t>2016-12-01 14:45:45</t>
  </si>
  <si>
    <t>2016-12-01 14:48:03</t>
  </si>
  <si>
    <t>2016-12-15 21:51:07</t>
  </si>
  <si>
    <t>每日一图第十期-人物</t>
  </si>
  <si>
    <t>2016-12-01 21:24:27</t>
  </si>
  <si>
    <t>2016-12-01 21:24:30</t>
  </si>
  <si>
    <t>2016-12-04 09:23:34</t>
  </si>
  <si>
    <t>每日一图第十期-动物</t>
  </si>
  <si>
    <t>2016-12-04 09:25:01</t>
  </si>
  <si>
    <t>2016-12-04 09:25:04</t>
  </si>
  <si>
    <t>2016-12-09 09:10:11</t>
  </si>
  <si>
    <t>12月06日14时59分课堂表现</t>
  </si>
  <si>
    <t>2016-12-06 14:59:46</t>
  </si>
  <si>
    <t>12月06日15时03分课堂表现</t>
  </si>
  <si>
    <t>2016-12-06 15:03:43</t>
  </si>
  <si>
    <t>12月06日15时17分课堂表现</t>
  </si>
  <si>
    <t>2016-12-06 15:17:57</t>
  </si>
  <si>
    <t>商品描述-婴儿衣服第二版</t>
  </si>
  <si>
    <t>2016-12-06 15:49:50</t>
  </si>
  <si>
    <t>2016-12-06 15:49:53</t>
  </si>
  <si>
    <t>2016-12-15 22:03:45</t>
  </si>
  <si>
    <t>每日一图点评-人文</t>
  </si>
  <si>
    <t>2016-12-09 09:10:39</t>
  </si>
  <si>
    <t>2016-12-09 09:10:42</t>
  </si>
  <si>
    <t>2016-12-15 19:01:39</t>
  </si>
  <si>
    <t>手机端详情页讨论区</t>
  </si>
  <si>
    <t>2016-12-15 21:42:16</t>
  </si>
  <si>
    <t>2016-12-15 21:42:19</t>
  </si>
  <si>
    <t>2016-12-20 23:09:50</t>
  </si>
  <si>
    <t>化妆品详情页作业</t>
  </si>
  <si>
    <t>2016-12-15 21:42:47</t>
  </si>
  <si>
    <t>2016-12-15 21:42:51</t>
  </si>
  <si>
    <t>2017-01-02 21:43:02</t>
  </si>
  <si>
    <t>每日一图第九期-天空</t>
  </si>
  <si>
    <t>2016-12-15 22:10:26</t>
  </si>
  <si>
    <t>2016-12-15 22:10:29</t>
  </si>
  <si>
    <t>2016-12-19 12:56:46</t>
  </si>
  <si>
    <t>化妆品手机端详情页作业</t>
  </si>
  <si>
    <t>2016-12-15 22:24:28</t>
  </si>
  <si>
    <t>2016-12-15 22:24:31</t>
  </si>
  <si>
    <t>2017-01-02 21:50:05</t>
  </si>
  <si>
    <t>每日一图第十期-夜景</t>
  </si>
  <si>
    <t>2016-12-19 12:57:25</t>
  </si>
  <si>
    <t>2016-12-19 12:57:29</t>
  </si>
  <si>
    <t>2016-12-20 23:10:47</t>
  </si>
  <si>
    <t>12月20日15时19分课堂表现</t>
  </si>
  <si>
    <t>2016-12-20 15:19:20</t>
  </si>
  <si>
    <t>手机端详情页第二次课讨论</t>
  </si>
  <si>
    <t>2016-12-20 23:10:18</t>
  </si>
  <si>
    <t>2016-12-20 23:10:21</t>
  </si>
  <si>
    <t>2016-12-23 07:43:44</t>
  </si>
  <si>
    <t>每日一图第十一期-节日</t>
  </si>
  <si>
    <t>2016-12-20 23:11:17</t>
  </si>
  <si>
    <t>2016-12-20 23:11:20</t>
  </si>
  <si>
    <t>2016-12-22 17:59:35</t>
  </si>
  <si>
    <t>店铺首页（活动页）设计</t>
  </si>
  <si>
    <t>2016-12-22 16:38:52</t>
  </si>
  <si>
    <t>2016-12-22 16:38:56</t>
  </si>
  <si>
    <t>2017-01-02 21:54:44</t>
  </si>
  <si>
    <t>2016-12-22 20:58:18</t>
  </si>
  <si>
    <t>2016-12-22 20:58:21</t>
  </si>
  <si>
    <t>2016-12-27 15:16:11</t>
  </si>
  <si>
    <t>期末补交作业3</t>
  </si>
  <si>
    <t>2016-12-22 20:59:03</t>
  </si>
  <si>
    <t>2016-12-22 20:59:06</t>
  </si>
  <si>
    <t>2017-01-02 13:01:37</t>
  </si>
  <si>
    <t>期末补交作业4</t>
  </si>
  <si>
    <t>2016-12-22 20:59:26</t>
  </si>
  <si>
    <t>2016-12-22 20:59:29</t>
  </si>
  <si>
    <t>2017-01-02 13:03:09</t>
  </si>
  <si>
    <t>手机端详情页作业展示区</t>
  </si>
  <si>
    <t>2016-12-22 22:08:13</t>
  </si>
  <si>
    <t>2016-12-22 22:08:16</t>
  </si>
  <si>
    <t>2016-12-27 15:16:06</t>
  </si>
  <si>
    <t>期末补交作业5</t>
  </si>
  <si>
    <t>2016-12-23 22:46:59</t>
  </si>
  <si>
    <t>2016-12-23 22:47:04</t>
  </si>
  <si>
    <t>2017-01-02 13:04:02</t>
  </si>
  <si>
    <t>期末补交作业6</t>
  </si>
  <si>
    <t>2016-12-23 22:47:24</t>
  </si>
  <si>
    <t>2016-12-23 22:47:28</t>
  </si>
  <si>
    <t>2017-01-02 13:05:43</t>
  </si>
  <si>
    <t>手机端店铺装修第二次作业</t>
  </si>
  <si>
    <t>2016-12-27 15:15:32</t>
  </si>
  <si>
    <t>2016-12-27 15:15:35</t>
  </si>
  <si>
    <t>2017-01-02 21:59:57</t>
  </si>
  <si>
    <t>手机端店铺装修第三次作业</t>
  </si>
  <si>
    <t>2016-12-27 15:16:00</t>
  </si>
  <si>
    <t>2016-12-27 15:16:02</t>
  </si>
  <si>
    <t>2017-01-02 22:02:40</t>
  </si>
  <si>
    <t>期末考试练习讨论</t>
  </si>
  <si>
    <t>2016-12-27 15:16:30</t>
  </si>
  <si>
    <t>2016-12-27 15:16:33</t>
  </si>
  <si>
    <t>2017-01-10 12:57:22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</si>
</sst>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0.00_);[Red]\(0.00\)"/>
    <numFmt numFmtId="178" formatCode="0_);[Red]\(0\)"/>
  </numFmts>
  <fonts count="18" x14ac:knownFonts="1">
    <font>
      <sz val="12"/>
      <color theme="1"/>
      <name val="DengXian"/>
      <family val="2"/>
      <charset val="134"/>
      <scheme val="minor"/>
    </font>
    <font>
      <sz val="9"/>
      <name val="DengXian"/>
      <family val="2"/>
      <charset val="134"/>
      <scheme val="minor"/>
    </font>
    <font>
      <sz val="12"/>
      <color indexed="8"/>
      <name val="宋体"/>
      <family val="3"/>
      <charset val="134"/>
    </font>
    <font>
      <sz val="20"/>
      <color indexed="8"/>
      <name val="宋体"/>
      <family val="3"/>
      <charset val="134"/>
    </font>
    <font>
      <sz val="18"/>
      <color indexed="8"/>
      <name val="宋体"/>
      <family val="3"/>
      <charset val="134"/>
    </font>
    <font>
      <sz val="18"/>
      <color indexed="9"/>
      <name val="宋体"/>
      <family val="3"/>
      <charset val="134"/>
    </font>
    <font>
      <u/>
      <sz val="12"/>
      <color theme="10"/>
      <name val="DengXian"/>
      <family val="2"/>
      <charset val="134"/>
      <scheme val="minor"/>
    </font>
    <font>
      <u/>
      <sz val="12"/>
      <color theme="11"/>
      <name val="DengXian"/>
      <family val="2"/>
      <charset val="134"/>
      <scheme val="minor"/>
    </font>
    <font>
      <sz val="11"/>
      <color indexed="81"/>
      <name val="宋体"/>
      <family val="3"/>
      <charset val="134"/>
    </font>
    <font>
      <b/>
      <sz val="11"/>
      <color indexed="81"/>
      <name val="宋体"/>
      <family val="3"/>
      <charset val="134"/>
    </font>
    <font>
      <sz val="9"/>
      <color indexed="81"/>
      <name val="宋体"/>
      <family val="3"/>
      <charset val="134"/>
    </font>
    <font>
      <b/>
      <sz val="9"/>
      <color indexed="81"/>
      <name val="宋体"/>
      <family val="3"/>
      <charset val="134"/>
    </font>
    <font>
      <sz val="12"/>
      <color theme="1"/>
      <name val="宋体"/>
      <family val="3"/>
      <charset val="134"/>
    </font>
    <font>
      <sz val="9"/>
      <color theme="1"/>
      <name val="宋体"/>
      <family val="3"/>
      <charset val="134"/>
    </font>
    <font>
      <sz val="9"/>
      <color indexed="8"/>
      <name val="宋体"/>
      <family val="3"/>
      <charset val="134"/>
    </font>
    <font>
      <sz val="18"/>
      <color rgb="FFFF0000"/>
      <name val="宋体"/>
      <family val="3"/>
      <charset val="134"/>
    </font>
    <font>
      <sz val="12"/>
      <color rgb="FFFF0000"/>
      <name val="宋体"/>
      <family val="3"/>
      <charset val="134"/>
    </font>
    <font>
      <name val="宋体"/>
      <sz val="12.0"/>
    </font>
  </fonts>
  <fills count="5">
    <fill>
      <patternFill patternType="none"/>
    </fill>
    <fill>
      <patternFill patternType="gray125"/>
    </fill>
    <fill>
      <patternFill patternType="solid">
        <fgColor indexed="10"/>
        <bgColor indexed="8"/>
      </patternFill>
    </fill>
    <fill>
      <patternFill patternType="none">
        <fgColor indexed="41"/>
      </patternFill>
    </fill>
    <fill>
      <patternFill patternType="solid">
        <fgColor indexed="41"/>
      </patternFill>
    </fill>
  </fills>
  <borders count="1">
    <border>
      <left/>
      <right/>
      <top/>
      <bottom/>
      <diagonal/>
    </border>
  </borders>
  <cellStyleXfs count="15">
    <xf borderId="0" fillId="0" fontId="0"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Alignment="0" applyBorder="0" applyFill="0" applyNumberFormat="0" applyProtection="0" borderId="0" fillId="0" fontId="6" numFmtId="0"/>
    <xf applyAlignment="0" applyBorder="0" applyFill="0" applyNumberFormat="0" applyProtection="0" borderId="0" fillId="0" fontId="7"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cellStyleXfs>
  <cellXfs count="91">
    <xf borderId="0" fillId="0" fontId="0" numFmtId="0" xfId="0"/>
    <xf applyFill="1" applyProtection="1" borderId="0" fillId="0" fontId="2" numFmtId="0" xfId="1">
      <alignment vertical="center"/>
    </xf>
    <xf applyAlignment="1" applyFill="1" applyProtection="1" borderId="0" fillId="0" fontId="2" numFmtId="0" xfId="1">
      <alignment vertical="top" wrapText="1"/>
    </xf>
    <xf applyAlignment="1" applyFill="1" applyProtection="1" borderId="0" fillId="0" fontId="2" numFmtId="0" xfId="1">
      <alignment horizontal="center" vertical="center"/>
    </xf>
    <xf applyAlignment="1" applyFill="1" applyNumberFormat="1" applyProtection="1" borderId="0" fillId="0" fontId="2" numFmtId="176" xfId="1">
      <alignment horizontal="center" vertical="center"/>
    </xf>
    <xf applyAlignment="1" applyFill="1" applyFont="1" applyProtection="1" borderId="0" fillId="0" fontId="3" numFmtId="0" xfId="1">
      <alignment horizontal="center" vertical="center"/>
    </xf>
    <xf applyFill="1" applyProtection="1" borderId="0" fillId="0" fontId="2" numFmtId="0" xfId="2">
      <alignment vertical="center"/>
    </xf>
    <xf applyFill="1" applyNumberFormat="1" applyProtection="1" borderId="0" fillId="0" fontId="2" numFmtId="177" xfId="2">
      <alignment vertical="center"/>
    </xf>
    <xf applyAlignment="1" applyFill="1" applyNumberFormat="1" applyProtection="1" borderId="0" fillId="0" fontId="2" numFmtId="178" xfId="2">
      <alignment horizontal="right" vertical="center"/>
    </xf>
    <xf applyFill="1" applyNumberFormat="1" applyProtection="1" borderId="0" fillId="0" fontId="2" numFmtId="10" xfId="2">
      <alignment vertical="center"/>
    </xf>
    <xf applyAlignment="1" applyFill="1" applyNumberFormat="1" applyProtection="1" borderId="0" fillId="0" fontId="2" numFmtId="177" xfId="2">
      <alignment horizontal="center" vertical="center"/>
    </xf>
    <xf applyAlignment="1" applyFill="1" applyNumberFormat="1" applyProtection="1" borderId="0" fillId="0" fontId="2" numFmtId="178" xfId="2">
      <alignment horizontal="center" vertical="center"/>
    </xf>
    <xf applyAlignment="1" applyFill="1" applyProtection="1" borderId="0" fillId="0" fontId="2" numFmtId="0" xfId="2">
      <alignment horizontal="center" vertical="center"/>
    </xf>
    <xf applyFill="1" applyFont="1" applyNumberFormat="1" applyProtection="1" borderId="0" fillId="0" fontId="4" numFmtId="10" xfId="2">
      <alignment vertical="center"/>
    </xf>
    <xf applyFont="1" borderId="0" fillId="0" fontId="12" numFmtId="0" xfId="0"/>
    <xf applyFont="1" borderId="0" fillId="0" fontId="13" numFmtId="0" xfId="0"/>
    <xf applyAlignment="1" applyFill="1" applyFont="1" applyNumberFormat="1" applyProtection="1" borderId="0" fillId="0" fontId="15" numFmtId="10" xfId="2">
      <alignment horizontal="right" vertical="center"/>
    </xf>
    <xf applyFill="1" applyFont="1" applyProtection="1" borderId="0" fillId="0" fontId="14" numFmtId="0" xfId="3">
      <alignment vertical="center"/>
    </xf>
    <xf applyAlignment="1" applyFill="1" applyFont="1" applyNumberFormat="1" applyProtection="1" borderId="0" fillId="0" fontId="14" numFmtId="178" xfId="3">
      <alignment horizontal="right" vertical="center"/>
    </xf>
    <xf applyFill="1" applyFont="1" applyProtection="1" borderId="0" fillId="0" fontId="14" numFmtId="0" xfId="6">
      <alignment vertical="center"/>
    </xf>
    <xf applyFill="1" applyFont="1" applyNumberFormat="1" applyProtection="1" borderId="0" fillId="0" fontId="14" numFmtId="178" xfId="6">
      <alignment vertical="center"/>
    </xf>
    <xf applyFill="1" applyFont="1" applyNumberFormat="1" applyProtection="1" borderId="0" fillId="0" fontId="14" numFmtId="10" xfId="6">
      <alignment vertical="center"/>
    </xf>
    <xf applyFill="1" applyFont="1" applyProtection="1" borderId="0" fillId="0" fontId="14" numFmtId="0" xfId="7">
      <alignment vertical="center"/>
    </xf>
    <xf applyFill="1" applyFont="1" applyNumberFormat="1" applyProtection="1" borderId="0" fillId="0" fontId="14" numFmtId="178" xfId="7">
      <alignment vertical="center"/>
    </xf>
    <xf applyFill="1" applyFont="1" applyProtection="1" borderId="0" fillId="0" fontId="14" numFmtId="0" xfId="8">
      <alignment vertical="center"/>
    </xf>
    <xf applyFill="1" applyFont="1" applyNumberFormat="1" applyProtection="1" borderId="0" fillId="0" fontId="14" numFmtId="178" xfId="8">
      <alignment vertical="center"/>
    </xf>
    <xf applyFill="1" applyFont="1" applyProtection="1" borderId="0" fillId="0" fontId="14" numFmtId="0" xfId="9">
      <alignment vertical="center"/>
    </xf>
    <xf applyFill="1" applyFont="1" applyNumberFormat="1" applyProtection="1" borderId="0" fillId="0" fontId="14" numFmtId="178" xfId="9">
      <alignment vertical="center"/>
    </xf>
    <xf applyFill="1" applyFont="1" applyProtection="1" borderId="0" fillId="0" fontId="14" numFmtId="0" xfId="10">
      <alignment vertical="center"/>
    </xf>
    <xf applyFill="1" applyFont="1" applyNumberFormat="1" applyProtection="1" borderId="0" fillId="0" fontId="14" numFmtId="178" xfId="10">
      <alignment vertical="center"/>
    </xf>
    <xf applyFill="1" applyFont="1" applyProtection="1" borderId="0" fillId="0" fontId="14" numFmtId="0" xfId="11">
      <alignment vertical="center"/>
    </xf>
    <xf applyFill="1" applyFont="1" applyNumberFormat="1" applyProtection="1" borderId="0" fillId="0" fontId="14" numFmtId="178" xfId="11">
      <alignment vertical="center"/>
    </xf>
    <xf applyFill="1" applyFont="1" applyProtection="1" borderId="0" fillId="0" fontId="14" numFmtId="0" xfId="12">
      <alignment vertical="center"/>
    </xf>
    <xf applyFill="1" applyFont="1" applyNumberFormat="1" applyProtection="1" borderId="0" fillId="0" fontId="14" numFmtId="178" xfId="12">
      <alignment vertical="center"/>
    </xf>
    <xf applyFill="1" applyFont="1" applyProtection="1" borderId="0" fillId="0" fontId="14" numFmtId="0" xfId="13">
      <alignment vertical="center"/>
    </xf>
    <xf applyFill="1" applyFont="1" applyNumberFormat="1" applyProtection="1" borderId="0" fillId="0" fontId="14" numFmtId="178" xfId="13">
      <alignment vertical="center"/>
    </xf>
    <xf applyFill="1" applyFont="1" applyProtection="1" borderId="0" fillId="0" fontId="14" numFmtId="0" xfId="14">
      <alignment vertical="center"/>
    </xf>
    <xf applyAlignment="1" applyFill="1" applyFont="1" applyProtection="1" borderId="0" fillId="0" fontId="16" numFmtId="0" xfId="1">
      <alignment vertical="center" wrapText="1"/>
    </xf>
    <xf applyAlignment="1" applyFill="1" applyFont="1" applyProtection="1" borderId="0" fillId="0" fontId="2" numFmtId="0" xfId="3">
      <alignment horizontal="center" vertical="center"/>
    </xf>
    <xf applyAlignment="1" applyFill="1" applyFont="1" applyNumberFormat="1" applyProtection="1" borderId="0" fillId="0" fontId="2" numFmtId="178" xfId="3">
      <alignment horizontal="center" vertical="center"/>
    </xf>
    <xf applyAlignment="1" applyFont="1" borderId="0" fillId="0" fontId="12" numFmtId="0" xfId="0">
      <alignment horizontal="center" vertical="center"/>
    </xf>
    <xf applyAlignment="1" applyFont="1" borderId="0" fillId="0" fontId="12" numFmtId="0" xfId="0">
      <alignment horizontal="center" vertical="center" wrapText="1"/>
    </xf>
    <xf applyAlignment="1" applyFill="1" applyFont="1" applyProtection="1" borderId="0" fillId="0" fontId="2" numFmtId="0" xfId="6">
      <alignment horizontal="center" vertical="center"/>
    </xf>
    <xf applyAlignment="1" applyFill="1" applyFont="1" applyNumberFormat="1" applyProtection="1" borderId="0" fillId="0" fontId="2" numFmtId="178" xfId="6">
      <alignment horizontal="center" vertical="center"/>
    </xf>
    <xf applyAlignment="1" applyFill="1" applyFont="1" applyNumberFormat="1" applyProtection="1" borderId="0" fillId="0" fontId="2" numFmtId="178" xfId="6">
      <alignment horizontal="center" vertical="center" wrapText="1"/>
    </xf>
    <xf applyAlignment="1" applyFill="1" applyFont="1" applyNumberFormat="1" applyProtection="1" borderId="0" fillId="0" fontId="2" numFmtId="10" xfId="6">
      <alignment horizontal="center" vertical="center" wrapText="1"/>
    </xf>
    <xf applyFill="1" applyFont="1" applyProtection="1" borderId="0" fillId="0" fontId="2" numFmtId="0" xfId="6">
      <alignment vertical="center"/>
    </xf>
    <xf applyAlignment="1" applyFill="1" applyFont="1" applyProtection="1" borderId="0" fillId="0" fontId="2" numFmtId="0" xfId="7">
      <alignment horizontal="center" vertical="center"/>
    </xf>
    <xf applyAlignment="1" applyFill="1" applyFont="1" applyNumberFormat="1" applyProtection="1" borderId="0" fillId="0" fontId="2" numFmtId="178" xfId="7">
      <alignment horizontal="center" vertical="center"/>
    </xf>
    <xf applyAlignment="1" applyFill="1" applyFont="1" applyNumberFormat="1" applyProtection="1" borderId="0" fillId="0" fontId="2" numFmtId="178" xfId="7">
      <alignment horizontal="center" vertical="center" wrapText="1"/>
    </xf>
    <xf applyFill="1" applyFont="1" applyProtection="1" borderId="0" fillId="0" fontId="2" numFmtId="0" xfId="7">
      <alignment vertical="center"/>
    </xf>
    <xf applyAlignment="1" applyFill="1" applyFont="1" applyProtection="1" borderId="0" fillId="0" fontId="2" numFmtId="0" xfId="8">
      <alignment horizontal="center" vertical="center"/>
    </xf>
    <xf applyAlignment="1" applyFill="1" applyFont="1" applyNumberFormat="1" applyProtection="1" borderId="0" fillId="0" fontId="2" numFmtId="178" xfId="8">
      <alignment horizontal="center" vertical="center"/>
    </xf>
    <xf applyAlignment="1" applyFill="1" applyFont="1" applyNumberFormat="1" applyProtection="1" borderId="0" fillId="0" fontId="2" numFmtId="178" xfId="8">
      <alignment horizontal="center" vertical="center" wrapText="1"/>
    </xf>
    <xf applyFill="1" applyFont="1" applyProtection="1" borderId="0" fillId="0" fontId="2" numFmtId="0" xfId="8">
      <alignment vertical="center"/>
    </xf>
    <xf applyAlignment="1" applyFill="1" applyFont="1" applyProtection="1" borderId="0" fillId="0" fontId="2" numFmtId="0" xfId="9">
      <alignment horizontal="center" vertical="center"/>
    </xf>
    <xf applyAlignment="1" applyFill="1" applyFont="1" applyNumberFormat="1" applyProtection="1" borderId="0" fillId="0" fontId="2" numFmtId="178" xfId="9">
      <alignment horizontal="center" vertical="center"/>
    </xf>
    <xf applyAlignment="1" applyFill="1" applyFont="1" applyNumberFormat="1" applyProtection="1" borderId="0" fillId="0" fontId="2" numFmtId="178" xfId="9">
      <alignment horizontal="center" vertical="center" wrapText="1"/>
    </xf>
    <xf applyFill="1" applyFont="1" applyProtection="1" borderId="0" fillId="0" fontId="2" numFmtId="0" xfId="9">
      <alignment vertical="center"/>
    </xf>
    <xf applyAlignment="1" applyFill="1" applyFont="1" applyProtection="1" borderId="0" fillId="0" fontId="2" numFmtId="0" xfId="10">
      <alignment horizontal="center" vertical="center"/>
    </xf>
    <xf applyAlignment="1" applyFill="1" applyFont="1" applyNumberFormat="1" applyProtection="1" borderId="0" fillId="0" fontId="2" numFmtId="178" xfId="10">
      <alignment horizontal="center" vertical="center" wrapText="1"/>
    </xf>
    <xf applyAlignment="1" applyFill="1" applyFont="1" applyNumberFormat="1" applyProtection="1" borderId="0" fillId="0" fontId="2" numFmtId="178" xfId="10">
      <alignment horizontal="center" vertical="center"/>
    </xf>
    <xf applyFill="1" applyFont="1" applyProtection="1" borderId="0" fillId="0" fontId="2" numFmtId="0" xfId="10">
      <alignment vertical="center"/>
    </xf>
    <xf applyAlignment="1" applyFill="1" applyFont="1" applyProtection="1" borderId="0" fillId="0" fontId="2" numFmtId="0" xfId="11">
      <alignment horizontal="center" vertical="center" wrapText="1"/>
    </xf>
    <xf applyAlignment="1" applyFill="1" applyFont="1" applyNumberFormat="1" applyProtection="1" borderId="0" fillId="0" fontId="2" numFmtId="178" xfId="11">
      <alignment horizontal="center" vertical="center" wrapText="1"/>
    </xf>
    <xf applyAlignment="1" applyFill="1" applyFont="1" applyProtection="1" borderId="0" fillId="0" fontId="2" numFmtId="0" xfId="11">
      <alignment vertical="center" wrapText="1"/>
    </xf>
    <xf applyAlignment="1" applyFill="1" applyFont="1" applyProtection="1" borderId="0" fillId="0" fontId="2" numFmtId="0" xfId="12">
      <alignment horizontal="center" vertical="center"/>
    </xf>
    <xf applyAlignment="1" applyFill="1" applyFont="1" applyNumberFormat="1" applyProtection="1" borderId="0" fillId="0" fontId="2" numFmtId="178" xfId="12">
      <alignment horizontal="center" vertical="center" wrapText="1"/>
    </xf>
    <xf applyAlignment="1" applyFill="1" applyFont="1" applyNumberFormat="1" applyProtection="1" borderId="0" fillId="0" fontId="2" numFmtId="178" xfId="12">
      <alignment horizontal="center" vertical="center"/>
    </xf>
    <xf applyAlignment="1" applyFill="1" applyFont="1" applyProtection="1" borderId="0" fillId="0" fontId="2" numFmtId="0" xfId="13">
      <alignment horizontal="center" vertical="center"/>
    </xf>
    <xf applyAlignment="1" applyFill="1" applyFont="1" applyNumberFormat="1" applyProtection="1" borderId="0" fillId="0" fontId="2" numFmtId="178" xfId="13">
      <alignment horizontal="center" vertical="center" wrapText="1"/>
    </xf>
    <xf applyAlignment="1" applyFill="1" applyFont="1" applyNumberFormat="1" applyProtection="1" borderId="0" fillId="0" fontId="2" numFmtId="178" xfId="13">
      <alignment horizontal="center" vertical="center"/>
    </xf>
    <xf applyAlignment="1" applyFill="1" applyFont="1" applyProtection="1" borderId="0" fillId="0" fontId="2" numFmtId="0" xfId="14">
      <alignment horizontal="center" vertical="center"/>
    </xf>
    <xf applyAlignment="1" applyFill="1" applyFont="1" applyNumberFormat="1" applyProtection="1" borderId="0" fillId="0" fontId="2" numFmtId="178" xfId="14">
      <alignment horizontal="center" vertical="center" wrapText="1"/>
    </xf>
    <xf applyAlignment="1" applyFill="1" applyFont="1" applyNumberFormat="1" applyProtection="1" borderId="0" fillId="0" fontId="2" numFmtId="178" xfId="14">
      <alignment horizontal="center" vertical="center"/>
    </xf>
    <xf applyFill="1" applyFont="1" applyProtection="1" borderId="0" fillId="0" fontId="2" numFmtId="0" xfId="14">
      <alignment vertical="center"/>
    </xf>
    <xf applyAlignment="1" applyFont="1" borderId="0" fillId="0" fontId="12" numFmtId="0" xfId="0">
      <alignment vertical="center"/>
    </xf>
    <xf applyAlignment="1" applyFill="1" applyFont="1" applyProtection="1" borderId="0" fillId="2" fontId="5" numFmtId="0" xfId="2">
      <alignment horizontal="center" vertical="center"/>
    </xf>
    <xf applyAlignment="1" applyFill="1" applyProtection="1" borderId="0" fillId="0" fontId="2" numFmtId="0" xfId="2">
      <alignment horizontal="left" vertical="top" wrapText="1"/>
    </xf>
    <xf applyAlignment="1" applyFill="1" applyProtection="1" borderId="0" fillId="0" fontId="2" numFmtId="0" xfId="2">
      <alignment horizontal="left" vertical="top"/>
    </xf>
    <xf applyAlignment="1" applyFill="1" applyFont="1" applyProtection="1" borderId="0" fillId="0" fontId="2" numFmtId="0" xfId="3">
      <alignment horizontal="left" vertical="top" wrapText="1"/>
    </xf>
    <xf applyAlignment="1" applyFill="1" applyFont="1" applyProtection="1" borderId="0" fillId="0" fontId="2" numFmtId="0" xfId="3">
      <alignment horizontal="left" vertical="top"/>
    </xf>
    <xf numFmtId="0" fontId="17" fillId="0" borderId="0" xfId="0" applyFont="true">
      <alignment vertical="center"/>
    </xf>
    <xf numFmtId="0" fontId="17" fillId="4" borderId="0" xfId="0" applyFill="true" applyFont="true">
      <alignment vertical="center"/>
    </xf>
    <xf numFmtId="0" fontId="17" fillId="0" borderId="0" xfId="0" applyFont="true">
      <alignment vertical="center" horizontal="center"/>
    </xf>
    <xf numFmtId="1" fontId="17" fillId="0" borderId="0" xfId="0" applyNumberFormat="true" applyFont="true">
      <alignment vertical="center"/>
    </xf>
    <xf numFmtId="1" fontId="17" fillId="4" borderId="0" xfId="0" applyFill="true" applyNumberFormat="true" applyFont="true">
      <alignment vertical="center"/>
    </xf>
    <xf numFmtId="2" fontId="17" fillId="0" borderId="0" xfId="0" applyNumberFormat="true" applyFont="true">
      <alignment vertical="center"/>
    </xf>
    <xf numFmtId="2" fontId="17" fillId="4" borderId="0" xfId="0" applyFill="true" applyNumberFormat="true" applyFont="true">
      <alignment vertical="center"/>
    </xf>
    <xf numFmtId="10" fontId="17" fillId="0" borderId="0" xfId="0" applyNumberFormat="true" applyFont="true">
      <alignment vertical="center"/>
    </xf>
    <xf numFmtId="10" fontId="17" fillId="4" borderId="0" xfId="0" applyFill="true" applyNumberFormat="true" applyFont="true">
      <alignment vertical="center"/>
    </xf>
  </cellXfs>
  <cellStyles count="15">
    <cellStyle builtinId="0" name="常规" xfId="0"/>
    <cellStyle name="常规 10" xfId="11"/>
    <cellStyle name="常规 11" xfId="12"/>
    <cellStyle name="常规 12" xfId="13"/>
    <cellStyle name="常规 13" xfId="14"/>
    <cellStyle name="常规 2" xfId="1"/>
    <cellStyle name="常规 3" xfId="2"/>
    <cellStyle name="常规 4" xfId="3"/>
    <cellStyle name="常规 5" xfId="6"/>
    <cellStyle name="常规 6" xfId="7"/>
    <cellStyle name="常规 7" xfId="8"/>
    <cellStyle name="常规 8" xfId="9"/>
    <cellStyle name="常规 9" xfId="10"/>
    <cellStyle builtinId="8" hidden="1" name="超链接" xfId="4"/>
    <cellStyle builtinId="9" hidden="1" name="已访问的超链接" xfId="5"/>
  </cellStyles>
  <dxfs count="0"/>
  <tableStyles count="0" defaultPivotStyle="PivotStyleMedium7"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theme/theme1.xml" Type="http://schemas.openxmlformats.org/officeDocument/2006/relationships/theme"/>
<Relationship Id="rId19" Target="styles.xml" Type="http://schemas.openxmlformats.org/officeDocument/2006/relationships/styles"/>
<Relationship Id="rId2" Target="worksheets/sheet2.xml" Type="http://schemas.openxmlformats.org/officeDocument/2006/relationships/worksheet"/>
<Relationship Id="rId20" Target="sharedStrings.xml" Type="http://schemas.openxmlformats.org/officeDocument/2006/relationships/sharedStrings"/>
<Relationship Id="rId21"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no"?>
<Relationships xmlns="http://schemas.openxmlformats.org/package/2006/relationships">
<Relationship Id="rId1" Target="../drawings/vmlDrawing4.vml" Type="http://schemas.openxmlformats.org/officeDocument/2006/relationships/vmlDrawing"/>
<Relationship Id="rId2" Target="../comments4.xml" Type="http://schemas.openxmlformats.org/officeDocument/2006/relationships/comments"/>
</Relationships>

</file>

<file path=xl/worksheets/_rels/sheet11.xml.rels><?xml version="1.0" encoding="UTF-8" standalone="no"?>
<Relationships xmlns="http://schemas.openxmlformats.org/package/2006/relationships">
<Relationship Id="rId1" Target="../drawings/vmlDrawing5.vml" Type="http://schemas.openxmlformats.org/officeDocument/2006/relationships/vmlDrawing"/>
<Relationship Id="rId2" Target="../comments5.xml" Type="http://schemas.openxmlformats.org/officeDocument/2006/relationships/comments"/>
</Relationships>

</file>

<file path=xl/worksheets/_rels/sheet12.xml.rels><?xml version="1.0" encoding="UTF-8" standalone="no"?>
<Relationships xmlns="http://schemas.openxmlformats.org/package/2006/relationships">
<Relationship Id="rId1" Target="../drawings/vmlDrawing6.vml" Type="http://schemas.openxmlformats.org/officeDocument/2006/relationships/vmlDrawing"/>
<Relationship Id="rId2" Target="../comments6.xml" Type="http://schemas.openxmlformats.org/officeDocument/2006/relationships/comments"/>
</Relationships>

</file>

<file path=xl/worksheets/_rels/sheet13.xml.rels><?xml version="1.0" encoding="UTF-8" standalone="no"?>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7.xml.rels><?xml version="1.0" encoding="UTF-8" standalone="no"?>
<Relationships xmlns="http://schemas.openxmlformats.org/package/2006/relationships">
<Relationship Id="rId1" Target="../drawings/vmlDrawing8.vml" Type="http://schemas.openxmlformats.org/officeDocument/2006/relationships/vmlDrawing"/>
<Relationship Id="rId2" Target="../comments8.xml" Type="http://schemas.openxmlformats.org/officeDocument/2006/relationships/comments"/>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6.xml.rels><?xml version="1.0" encoding="UTF-8" standalone="no"?>
<Relationships xmlns="http://schemas.openxmlformats.org/package/2006/relationships">
<Relationship Id="rId1" Target="../drawings/vmlDrawing2.vml" Type="http://schemas.openxmlformats.org/officeDocument/2006/relationships/vmlDrawing"/>
<Relationship Id="rId2" Target="../comments2.xml" Type="http://schemas.openxmlformats.org/officeDocument/2006/relationships/comments"/>
</Relationships>

</file>

<file path=xl/worksheets/_rels/sheet8.xml.rels><?xml version="1.0" encoding="UTF-8" standalone="no"?>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10"/>
  <sheetViews>
    <sheetView tabSelected="1" workbookViewId="0"/>
  </sheetViews>
  <sheetFormatPr baseColWidth="10" customHeight="1" defaultColWidth="8.83203125" defaultRowHeight="15" x14ac:dyDescent="0.2"/>
  <cols>
    <col min="1" max="1" customWidth="true" style="1" width="80.83203125" collapsed="false"/>
    <col min="2" max="16384" style="1" width="8.83203125" collapsed="false"/>
  </cols>
  <sheetData>
    <row customHeight="1" ht="105" r="1" spans="1:1" x14ac:dyDescent="0.2">
      <c r="A1" s="37" t="s">
        <v>114</v>
      </c>
    </row>
    <row customFormat="1" customHeight="1" ht="31" r="2" s="5" spans="1:1" x14ac:dyDescent="0.2">
      <c r="A2" s="5" t="s">
        <v>116</v>
      </c>
    </row>
    <row customFormat="1" customHeight="1" ht="31" r="3" s="5" spans="1:1" x14ac:dyDescent="0.2">
      <c r="A3" s="5" t="s">
        <v>117</v>
      </c>
    </row>
    <row customFormat="1" customHeight="1" ht="31" r="4" s="5" spans="1:1" x14ac:dyDescent="0.2">
      <c r="A4" s="5" t="s">
        <v>3</v>
      </c>
    </row>
    <row customFormat="1" customHeight="1" ht="20" r="5" s="5" spans="1:1" x14ac:dyDescent="0.2">
      <c r="A5" s="3" t="s">
        <v>118</v>
      </c>
    </row>
    <row customFormat="1" customHeight="1" ht="20" r="6" s="3" spans="1:1" x14ac:dyDescent="0.2">
      <c r="A6" s="4" t="s">
        <v>119</v>
      </c>
    </row>
    <row customHeight="1" ht="15" r="8" spans="1:1" x14ac:dyDescent="0.2">
      <c r="A8" s="3" t="s">
        <v>14</v>
      </c>
    </row>
    <row customHeight="1" ht="28" r="9" spans="1:1" x14ac:dyDescent="0.2">
      <c r="A9" s="3" t="s">
        <v>0</v>
      </c>
    </row>
    <row customHeight="1" ht="366" r="10" spans="1:1" x14ac:dyDescent="0.2">
      <c r="A10" s="2" t="s">
        <v>115</v>
      </c>
    </row>
  </sheetData>
  <phoneticPr fontId="1" type="noConversion"/>
  <pageMargins bottom="1" footer="0.3" header="0.3" left="0.75" right="0.75" top="1"/>
  <pageSetup fitToHeight="0" fitToWidth="0"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1"/>
  <sheetViews>
    <sheetView workbookViewId="0"/>
  </sheetViews>
  <sheetFormatPr baseColWidth="10" customHeight="1" defaultColWidth="8.83203125" defaultRowHeight="20" x14ac:dyDescent="0.2"/>
  <cols>
    <col min="1" max="2" customWidth="true" style="30" width="20.83203125" collapsed="false"/>
    <col min="3" max="3" customWidth="true" style="31" width="8.6640625" collapsed="false"/>
    <col min="4" max="4" bestFit="true" customWidth="true" style="31" width="8.5" collapsed="false"/>
    <col min="5" max="5" customWidth="true" style="31" width="8.6640625" collapsed="false"/>
    <col min="6" max="6" bestFit="true" customWidth="true" style="31" width="8.5" collapsed="false"/>
    <col min="7" max="8" bestFit="true" customWidth="true" style="31" width="10.33203125" collapsed="false"/>
    <col min="9" max="9" customWidth="true" style="31" width="8.6640625" collapsed="false"/>
    <col min="10" max="16384" style="30" width="8.83203125" collapsed="false"/>
  </cols>
  <sheetData>
    <row customFormat="1" customHeight="1" ht="36" r="1" s="65" spans="1:9" x14ac:dyDescent="0.2">
      <c r="A1" s="63" t="s">
        <v>13</v>
      </c>
      <c r="B1" s="63" t="s">
        <v>12</v>
      </c>
      <c r="C1" s="64" t="s">
        <v>63</v>
      </c>
      <c r="D1" s="64" t="s">
        <v>59</v>
      </c>
      <c r="E1" s="64" t="s">
        <v>29</v>
      </c>
      <c r="F1" s="64" t="s">
        <v>38</v>
      </c>
      <c r="G1" s="64" t="s">
        <v>61</v>
      </c>
      <c r="H1" s="64" t="s">
        <v>62</v>
      </c>
      <c r="I1" s="64" t="s">
        <v>60</v>
      </c>
    </row>
    <row r="2" ht="25.0" customHeight="true">
      <c r="A2" s="82" t="s">
        <v>120</v>
      </c>
      <c r="B2" s="82" t="s">
        <v>121</v>
      </c>
      <c r="C2" s="85" t="n">
        <v>1.0</v>
      </c>
      <c r="D2" s="85" t="n">
        <v>3.0</v>
      </c>
      <c r="E2" s="85"/>
      <c r="F2" s="85"/>
      <c r="G2" s="85"/>
      <c r="H2" s="85"/>
      <c r="I2" s="85"/>
    </row>
    <row r="3" ht="25.0" customHeight="true">
      <c r="A3" s="82" t="s">
        <v>122</v>
      </c>
      <c r="B3" s="82" t="s">
        <v>123</v>
      </c>
      <c r="C3" s="85" t="n">
        <v>1.0</v>
      </c>
      <c r="D3" s="85" t="n">
        <v>3.0</v>
      </c>
      <c r="E3" s="85"/>
      <c r="F3" s="85"/>
      <c r="G3" s="85"/>
      <c r="H3" s="85"/>
      <c r="I3" s="85"/>
    </row>
    <row r="4" ht="25.0" customHeight="true">
      <c r="A4" s="82" t="s">
        <v>124</v>
      </c>
      <c r="B4" s="82" t="s">
        <v>125</v>
      </c>
      <c r="C4" s="85" t="n">
        <v>1.0</v>
      </c>
      <c r="D4" s="85" t="n">
        <v>3.0</v>
      </c>
      <c r="E4" s="85"/>
      <c r="F4" s="85"/>
      <c r="G4" s="85"/>
      <c r="H4" s="85"/>
      <c r="I4" s="85"/>
    </row>
    <row r="5" ht="25.0" customHeight="true">
      <c r="A5" s="82" t="s">
        <v>126</v>
      </c>
      <c r="B5" s="82" t="s">
        <v>127</v>
      </c>
      <c r="C5" s="85" t="n">
        <v>1.0</v>
      </c>
      <c r="D5" s="85" t="n">
        <v>3.0</v>
      </c>
      <c r="E5" s="85" t="n">
        <v>1.0</v>
      </c>
      <c r="F5" s="85"/>
      <c r="G5" s="85"/>
      <c r="H5" s="85" t="n">
        <v>3.0</v>
      </c>
      <c r="I5" s="85" t="n">
        <v>3.0</v>
      </c>
    </row>
    <row r="6" ht="25.0" customHeight="true">
      <c r="A6" s="82" t="s">
        <v>128</v>
      </c>
      <c r="B6" s="82" t="s">
        <v>129</v>
      </c>
      <c r="C6" s="85" t="n">
        <v>1.0</v>
      </c>
      <c r="D6" s="85" t="n">
        <v>3.0</v>
      </c>
      <c r="E6" s="85" t="n">
        <v>1.0</v>
      </c>
      <c r="F6" s="85"/>
      <c r="G6" s="85"/>
      <c r="H6" s="85" t="n">
        <v>3.0</v>
      </c>
      <c r="I6" s="85" t="n">
        <v>3.0</v>
      </c>
    </row>
    <row r="7" ht="25.0" customHeight="true">
      <c r="A7" s="82" t="s">
        <v>130</v>
      </c>
      <c r="B7" s="82" t="s">
        <v>131</v>
      </c>
      <c r="C7" s="85" t="n">
        <v>1.0</v>
      </c>
      <c r="D7" s="85" t="n">
        <v>3.0</v>
      </c>
      <c r="E7" s="85" t="n">
        <v>1.0</v>
      </c>
      <c r="F7" s="85" t="n">
        <v>1.0</v>
      </c>
      <c r="G7" s="85" t="n">
        <v>1.0</v>
      </c>
      <c r="H7" s="85" t="n">
        <v>3.0</v>
      </c>
      <c r="I7" s="85" t="n">
        <v>4.0</v>
      </c>
    </row>
    <row r="8" ht="25.0" customHeight="true">
      <c r="A8" s="82" t="s">
        <v>132</v>
      </c>
      <c r="B8" s="82" t="s">
        <v>133</v>
      </c>
      <c r="C8" s="85" t="n">
        <v>1.0</v>
      </c>
      <c r="D8" s="85" t="n">
        <v>3.0</v>
      </c>
      <c r="E8" s="85" t="n">
        <v>1.0</v>
      </c>
      <c r="F8" s="85"/>
      <c r="G8" s="85"/>
      <c r="H8" s="85" t="n">
        <v>3.0</v>
      </c>
      <c r="I8" s="85" t="n">
        <v>3.0</v>
      </c>
    </row>
    <row r="9" ht="25.0" customHeight="true">
      <c r="A9" s="82" t="s">
        <v>134</v>
      </c>
      <c r="B9" s="82" t="s">
        <v>135</v>
      </c>
      <c r="C9" s="85" t="n">
        <v>1.0</v>
      </c>
      <c r="D9" s="85" t="n">
        <v>3.0</v>
      </c>
      <c r="E9" s="85" t="n">
        <v>1.0</v>
      </c>
      <c r="F9" s="85"/>
      <c r="G9" s="85"/>
      <c r="H9" s="85" t="n">
        <v>3.0</v>
      </c>
      <c r="I9" s="85" t="n">
        <v>3.0</v>
      </c>
    </row>
    <row r="10" ht="25.0" customHeight="true">
      <c r="A10" s="82" t="s">
        <v>136</v>
      </c>
      <c r="B10" s="82" t="s">
        <v>137</v>
      </c>
      <c r="C10" s="85" t="n">
        <v>1.0</v>
      </c>
      <c r="D10" s="85" t="n">
        <v>3.0</v>
      </c>
      <c r="E10" s="85" t="n">
        <v>1.0</v>
      </c>
      <c r="F10" s="85"/>
      <c r="G10" s="85"/>
      <c r="H10" s="85" t="n">
        <v>3.0</v>
      </c>
      <c r="I10" s="85" t="n">
        <v>3.0</v>
      </c>
    </row>
    <row r="11" ht="25.0" customHeight="true">
      <c r="A11" s="82" t="s">
        <v>138</v>
      </c>
      <c r="B11" s="82" t="s">
        <v>139</v>
      </c>
      <c r="C11" s="85" t="n">
        <v>1.0</v>
      </c>
      <c r="D11" s="85" t="n">
        <v>3.0</v>
      </c>
      <c r="E11" s="85"/>
      <c r="F11" s="85"/>
      <c r="G11" s="85"/>
      <c r="H11" s="85"/>
      <c r="I11" s="85"/>
    </row>
    <row r="12" ht="25.0" customHeight="true">
      <c r="A12" s="82" t="s">
        <v>140</v>
      </c>
      <c r="B12" s="82" t="s">
        <v>141</v>
      </c>
      <c r="C12" s="85" t="n">
        <v>1.0</v>
      </c>
      <c r="D12" s="85" t="n">
        <v>3.0</v>
      </c>
      <c r="E12" s="85" t="n">
        <v>1.0</v>
      </c>
      <c r="F12" s="85"/>
      <c r="G12" s="85"/>
      <c r="H12" s="85" t="n">
        <v>3.0</v>
      </c>
      <c r="I12" s="85" t="n">
        <v>3.0</v>
      </c>
    </row>
    <row r="13" ht="25.0" customHeight="true">
      <c r="A13" s="82" t="s">
        <v>142</v>
      </c>
      <c r="B13" s="82" t="s">
        <v>143</v>
      </c>
      <c r="C13" s="85" t="n">
        <v>1.0</v>
      </c>
      <c r="D13" s="85" t="n">
        <v>3.0</v>
      </c>
      <c r="E13" s="85" t="n">
        <v>1.0</v>
      </c>
      <c r="F13" s="85"/>
      <c r="G13" s="85"/>
      <c r="H13" s="85" t="n">
        <v>3.0</v>
      </c>
      <c r="I13" s="85" t="n">
        <v>3.0</v>
      </c>
    </row>
    <row r="14" ht="25.0" customHeight="true">
      <c r="A14" s="82" t="s">
        <v>144</v>
      </c>
      <c r="B14" s="82" t="s">
        <v>145</v>
      </c>
      <c r="C14" s="85" t="n">
        <v>1.0</v>
      </c>
      <c r="D14" s="85" t="n">
        <v>3.0</v>
      </c>
      <c r="E14" s="85" t="n">
        <v>1.0</v>
      </c>
      <c r="F14" s="85" t="n">
        <v>1.0</v>
      </c>
      <c r="G14" s="85" t="n">
        <v>1.0</v>
      </c>
      <c r="H14" s="85" t="n">
        <v>3.0</v>
      </c>
      <c r="I14" s="85" t="n">
        <v>4.0</v>
      </c>
    </row>
    <row r="15" ht="25.0" customHeight="true">
      <c r="A15" s="82" t="s">
        <v>146</v>
      </c>
      <c r="B15" s="82" t="s">
        <v>147</v>
      </c>
      <c r="C15" s="85" t="n">
        <v>1.0</v>
      </c>
      <c r="D15" s="85" t="n">
        <v>3.0</v>
      </c>
      <c r="E15" s="85"/>
      <c r="F15" s="85"/>
      <c r="G15" s="85"/>
      <c r="H15" s="85"/>
      <c r="I15" s="85"/>
    </row>
    <row r="16" ht="25.0" customHeight="true">
      <c r="A16" s="82" t="s">
        <v>148</v>
      </c>
      <c r="B16" s="82" t="s">
        <v>149</v>
      </c>
      <c r="C16" s="85" t="n">
        <v>1.0</v>
      </c>
      <c r="D16" s="85" t="n">
        <v>3.0</v>
      </c>
      <c r="E16" s="85"/>
      <c r="F16" s="85"/>
      <c r="G16" s="85"/>
      <c r="H16" s="85"/>
      <c r="I16" s="85"/>
    </row>
    <row r="17" ht="25.0" customHeight="true">
      <c r="A17" s="82" t="s">
        <v>150</v>
      </c>
      <c r="B17" s="82" t="s">
        <v>151</v>
      </c>
      <c r="C17" s="85" t="n">
        <v>1.0</v>
      </c>
      <c r="D17" s="85" t="n">
        <v>3.0</v>
      </c>
      <c r="E17" s="85" t="n">
        <v>1.0</v>
      </c>
      <c r="F17" s="85"/>
      <c r="G17" s="85"/>
      <c r="H17" s="85" t="n">
        <v>3.0</v>
      </c>
      <c r="I17" s="85" t="n">
        <v>3.0</v>
      </c>
    </row>
    <row r="18" ht="25.0" customHeight="true">
      <c r="A18" s="82" t="s">
        <v>152</v>
      </c>
      <c r="B18" s="82" t="s">
        <v>153</v>
      </c>
      <c r="C18" s="85" t="n">
        <v>1.0</v>
      </c>
      <c r="D18" s="85" t="n">
        <v>3.0</v>
      </c>
      <c r="E18" s="85" t="n">
        <v>1.0</v>
      </c>
      <c r="F18" s="85"/>
      <c r="G18" s="85"/>
      <c r="H18" s="85" t="n">
        <v>3.0</v>
      </c>
      <c r="I18" s="85" t="n">
        <v>3.0</v>
      </c>
    </row>
    <row r="19" ht="25.0" customHeight="true">
      <c r="A19" s="82" t="s">
        <v>154</v>
      </c>
      <c r="B19" s="82" t="s">
        <v>155</v>
      </c>
      <c r="C19" s="85" t="n">
        <v>1.0</v>
      </c>
      <c r="D19" s="85" t="n">
        <v>3.0</v>
      </c>
      <c r="E19" s="85" t="n">
        <v>1.0</v>
      </c>
      <c r="F19" s="85"/>
      <c r="G19" s="85"/>
      <c r="H19" s="85" t="n">
        <v>3.0</v>
      </c>
      <c r="I19" s="85" t="n">
        <v>3.0</v>
      </c>
    </row>
    <row r="20" ht="25.0" customHeight="true">
      <c r="A20" s="82" t="s">
        <v>156</v>
      </c>
      <c r="B20" s="82" t="s">
        <v>157</v>
      </c>
      <c r="C20" s="85" t="n">
        <v>1.0</v>
      </c>
      <c r="D20" s="85" t="n">
        <v>3.0</v>
      </c>
      <c r="E20" s="85" t="n">
        <v>1.0</v>
      </c>
      <c r="F20" s="85"/>
      <c r="G20" s="85"/>
      <c r="H20" s="85" t="n">
        <v>3.0</v>
      </c>
      <c r="I20" s="85" t="n">
        <v>3.0</v>
      </c>
    </row>
    <row r="21" ht="25.0" customHeight="true">
      <c r="A21" s="82" t="s">
        <v>158</v>
      </c>
      <c r="B21" s="82" t="s">
        <v>159</v>
      </c>
      <c r="C21" s="85" t="n">
        <v>1.0</v>
      </c>
      <c r="D21" s="85" t="n">
        <v>3.0</v>
      </c>
      <c r="E21" s="85" t="n">
        <v>1.0</v>
      </c>
      <c r="F21" s="85"/>
      <c r="G21" s="85"/>
      <c r="H21" s="85" t="n">
        <v>3.0</v>
      </c>
      <c r="I21" s="85" t="n">
        <v>3.0</v>
      </c>
    </row>
    <row r="22" ht="25.0" customHeight="true">
      <c r="A22" s="82" t="s">
        <v>160</v>
      </c>
      <c r="B22" s="82" t="s">
        <v>161</v>
      </c>
      <c r="C22" s="85" t="n">
        <v>1.0</v>
      </c>
      <c r="D22" s="85" t="n">
        <v>3.0</v>
      </c>
      <c r="E22" s="85" t="n">
        <v>1.0</v>
      </c>
      <c r="F22" s="85"/>
      <c r="G22" s="85"/>
      <c r="H22" s="85" t="n">
        <v>3.0</v>
      </c>
      <c r="I22" s="85" t="n">
        <v>3.0</v>
      </c>
    </row>
    <row r="23" ht="25.0" customHeight="true">
      <c r="A23" s="82" t="s">
        <v>162</v>
      </c>
      <c r="B23" s="82" t="s">
        <v>163</v>
      </c>
      <c r="C23" s="85" t="n">
        <v>1.0</v>
      </c>
      <c r="D23" s="85" t="n">
        <v>3.0</v>
      </c>
      <c r="E23" s="85" t="n">
        <v>1.0</v>
      </c>
      <c r="F23" s="85" t="n">
        <v>1.0</v>
      </c>
      <c r="G23" s="85" t="n">
        <v>5.0</v>
      </c>
      <c r="H23" s="85" t="n">
        <v>3.0</v>
      </c>
      <c r="I23" s="85" t="n">
        <v>8.0</v>
      </c>
    </row>
    <row r="24" ht="25.0" customHeight="true">
      <c r="A24" s="82" t="s">
        <v>164</v>
      </c>
      <c r="B24" s="82" t="s">
        <v>165</v>
      </c>
      <c r="C24" s="85" t="n">
        <v>1.0</v>
      </c>
      <c r="D24" s="85" t="n">
        <v>3.0</v>
      </c>
      <c r="E24" s="85"/>
      <c r="F24" s="85"/>
      <c r="G24" s="85"/>
      <c r="H24" s="85"/>
      <c r="I24" s="85"/>
    </row>
    <row r="25" ht="25.0" customHeight="true">
      <c r="A25" s="82" t="s">
        <v>166</v>
      </c>
      <c r="B25" s="82" t="s">
        <v>167</v>
      </c>
      <c r="C25" s="85" t="n">
        <v>1.0</v>
      </c>
      <c r="D25" s="85" t="n">
        <v>3.0</v>
      </c>
      <c r="E25" s="85" t="n">
        <v>1.0</v>
      </c>
      <c r="F25" s="85"/>
      <c r="G25" s="85"/>
      <c r="H25" s="85" t="n">
        <v>3.0</v>
      </c>
      <c r="I25" s="85" t="n">
        <v>3.0</v>
      </c>
    </row>
    <row r="26" ht="25.0" customHeight="true">
      <c r="A26" s="82" t="s">
        <v>168</v>
      </c>
      <c r="B26" s="82" t="s">
        <v>169</v>
      </c>
      <c r="C26" s="85" t="n">
        <v>1.0</v>
      </c>
      <c r="D26" s="85" t="n">
        <v>3.0</v>
      </c>
      <c r="E26" s="85" t="n">
        <v>1.0</v>
      </c>
      <c r="F26" s="85" t="n">
        <v>1.0</v>
      </c>
      <c r="G26" s="85" t="n">
        <v>3.0</v>
      </c>
      <c r="H26" s="85" t="n">
        <v>3.0</v>
      </c>
      <c r="I26" s="85" t="n">
        <v>6.0</v>
      </c>
    </row>
    <row r="27" ht="25.0" customHeight="true">
      <c r="A27" s="82" t="s">
        <v>170</v>
      </c>
      <c r="B27" s="82" t="s">
        <v>171</v>
      </c>
      <c r="C27" s="85" t="n">
        <v>1.0</v>
      </c>
      <c r="D27" s="85" t="n">
        <v>3.0</v>
      </c>
      <c r="E27" s="85" t="n">
        <v>1.0</v>
      </c>
      <c r="F27" s="85"/>
      <c r="G27" s="85"/>
      <c r="H27" s="85" t="n">
        <v>3.0</v>
      </c>
      <c r="I27" s="85" t="n">
        <v>3.0</v>
      </c>
    </row>
    <row r="28" ht="25.0" customHeight="true">
      <c r="A28" s="82" t="s">
        <v>172</v>
      </c>
      <c r="B28" s="82" t="s">
        <v>173</v>
      </c>
      <c r="C28" s="85" t="n">
        <v>1.0</v>
      </c>
      <c r="D28" s="85" t="n">
        <v>3.0</v>
      </c>
      <c r="E28" s="85"/>
      <c r="F28" s="85"/>
      <c r="G28" s="85"/>
      <c r="H28" s="85"/>
      <c r="I28" s="85"/>
    </row>
    <row r="29" ht="25.0" customHeight="true">
      <c r="A29" s="82" t="s">
        <v>174</v>
      </c>
      <c r="B29" s="82" t="s">
        <v>175</v>
      </c>
      <c r="C29" s="85" t="n">
        <v>1.0</v>
      </c>
      <c r="D29" s="85" t="n">
        <v>3.0</v>
      </c>
      <c r="E29" s="85" t="n">
        <v>1.0</v>
      </c>
      <c r="F29" s="85" t="n">
        <v>1.0</v>
      </c>
      <c r="G29" s="85" t="n">
        <v>1.0</v>
      </c>
      <c r="H29" s="85" t="n">
        <v>3.0</v>
      </c>
      <c r="I29" s="85" t="n">
        <v>4.0</v>
      </c>
    </row>
    <row r="30" ht="25.0" customHeight="true">
      <c r="A30" s="82" t="s">
        <v>176</v>
      </c>
      <c r="B30" s="82" t="s">
        <v>177</v>
      </c>
      <c r="C30" s="85" t="n">
        <v>1.0</v>
      </c>
      <c r="D30" s="85" t="n">
        <v>3.0</v>
      </c>
      <c r="E30" s="85" t="n">
        <v>1.0</v>
      </c>
      <c r="F30" s="85"/>
      <c r="G30" s="85"/>
      <c r="H30" s="85" t="n">
        <v>3.0</v>
      </c>
      <c r="I30" s="85" t="n">
        <v>3.0</v>
      </c>
    </row>
    <row r="31" ht="25.0" customHeight="true">
      <c r="A31" s="82" t="s">
        <v>178</v>
      </c>
      <c r="B31" s="82" t="s">
        <v>179</v>
      </c>
      <c r="C31" s="85" t="n">
        <v>1.0</v>
      </c>
      <c r="D31" s="85" t="n">
        <v>3.0</v>
      </c>
      <c r="E31" s="85" t="n">
        <v>1.0</v>
      </c>
      <c r="F31" s="85"/>
      <c r="G31" s="85"/>
      <c r="H31" s="85" t="n">
        <v>3.0</v>
      </c>
      <c r="I31" s="85" t="n">
        <v>3.0</v>
      </c>
    </row>
    <row r="32" ht="25.0" customHeight="true">
      <c r="A32" s="82" t="s">
        <v>180</v>
      </c>
      <c r="B32" s="82" t="s">
        <v>181</v>
      </c>
      <c r="C32" s="85" t="n">
        <v>1.0</v>
      </c>
      <c r="D32" s="85" t="n">
        <v>3.0</v>
      </c>
      <c r="E32" s="85" t="n">
        <v>1.0</v>
      </c>
      <c r="F32" s="85"/>
      <c r="G32" s="85"/>
      <c r="H32" s="85" t="n">
        <v>3.0</v>
      </c>
      <c r="I32" s="85" t="n">
        <v>3.0</v>
      </c>
    </row>
    <row r="33" ht="25.0" customHeight="true">
      <c r="A33" s="82" t="s">
        <v>182</v>
      </c>
      <c r="B33" s="82" t="s">
        <v>183</v>
      </c>
      <c r="C33" s="85" t="n">
        <v>1.0</v>
      </c>
      <c r="D33" s="85" t="n">
        <v>3.0</v>
      </c>
      <c r="E33" s="85" t="n">
        <v>1.0</v>
      </c>
      <c r="F33" s="85"/>
      <c r="G33" s="85"/>
      <c r="H33" s="85" t="n">
        <v>3.0</v>
      </c>
      <c r="I33" s="85" t="n">
        <v>3.0</v>
      </c>
    </row>
    <row r="34" ht="25.0" customHeight="true">
      <c r="A34" s="82" t="s">
        <v>184</v>
      </c>
      <c r="B34" s="82" t="s">
        <v>185</v>
      </c>
      <c r="C34" s="85" t="n">
        <v>1.0</v>
      </c>
      <c r="D34" s="85" t="n">
        <v>3.0</v>
      </c>
      <c r="E34" s="85" t="n">
        <v>1.0</v>
      </c>
      <c r="F34" s="85"/>
      <c r="G34" s="85"/>
      <c r="H34" s="85" t="n">
        <v>3.0</v>
      </c>
      <c r="I34" s="85" t="n">
        <v>3.0</v>
      </c>
    </row>
    <row r="35" ht="25.0" customHeight="true">
      <c r="A35" s="82" t="s">
        <v>186</v>
      </c>
      <c r="B35" s="82" t="s">
        <v>187</v>
      </c>
      <c r="C35" s="85" t="n">
        <v>1.0</v>
      </c>
      <c r="D35" s="85" t="n">
        <v>3.0</v>
      </c>
      <c r="E35" s="85" t="n">
        <v>1.0</v>
      </c>
      <c r="F35" s="85"/>
      <c r="G35" s="85"/>
      <c r="H35" s="85" t="n">
        <v>3.0</v>
      </c>
      <c r="I35" s="85" t="n">
        <v>3.0</v>
      </c>
    </row>
    <row r="36" ht="25.0" customHeight="true">
      <c r="A36" s="82" t="s">
        <v>188</v>
      </c>
      <c r="B36" s="82" t="s">
        <v>189</v>
      </c>
      <c r="C36" s="85" t="n">
        <v>1.0</v>
      </c>
      <c r="D36" s="85" t="n">
        <v>3.0</v>
      </c>
      <c r="E36" s="85" t="n">
        <v>1.0</v>
      </c>
      <c r="F36" s="85"/>
      <c r="G36" s="85"/>
      <c r="H36" s="85" t="n">
        <v>3.0</v>
      </c>
      <c r="I36" s="85" t="n">
        <v>3.0</v>
      </c>
    </row>
    <row r="37" ht="25.0" customHeight="true">
      <c r="A37" s="82" t="s">
        <v>190</v>
      </c>
      <c r="B37" s="82" t="s">
        <v>191</v>
      </c>
      <c r="C37" s="85" t="n">
        <v>1.0</v>
      </c>
      <c r="D37" s="85" t="n">
        <v>3.0</v>
      </c>
      <c r="E37" s="85" t="n">
        <v>1.0</v>
      </c>
      <c r="F37" s="85"/>
      <c r="G37" s="85"/>
      <c r="H37" s="85" t="n">
        <v>3.0</v>
      </c>
      <c r="I37" s="85" t="n">
        <v>3.0</v>
      </c>
    </row>
    <row r="38" ht="25.0" customHeight="true">
      <c r="A38" s="82" t="s">
        <v>192</v>
      </c>
      <c r="B38" s="82" t="s">
        <v>193</v>
      </c>
      <c r="C38" s="85" t="n">
        <v>1.0</v>
      </c>
      <c r="D38" s="85" t="n">
        <v>3.0</v>
      </c>
      <c r="E38" s="85" t="n">
        <v>1.0</v>
      </c>
      <c r="F38" s="85"/>
      <c r="G38" s="85"/>
      <c r="H38" s="85" t="n">
        <v>3.0</v>
      </c>
      <c r="I38" s="85" t="n">
        <v>3.0</v>
      </c>
    </row>
    <row r="39" ht="25.0" customHeight="true">
      <c r="A39" s="82" t="s">
        <v>194</v>
      </c>
      <c r="B39" s="82" t="s">
        <v>195</v>
      </c>
      <c r="C39" s="85" t="n">
        <v>1.0</v>
      </c>
      <c r="D39" s="85" t="n">
        <v>3.0</v>
      </c>
      <c r="E39" s="85" t="n">
        <v>1.0</v>
      </c>
      <c r="F39" s="85"/>
      <c r="G39" s="85"/>
      <c r="H39" s="85" t="n">
        <v>3.0</v>
      </c>
      <c r="I39" s="85" t="n">
        <v>3.0</v>
      </c>
    </row>
    <row r="40" ht="25.0" customHeight="true">
      <c r="A40" s="82" t="s">
        <v>196</v>
      </c>
      <c r="B40" s="82" t="s">
        <v>197</v>
      </c>
      <c r="C40" s="85" t="n">
        <v>1.0</v>
      </c>
      <c r="D40" s="85" t="n">
        <v>3.0</v>
      </c>
      <c r="E40" s="85" t="n">
        <v>1.0</v>
      </c>
      <c r="F40" s="85"/>
      <c r="G40" s="85"/>
      <c r="H40" s="85" t="n">
        <v>3.0</v>
      </c>
      <c r="I40" s="85" t="n">
        <v>3.0</v>
      </c>
    </row>
    <row r="41" ht="25.0" customHeight="true">
      <c r="A41" s="82" t="s">
        <v>198</v>
      </c>
      <c r="B41" s="82" t="s">
        <v>199</v>
      </c>
      <c r="C41" s="85" t="n">
        <v>1.0</v>
      </c>
      <c r="D41" s="85" t="n">
        <v>3.0</v>
      </c>
      <c r="E41" s="85" t="n">
        <v>1.0</v>
      </c>
      <c r="F41" s="85" t="n">
        <v>1.0</v>
      </c>
      <c r="G41" s="85" t="n">
        <v>3.0</v>
      </c>
      <c r="H41" s="85" t="n">
        <v>3.0</v>
      </c>
      <c r="I41" s="85" t="n">
        <v>6.0</v>
      </c>
    </row>
    <row r="42" ht="25.0" customHeight="true">
      <c r="A42" s="82" t="s">
        <v>200</v>
      </c>
      <c r="B42" s="82" t="s">
        <v>201</v>
      </c>
      <c r="C42" s="85" t="n">
        <v>1.0</v>
      </c>
      <c r="D42" s="85" t="n">
        <v>3.0</v>
      </c>
      <c r="E42" s="85" t="n">
        <v>1.0</v>
      </c>
      <c r="F42" s="85"/>
      <c r="G42" s="85"/>
      <c r="H42" s="85" t="n">
        <v>3.0</v>
      </c>
      <c r="I42" s="85" t="n">
        <v>3.0</v>
      </c>
    </row>
    <row r="43" ht="25.0" customHeight="true">
      <c r="A43" s="82" t="s">
        <v>202</v>
      </c>
      <c r="B43" s="82" t="s">
        <v>203</v>
      </c>
      <c r="C43" s="85" t="n">
        <v>1.0</v>
      </c>
      <c r="D43" s="85" t="n">
        <v>3.0</v>
      </c>
      <c r="E43" s="85" t="n">
        <v>1.0</v>
      </c>
      <c r="F43" s="85"/>
      <c r="G43" s="85"/>
      <c r="H43" s="85" t="n">
        <v>3.0</v>
      </c>
      <c r="I43" s="85" t="n">
        <v>3.0</v>
      </c>
    </row>
    <row r="44" ht="25.0" customHeight="true">
      <c r="A44" s="82" t="s">
        <v>204</v>
      </c>
      <c r="B44" s="82" t="s">
        <v>205</v>
      </c>
      <c r="C44" s="85" t="n">
        <v>1.0</v>
      </c>
      <c r="D44" s="85" t="n">
        <v>3.0</v>
      </c>
      <c r="E44" s="85" t="n">
        <v>1.0</v>
      </c>
      <c r="F44" s="85"/>
      <c r="G44" s="85"/>
      <c r="H44" s="85" t="n">
        <v>3.0</v>
      </c>
      <c r="I44" s="85" t="n">
        <v>3.0</v>
      </c>
    </row>
    <row r="45" ht="25.0" customHeight="true">
      <c r="A45" s="82" t="s">
        <v>206</v>
      </c>
      <c r="B45" s="82" t="s">
        <v>207</v>
      </c>
      <c r="C45" s="85" t="n">
        <v>1.0</v>
      </c>
      <c r="D45" s="85" t="n">
        <v>3.0</v>
      </c>
      <c r="E45" s="85" t="n">
        <v>1.0</v>
      </c>
      <c r="F45" s="85"/>
      <c r="G45" s="85"/>
      <c r="H45" s="85" t="n">
        <v>3.0</v>
      </c>
      <c r="I45" s="85" t="n">
        <v>3.0</v>
      </c>
    </row>
    <row r="46" ht="25.0" customHeight="true">
      <c r="A46" s="82" t="s">
        <v>208</v>
      </c>
      <c r="B46" s="82" t="s">
        <v>209</v>
      </c>
      <c r="C46" s="85" t="n">
        <v>1.0</v>
      </c>
      <c r="D46" s="85" t="n">
        <v>3.0</v>
      </c>
      <c r="E46" s="85" t="n">
        <v>1.0</v>
      </c>
      <c r="F46" s="85" t="n">
        <v>1.0</v>
      </c>
      <c r="G46" s="85" t="n">
        <v>1.0</v>
      </c>
      <c r="H46" s="85" t="n">
        <v>3.0</v>
      </c>
      <c r="I46" s="85" t="n">
        <v>4.0</v>
      </c>
    </row>
    <row r="47" ht="25.0" customHeight="true">
      <c r="A47" s="82" t="s">
        <v>210</v>
      </c>
      <c r="B47" s="82" t="s">
        <v>211</v>
      </c>
      <c r="C47" s="85" t="n">
        <v>1.0</v>
      </c>
      <c r="D47" s="85" t="n">
        <v>3.0</v>
      </c>
      <c r="E47" s="85"/>
      <c r="F47" s="85"/>
      <c r="G47" s="85"/>
      <c r="H47" s="85"/>
      <c r="I47" s="85"/>
    </row>
    <row r="48" ht="25.0" customHeight="true">
      <c r="A48" s="82" t="s">
        <v>212</v>
      </c>
      <c r="B48" s="82" t="s">
        <v>213</v>
      </c>
      <c r="C48" s="85" t="n">
        <v>1.0</v>
      </c>
      <c r="D48" s="85" t="n">
        <v>3.0</v>
      </c>
      <c r="E48" s="85" t="n">
        <v>1.0</v>
      </c>
      <c r="F48" s="85"/>
      <c r="G48" s="85"/>
      <c r="H48" s="85" t="n">
        <v>3.0</v>
      </c>
      <c r="I48" s="85" t="n">
        <v>3.0</v>
      </c>
    </row>
    <row r="49" ht="25.0" customHeight="true">
      <c r="A49" s="82" t="s">
        <v>214</v>
      </c>
      <c r="B49" s="82" t="s">
        <v>215</v>
      </c>
      <c r="C49" s="85" t="n">
        <v>1.0</v>
      </c>
      <c r="D49" s="85" t="n">
        <v>3.0</v>
      </c>
      <c r="E49" s="85" t="n">
        <v>1.0</v>
      </c>
      <c r="F49" s="85"/>
      <c r="G49" s="85"/>
      <c r="H49" s="85" t="n">
        <v>3.0</v>
      </c>
      <c r="I49" s="85" t="n">
        <v>3.0</v>
      </c>
    </row>
    <row r="50" ht="25.0" customHeight="true">
      <c r="A50" s="82" t="s">
        <v>216</v>
      </c>
      <c r="B50" s="82" t="s">
        <v>217</v>
      </c>
      <c r="C50" s="85" t="n">
        <v>1.0</v>
      </c>
      <c r="D50" s="85" t="n">
        <v>3.0</v>
      </c>
      <c r="E50" s="85" t="n">
        <v>1.0</v>
      </c>
      <c r="F50" s="85"/>
      <c r="G50" s="85"/>
      <c r="H50" s="85" t="n">
        <v>3.0</v>
      </c>
      <c r="I50" s="85" t="n">
        <v>3.0</v>
      </c>
    </row>
    <row r="51" ht="25.0" customHeight="true">
      <c r="A51" s="82" t="s">
        <v>218</v>
      </c>
      <c r="B51" s="82" t="s">
        <v>219</v>
      </c>
      <c r="C51" s="85" t="n">
        <v>1.0</v>
      </c>
      <c r="D51" s="85" t="n">
        <v>3.0</v>
      </c>
      <c r="E51" s="85" t="n">
        <v>1.0</v>
      </c>
      <c r="F51" s="85"/>
      <c r="G51" s="85"/>
      <c r="H51" s="85" t="n">
        <v>3.0</v>
      </c>
      <c r="I51" s="85" t="n">
        <v>3.0</v>
      </c>
    </row>
    <row r="52" ht="25.0" customHeight="true">
      <c r="A52" s="82" t="s">
        <v>220</v>
      </c>
      <c r="B52" s="82" t="s">
        <v>221</v>
      </c>
      <c r="C52" s="85" t="n">
        <v>1.0</v>
      </c>
      <c r="D52" s="85" t="n">
        <v>3.0</v>
      </c>
      <c r="E52" s="85"/>
      <c r="F52" s="85"/>
      <c r="G52" s="85"/>
      <c r="H52" s="85"/>
      <c r="I52" s="85"/>
    </row>
    <row r="53" ht="25.0" customHeight="true">
      <c r="A53" s="82" t="s">
        <v>222</v>
      </c>
      <c r="B53" s="82" t="s">
        <v>223</v>
      </c>
      <c r="C53" s="85" t="n">
        <v>1.0</v>
      </c>
      <c r="D53" s="85" t="n">
        <v>3.0</v>
      </c>
      <c r="E53" s="85"/>
      <c r="F53" s="85"/>
      <c r="G53" s="85"/>
      <c r="H53" s="85"/>
      <c r="I53" s="85"/>
    </row>
  </sheetData>
  <phoneticPr fontId="1" type="noConversion"/>
  <pageMargins bottom="1" footer="0.51" header="0.51" left="0.75" right="0.75" top="1"/>
  <pageSetup orientation="portrait"/>
  <legacyDrawing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K1"/>
  <sheetViews>
    <sheetView workbookViewId="0"/>
  </sheetViews>
  <sheetFormatPr baseColWidth="10" customHeight="1" defaultColWidth="8.83203125" defaultRowHeight="20" x14ac:dyDescent="0.2"/>
  <cols>
    <col min="1" max="2" customWidth="true" style="32" width="20.83203125" collapsed="false"/>
    <col min="3" max="6" customWidth="true" style="33" width="8.6640625" collapsed="false"/>
    <col min="7" max="7" bestFit="true" customWidth="true" style="33" width="10.33203125" collapsed="false"/>
    <col min="8" max="8" customWidth="true" style="33" width="8.6640625" collapsed="false"/>
    <col min="9" max="9" bestFit="true" customWidth="true" style="33" width="10.33203125" collapsed="false"/>
    <col min="10" max="10" bestFit="true" customWidth="true" style="33" width="8.5" collapsed="false"/>
    <col min="11" max="11" customWidth="true" style="33" width="8.6640625" collapsed="false"/>
    <col min="12" max="16384" style="32" width="8.83203125" collapsed="false"/>
  </cols>
  <sheetData>
    <row customFormat="1" customHeight="1" ht="35" r="1" s="66" spans="1:11" x14ac:dyDescent="0.2">
      <c r="A1" s="66" t="s">
        <v>13</v>
      </c>
      <c r="B1" s="66" t="s">
        <v>12</v>
      </c>
      <c r="C1" s="67" t="s">
        <v>66</v>
      </c>
      <c r="D1" s="67" t="s">
        <v>67</v>
      </c>
      <c r="E1" s="68" t="s">
        <v>27</v>
      </c>
      <c r="F1" s="68" t="s">
        <v>30</v>
      </c>
      <c r="G1" s="68" t="s">
        <v>113</v>
      </c>
      <c r="H1" s="67" t="s">
        <v>68</v>
      </c>
      <c r="I1" s="67" t="s">
        <v>69</v>
      </c>
      <c r="J1" s="67" t="s">
        <v>70</v>
      </c>
      <c r="K1" s="68" t="s">
        <v>28</v>
      </c>
    </row>
    <row r="2" ht="25.0" customHeight="true">
      <c r="A2" s="82" t="s">
        <v>120</v>
      </c>
      <c r="B2" s="82" t="s">
        <v>121</v>
      </c>
      <c r="C2" s="85" t="n">
        <v>34.0</v>
      </c>
      <c r="D2" s="85" t="n">
        <v>102.0</v>
      </c>
      <c r="E2" s="85"/>
      <c r="F2" s="85"/>
      <c r="G2" s="85"/>
      <c r="H2" s="85"/>
      <c r="I2" s="85"/>
      <c r="J2" s="85"/>
      <c r="K2" s="85"/>
    </row>
    <row r="3" ht="25.0" customHeight="true">
      <c r="A3" s="82" t="s">
        <v>122</v>
      </c>
      <c r="B3" s="82" t="s">
        <v>123</v>
      </c>
      <c r="C3" s="85" t="n">
        <v>34.0</v>
      </c>
      <c r="D3" s="85" t="n">
        <v>102.0</v>
      </c>
      <c r="E3" s="85"/>
      <c r="F3" s="85"/>
      <c r="G3" s="85"/>
      <c r="H3" s="85"/>
      <c r="I3" s="85"/>
      <c r="J3" s="85"/>
      <c r="K3" s="85"/>
    </row>
    <row r="4" ht="25.0" customHeight="true">
      <c r="A4" s="82" t="s">
        <v>124</v>
      </c>
      <c r="B4" s="82" t="s">
        <v>125</v>
      </c>
      <c r="C4" s="85" t="n">
        <v>34.0</v>
      </c>
      <c r="D4" s="85" t="n">
        <v>102.0</v>
      </c>
      <c r="E4" s="85" t="n">
        <v>1.0</v>
      </c>
      <c r="F4" s="85" t="n">
        <v>1.0</v>
      </c>
      <c r="G4" s="85" t="n">
        <v>1.0</v>
      </c>
      <c r="H4" s="85"/>
      <c r="I4" s="85"/>
      <c r="J4" s="85" t="n">
        <v>3.0</v>
      </c>
      <c r="K4" s="85" t="n">
        <v>3.0</v>
      </c>
    </row>
    <row r="5" ht="25.0" customHeight="true">
      <c r="A5" s="82" t="s">
        <v>126</v>
      </c>
      <c r="B5" s="82" t="s">
        <v>127</v>
      </c>
      <c r="C5" s="85" t="n">
        <v>34.0</v>
      </c>
      <c r="D5" s="85" t="n">
        <v>102.0</v>
      </c>
      <c r="E5" s="85" t="n">
        <v>27.0</v>
      </c>
      <c r="F5" s="85" t="n">
        <v>61.0</v>
      </c>
      <c r="G5" s="85" t="n">
        <v>15.0</v>
      </c>
      <c r="H5" s="85" t="n">
        <v>19.0</v>
      </c>
      <c r="I5" s="85" t="n">
        <v>36.0</v>
      </c>
      <c r="J5" s="85" t="n">
        <v>81.0</v>
      </c>
      <c r="K5" s="85" t="n">
        <v>117.0</v>
      </c>
    </row>
    <row r="6" ht="25.0" customHeight="true">
      <c r="A6" s="82" t="s">
        <v>128</v>
      </c>
      <c r="B6" s="82" t="s">
        <v>129</v>
      </c>
      <c r="C6" s="85" t="n">
        <v>34.0</v>
      </c>
      <c r="D6" s="85" t="n">
        <v>102.0</v>
      </c>
      <c r="E6" s="85" t="n">
        <v>5.0</v>
      </c>
      <c r="F6" s="85" t="n">
        <v>5.0</v>
      </c>
      <c r="G6" s="85"/>
      <c r="H6" s="85"/>
      <c r="I6" s="85"/>
      <c r="J6" s="85" t="n">
        <v>15.0</v>
      </c>
      <c r="K6" s="85" t="n">
        <v>15.0</v>
      </c>
    </row>
    <row r="7" ht="25.0" customHeight="true">
      <c r="A7" s="82" t="s">
        <v>130</v>
      </c>
      <c r="B7" s="82" t="s">
        <v>131</v>
      </c>
      <c r="C7" s="85" t="n">
        <v>34.0</v>
      </c>
      <c r="D7" s="85" t="n">
        <v>102.0</v>
      </c>
      <c r="E7" s="85" t="n">
        <v>20.0</v>
      </c>
      <c r="F7" s="85" t="n">
        <v>22.0</v>
      </c>
      <c r="G7" s="85"/>
      <c r="H7" s="85" t="n">
        <v>5.0</v>
      </c>
      <c r="I7" s="85" t="n">
        <v>8.0</v>
      </c>
      <c r="J7" s="85" t="n">
        <v>60.0</v>
      </c>
      <c r="K7" s="85" t="n">
        <v>68.0</v>
      </c>
    </row>
    <row r="8" ht="25.0" customHeight="true">
      <c r="A8" s="82" t="s">
        <v>132</v>
      </c>
      <c r="B8" s="82" t="s">
        <v>133</v>
      </c>
      <c r="C8" s="85" t="n">
        <v>34.0</v>
      </c>
      <c r="D8" s="85" t="n">
        <v>102.0</v>
      </c>
      <c r="E8" s="85" t="n">
        <v>22.0</v>
      </c>
      <c r="F8" s="85" t="n">
        <v>46.0</v>
      </c>
      <c r="G8" s="85" t="n">
        <v>2.0</v>
      </c>
      <c r="H8" s="85" t="n">
        <v>6.0</v>
      </c>
      <c r="I8" s="85" t="n">
        <v>7.0</v>
      </c>
      <c r="J8" s="85" t="n">
        <v>66.0</v>
      </c>
      <c r="K8" s="85" t="n">
        <v>73.0</v>
      </c>
    </row>
    <row r="9" ht="25.0" customHeight="true">
      <c r="A9" s="82" t="s">
        <v>134</v>
      </c>
      <c r="B9" s="82" t="s">
        <v>135</v>
      </c>
      <c r="C9" s="85" t="n">
        <v>34.0</v>
      </c>
      <c r="D9" s="85" t="n">
        <v>102.0</v>
      </c>
      <c r="E9" s="85" t="n">
        <v>33.0</v>
      </c>
      <c r="F9" s="85" t="n">
        <v>74.0</v>
      </c>
      <c r="G9" s="85" t="n">
        <v>2.0</v>
      </c>
      <c r="H9" s="85" t="n">
        <v>22.0</v>
      </c>
      <c r="I9" s="85" t="n">
        <v>61.0</v>
      </c>
      <c r="J9" s="85" t="n">
        <v>99.0</v>
      </c>
      <c r="K9" s="85" t="n">
        <v>160.0</v>
      </c>
    </row>
    <row r="10" ht="25.0" customHeight="true">
      <c r="A10" s="82" t="s">
        <v>136</v>
      </c>
      <c r="B10" s="82" t="s">
        <v>137</v>
      </c>
      <c r="C10" s="85" t="n">
        <v>34.0</v>
      </c>
      <c r="D10" s="85" t="n">
        <v>102.0</v>
      </c>
      <c r="E10" s="85" t="n">
        <v>29.0</v>
      </c>
      <c r="F10" s="85" t="n">
        <v>55.0</v>
      </c>
      <c r="G10" s="85" t="n">
        <v>4.0</v>
      </c>
      <c r="H10" s="85" t="n">
        <v>21.0</v>
      </c>
      <c r="I10" s="85" t="n">
        <v>50.0</v>
      </c>
      <c r="J10" s="85" t="n">
        <v>87.0</v>
      </c>
      <c r="K10" s="85" t="n">
        <v>137.0</v>
      </c>
    </row>
    <row r="11" ht="25.0" customHeight="true">
      <c r="A11" s="82" t="s">
        <v>138</v>
      </c>
      <c r="B11" s="82" t="s">
        <v>139</v>
      </c>
      <c r="C11" s="85" t="n">
        <v>34.0</v>
      </c>
      <c r="D11" s="85" t="n">
        <v>102.0</v>
      </c>
      <c r="E11" s="85" t="n">
        <v>1.0</v>
      </c>
      <c r="F11" s="85" t="n">
        <v>6.0</v>
      </c>
      <c r="G11" s="85" t="n">
        <v>3.0</v>
      </c>
      <c r="H11" s="85" t="n">
        <v>1.0</v>
      </c>
      <c r="I11" s="85" t="n">
        <v>1.0</v>
      </c>
      <c r="J11" s="85" t="n">
        <v>3.0</v>
      </c>
      <c r="K11" s="85" t="n">
        <v>4.0</v>
      </c>
    </row>
    <row r="12" ht="25.0" customHeight="true">
      <c r="A12" s="82" t="s">
        <v>140</v>
      </c>
      <c r="B12" s="82" t="s">
        <v>141</v>
      </c>
      <c r="C12" s="85" t="n">
        <v>34.0</v>
      </c>
      <c r="D12" s="85" t="n">
        <v>102.0</v>
      </c>
      <c r="E12" s="85" t="n">
        <v>23.0</v>
      </c>
      <c r="F12" s="85" t="n">
        <v>43.0</v>
      </c>
      <c r="G12" s="85" t="n">
        <v>8.0</v>
      </c>
      <c r="H12" s="85" t="n">
        <v>14.0</v>
      </c>
      <c r="I12" s="85" t="n">
        <v>24.0</v>
      </c>
      <c r="J12" s="85" t="n">
        <v>69.0</v>
      </c>
      <c r="K12" s="85" t="n">
        <v>93.0</v>
      </c>
    </row>
    <row r="13" ht="25.0" customHeight="true">
      <c r="A13" s="82" t="s">
        <v>142</v>
      </c>
      <c r="B13" s="82" t="s">
        <v>143</v>
      </c>
      <c r="C13" s="85" t="n">
        <v>34.0</v>
      </c>
      <c r="D13" s="85" t="n">
        <v>102.0</v>
      </c>
      <c r="E13" s="85" t="n">
        <v>24.0</v>
      </c>
      <c r="F13" s="85" t="n">
        <v>54.0</v>
      </c>
      <c r="G13" s="85" t="n">
        <v>5.0</v>
      </c>
      <c r="H13" s="85" t="n">
        <v>11.0</v>
      </c>
      <c r="I13" s="85" t="n">
        <v>25.0</v>
      </c>
      <c r="J13" s="85" t="n">
        <v>72.0</v>
      </c>
      <c r="K13" s="85" t="n">
        <v>97.0</v>
      </c>
    </row>
    <row r="14" ht="25.0" customHeight="true">
      <c r="A14" s="82" t="s">
        <v>144</v>
      </c>
      <c r="B14" s="82" t="s">
        <v>145</v>
      </c>
      <c r="C14" s="85" t="n">
        <v>34.0</v>
      </c>
      <c r="D14" s="85" t="n">
        <v>102.0</v>
      </c>
      <c r="E14" s="85" t="n">
        <v>19.0</v>
      </c>
      <c r="F14" s="85" t="n">
        <v>36.0</v>
      </c>
      <c r="G14" s="85" t="n">
        <v>2.0</v>
      </c>
      <c r="H14" s="85" t="n">
        <v>13.0</v>
      </c>
      <c r="I14" s="85" t="n">
        <v>28.0</v>
      </c>
      <c r="J14" s="85" t="n">
        <v>57.0</v>
      </c>
      <c r="K14" s="85" t="n">
        <v>85.0</v>
      </c>
    </row>
    <row r="15" ht="25.0" customHeight="true">
      <c r="A15" s="82" t="s">
        <v>146</v>
      </c>
      <c r="B15" s="82" t="s">
        <v>147</v>
      </c>
      <c r="C15" s="85" t="n">
        <v>34.0</v>
      </c>
      <c r="D15" s="85" t="n">
        <v>102.0</v>
      </c>
      <c r="E15" s="85" t="n">
        <v>2.0</v>
      </c>
      <c r="F15" s="85" t="n">
        <v>3.0</v>
      </c>
      <c r="G15" s="85"/>
      <c r="H15" s="85" t="n">
        <v>2.0</v>
      </c>
      <c r="I15" s="85" t="n">
        <v>2.0</v>
      </c>
      <c r="J15" s="85" t="n">
        <v>6.0</v>
      </c>
      <c r="K15" s="85" t="n">
        <v>8.0</v>
      </c>
    </row>
    <row r="16" ht="25.0" customHeight="true">
      <c r="A16" s="82" t="s">
        <v>148</v>
      </c>
      <c r="B16" s="82" t="s">
        <v>149</v>
      </c>
      <c r="C16" s="85" t="n">
        <v>34.0</v>
      </c>
      <c r="D16" s="85" t="n">
        <v>102.0</v>
      </c>
      <c r="E16" s="85" t="n">
        <v>1.0</v>
      </c>
      <c r="F16" s="85" t="n">
        <v>3.0</v>
      </c>
      <c r="G16" s="85"/>
      <c r="H16" s="85" t="n">
        <v>2.0</v>
      </c>
      <c r="I16" s="85" t="n">
        <v>2.0</v>
      </c>
      <c r="J16" s="85" t="n">
        <v>3.0</v>
      </c>
      <c r="K16" s="85" t="n">
        <v>5.0</v>
      </c>
    </row>
    <row r="17" ht="25.0" customHeight="true">
      <c r="A17" s="82" t="s">
        <v>150</v>
      </c>
      <c r="B17" s="82" t="s">
        <v>151</v>
      </c>
      <c r="C17" s="85" t="n">
        <v>34.0</v>
      </c>
      <c r="D17" s="85" t="n">
        <v>102.0</v>
      </c>
      <c r="E17" s="85" t="n">
        <v>17.0</v>
      </c>
      <c r="F17" s="85" t="n">
        <v>46.0</v>
      </c>
      <c r="G17" s="85" t="n">
        <v>5.0</v>
      </c>
      <c r="H17" s="85" t="n">
        <v>14.0</v>
      </c>
      <c r="I17" s="85" t="n">
        <v>28.0</v>
      </c>
      <c r="J17" s="85" t="n">
        <v>51.0</v>
      </c>
      <c r="K17" s="85" t="n">
        <v>79.0</v>
      </c>
    </row>
    <row r="18" ht="25.0" customHeight="true">
      <c r="A18" s="82" t="s">
        <v>152</v>
      </c>
      <c r="B18" s="82" t="s">
        <v>153</v>
      </c>
      <c r="C18" s="85" t="n">
        <v>34.0</v>
      </c>
      <c r="D18" s="85" t="n">
        <v>102.0</v>
      </c>
      <c r="E18" s="85" t="n">
        <v>15.0</v>
      </c>
      <c r="F18" s="85" t="n">
        <v>33.0</v>
      </c>
      <c r="G18" s="85" t="n">
        <v>1.0</v>
      </c>
      <c r="H18" s="85" t="n">
        <v>10.0</v>
      </c>
      <c r="I18" s="85" t="n">
        <v>16.0</v>
      </c>
      <c r="J18" s="85" t="n">
        <v>45.0</v>
      </c>
      <c r="K18" s="85" t="n">
        <v>61.0</v>
      </c>
    </row>
    <row r="19" ht="25.0" customHeight="true">
      <c r="A19" s="82" t="s">
        <v>154</v>
      </c>
      <c r="B19" s="82" t="s">
        <v>155</v>
      </c>
      <c r="C19" s="85" t="n">
        <v>34.0</v>
      </c>
      <c r="D19" s="85" t="n">
        <v>102.0</v>
      </c>
      <c r="E19" s="85" t="n">
        <v>22.0</v>
      </c>
      <c r="F19" s="85" t="n">
        <v>50.0</v>
      </c>
      <c r="G19" s="85" t="n">
        <v>6.0</v>
      </c>
      <c r="H19" s="85" t="n">
        <v>9.0</v>
      </c>
      <c r="I19" s="85" t="n">
        <v>18.0</v>
      </c>
      <c r="J19" s="85" t="n">
        <v>66.0</v>
      </c>
      <c r="K19" s="85" t="n">
        <v>84.0</v>
      </c>
    </row>
    <row r="20" ht="25.0" customHeight="true">
      <c r="A20" s="82" t="s">
        <v>156</v>
      </c>
      <c r="B20" s="82" t="s">
        <v>157</v>
      </c>
      <c r="C20" s="85" t="n">
        <v>34.0</v>
      </c>
      <c r="D20" s="85" t="n">
        <v>102.0</v>
      </c>
      <c r="E20" s="85" t="n">
        <v>17.0</v>
      </c>
      <c r="F20" s="85" t="n">
        <v>36.0</v>
      </c>
      <c r="G20" s="85" t="n">
        <v>1.0</v>
      </c>
      <c r="H20" s="85" t="n">
        <v>7.0</v>
      </c>
      <c r="I20" s="85" t="n">
        <v>10.0</v>
      </c>
      <c r="J20" s="85" t="n">
        <v>51.0</v>
      </c>
      <c r="K20" s="85" t="n">
        <v>61.0</v>
      </c>
    </row>
    <row r="21" ht="25.0" customHeight="true">
      <c r="A21" s="82" t="s">
        <v>158</v>
      </c>
      <c r="B21" s="82" t="s">
        <v>159</v>
      </c>
      <c r="C21" s="85" t="n">
        <v>34.0</v>
      </c>
      <c r="D21" s="85" t="n">
        <v>102.0</v>
      </c>
      <c r="E21" s="85" t="n">
        <v>32.0</v>
      </c>
      <c r="F21" s="85" t="n">
        <v>70.0</v>
      </c>
      <c r="G21" s="85" t="n">
        <v>4.0</v>
      </c>
      <c r="H21" s="85" t="n">
        <v>30.0</v>
      </c>
      <c r="I21" s="85" t="n">
        <v>68.0</v>
      </c>
      <c r="J21" s="85" t="n">
        <v>96.0</v>
      </c>
      <c r="K21" s="85" t="n">
        <v>164.0</v>
      </c>
    </row>
    <row r="22" ht="25.0" customHeight="true">
      <c r="A22" s="82" t="s">
        <v>160</v>
      </c>
      <c r="B22" s="82" t="s">
        <v>161</v>
      </c>
      <c r="C22" s="85" t="n">
        <v>34.0</v>
      </c>
      <c r="D22" s="85" t="n">
        <v>102.0</v>
      </c>
      <c r="E22" s="85" t="n">
        <v>12.0</v>
      </c>
      <c r="F22" s="85" t="n">
        <v>39.0</v>
      </c>
      <c r="G22" s="85" t="n">
        <v>8.0</v>
      </c>
      <c r="H22" s="85" t="n">
        <v>11.0</v>
      </c>
      <c r="I22" s="85" t="n">
        <v>31.0</v>
      </c>
      <c r="J22" s="85" t="n">
        <v>36.0</v>
      </c>
      <c r="K22" s="85" t="n">
        <v>67.0</v>
      </c>
    </row>
    <row r="23" ht="25.0" customHeight="true">
      <c r="A23" s="82" t="s">
        <v>162</v>
      </c>
      <c r="B23" s="82" t="s">
        <v>163</v>
      </c>
      <c r="C23" s="85" t="n">
        <v>34.0</v>
      </c>
      <c r="D23" s="85" t="n">
        <v>102.0</v>
      </c>
      <c r="E23" s="85" t="n">
        <v>30.0</v>
      </c>
      <c r="F23" s="85" t="n">
        <v>52.0</v>
      </c>
      <c r="G23" s="85" t="n">
        <v>3.0</v>
      </c>
      <c r="H23" s="85" t="n">
        <v>22.0</v>
      </c>
      <c r="I23" s="85" t="n">
        <v>57.0</v>
      </c>
      <c r="J23" s="85" t="n">
        <v>90.0</v>
      </c>
      <c r="K23" s="85" t="n">
        <v>147.0</v>
      </c>
    </row>
    <row r="24" ht="25.0" customHeight="true">
      <c r="A24" s="82" t="s">
        <v>164</v>
      </c>
      <c r="B24" s="82" t="s">
        <v>165</v>
      </c>
      <c r="C24" s="85" t="n">
        <v>34.0</v>
      </c>
      <c r="D24" s="85" t="n">
        <v>102.0</v>
      </c>
      <c r="E24" s="85" t="n">
        <v>32.0</v>
      </c>
      <c r="F24" s="85" t="n">
        <v>61.0</v>
      </c>
      <c r="G24" s="85" t="n">
        <v>1.0</v>
      </c>
      <c r="H24" s="85" t="n">
        <v>19.0</v>
      </c>
      <c r="I24" s="85" t="n">
        <v>33.0</v>
      </c>
      <c r="J24" s="85" t="n">
        <v>96.0</v>
      </c>
      <c r="K24" s="85" t="n">
        <v>129.0</v>
      </c>
    </row>
    <row r="25" ht="25.0" customHeight="true">
      <c r="A25" s="82" t="s">
        <v>166</v>
      </c>
      <c r="B25" s="82" t="s">
        <v>167</v>
      </c>
      <c r="C25" s="85" t="n">
        <v>34.0</v>
      </c>
      <c r="D25" s="85" t="n">
        <v>102.0</v>
      </c>
      <c r="E25" s="85" t="n">
        <v>33.0</v>
      </c>
      <c r="F25" s="85" t="n">
        <v>65.0</v>
      </c>
      <c r="G25" s="85"/>
      <c r="H25" s="85" t="n">
        <v>36.0</v>
      </c>
      <c r="I25" s="85" t="n">
        <v>89.0</v>
      </c>
      <c r="J25" s="85" t="n">
        <v>99.0</v>
      </c>
      <c r="K25" s="85" t="n">
        <v>188.0</v>
      </c>
    </row>
    <row r="26" ht="25.0" customHeight="true">
      <c r="A26" s="82" t="s">
        <v>168</v>
      </c>
      <c r="B26" s="82" t="s">
        <v>169</v>
      </c>
      <c r="C26" s="85" t="n">
        <v>34.0</v>
      </c>
      <c r="D26" s="85" t="n">
        <v>102.0</v>
      </c>
      <c r="E26" s="85" t="n">
        <v>31.0</v>
      </c>
      <c r="F26" s="85" t="n">
        <v>76.0</v>
      </c>
      <c r="G26" s="85" t="n">
        <v>1.0</v>
      </c>
      <c r="H26" s="85" t="n">
        <v>33.0</v>
      </c>
      <c r="I26" s="85" t="n">
        <v>79.0</v>
      </c>
      <c r="J26" s="85" t="n">
        <v>93.0</v>
      </c>
      <c r="K26" s="85" t="n">
        <v>172.0</v>
      </c>
    </row>
    <row r="27" ht="25.0" customHeight="true">
      <c r="A27" s="82" t="s">
        <v>170</v>
      </c>
      <c r="B27" s="82" t="s">
        <v>171</v>
      </c>
      <c r="C27" s="85" t="n">
        <v>34.0</v>
      </c>
      <c r="D27" s="85" t="n">
        <v>102.0</v>
      </c>
      <c r="E27" s="85" t="n">
        <v>33.0</v>
      </c>
      <c r="F27" s="85" t="n">
        <v>57.0</v>
      </c>
      <c r="G27" s="85" t="n">
        <v>1.0</v>
      </c>
      <c r="H27" s="85" t="n">
        <v>29.0</v>
      </c>
      <c r="I27" s="85" t="n">
        <v>83.0</v>
      </c>
      <c r="J27" s="85" t="n">
        <v>99.0</v>
      </c>
      <c r="K27" s="85" t="n">
        <v>182.0</v>
      </c>
    </row>
    <row r="28" ht="25.0" customHeight="true">
      <c r="A28" s="82" t="s">
        <v>172</v>
      </c>
      <c r="B28" s="82" t="s">
        <v>173</v>
      </c>
      <c r="C28" s="85" t="n">
        <v>34.0</v>
      </c>
      <c r="D28" s="85" t="n">
        <v>102.0</v>
      </c>
      <c r="E28" s="85" t="n">
        <v>26.0</v>
      </c>
      <c r="F28" s="85" t="n">
        <v>37.0</v>
      </c>
      <c r="G28" s="85" t="n">
        <v>1.0</v>
      </c>
      <c r="H28" s="85" t="n">
        <v>9.0</v>
      </c>
      <c r="I28" s="85" t="n">
        <v>23.0</v>
      </c>
      <c r="J28" s="85" t="n">
        <v>78.0</v>
      </c>
      <c r="K28" s="85" t="n">
        <v>101.0</v>
      </c>
    </row>
    <row r="29" ht="25.0" customHeight="true">
      <c r="A29" s="82" t="s">
        <v>174</v>
      </c>
      <c r="B29" s="82" t="s">
        <v>175</v>
      </c>
      <c r="C29" s="85" t="n">
        <v>34.0</v>
      </c>
      <c r="D29" s="85" t="n">
        <v>102.0</v>
      </c>
      <c r="E29" s="85" t="n">
        <v>31.0</v>
      </c>
      <c r="F29" s="85" t="n">
        <v>60.0</v>
      </c>
      <c r="G29" s="85"/>
      <c r="H29" s="85" t="n">
        <v>22.0</v>
      </c>
      <c r="I29" s="85" t="n">
        <v>54.0</v>
      </c>
      <c r="J29" s="85" t="n">
        <v>93.0</v>
      </c>
      <c r="K29" s="85" t="n">
        <v>147.0</v>
      </c>
    </row>
    <row r="30" ht="25.0" customHeight="true">
      <c r="A30" s="82" t="s">
        <v>176</v>
      </c>
      <c r="B30" s="82" t="s">
        <v>177</v>
      </c>
      <c r="C30" s="85" t="n">
        <v>34.0</v>
      </c>
      <c r="D30" s="85" t="n">
        <v>102.0</v>
      </c>
      <c r="E30" s="85" t="n">
        <v>33.0</v>
      </c>
      <c r="F30" s="85" t="n">
        <v>71.0</v>
      </c>
      <c r="G30" s="85"/>
      <c r="H30" s="85" t="n">
        <v>36.0</v>
      </c>
      <c r="I30" s="85" t="n">
        <v>95.0</v>
      </c>
      <c r="J30" s="85" t="n">
        <v>99.0</v>
      </c>
      <c r="K30" s="85" t="n">
        <v>194.0</v>
      </c>
    </row>
    <row r="31" ht="25.0" customHeight="true">
      <c r="A31" s="82" t="s">
        <v>178</v>
      </c>
      <c r="B31" s="82" t="s">
        <v>179</v>
      </c>
      <c r="C31" s="85" t="n">
        <v>34.0</v>
      </c>
      <c r="D31" s="85" t="n">
        <v>102.0</v>
      </c>
      <c r="E31" s="85" t="n">
        <v>30.0</v>
      </c>
      <c r="F31" s="85" t="n">
        <v>65.0</v>
      </c>
      <c r="G31" s="85" t="n">
        <v>5.0</v>
      </c>
      <c r="H31" s="85" t="n">
        <v>11.0</v>
      </c>
      <c r="I31" s="85" t="n">
        <v>15.0</v>
      </c>
      <c r="J31" s="85" t="n">
        <v>90.0</v>
      </c>
      <c r="K31" s="85" t="n">
        <v>105.0</v>
      </c>
    </row>
    <row r="32" ht="25.0" customHeight="true">
      <c r="A32" s="82" t="s">
        <v>180</v>
      </c>
      <c r="B32" s="82" t="s">
        <v>181</v>
      </c>
      <c r="C32" s="85" t="n">
        <v>34.0</v>
      </c>
      <c r="D32" s="85" t="n">
        <v>102.0</v>
      </c>
      <c r="E32" s="85" t="n">
        <v>32.0</v>
      </c>
      <c r="F32" s="85" t="n">
        <v>110.0</v>
      </c>
      <c r="G32" s="85" t="n">
        <v>16.0</v>
      </c>
      <c r="H32" s="85" t="n">
        <v>42.0</v>
      </c>
      <c r="I32" s="85" t="n">
        <v>130.0</v>
      </c>
      <c r="J32" s="85" t="n">
        <v>96.0</v>
      </c>
      <c r="K32" s="85" t="n">
        <v>226.0</v>
      </c>
    </row>
    <row r="33" ht="25.0" customHeight="true">
      <c r="A33" s="82" t="s">
        <v>182</v>
      </c>
      <c r="B33" s="82" t="s">
        <v>183</v>
      </c>
      <c r="C33" s="85" t="n">
        <v>34.0</v>
      </c>
      <c r="D33" s="85" t="n">
        <v>102.0</v>
      </c>
      <c r="E33" s="85" t="n">
        <v>26.0</v>
      </c>
      <c r="F33" s="85" t="n">
        <v>37.0</v>
      </c>
      <c r="G33" s="85" t="n">
        <v>2.0</v>
      </c>
      <c r="H33" s="85" t="n">
        <v>9.0</v>
      </c>
      <c r="I33" s="85" t="n">
        <v>13.0</v>
      </c>
      <c r="J33" s="85" t="n">
        <v>78.0</v>
      </c>
      <c r="K33" s="85" t="n">
        <v>91.0</v>
      </c>
    </row>
    <row r="34" ht="25.0" customHeight="true">
      <c r="A34" s="82" t="s">
        <v>184</v>
      </c>
      <c r="B34" s="82" t="s">
        <v>185</v>
      </c>
      <c r="C34" s="85" t="n">
        <v>34.0</v>
      </c>
      <c r="D34" s="85" t="n">
        <v>102.0</v>
      </c>
      <c r="E34" s="85" t="n">
        <v>31.0</v>
      </c>
      <c r="F34" s="85" t="n">
        <v>60.0</v>
      </c>
      <c r="G34" s="85" t="n">
        <v>2.0</v>
      </c>
      <c r="H34" s="85" t="n">
        <v>28.0</v>
      </c>
      <c r="I34" s="85" t="n">
        <v>76.0</v>
      </c>
      <c r="J34" s="85" t="n">
        <v>93.0</v>
      </c>
      <c r="K34" s="85" t="n">
        <v>169.0</v>
      </c>
    </row>
    <row r="35" ht="25.0" customHeight="true">
      <c r="A35" s="82" t="s">
        <v>186</v>
      </c>
      <c r="B35" s="82" t="s">
        <v>187</v>
      </c>
      <c r="C35" s="85" t="n">
        <v>34.0</v>
      </c>
      <c r="D35" s="85" t="n">
        <v>102.0</v>
      </c>
      <c r="E35" s="85" t="n">
        <v>33.0</v>
      </c>
      <c r="F35" s="85" t="n">
        <v>74.0</v>
      </c>
      <c r="G35" s="85" t="n">
        <v>2.0</v>
      </c>
      <c r="H35" s="85" t="n">
        <v>36.0</v>
      </c>
      <c r="I35" s="85" t="n">
        <v>91.0</v>
      </c>
      <c r="J35" s="85" t="n">
        <v>99.0</v>
      </c>
      <c r="K35" s="85" t="n">
        <v>190.0</v>
      </c>
    </row>
    <row r="36" ht="25.0" customHeight="true">
      <c r="A36" s="82" t="s">
        <v>188</v>
      </c>
      <c r="B36" s="82" t="s">
        <v>189</v>
      </c>
      <c r="C36" s="85" t="n">
        <v>34.0</v>
      </c>
      <c r="D36" s="85" t="n">
        <v>102.0</v>
      </c>
      <c r="E36" s="85" t="n">
        <v>24.0</v>
      </c>
      <c r="F36" s="85" t="n">
        <v>56.0</v>
      </c>
      <c r="G36" s="85" t="n">
        <v>3.0</v>
      </c>
      <c r="H36" s="85" t="n">
        <v>24.0</v>
      </c>
      <c r="I36" s="85" t="n">
        <v>33.0</v>
      </c>
      <c r="J36" s="85" t="n">
        <v>72.0</v>
      </c>
      <c r="K36" s="85" t="n">
        <v>105.0</v>
      </c>
    </row>
    <row r="37" ht="25.0" customHeight="true">
      <c r="A37" s="82" t="s">
        <v>190</v>
      </c>
      <c r="B37" s="82" t="s">
        <v>191</v>
      </c>
      <c r="C37" s="85" t="n">
        <v>34.0</v>
      </c>
      <c r="D37" s="85" t="n">
        <v>102.0</v>
      </c>
      <c r="E37" s="85" t="n">
        <v>28.0</v>
      </c>
      <c r="F37" s="85" t="n">
        <v>54.0</v>
      </c>
      <c r="G37" s="85" t="n">
        <v>5.0</v>
      </c>
      <c r="H37" s="85" t="n">
        <v>24.0</v>
      </c>
      <c r="I37" s="85" t="n">
        <v>52.0</v>
      </c>
      <c r="J37" s="85" t="n">
        <v>84.0</v>
      </c>
      <c r="K37" s="85" t="n">
        <v>136.0</v>
      </c>
    </row>
    <row r="38" ht="25.0" customHeight="true">
      <c r="A38" s="82" t="s">
        <v>192</v>
      </c>
      <c r="B38" s="82" t="s">
        <v>193</v>
      </c>
      <c r="C38" s="85" t="n">
        <v>34.0</v>
      </c>
      <c r="D38" s="85" t="n">
        <v>102.0</v>
      </c>
      <c r="E38" s="85" t="n">
        <v>33.0</v>
      </c>
      <c r="F38" s="85" t="n">
        <v>64.0</v>
      </c>
      <c r="G38" s="85"/>
      <c r="H38" s="85" t="n">
        <v>20.0</v>
      </c>
      <c r="I38" s="85" t="n">
        <v>44.0</v>
      </c>
      <c r="J38" s="85" t="n">
        <v>99.0</v>
      </c>
      <c r="K38" s="85" t="n">
        <v>143.0</v>
      </c>
    </row>
    <row r="39" ht="25.0" customHeight="true">
      <c r="A39" s="82" t="s">
        <v>194</v>
      </c>
      <c r="B39" s="82" t="s">
        <v>195</v>
      </c>
      <c r="C39" s="85" t="n">
        <v>34.0</v>
      </c>
      <c r="D39" s="85" t="n">
        <v>102.0</v>
      </c>
      <c r="E39" s="85" t="n">
        <v>33.0</v>
      </c>
      <c r="F39" s="85" t="n">
        <v>55.0</v>
      </c>
      <c r="G39" s="85" t="n">
        <v>2.0</v>
      </c>
      <c r="H39" s="85" t="n">
        <v>15.0</v>
      </c>
      <c r="I39" s="85" t="n">
        <v>32.0</v>
      </c>
      <c r="J39" s="85" t="n">
        <v>99.0</v>
      </c>
      <c r="K39" s="85" t="n">
        <v>131.0</v>
      </c>
    </row>
    <row r="40" ht="25.0" customHeight="true">
      <c r="A40" s="82" t="s">
        <v>196</v>
      </c>
      <c r="B40" s="82" t="s">
        <v>197</v>
      </c>
      <c r="C40" s="85" t="n">
        <v>34.0</v>
      </c>
      <c r="D40" s="85" t="n">
        <v>102.0</v>
      </c>
      <c r="E40" s="85" t="n">
        <v>32.0</v>
      </c>
      <c r="F40" s="85" t="n">
        <v>70.0</v>
      </c>
      <c r="G40" s="85" t="n">
        <v>7.0</v>
      </c>
      <c r="H40" s="85" t="n">
        <v>37.0</v>
      </c>
      <c r="I40" s="85" t="n">
        <v>104.0</v>
      </c>
      <c r="J40" s="85" t="n">
        <v>96.0</v>
      </c>
      <c r="K40" s="85" t="n">
        <v>200.0</v>
      </c>
    </row>
    <row r="41" ht="25.0" customHeight="true">
      <c r="A41" s="82" t="s">
        <v>198</v>
      </c>
      <c r="B41" s="82" t="s">
        <v>199</v>
      </c>
      <c r="C41" s="85" t="n">
        <v>34.0</v>
      </c>
      <c r="D41" s="85" t="n">
        <v>102.0</v>
      </c>
      <c r="E41" s="85" t="n">
        <v>32.0</v>
      </c>
      <c r="F41" s="85" t="n">
        <v>70.0</v>
      </c>
      <c r="G41" s="85" t="n">
        <v>3.0</v>
      </c>
      <c r="H41" s="85" t="n">
        <v>28.0</v>
      </c>
      <c r="I41" s="85" t="n">
        <v>76.0</v>
      </c>
      <c r="J41" s="85" t="n">
        <v>96.0</v>
      </c>
      <c r="K41" s="85" t="n">
        <v>172.0</v>
      </c>
    </row>
    <row r="42" ht="25.0" customHeight="true">
      <c r="A42" s="82" t="s">
        <v>200</v>
      </c>
      <c r="B42" s="82" t="s">
        <v>201</v>
      </c>
      <c r="C42" s="85" t="n">
        <v>34.0</v>
      </c>
      <c r="D42" s="85" t="n">
        <v>102.0</v>
      </c>
      <c r="E42" s="85" t="n">
        <v>31.0</v>
      </c>
      <c r="F42" s="85" t="n">
        <v>46.0</v>
      </c>
      <c r="G42" s="85"/>
      <c r="H42" s="85" t="n">
        <v>29.0</v>
      </c>
      <c r="I42" s="85" t="n">
        <v>77.0</v>
      </c>
      <c r="J42" s="85" t="n">
        <v>93.0</v>
      </c>
      <c r="K42" s="85" t="n">
        <v>170.0</v>
      </c>
    </row>
    <row r="43" ht="25.0" customHeight="true">
      <c r="A43" s="82" t="s">
        <v>202</v>
      </c>
      <c r="B43" s="82" t="s">
        <v>203</v>
      </c>
      <c r="C43" s="85" t="n">
        <v>34.0</v>
      </c>
      <c r="D43" s="85" t="n">
        <v>102.0</v>
      </c>
      <c r="E43" s="85" t="n">
        <v>29.0</v>
      </c>
      <c r="F43" s="85" t="n">
        <v>51.0</v>
      </c>
      <c r="G43" s="85"/>
      <c r="H43" s="85" t="n">
        <v>20.0</v>
      </c>
      <c r="I43" s="85" t="n">
        <v>63.0</v>
      </c>
      <c r="J43" s="85" t="n">
        <v>87.0</v>
      </c>
      <c r="K43" s="85" t="n">
        <v>150.0</v>
      </c>
    </row>
    <row r="44" ht="25.0" customHeight="true">
      <c r="A44" s="82" t="s">
        <v>204</v>
      </c>
      <c r="B44" s="82" t="s">
        <v>205</v>
      </c>
      <c r="C44" s="85" t="n">
        <v>34.0</v>
      </c>
      <c r="D44" s="85" t="n">
        <v>102.0</v>
      </c>
      <c r="E44" s="85" t="n">
        <v>28.0</v>
      </c>
      <c r="F44" s="85" t="n">
        <v>45.0</v>
      </c>
      <c r="G44" s="85" t="n">
        <v>3.0</v>
      </c>
      <c r="H44" s="85" t="n">
        <v>21.0</v>
      </c>
      <c r="I44" s="85" t="n">
        <v>49.0</v>
      </c>
      <c r="J44" s="85" t="n">
        <v>84.0</v>
      </c>
      <c r="K44" s="85" t="n">
        <v>133.0</v>
      </c>
    </row>
    <row r="45" ht="25.0" customHeight="true">
      <c r="A45" s="82" t="s">
        <v>206</v>
      </c>
      <c r="B45" s="82" t="s">
        <v>207</v>
      </c>
      <c r="C45" s="85" t="n">
        <v>34.0</v>
      </c>
      <c r="D45" s="85" t="n">
        <v>102.0</v>
      </c>
      <c r="E45" s="85" t="n">
        <v>33.0</v>
      </c>
      <c r="F45" s="85" t="n">
        <v>59.0</v>
      </c>
      <c r="G45" s="85"/>
      <c r="H45" s="85" t="n">
        <v>13.0</v>
      </c>
      <c r="I45" s="85" t="n">
        <v>25.0</v>
      </c>
      <c r="J45" s="85" t="n">
        <v>99.0</v>
      </c>
      <c r="K45" s="85" t="n">
        <v>124.0</v>
      </c>
    </row>
    <row r="46" ht="25.0" customHeight="true">
      <c r="A46" s="82" t="s">
        <v>208</v>
      </c>
      <c r="B46" s="82" t="s">
        <v>209</v>
      </c>
      <c r="C46" s="85" t="n">
        <v>34.0</v>
      </c>
      <c r="D46" s="85" t="n">
        <v>102.0</v>
      </c>
      <c r="E46" s="85" t="n">
        <v>32.0</v>
      </c>
      <c r="F46" s="85" t="n">
        <v>55.0</v>
      </c>
      <c r="G46" s="85" t="n">
        <v>2.0</v>
      </c>
      <c r="H46" s="85" t="n">
        <v>21.0</v>
      </c>
      <c r="I46" s="85" t="n">
        <v>41.0</v>
      </c>
      <c r="J46" s="85" t="n">
        <v>96.0</v>
      </c>
      <c r="K46" s="85" t="n">
        <v>137.0</v>
      </c>
    </row>
    <row r="47" ht="25.0" customHeight="true">
      <c r="A47" s="82" t="s">
        <v>210</v>
      </c>
      <c r="B47" s="82" t="s">
        <v>211</v>
      </c>
      <c r="C47" s="85" t="n">
        <v>34.0</v>
      </c>
      <c r="D47" s="85" t="n">
        <v>102.0</v>
      </c>
      <c r="E47" s="85" t="n">
        <v>30.0</v>
      </c>
      <c r="F47" s="85" t="n">
        <v>42.0</v>
      </c>
      <c r="G47" s="85"/>
      <c r="H47" s="85" t="n">
        <v>14.0</v>
      </c>
      <c r="I47" s="85" t="n">
        <v>27.0</v>
      </c>
      <c r="J47" s="85" t="n">
        <v>90.0</v>
      </c>
      <c r="K47" s="85" t="n">
        <v>117.0</v>
      </c>
    </row>
    <row r="48" ht="25.0" customHeight="true">
      <c r="A48" s="82" t="s">
        <v>212</v>
      </c>
      <c r="B48" s="82" t="s">
        <v>213</v>
      </c>
      <c r="C48" s="85" t="n">
        <v>34.0</v>
      </c>
      <c r="D48" s="85" t="n">
        <v>102.0</v>
      </c>
      <c r="E48" s="85" t="n">
        <v>31.0</v>
      </c>
      <c r="F48" s="85" t="n">
        <v>67.0</v>
      </c>
      <c r="G48" s="85" t="n">
        <v>5.0</v>
      </c>
      <c r="H48" s="85" t="n">
        <v>24.0</v>
      </c>
      <c r="I48" s="85" t="n">
        <v>68.0</v>
      </c>
      <c r="J48" s="85" t="n">
        <v>93.0</v>
      </c>
      <c r="K48" s="85" t="n">
        <v>161.0</v>
      </c>
    </row>
    <row r="49" ht="25.0" customHeight="true">
      <c r="A49" s="82" t="s">
        <v>214</v>
      </c>
      <c r="B49" s="82" t="s">
        <v>215</v>
      </c>
      <c r="C49" s="85" t="n">
        <v>34.0</v>
      </c>
      <c r="D49" s="85" t="n">
        <v>102.0</v>
      </c>
      <c r="E49" s="85" t="n">
        <v>33.0</v>
      </c>
      <c r="F49" s="85" t="n">
        <v>75.0</v>
      </c>
      <c r="G49" s="85" t="n">
        <v>2.0</v>
      </c>
      <c r="H49" s="85" t="n">
        <v>42.0</v>
      </c>
      <c r="I49" s="85" t="n">
        <v>116.0</v>
      </c>
      <c r="J49" s="85" t="n">
        <v>99.0</v>
      </c>
      <c r="K49" s="85" t="n">
        <v>215.0</v>
      </c>
    </row>
    <row r="50" ht="25.0" customHeight="true">
      <c r="A50" s="82" t="s">
        <v>216</v>
      </c>
      <c r="B50" s="82" t="s">
        <v>217</v>
      </c>
      <c r="C50" s="85" t="n">
        <v>34.0</v>
      </c>
      <c r="D50" s="85" t="n">
        <v>102.0</v>
      </c>
      <c r="E50" s="85" t="n">
        <v>29.0</v>
      </c>
      <c r="F50" s="85" t="n">
        <v>35.0</v>
      </c>
      <c r="G50" s="85"/>
      <c r="H50" s="85" t="n">
        <v>9.0</v>
      </c>
      <c r="I50" s="85" t="n">
        <v>14.0</v>
      </c>
      <c r="J50" s="85" t="n">
        <v>87.0</v>
      </c>
      <c r="K50" s="85" t="n">
        <v>101.0</v>
      </c>
    </row>
    <row r="51" ht="25.0" customHeight="true">
      <c r="A51" s="82" t="s">
        <v>218</v>
      </c>
      <c r="B51" s="82" t="s">
        <v>219</v>
      </c>
      <c r="C51" s="85" t="n">
        <v>34.0</v>
      </c>
      <c r="D51" s="85" t="n">
        <v>102.0</v>
      </c>
      <c r="E51" s="85" t="n">
        <v>28.0</v>
      </c>
      <c r="F51" s="85" t="n">
        <v>57.0</v>
      </c>
      <c r="G51" s="85" t="n">
        <v>1.0</v>
      </c>
      <c r="H51" s="85" t="n">
        <v>28.0</v>
      </c>
      <c r="I51" s="85" t="n">
        <v>74.0</v>
      </c>
      <c r="J51" s="85" t="n">
        <v>84.0</v>
      </c>
      <c r="K51" s="85" t="n">
        <v>158.0</v>
      </c>
    </row>
    <row r="52" ht="25.0" customHeight="true">
      <c r="A52" s="82" t="s">
        <v>220</v>
      </c>
      <c r="B52" s="82" t="s">
        <v>221</v>
      </c>
      <c r="C52" s="85" t="n">
        <v>34.0</v>
      </c>
      <c r="D52" s="85" t="n">
        <v>102.0</v>
      </c>
      <c r="E52" s="85"/>
      <c r="F52" s="85"/>
      <c r="G52" s="85"/>
      <c r="H52" s="85"/>
      <c r="I52" s="85"/>
      <c r="J52" s="85"/>
      <c r="K52" s="85"/>
    </row>
    <row r="53" ht="25.0" customHeight="true">
      <c r="A53" s="82" t="s">
        <v>222</v>
      </c>
      <c r="B53" s="82" t="s">
        <v>223</v>
      </c>
      <c r="C53" s="85" t="n">
        <v>34.0</v>
      </c>
      <c r="D53" s="85" t="n">
        <v>102.0</v>
      </c>
      <c r="E53" s="85"/>
      <c r="F53" s="85"/>
      <c r="G53" s="85"/>
      <c r="H53" s="85"/>
      <c r="I53" s="85"/>
      <c r="J53" s="85"/>
      <c r="K53" s="85"/>
    </row>
  </sheetData>
  <phoneticPr fontId="1" type="noConversion"/>
  <pageMargins bottom="1" footer="0.51" header="0.51" left="0.75" right="0.75" top="1"/>
  <pageSetup orientation="portrait"/>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1"/>
  <sheetViews>
    <sheetView workbookViewId="0"/>
  </sheetViews>
  <sheetFormatPr baseColWidth="10" customHeight="1" defaultColWidth="8.83203125" defaultRowHeight="20" x14ac:dyDescent="0.2"/>
  <cols>
    <col min="1" max="2" customWidth="true" style="34" width="20.83203125" collapsed="false"/>
    <col min="3" max="3" customWidth="true" style="35" width="9.0" collapsed="false"/>
    <col min="4" max="5" bestFit="true" customWidth="true" style="35" width="8.5" collapsed="false"/>
    <col min="6" max="6" bestFit="true" customWidth="true" style="35" width="12.33203125" collapsed="false"/>
    <col min="7" max="7" bestFit="true" customWidth="true" style="35" width="10.33203125" collapsed="false"/>
    <col min="8" max="16384" style="34" width="8.83203125" collapsed="false"/>
  </cols>
  <sheetData>
    <row customFormat="1" customHeight="1" ht="34" r="1" s="69" spans="1:7" x14ac:dyDescent="0.2">
      <c r="A1" s="69" t="s">
        <v>13</v>
      </c>
      <c r="B1" s="69" t="s">
        <v>12</v>
      </c>
      <c r="C1" s="70" t="s">
        <v>72</v>
      </c>
      <c r="D1" s="70" t="s">
        <v>71</v>
      </c>
      <c r="E1" s="71" t="s">
        <v>73</v>
      </c>
      <c r="F1" s="71" t="s">
        <v>39</v>
      </c>
      <c r="G1" s="71" t="s">
        <v>51</v>
      </c>
    </row>
    <row r="2" ht="25.0" customHeight="true">
      <c r="A2" s="82" t="s">
        <v>120</v>
      </c>
      <c r="B2" s="82" t="s">
        <v>121</v>
      </c>
      <c r="C2" s="85"/>
      <c r="D2" s="85"/>
      <c r="E2" s="85"/>
      <c r="F2" s="87"/>
      <c r="G2" s="85"/>
    </row>
    <row r="3" ht="25.0" customHeight="true">
      <c r="A3" s="82" t="s">
        <v>122</v>
      </c>
      <c r="B3" s="82" t="s">
        <v>123</v>
      </c>
      <c r="C3" s="85"/>
      <c r="D3" s="85"/>
      <c r="E3" s="85"/>
      <c r="F3" s="87"/>
      <c r="G3" s="85"/>
    </row>
    <row r="4" ht="25.0" customHeight="true">
      <c r="A4" s="82" t="s">
        <v>124</v>
      </c>
      <c r="B4" s="82" t="s">
        <v>125</v>
      </c>
      <c r="C4" s="85"/>
      <c r="D4" s="85"/>
      <c r="E4" s="85"/>
      <c r="F4" s="87"/>
      <c r="G4" s="85"/>
    </row>
    <row r="5" ht="25.0" customHeight="true">
      <c r="A5" s="82" t="s">
        <v>126</v>
      </c>
      <c r="B5" s="82" t="s">
        <v>127</v>
      </c>
      <c r="C5" s="85"/>
      <c r="D5" s="85"/>
      <c r="E5" s="85"/>
      <c r="F5" s="87"/>
      <c r="G5" s="85"/>
    </row>
    <row r="6" ht="25.0" customHeight="true">
      <c r="A6" s="82" t="s">
        <v>128</v>
      </c>
      <c r="B6" s="82" t="s">
        <v>129</v>
      </c>
      <c r="C6" s="85"/>
      <c r="D6" s="85"/>
      <c r="E6" s="85"/>
      <c r="F6" s="87"/>
      <c r="G6" s="85"/>
    </row>
    <row r="7" ht="25.0" customHeight="true">
      <c r="A7" s="82" t="s">
        <v>130</v>
      </c>
      <c r="B7" s="82" t="s">
        <v>131</v>
      </c>
      <c r="C7" s="85"/>
      <c r="D7" s="85"/>
      <c r="E7" s="85"/>
      <c r="F7" s="87"/>
      <c r="G7" s="85"/>
    </row>
    <row r="8" ht="25.0" customHeight="true">
      <c r="A8" s="82" t="s">
        <v>132</v>
      </c>
      <c r="B8" s="82" t="s">
        <v>133</v>
      </c>
      <c r="C8" s="85"/>
      <c r="D8" s="85"/>
      <c r="E8" s="85"/>
      <c r="F8" s="87"/>
      <c r="G8" s="85"/>
    </row>
    <row r="9" ht="25.0" customHeight="true">
      <c r="A9" s="82" t="s">
        <v>134</v>
      </c>
      <c r="B9" s="82" t="s">
        <v>135</v>
      </c>
      <c r="C9" s="85"/>
      <c r="D9" s="85"/>
      <c r="E9" s="85"/>
      <c r="F9" s="87"/>
      <c r="G9" s="85"/>
    </row>
    <row r="10" ht="25.0" customHeight="true">
      <c r="A10" s="82" t="s">
        <v>136</v>
      </c>
      <c r="B10" s="82" t="s">
        <v>137</v>
      </c>
      <c r="C10" s="85"/>
      <c r="D10" s="85"/>
      <c r="E10" s="85"/>
      <c r="F10" s="87"/>
      <c r="G10" s="85"/>
    </row>
    <row r="11" ht="25.0" customHeight="true">
      <c r="A11" s="82" t="s">
        <v>138</v>
      </c>
      <c r="B11" s="82" t="s">
        <v>139</v>
      </c>
      <c r="C11" s="85"/>
      <c r="D11" s="85"/>
      <c r="E11" s="85"/>
      <c r="F11" s="87"/>
      <c r="G11" s="85"/>
    </row>
    <row r="12" ht="25.0" customHeight="true">
      <c r="A12" s="82" t="s">
        <v>140</v>
      </c>
      <c r="B12" s="82" t="s">
        <v>141</v>
      </c>
      <c r="C12" s="85"/>
      <c r="D12" s="85"/>
      <c r="E12" s="85"/>
      <c r="F12" s="87"/>
      <c r="G12" s="85"/>
    </row>
    <row r="13" ht="25.0" customHeight="true">
      <c r="A13" s="82" t="s">
        <v>142</v>
      </c>
      <c r="B13" s="82" t="s">
        <v>143</v>
      </c>
      <c r="C13" s="85"/>
      <c r="D13" s="85"/>
      <c r="E13" s="85"/>
      <c r="F13" s="87"/>
      <c r="G13" s="85"/>
    </row>
    <row r="14" ht="25.0" customHeight="true">
      <c r="A14" s="82" t="s">
        <v>144</v>
      </c>
      <c r="B14" s="82" t="s">
        <v>145</v>
      </c>
      <c r="C14" s="85"/>
      <c r="D14" s="85"/>
      <c r="E14" s="85"/>
      <c r="F14" s="87"/>
      <c r="G14" s="85"/>
    </row>
    <row r="15" ht="25.0" customHeight="true">
      <c r="A15" s="82" t="s">
        <v>146</v>
      </c>
      <c r="B15" s="82" t="s">
        <v>147</v>
      </c>
      <c r="C15" s="85"/>
      <c r="D15" s="85"/>
      <c r="E15" s="85"/>
      <c r="F15" s="87"/>
      <c r="G15" s="85"/>
    </row>
    <row r="16" ht="25.0" customHeight="true">
      <c r="A16" s="82" t="s">
        <v>148</v>
      </c>
      <c r="B16" s="82" t="s">
        <v>149</v>
      </c>
      <c r="C16" s="85"/>
      <c r="D16" s="85"/>
      <c r="E16" s="85"/>
      <c r="F16" s="87"/>
      <c r="G16" s="85"/>
    </row>
    <row r="17" ht="25.0" customHeight="true">
      <c r="A17" s="82" t="s">
        <v>150</v>
      </c>
      <c r="B17" s="82" t="s">
        <v>151</v>
      </c>
      <c r="C17" s="85"/>
      <c r="D17" s="85"/>
      <c r="E17" s="85"/>
      <c r="F17" s="87"/>
      <c r="G17" s="85"/>
    </row>
    <row r="18" ht="25.0" customHeight="true">
      <c r="A18" s="82" t="s">
        <v>152</v>
      </c>
      <c r="B18" s="82" t="s">
        <v>153</v>
      </c>
      <c r="C18" s="85"/>
      <c r="D18" s="85"/>
      <c r="E18" s="85"/>
      <c r="F18" s="87"/>
      <c r="G18" s="85"/>
    </row>
    <row r="19" ht="25.0" customHeight="true">
      <c r="A19" s="82" t="s">
        <v>154</v>
      </c>
      <c r="B19" s="82" t="s">
        <v>155</v>
      </c>
      <c r="C19" s="85"/>
      <c r="D19" s="85"/>
      <c r="E19" s="85"/>
      <c r="F19" s="87"/>
      <c r="G19" s="85"/>
    </row>
    <row r="20" ht="25.0" customHeight="true">
      <c r="A20" s="82" t="s">
        <v>156</v>
      </c>
      <c r="B20" s="82" t="s">
        <v>157</v>
      </c>
      <c r="C20" s="85"/>
      <c r="D20" s="85"/>
      <c r="E20" s="85"/>
      <c r="F20" s="87"/>
      <c r="G20" s="85"/>
    </row>
    <row r="21" ht="25.0" customHeight="true">
      <c r="A21" s="82" t="s">
        <v>158</v>
      </c>
      <c r="B21" s="82" t="s">
        <v>159</v>
      </c>
      <c r="C21" s="85"/>
      <c r="D21" s="85"/>
      <c r="E21" s="85"/>
      <c r="F21" s="87"/>
      <c r="G21" s="85"/>
    </row>
    <row r="22" ht="25.0" customHeight="true">
      <c r="A22" s="82" t="s">
        <v>160</v>
      </c>
      <c r="B22" s="82" t="s">
        <v>161</v>
      </c>
      <c r="C22" s="85"/>
      <c r="D22" s="85"/>
      <c r="E22" s="85"/>
      <c r="F22" s="87"/>
      <c r="G22" s="85"/>
    </row>
    <row r="23" ht="25.0" customHeight="true">
      <c r="A23" s="82" t="s">
        <v>162</v>
      </c>
      <c r="B23" s="82" t="s">
        <v>163</v>
      </c>
      <c r="C23" s="85"/>
      <c r="D23" s="85"/>
      <c r="E23" s="85"/>
      <c r="F23" s="87"/>
      <c r="G23" s="85"/>
    </row>
    <row r="24" ht="25.0" customHeight="true">
      <c r="A24" s="82" t="s">
        <v>164</v>
      </c>
      <c r="B24" s="82" t="s">
        <v>165</v>
      </c>
      <c r="C24" s="85"/>
      <c r="D24" s="85"/>
      <c r="E24" s="85"/>
      <c r="F24" s="87"/>
      <c r="G24" s="85"/>
    </row>
    <row r="25" ht="25.0" customHeight="true">
      <c r="A25" s="82" t="s">
        <v>166</v>
      </c>
      <c r="B25" s="82" t="s">
        <v>167</v>
      </c>
      <c r="C25" s="85"/>
      <c r="D25" s="85"/>
      <c r="E25" s="85"/>
      <c r="F25" s="87"/>
      <c r="G25" s="85"/>
    </row>
    <row r="26" ht="25.0" customHeight="true">
      <c r="A26" s="82" t="s">
        <v>168</v>
      </c>
      <c r="B26" s="82" t="s">
        <v>169</v>
      </c>
      <c r="C26" s="85"/>
      <c r="D26" s="85"/>
      <c r="E26" s="85"/>
      <c r="F26" s="87"/>
      <c r="G26" s="85"/>
    </row>
    <row r="27" ht="25.0" customHeight="true">
      <c r="A27" s="82" t="s">
        <v>170</v>
      </c>
      <c r="B27" s="82" t="s">
        <v>171</v>
      </c>
      <c r="C27" s="85"/>
      <c r="D27" s="85"/>
      <c r="E27" s="85"/>
      <c r="F27" s="87"/>
      <c r="G27" s="85"/>
    </row>
    <row r="28" ht="25.0" customHeight="true">
      <c r="A28" s="82" t="s">
        <v>172</v>
      </c>
      <c r="B28" s="82" t="s">
        <v>173</v>
      </c>
      <c r="C28" s="85"/>
      <c r="D28" s="85"/>
      <c r="E28" s="85"/>
      <c r="F28" s="87"/>
      <c r="G28" s="85"/>
    </row>
    <row r="29" ht="25.0" customHeight="true">
      <c r="A29" s="82" t="s">
        <v>174</v>
      </c>
      <c r="B29" s="82" t="s">
        <v>175</v>
      </c>
      <c r="C29" s="85"/>
      <c r="D29" s="85"/>
      <c r="E29" s="85"/>
      <c r="F29" s="87"/>
      <c r="G29" s="85"/>
    </row>
    <row r="30" ht="25.0" customHeight="true">
      <c r="A30" s="82" t="s">
        <v>176</v>
      </c>
      <c r="B30" s="82" t="s">
        <v>177</v>
      </c>
      <c r="C30" s="85"/>
      <c r="D30" s="85"/>
      <c r="E30" s="85"/>
      <c r="F30" s="87"/>
      <c r="G30" s="85"/>
    </row>
    <row r="31" ht="25.0" customHeight="true">
      <c r="A31" s="82" t="s">
        <v>178</v>
      </c>
      <c r="B31" s="82" t="s">
        <v>179</v>
      </c>
      <c r="C31" s="85"/>
      <c r="D31" s="85"/>
      <c r="E31" s="85"/>
      <c r="F31" s="87"/>
      <c r="G31" s="85"/>
    </row>
    <row r="32" ht="25.0" customHeight="true">
      <c r="A32" s="82" t="s">
        <v>180</v>
      </c>
      <c r="B32" s="82" t="s">
        <v>181</v>
      </c>
      <c r="C32" s="85"/>
      <c r="D32" s="85"/>
      <c r="E32" s="85"/>
      <c r="F32" s="87"/>
      <c r="G32" s="85"/>
    </row>
    <row r="33" ht="25.0" customHeight="true">
      <c r="A33" s="82" t="s">
        <v>182</v>
      </c>
      <c r="B33" s="82" t="s">
        <v>183</v>
      </c>
      <c r="C33" s="85"/>
      <c r="D33" s="85"/>
      <c r="E33" s="85"/>
      <c r="F33" s="87"/>
      <c r="G33" s="85"/>
    </row>
    <row r="34" ht="25.0" customHeight="true">
      <c r="A34" s="82" t="s">
        <v>184</v>
      </c>
      <c r="B34" s="82" t="s">
        <v>185</v>
      </c>
      <c r="C34" s="85"/>
      <c r="D34" s="85"/>
      <c r="E34" s="85"/>
      <c r="F34" s="87"/>
      <c r="G34" s="85"/>
    </row>
    <row r="35" ht="25.0" customHeight="true">
      <c r="A35" s="82" t="s">
        <v>186</v>
      </c>
      <c r="B35" s="82" t="s">
        <v>187</v>
      </c>
      <c r="C35" s="85"/>
      <c r="D35" s="85"/>
      <c r="E35" s="85"/>
      <c r="F35" s="87"/>
      <c r="G35" s="85"/>
    </row>
    <row r="36" ht="25.0" customHeight="true">
      <c r="A36" s="82" t="s">
        <v>188</v>
      </c>
      <c r="B36" s="82" t="s">
        <v>189</v>
      </c>
      <c r="C36" s="85"/>
      <c r="D36" s="85"/>
      <c r="E36" s="85"/>
      <c r="F36" s="87"/>
      <c r="G36" s="85"/>
    </row>
    <row r="37" ht="25.0" customHeight="true">
      <c r="A37" s="82" t="s">
        <v>190</v>
      </c>
      <c r="B37" s="82" t="s">
        <v>191</v>
      </c>
      <c r="C37" s="85"/>
      <c r="D37" s="85"/>
      <c r="E37" s="85"/>
      <c r="F37" s="87"/>
      <c r="G37" s="85"/>
    </row>
    <row r="38" ht="25.0" customHeight="true">
      <c r="A38" s="82" t="s">
        <v>192</v>
      </c>
      <c r="B38" s="82" t="s">
        <v>193</v>
      </c>
      <c r="C38" s="85"/>
      <c r="D38" s="85"/>
      <c r="E38" s="85"/>
      <c r="F38" s="87"/>
      <c r="G38" s="85"/>
    </row>
    <row r="39" ht="25.0" customHeight="true">
      <c r="A39" s="82" t="s">
        <v>194</v>
      </c>
      <c r="B39" s="82" t="s">
        <v>195</v>
      </c>
      <c r="C39" s="85"/>
      <c r="D39" s="85"/>
      <c r="E39" s="85"/>
      <c r="F39" s="87"/>
      <c r="G39" s="85"/>
    </row>
    <row r="40" ht="25.0" customHeight="true">
      <c r="A40" s="82" t="s">
        <v>196</v>
      </c>
      <c r="B40" s="82" t="s">
        <v>197</v>
      </c>
      <c r="C40" s="85"/>
      <c r="D40" s="85"/>
      <c r="E40" s="85"/>
      <c r="F40" s="87"/>
      <c r="G40" s="85"/>
    </row>
    <row r="41" ht="25.0" customHeight="true">
      <c r="A41" s="82" t="s">
        <v>198</v>
      </c>
      <c r="B41" s="82" t="s">
        <v>199</v>
      </c>
      <c r="C41" s="85"/>
      <c r="D41" s="85"/>
      <c r="E41" s="85"/>
      <c r="F41" s="87"/>
      <c r="G41" s="85"/>
    </row>
    <row r="42" ht="25.0" customHeight="true">
      <c r="A42" s="82" t="s">
        <v>200</v>
      </c>
      <c r="B42" s="82" t="s">
        <v>201</v>
      </c>
      <c r="C42" s="85"/>
      <c r="D42" s="85"/>
      <c r="E42" s="85"/>
      <c r="F42" s="87"/>
      <c r="G42" s="85"/>
    </row>
    <row r="43" ht="25.0" customHeight="true">
      <c r="A43" s="82" t="s">
        <v>202</v>
      </c>
      <c r="B43" s="82" t="s">
        <v>203</v>
      </c>
      <c r="C43" s="85"/>
      <c r="D43" s="85"/>
      <c r="E43" s="85"/>
      <c r="F43" s="87"/>
      <c r="G43" s="85"/>
    </row>
    <row r="44" ht="25.0" customHeight="true">
      <c r="A44" s="82" t="s">
        <v>204</v>
      </c>
      <c r="B44" s="82" t="s">
        <v>205</v>
      </c>
      <c r="C44" s="85"/>
      <c r="D44" s="85"/>
      <c r="E44" s="85"/>
      <c r="F44" s="87"/>
      <c r="G44" s="85"/>
    </row>
    <row r="45" ht="25.0" customHeight="true">
      <c r="A45" s="82" t="s">
        <v>206</v>
      </c>
      <c r="B45" s="82" t="s">
        <v>207</v>
      </c>
      <c r="C45" s="85"/>
      <c r="D45" s="85"/>
      <c r="E45" s="85"/>
      <c r="F45" s="87"/>
      <c r="G45" s="85"/>
    </row>
    <row r="46" ht="25.0" customHeight="true">
      <c r="A46" s="82" t="s">
        <v>208</v>
      </c>
      <c r="B46" s="82" t="s">
        <v>209</v>
      </c>
      <c r="C46" s="85"/>
      <c r="D46" s="85"/>
      <c r="E46" s="85"/>
      <c r="F46" s="87"/>
      <c r="G46" s="85"/>
    </row>
    <row r="47" ht="25.0" customHeight="true">
      <c r="A47" s="82" t="s">
        <v>210</v>
      </c>
      <c r="B47" s="82" t="s">
        <v>211</v>
      </c>
      <c r="C47" s="85"/>
      <c r="D47" s="85"/>
      <c r="E47" s="85"/>
      <c r="F47" s="87"/>
      <c r="G47" s="85"/>
    </row>
    <row r="48" ht="25.0" customHeight="true">
      <c r="A48" s="82" t="s">
        <v>212</v>
      </c>
      <c r="B48" s="82" t="s">
        <v>213</v>
      </c>
      <c r="C48" s="85"/>
      <c r="D48" s="85"/>
      <c r="E48" s="85"/>
      <c r="F48" s="87"/>
      <c r="G48" s="85"/>
    </row>
    <row r="49" ht="25.0" customHeight="true">
      <c r="A49" s="82" t="s">
        <v>214</v>
      </c>
      <c r="B49" s="82" t="s">
        <v>215</v>
      </c>
      <c r="C49" s="85"/>
      <c r="D49" s="85"/>
      <c r="E49" s="85"/>
      <c r="F49" s="87"/>
      <c r="G49" s="85"/>
    </row>
    <row r="50" ht="25.0" customHeight="true">
      <c r="A50" s="82" t="s">
        <v>216</v>
      </c>
      <c r="B50" s="82" t="s">
        <v>217</v>
      </c>
      <c r="C50" s="85"/>
      <c r="D50" s="85"/>
      <c r="E50" s="85"/>
      <c r="F50" s="87"/>
      <c r="G50" s="85"/>
    </row>
    <row r="51" ht="25.0" customHeight="true">
      <c r="A51" s="82" t="s">
        <v>218</v>
      </c>
      <c r="B51" s="82" t="s">
        <v>219</v>
      </c>
      <c r="C51" s="85"/>
      <c r="D51" s="85"/>
      <c r="E51" s="85"/>
      <c r="F51" s="87"/>
      <c r="G51" s="85"/>
    </row>
    <row r="52" ht="25.0" customHeight="true">
      <c r="A52" s="82" t="s">
        <v>220</v>
      </c>
      <c r="B52" s="82" t="s">
        <v>221</v>
      </c>
      <c r="C52" s="85"/>
      <c r="D52" s="85"/>
      <c r="E52" s="85"/>
      <c r="F52" s="87"/>
      <c r="G52" s="85"/>
    </row>
    <row r="53" ht="25.0" customHeight="true">
      <c r="A53" s="82" t="s">
        <v>222</v>
      </c>
      <c r="B53" s="82" t="s">
        <v>223</v>
      </c>
      <c r="C53" s="85"/>
      <c r="D53" s="85"/>
      <c r="E53" s="85"/>
      <c r="F53" s="87"/>
      <c r="G53" s="85"/>
    </row>
  </sheetData>
  <phoneticPr fontId="1" type="noConversion"/>
  <pageMargins bottom="1" footer="0.51" header="0.51" left="0.75" right="0.75" top="1"/>
  <pageSetup orientation="portrait"/>
  <legacy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J1"/>
  <sheetViews>
    <sheetView workbookViewId="0"/>
  </sheetViews>
  <sheetFormatPr baseColWidth="10" customHeight="1" defaultColWidth="8.83203125" defaultRowHeight="15" x14ac:dyDescent="0.2"/>
  <cols>
    <col min="1" max="2" customWidth="true" style="36" width="20.83203125" collapsed="false"/>
    <col min="3" max="4" bestFit="true" customWidth="true" style="36" width="13.33203125" collapsed="false"/>
    <col min="5" max="6" customWidth="true" style="36" width="10.6640625" collapsed="false"/>
    <col min="7" max="7" customWidth="true" style="36" width="16.33203125" collapsed="false"/>
    <col min="8" max="8" customWidth="true" style="36" width="10.6640625" collapsed="false"/>
    <col min="9" max="9" bestFit="true" customWidth="true" style="36" width="12.33203125" collapsed="false"/>
    <col min="10" max="10" customWidth="true" style="36" width="10.6640625" collapsed="false"/>
    <col min="11" max="16384" style="36" width="8.83203125" collapsed="false"/>
  </cols>
  <sheetData>
    <row customFormat="1" customHeight="1" ht="34" r="1" s="75" spans="1:10" x14ac:dyDescent="0.2">
      <c r="A1" s="72" t="s">
        <v>13</v>
      </c>
      <c r="B1" s="72" t="s">
        <v>12</v>
      </c>
      <c r="C1" s="73" t="s">
        <v>74</v>
      </c>
      <c r="D1" s="73" t="s">
        <v>75</v>
      </c>
      <c r="E1" s="74" t="s">
        <v>76</v>
      </c>
      <c r="F1" s="73" t="s">
        <v>77</v>
      </c>
      <c r="G1" s="73" t="s">
        <v>78</v>
      </c>
      <c r="H1" s="73" t="s">
        <v>79</v>
      </c>
      <c r="I1" s="74" t="s">
        <v>40</v>
      </c>
      <c r="J1" s="74" t="s">
        <v>28</v>
      </c>
    </row>
    <row r="2">
      <c r="A2" s="82" t="s">
        <v>120</v>
      </c>
      <c r="B2" s="82" t="s">
        <v>121</v>
      </c>
      <c r="C2" s="85" t="n">
        <v>44.0</v>
      </c>
      <c r="D2" s="85" t="n">
        <v>1470.0</v>
      </c>
      <c r="E2" s="85"/>
      <c r="F2" s="85"/>
      <c r="G2" s="85"/>
      <c r="H2" s="85"/>
      <c r="I2" s="85"/>
      <c r="J2" s="85"/>
    </row>
    <row r="3">
      <c r="A3" s="82" t="s">
        <v>122</v>
      </c>
      <c r="B3" s="82" t="s">
        <v>123</v>
      </c>
      <c r="C3" s="85" t="n">
        <v>44.0</v>
      </c>
      <c r="D3" s="85" t="n">
        <v>1470.0</v>
      </c>
      <c r="E3" s="85"/>
      <c r="F3" s="85"/>
      <c r="G3" s="85"/>
      <c r="H3" s="85"/>
      <c r="I3" s="85"/>
      <c r="J3" s="85"/>
    </row>
    <row r="4">
      <c r="A4" s="82" t="s">
        <v>124</v>
      </c>
      <c r="B4" s="82" t="s">
        <v>125</v>
      </c>
      <c r="C4" s="85" t="n">
        <v>44.0</v>
      </c>
      <c r="D4" s="85" t="n">
        <v>1470.0</v>
      </c>
      <c r="E4" s="85"/>
      <c r="F4" s="85"/>
      <c r="G4" s="85"/>
      <c r="H4" s="85"/>
      <c r="I4" s="85"/>
      <c r="J4" s="85"/>
    </row>
    <row r="5">
      <c r="A5" s="82" t="s">
        <v>126</v>
      </c>
      <c r="B5" s="82" t="s">
        <v>127</v>
      </c>
      <c r="C5" s="85" t="n">
        <v>44.0</v>
      </c>
      <c r="D5" s="85" t="n">
        <v>1470.0</v>
      </c>
      <c r="E5" s="85" t="n">
        <v>25.0</v>
      </c>
      <c r="F5" s="85" t="n">
        <v>79.0</v>
      </c>
      <c r="G5" s="85"/>
      <c r="H5" s="85" t="n">
        <v>480.0</v>
      </c>
      <c r="I5" s="85"/>
      <c r="J5" s="85" t="n">
        <v>559.0</v>
      </c>
    </row>
    <row r="6">
      <c r="A6" s="82" t="s">
        <v>128</v>
      </c>
      <c r="B6" s="82" t="s">
        <v>129</v>
      </c>
      <c r="C6" s="85" t="n">
        <v>44.0</v>
      </c>
      <c r="D6" s="85" t="n">
        <v>1470.0</v>
      </c>
      <c r="E6" s="85" t="n">
        <v>3.0</v>
      </c>
      <c r="F6" s="85" t="n">
        <v>9.0</v>
      </c>
      <c r="G6" s="85"/>
      <c r="H6" s="85" t="n">
        <v>18.0</v>
      </c>
      <c r="I6" s="85"/>
      <c r="J6" s="85" t="n">
        <v>27.0</v>
      </c>
    </row>
    <row r="7">
      <c r="A7" s="82" t="s">
        <v>130</v>
      </c>
      <c r="B7" s="82" t="s">
        <v>131</v>
      </c>
      <c r="C7" s="85" t="n">
        <v>44.0</v>
      </c>
      <c r="D7" s="85" t="n">
        <v>1470.0</v>
      </c>
      <c r="E7" s="85" t="n">
        <v>12.0</v>
      </c>
      <c r="F7" s="85" t="n">
        <v>38.0</v>
      </c>
      <c r="G7" s="85"/>
      <c r="H7" s="85" t="n">
        <v>188.0</v>
      </c>
      <c r="I7" s="85"/>
      <c r="J7" s="85" t="n">
        <v>226.0</v>
      </c>
    </row>
    <row r="8">
      <c r="A8" s="82" t="s">
        <v>132</v>
      </c>
      <c r="B8" s="82" t="s">
        <v>133</v>
      </c>
      <c r="C8" s="85" t="n">
        <v>44.0</v>
      </c>
      <c r="D8" s="85" t="n">
        <v>1470.0</v>
      </c>
      <c r="E8" s="85" t="n">
        <v>23.0</v>
      </c>
      <c r="F8" s="85" t="n">
        <v>77.0</v>
      </c>
      <c r="G8" s="85"/>
      <c r="H8" s="85" t="n">
        <v>377.0</v>
      </c>
      <c r="I8" s="85"/>
      <c r="J8" s="85" t="n">
        <v>454.0</v>
      </c>
    </row>
    <row r="9">
      <c r="A9" s="82" t="s">
        <v>134</v>
      </c>
      <c r="B9" s="82" t="s">
        <v>135</v>
      </c>
      <c r="C9" s="85" t="n">
        <v>44.0</v>
      </c>
      <c r="D9" s="85" t="n">
        <v>1470.0</v>
      </c>
      <c r="E9" s="85" t="n">
        <v>25.0</v>
      </c>
      <c r="F9" s="85" t="n">
        <v>79.0</v>
      </c>
      <c r="G9" s="85"/>
      <c r="H9" s="85" t="n">
        <v>499.0</v>
      </c>
      <c r="I9" s="85"/>
      <c r="J9" s="85" t="n">
        <v>578.0</v>
      </c>
    </row>
    <row r="10">
      <c r="A10" s="82" t="s">
        <v>136</v>
      </c>
      <c r="B10" s="82" t="s">
        <v>137</v>
      </c>
      <c r="C10" s="85" t="n">
        <v>44.0</v>
      </c>
      <c r="D10" s="85" t="n">
        <v>1470.0</v>
      </c>
      <c r="E10" s="85" t="n">
        <v>30.0</v>
      </c>
      <c r="F10" s="85" t="n">
        <v>94.0</v>
      </c>
      <c r="G10" s="85"/>
      <c r="H10" s="85" t="n">
        <v>669.0</v>
      </c>
      <c r="I10" s="85"/>
      <c r="J10" s="85" t="n">
        <v>763.0</v>
      </c>
    </row>
    <row r="11">
      <c r="A11" s="82" t="s">
        <v>138</v>
      </c>
      <c r="B11" s="82" t="s">
        <v>139</v>
      </c>
      <c r="C11" s="85" t="n">
        <v>44.0</v>
      </c>
      <c r="D11" s="85" t="n">
        <v>1470.0</v>
      </c>
      <c r="E11" s="85" t="n">
        <v>3.0</v>
      </c>
      <c r="F11" s="85" t="n">
        <v>11.0</v>
      </c>
      <c r="G11" s="85"/>
      <c r="H11" s="85" t="n">
        <v>27.0</v>
      </c>
      <c r="I11" s="85"/>
      <c r="J11" s="85" t="n">
        <v>38.0</v>
      </c>
    </row>
    <row r="12">
      <c r="A12" s="82" t="s">
        <v>140</v>
      </c>
      <c r="B12" s="82" t="s">
        <v>141</v>
      </c>
      <c r="C12" s="85" t="n">
        <v>44.0</v>
      </c>
      <c r="D12" s="85" t="n">
        <v>1470.0</v>
      </c>
      <c r="E12" s="85" t="n">
        <v>26.0</v>
      </c>
      <c r="F12" s="85" t="n">
        <v>90.0</v>
      </c>
      <c r="G12" s="85"/>
      <c r="H12" s="85" t="n">
        <v>593.0</v>
      </c>
      <c r="I12" s="85"/>
      <c r="J12" s="85" t="n">
        <v>683.0</v>
      </c>
    </row>
    <row r="13">
      <c r="A13" s="82" t="s">
        <v>142</v>
      </c>
      <c r="B13" s="82" t="s">
        <v>143</v>
      </c>
      <c r="C13" s="85" t="n">
        <v>44.0</v>
      </c>
      <c r="D13" s="85" t="n">
        <v>1470.0</v>
      </c>
      <c r="E13" s="85" t="n">
        <v>25.0</v>
      </c>
      <c r="F13" s="85" t="n">
        <v>87.0</v>
      </c>
      <c r="G13" s="85"/>
      <c r="H13" s="85" t="n">
        <v>531.0</v>
      </c>
      <c r="I13" s="85"/>
      <c r="J13" s="85" t="n">
        <v>618.0</v>
      </c>
    </row>
    <row r="14">
      <c r="A14" s="82" t="s">
        <v>144</v>
      </c>
      <c r="B14" s="82" t="s">
        <v>145</v>
      </c>
      <c r="C14" s="85" t="n">
        <v>44.0</v>
      </c>
      <c r="D14" s="85" t="n">
        <v>1470.0</v>
      </c>
      <c r="E14" s="85" t="n">
        <v>34.0</v>
      </c>
      <c r="F14" s="85" t="n">
        <v>110.0</v>
      </c>
      <c r="G14" s="85"/>
      <c r="H14" s="85" t="n">
        <v>681.0</v>
      </c>
      <c r="I14" s="85"/>
      <c r="J14" s="85" t="n">
        <v>791.0</v>
      </c>
    </row>
    <row r="15">
      <c r="A15" s="82" t="s">
        <v>146</v>
      </c>
      <c r="B15" s="82" t="s">
        <v>147</v>
      </c>
      <c r="C15" s="85" t="n">
        <v>44.0</v>
      </c>
      <c r="D15" s="85" t="n">
        <v>1470.0</v>
      </c>
      <c r="E15" s="85" t="n">
        <v>3.0</v>
      </c>
      <c r="F15" s="85" t="n">
        <v>9.0</v>
      </c>
      <c r="G15" s="85"/>
      <c r="H15" s="85" t="n">
        <v>16.0</v>
      </c>
      <c r="I15" s="85"/>
      <c r="J15" s="85" t="n">
        <v>25.0</v>
      </c>
    </row>
    <row r="16">
      <c r="A16" s="82" t="s">
        <v>148</v>
      </c>
      <c r="B16" s="82" t="s">
        <v>149</v>
      </c>
      <c r="C16" s="85" t="n">
        <v>44.0</v>
      </c>
      <c r="D16" s="85" t="n">
        <v>1470.0</v>
      </c>
      <c r="E16" s="85" t="n">
        <v>4.0</v>
      </c>
      <c r="F16" s="85" t="n">
        <v>12.0</v>
      </c>
      <c r="G16" s="85"/>
      <c r="H16" s="85" t="n">
        <v>44.0</v>
      </c>
      <c r="I16" s="85"/>
      <c r="J16" s="85" t="n">
        <v>56.0</v>
      </c>
    </row>
    <row r="17">
      <c r="A17" s="82" t="s">
        <v>150</v>
      </c>
      <c r="B17" s="82" t="s">
        <v>151</v>
      </c>
      <c r="C17" s="85" t="n">
        <v>44.0</v>
      </c>
      <c r="D17" s="85" t="n">
        <v>1470.0</v>
      </c>
      <c r="E17" s="85" t="n">
        <v>23.0</v>
      </c>
      <c r="F17" s="85" t="n">
        <v>73.0</v>
      </c>
      <c r="G17" s="85"/>
      <c r="H17" s="85" t="n">
        <v>525.0</v>
      </c>
      <c r="I17" s="85"/>
      <c r="J17" s="85" t="n">
        <v>598.0</v>
      </c>
    </row>
    <row r="18">
      <c r="A18" s="82" t="s">
        <v>152</v>
      </c>
      <c r="B18" s="82" t="s">
        <v>153</v>
      </c>
      <c r="C18" s="85" t="n">
        <v>44.0</v>
      </c>
      <c r="D18" s="85" t="n">
        <v>1470.0</v>
      </c>
      <c r="E18" s="85" t="n">
        <v>24.0</v>
      </c>
      <c r="F18" s="85" t="n">
        <v>76.0</v>
      </c>
      <c r="G18" s="85"/>
      <c r="H18" s="85" t="n">
        <v>499.0</v>
      </c>
      <c r="I18" s="85"/>
      <c r="J18" s="85" t="n">
        <v>575.0</v>
      </c>
    </row>
    <row r="19">
      <c r="A19" s="82" t="s">
        <v>154</v>
      </c>
      <c r="B19" s="82" t="s">
        <v>155</v>
      </c>
      <c r="C19" s="85" t="n">
        <v>44.0</v>
      </c>
      <c r="D19" s="85" t="n">
        <v>1470.0</v>
      </c>
      <c r="E19" s="85" t="n">
        <v>29.0</v>
      </c>
      <c r="F19" s="85" t="n">
        <v>103.0</v>
      </c>
      <c r="G19" s="85"/>
      <c r="H19" s="85" t="n">
        <v>599.0</v>
      </c>
      <c r="I19" s="85"/>
      <c r="J19" s="85" t="n">
        <v>702.0</v>
      </c>
    </row>
    <row r="20">
      <c r="A20" s="82" t="s">
        <v>156</v>
      </c>
      <c r="B20" s="82" t="s">
        <v>157</v>
      </c>
      <c r="C20" s="85" t="n">
        <v>44.0</v>
      </c>
      <c r="D20" s="85" t="n">
        <v>1470.0</v>
      </c>
      <c r="E20" s="85" t="n">
        <v>15.0</v>
      </c>
      <c r="F20" s="85" t="n">
        <v>49.0</v>
      </c>
      <c r="G20" s="85"/>
      <c r="H20" s="85" t="n">
        <v>277.0</v>
      </c>
      <c r="I20" s="85"/>
      <c r="J20" s="85" t="n">
        <v>326.0</v>
      </c>
    </row>
    <row r="21">
      <c r="A21" s="82" t="s">
        <v>158</v>
      </c>
      <c r="B21" s="82" t="s">
        <v>159</v>
      </c>
      <c r="C21" s="85" t="n">
        <v>44.0</v>
      </c>
      <c r="D21" s="85" t="n">
        <v>1470.0</v>
      </c>
      <c r="E21" s="85" t="n">
        <v>29.0</v>
      </c>
      <c r="F21" s="85" t="n">
        <v>91.0</v>
      </c>
      <c r="G21" s="85"/>
      <c r="H21" s="85" t="n">
        <v>552.0</v>
      </c>
      <c r="I21" s="85"/>
      <c r="J21" s="85" t="n">
        <v>643.0</v>
      </c>
    </row>
    <row r="22">
      <c r="A22" s="82" t="s">
        <v>160</v>
      </c>
      <c r="B22" s="82" t="s">
        <v>161</v>
      </c>
      <c r="C22" s="85" t="n">
        <v>44.0</v>
      </c>
      <c r="D22" s="85" t="n">
        <v>1470.0</v>
      </c>
      <c r="E22" s="85" t="n">
        <v>17.0</v>
      </c>
      <c r="F22" s="85" t="n">
        <v>53.0</v>
      </c>
      <c r="G22" s="85"/>
      <c r="H22" s="85" t="n">
        <v>375.0</v>
      </c>
      <c r="I22" s="85"/>
      <c r="J22" s="85" t="n">
        <v>428.0</v>
      </c>
    </row>
    <row r="23">
      <c r="A23" s="82" t="s">
        <v>162</v>
      </c>
      <c r="B23" s="82" t="s">
        <v>163</v>
      </c>
      <c r="C23" s="85" t="n">
        <v>44.0</v>
      </c>
      <c r="D23" s="85" t="n">
        <v>1470.0</v>
      </c>
      <c r="E23" s="85" t="n">
        <v>31.0</v>
      </c>
      <c r="F23" s="85" t="n">
        <v>103.0</v>
      </c>
      <c r="G23" s="85"/>
      <c r="H23" s="85" t="n">
        <v>753.0</v>
      </c>
      <c r="I23" s="85"/>
      <c r="J23" s="85" t="n">
        <v>856.0</v>
      </c>
    </row>
    <row r="24">
      <c r="A24" s="82" t="s">
        <v>164</v>
      </c>
      <c r="B24" s="82" t="s">
        <v>165</v>
      </c>
      <c r="C24" s="85" t="n">
        <v>44.0</v>
      </c>
      <c r="D24" s="85" t="n">
        <v>1470.0</v>
      </c>
      <c r="E24" s="85" t="n">
        <v>31.0</v>
      </c>
      <c r="F24" s="85" t="n">
        <v>99.0</v>
      </c>
      <c r="G24" s="85"/>
      <c r="H24" s="85" t="n">
        <v>541.0</v>
      </c>
      <c r="I24" s="85"/>
      <c r="J24" s="85" t="n">
        <v>640.0</v>
      </c>
    </row>
    <row r="25">
      <c r="A25" s="82" t="s">
        <v>166</v>
      </c>
      <c r="B25" s="82" t="s">
        <v>167</v>
      </c>
      <c r="C25" s="85" t="n">
        <v>44.0</v>
      </c>
      <c r="D25" s="85" t="n">
        <v>1470.0</v>
      </c>
      <c r="E25" s="85" t="n">
        <v>34.0</v>
      </c>
      <c r="F25" s="85" t="n">
        <v>108.0</v>
      </c>
      <c r="G25" s="85"/>
      <c r="H25" s="85" t="n">
        <v>773.0</v>
      </c>
      <c r="I25" s="85"/>
      <c r="J25" s="85" t="n">
        <v>881.0</v>
      </c>
    </row>
    <row r="26">
      <c r="A26" s="82" t="s">
        <v>168</v>
      </c>
      <c r="B26" s="82" t="s">
        <v>169</v>
      </c>
      <c r="C26" s="85" t="n">
        <v>44.0</v>
      </c>
      <c r="D26" s="85" t="n">
        <v>1470.0</v>
      </c>
      <c r="E26" s="85" t="n">
        <v>37.0</v>
      </c>
      <c r="F26" s="85" t="n">
        <v>119.0</v>
      </c>
      <c r="G26" s="85"/>
      <c r="H26" s="85" t="n">
        <v>800.0</v>
      </c>
      <c r="I26" s="85"/>
      <c r="J26" s="85" t="n">
        <v>919.0</v>
      </c>
    </row>
    <row r="27">
      <c r="A27" s="82" t="s">
        <v>170</v>
      </c>
      <c r="B27" s="82" t="s">
        <v>171</v>
      </c>
      <c r="C27" s="85" t="n">
        <v>44.0</v>
      </c>
      <c r="D27" s="85" t="n">
        <v>1470.0</v>
      </c>
      <c r="E27" s="85" t="n">
        <v>33.0</v>
      </c>
      <c r="F27" s="85" t="n">
        <v>107.0</v>
      </c>
      <c r="G27" s="85"/>
      <c r="H27" s="85" t="n">
        <v>800.0</v>
      </c>
      <c r="I27" s="85"/>
      <c r="J27" s="85" t="n">
        <v>907.0</v>
      </c>
    </row>
    <row r="28">
      <c r="A28" s="82" t="s">
        <v>172</v>
      </c>
      <c r="B28" s="82" t="s">
        <v>173</v>
      </c>
      <c r="C28" s="85" t="n">
        <v>44.0</v>
      </c>
      <c r="D28" s="85" t="n">
        <v>1470.0</v>
      </c>
      <c r="E28" s="85" t="n">
        <v>22.0</v>
      </c>
      <c r="F28" s="85" t="n">
        <v>72.0</v>
      </c>
      <c r="G28" s="85"/>
      <c r="H28" s="85" t="n">
        <v>395.0</v>
      </c>
      <c r="I28" s="85"/>
      <c r="J28" s="85" t="n">
        <v>467.0</v>
      </c>
    </row>
    <row r="29">
      <c r="A29" s="82" t="s">
        <v>174</v>
      </c>
      <c r="B29" s="82" t="s">
        <v>175</v>
      </c>
      <c r="C29" s="85" t="n">
        <v>44.0</v>
      </c>
      <c r="D29" s="85" t="n">
        <v>1470.0</v>
      </c>
      <c r="E29" s="85" t="n">
        <v>32.0</v>
      </c>
      <c r="F29" s="85" t="n">
        <v>98.0</v>
      </c>
      <c r="G29" s="85"/>
      <c r="H29" s="85" t="n">
        <v>679.0</v>
      </c>
      <c r="I29" s="85"/>
      <c r="J29" s="85" t="n">
        <v>777.0</v>
      </c>
    </row>
    <row r="30">
      <c r="A30" s="82" t="s">
        <v>176</v>
      </c>
      <c r="B30" s="82" t="s">
        <v>177</v>
      </c>
      <c r="C30" s="85" t="n">
        <v>44.0</v>
      </c>
      <c r="D30" s="85" t="n">
        <v>1470.0</v>
      </c>
      <c r="E30" s="85" t="n">
        <v>32.0</v>
      </c>
      <c r="F30" s="85" t="n">
        <v>100.0</v>
      </c>
      <c r="G30" s="85"/>
      <c r="H30" s="85" t="n">
        <v>750.0</v>
      </c>
      <c r="I30" s="85"/>
      <c r="J30" s="85" t="n">
        <v>850.0</v>
      </c>
    </row>
    <row r="31">
      <c r="A31" s="82" t="s">
        <v>178</v>
      </c>
      <c r="B31" s="82" t="s">
        <v>179</v>
      </c>
      <c r="C31" s="85" t="n">
        <v>44.0</v>
      </c>
      <c r="D31" s="85" t="n">
        <v>1470.0</v>
      </c>
      <c r="E31" s="85" t="n">
        <v>33.0</v>
      </c>
      <c r="F31" s="85" t="n">
        <v>107.0</v>
      </c>
      <c r="G31" s="85"/>
      <c r="H31" s="85" t="n">
        <v>651.0</v>
      </c>
      <c r="I31" s="85"/>
      <c r="J31" s="85" t="n">
        <v>758.0</v>
      </c>
    </row>
    <row r="32">
      <c r="A32" s="82" t="s">
        <v>180</v>
      </c>
      <c r="B32" s="82" t="s">
        <v>181</v>
      </c>
      <c r="C32" s="85" t="n">
        <v>44.0</v>
      </c>
      <c r="D32" s="85" t="n">
        <v>1470.0</v>
      </c>
      <c r="E32" s="85" t="n">
        <v>31.0</v>
      </c>
      <c r="F32" s="85" t="n">
        <v>97.0</v>
      </c>
      <c r="G32" s="85"/>
      <c r="H32" s="85" t="n">
        <v>775.0</v>
      </c>
      <c r="I32" s="85"/>
      <c r="J32" s="85" t="n">
        <v>872.0</v>
      </c>
    </row>
    <row r="33">
      <c r="A33" s="82" t="s">
        <v>182</v>
      </c>
      <c r="B33" s="82" t="s">
        <v>183</v>
      </c>
      <c r="C33" s="85" t="n">
        <v>44.0</v>
      </c>
      <c r="D33" s="85" t="n">
        <v>1470.0</v>
      </c>
      <c r="E33" s="85" t="n">
        <v>28.0</v>
      </c>
      <c r="F33" s="85" t="n">
        <v>88.0</v>
      </c>
      <c r="G33" s="85"/>
      <c r="H33" s="85" t="n">
        <v>599.0</v>
      </c>
      <c r="I33" s="85"/>
      <c r="J33" s="85" t="n">
        <v>687.0</v>
      </c>
    </row>
    <row r="34">
      <c r="A34" s="82" t="s">
        <v>184</v>
      </c>
      <c r="B34" s="82" t="s">
        <v>185</v>
      </c>
      <c r="C34" s="85" t="n">
        <v>44.0</v>
      </c>
      <c r="D34" s="85" t="n">
        <v>1470.0</v>
      </c>
      <c r="E34" s="85" t="n">
        <v>32.0</v>
      </c>
      <c r="F34" s="85" t="n">
        <v>102.0</v>
      </c>
      <c r="G34" s="85"/>
      <c r="H34" s="85" t="n">
        <v>761.0</v>
      </c>
      <c r="I34" s="85"/>
      <c r="J34" s="85" t="n">
        <v>863.0</v>
      </c>
    </row>
    <row r="35">
      <c r="A35" s="82" t="s">
        <v>186</v>
      </c>
      <c r="B35" s="82" t="s">
        <v>187</v>
      </c>
      <c r="C35" s="85" t="n">
        <v>44.0</v>
      </c>
      <c r="D35" s="85" t="n">
        <v>1470.0</v>
      </c>
      <c r="E35" s="85" t="n">
        <v>31.0</v>
      </c>
      <c r="F35" s="85" t="n">
        <v>97.0</v>
      </c>
      <c r="G35" s="85"/>
      <c r="H35" s="85" t="n">
        <v>701.0</v>
      </c>
      <c r="I35" s="85"/>
      <c r="J35" s="85" t="n">
        <v>798.0</v>
      </c>
    </row>
    <row r="36">
      <c r="A36" s="82" t="s">
        <v>188</v>
      </c>
      <c r="B36" s="82" t="s">
        <v>189</v>
      </c>
      <c r="C36" s="85" t="n">
        <v>44.0</v>
      </c>
      <c r="D36" s="85" t="n">
        <v>1470.0</v>
      </c>
      <c r="E36" s="85" t="n">
        <v>34.0</v>
      </c>
      <c r="F36" s="85" t="n">
        <v>110.0</v>
      </c>
      <c r="G36" s="85"/>
      <c r="H36" s="85" t="n">
        <v>585.0</v>
      </c>
      <c r="I36" s="85"/>
      <c r="J36" s="85" t="n">
        <v>695.0</v>
      </c>
    </row>
    <row r="37">
      <c r="A37" s="82" t="s">
        <v>190</v>
      </c>
      <c r="B37" s="82" t="s">
        <v>191</v>
      </c>
      <c r="C37" s="85" t="n">
        <v>44.0</v>
      </c>
      <c r="D37" s="85" t="n">
        <v>1470.0</v>
      </c>
      <c r="E37" s="85" t="n">
        <v>33.0</v>
      </c>
      <c r="F37" s="85" t="n">
        <v>107.0</v>
      </c>
      <c r="G37" s="85"/>
      <c r="H37" s="85" t="n">
        <v>705.0</v>
      </c>
      <c r="I37" s="85"/>
      <c r="J37" s="85" t="n">
        <v>812.0</v>
      </c>
    </row>
    <row r="38">
      <c r="A38" s="82" t="s">
        <v>192</v>
      </c>
      <c r="B38" s="82" t="s">
        <v>193</v>
      </c>
      <c r="C38" s="85" t="n">
        <v>44.0</v>
      </c>
      <c r="D38" s="85" t="n">
        <v>1470.0</v>
      </c>
      <c r="E38" s="85" t="n">
        <v>33.0</v>
      </c>
      <c r="F38" s="85" t="n">
        <v>103.0</v>
      </c>
      <c r="G38" s="85"/>
      <c r="H38" s="85" t="n">
        <v>745.0</v>
      </c>
      <c r="I38" s="85"/>
      <c r="J38" s="85" t="n">
        <v>848.0</v>
      </c>
    </row>
    <row r="39">
      <c r="A39" s="82" t="s">
        <v>194</v>
      </c>
      <c r="B39" s="82" t="s">
        <v>195</v>
      </c>
      <c r="C39" s="85" t="n">
        <v>44.0</v>
      </c>
      <c r="D39" s="85" t="n">
        <v>1470.0</v>
      </c>
      <c r="E39" s="85" t="n">
        <v>33.0</v>
      </c>
      <c r="F39" s="85" t="n">
        <v>107.0</v>
      </c>
      <c r="G39" s="85"/>
      <c r="H39" s="85" t="n">
        <v>754.0</v>
      </c>
      <c r="I39" s="85"/>
      <c r="J39" s="85" t="n">
        <v>861.0</v>
      </c>
    </row>
    <row r="40">
      <c r="A40" s="82" t="s">
        <v>196</v>
      </c>
      <c r="B40" s="82" t="s">
        <v>197</v>
      </c>
      <c r="C40" s="85" t="n">
        <v>44.0</v>
      </c>
      <c r="D40" s="85" t="n">
        <v>1470.0</v>
      </c>
      <c r="E40" s="85" t="n">
        <v>33.0</v>
      </c>
      <c r="F40" s="85" t="n">
        <v>105.0</v>
      </c>
      <c r="G40" s="85"/>
      <c r="H40" s="85" t="n">
        <v>822.0</v>
      </c>
      <c r="I40" s="85"/>
      <c r="J40" s="85" t="n">
        <v>927.0</v>
      </c>
    </row>
    <row r="41">
      <c r="A41" s="82" t="s">
        <v>198</v>
      </c>
      <c r="B41" s="82" t="s">
        <v>199</v>
      </c>
      <c r="C41" s="85" t="n">
        <v>44.0</v>
      </c>
      <c r="D41" s="85" t="n">
        <v>1470.0</v>
      </c>
      <c r="E41" s="85" t="n">
        <v>32.0</v>
      </c>
      <c r="F41" s="85" t="n">
        <v>102.0</v>
      </c>
      <c r="G41" s="85"/>
      <c r="H41" s="85" t="n">
        <v>730.0</v>
      </c>
      <c r="I41" s="85"/>
      <c r="J41" s="85" t="n">
        <v>832.0</v>
      </c>
    </row>
    <row r="42">
      <c r="A42" s="82" t="s">
        <v>200</v>
      </c>
      <c r="B42" s="82" t="s">
        <v>201</v>
      </c>
      <c r="C42" s="85" t="n">
        <v>44.0</v>
      </c>
      <c r="D42" s="85" t="n">
        <v>1470.0</v>
      </c>
      <c r="E42" s="85" t="n">
        <v>32.0</v>
      </c>
      <c r="F42" s="85" t="n">
        <v>102.0</v>
      </c>
      <c r="G42" s="85"/>
      <c r="H42" s="85" t="n">
        <v>734.0</v>
      </c>
      <c r="I42" s="85"/>
      <c r="J42" s="85" t="n">
        <v>836.0</v>
      </c>
    </row>
    <row r="43">
      <c r="A43" s="82" t="s">
        <v>202</v>
      </c>
      <c r="B43" s="82" t="s">
        <v>203</v>
      </c>
      <c r="C43" s="85" t="n">
        <v>44.0</v>
      </c>
      <c r="D43" s="85" t="n">
        <v>1470.0</v>
      </c>
      <c r="E43" s="85" t="n">
        <v>36.0</v>
      </c>
      <c r="F43" s="85" t="n">
        <v>116.0</v>
      </c>
      <c r="G43" s="85"/>
      <c r="H43" s="85" t="n">
        <v>767.0</v>
      </c>
      <c r="I43" s="85"/>
      <c r="J43" s="85" t="n">
        <v>883.0</v>
      </c>
    </row>
    <row r="44">
      <c r="A44" s="82" t="s">
        <v>204</v>
      </c>
      <c r="B44" s="82" t="s">
        <v>205</v>
      </c>
      <c r="C44" s="85" t="n">
        <v>44.0</v>
      </c>
      <c r="D44" s="85" t="n">
        <v>1470.0</v>
      </c>
      <c r="E44" s="85" t="n">
        <v>33.0</v>
      </c>
      <c r="F44" s="85" t="n">
        <v>107.0</v>
      </c>
      <c r="G44" s="85"/>
      <c r="H44" s="85" t="n">
        <v>779.0</v>
      </c>
      <c r="I44" s="85"/>
      <c r="J44" s="85" t="n">
        <v>886.0</v>
      </c>
    </row>
    <row r="45">
      <c r="A45" s="82" t="s">
        <v>206</v>
      </c>
      <c r="B45" s="82" t="s">
        <v>207</v>
      </c>
      <c r="C45" s="85" t="n">
        <v>44.0</v>
      </c>
      <c r="D45" s="85" t="n">
        <v>1470.0</v>
      </c>
      <c r="E45" s="85" t="n">
        <v>32.0</v>
      </c>
      <c r="F45" s="85" t="n">
        <v>100.0</v>
      </c>
      <c r="G45" s="85"/>
      <c r="H45" s="85" t="n">
        <v>675.0</v>
      </c>
      <c r="I45" s="85"/>
      <c r="J45" s="85" t="n">
        <v>775.0</v>
      </c>
    </row>
    <row r="46">
      <c r="A46" s="82" t="s">
        <v>208</v>
      </c>
      <c r="B46" s="82" t="s">
        <v>209</v>
      </c>
      <c r="C46" s="85" t="n">
        <v>44.0</v>
      </c>
      <c r="D46" s="85" t="n">
        <v>1470.0</v>
      </c>
      <c r="E46" s="85" t="n">
        <v>34.0</v>
      </c>
      <c r="F46" s="85" t="n">
        <v>104.0</v>
      </c>
      <c r="G46" s="85"/>
      <c r="H46" s="85" t="n">
        <v>659.0</v>
      </c>
      <c r="I46" s="85"/>
      <c r="J46" s="85" t="n">
        <v>763.0</v>
      </c>
    </row>
    <row r="47">
      <c r="A47" s="82" t="s">
        <v>210</v>
      </c>
      <c r="B47" s="82" t="s">
        <v>211</v>
      </c>
      <c r="C47" s="85" t="n">
        <v>44.0</v>
      </c>
      <c r="D47" s="85" t="n">
        <v>1470.0</v>
      </c>
      <c r="E47" s="85" t="n">
        <v>35.0</v>
      </c>
      <c r="F47" s="85" t="n">
        <v>113.0</v>
      </c>
      <c r="G47" s="85"/>
      <c r="H47" s="85" t="n">
        <v>694.0</v>
      </c>
      <c r="I47" s="85"/>
      <c r="J47" s="85" t="n">
        <v>807.0</v>
      </c>
    </row>
    <row r="48">
      <c r="A48" s="82" t="s">
        <v>212</v>
      </c>
      <c r="B48" s="82" t="s">
        <v>213</v>
      </c>
      <c r="C48" s="85" t="n">
        <v>44.0</v>
      </c>
      <c r="D48" s="85" t="n">
        <v>1470.0</v>
      </c>
      <c r="E48" s="85" t="n">
        <v>35.0</v>
      </c>
      <c r="F48" s="85" t="n">
        <v>113.0</v>
      </c>
      <c r="G48" s="85"/>
      <c r="H48" s="85" t="n">
        <v>695.0</v>
      </c>
      <c r="I48" s="85"/>
      <c r="J48" s="85" t="n">
        <v>808.0</v>
      </c>
    </row>
    <row r="49">
      <c r="A49" s="82" t="s">
        <v>214</v>
      </c>
      <c r="B49" s="82" t="s">
        <v>215</v>
      </c>
      <c r="C49" s="85" t="n">
        <v>44.0</v>
      </c>
      <c r="D49" s="85" t="n">
        <v>1470.0</v>
      </c>
      <c r="E49" s="85" t="n">
        <v>33.0</v>
      </c>
      <c r="F49" s="85" t="n">
        <v>105.0</v>
      </c>
      <c r="G49" s="85"/>
      <c r="H49" s="85" t="n">
        <v>784.0</v>
      </c>
      <c r="I49" s="85"/>
      <c r="J49" s="85" t="n">
        <v>889.0</v>
      </c>
    </row>
    <row r="50">
      <c r="A50" s="82" t="s">
        <v>216</v>
      </c>
      <c r="B50" s="82" t="s">
        <v>217</v>
      </c>
      <c r="C50" s="85" t="n">
        <v>44.0</v>
      </c>
      <c r="D50" s="85" t="n">
        <v>1470.0</v>
      </c>
      <c r="E50" s="85" t="n">
        <v>36.0</v>
      </c>
      <c r="F50" s="85" t="n">
        <v>116.0</v>
      </c>
      <c r="G50" s="85"/>
      <c r="H50" s="85" t="n">
        <v>742.0</v>
      </c>
      <c r="I50" s="85"/>
      <c r="J50" s="85" t="n">
        <v>858.0</v>
      </c>
    </row>
    <row r="51">
      <c r="A51" s="82" t="s">
        <v>218</v>
      </c>
      <c r="B51" s="82" t="s">
        <v>219</v>
      </c>
      <c r="C51" s="85" t="n">
        <v>44.0</v>
      </c>
      <c r="D51" s="85" t="n">
        <v>1470.0</v>
      </c>
      <c r="E51" s="85" t="n">
        <v>34.0</v>
      </c>
      <c r="F51" s="85" t="n">
        <v>110.0</v>
      </c>
      <c r="G51" s="85"/>
      <c r="H51" s="85" t="n">
        <v>766.0</v>
      </c>
      <c r="I51" s="85"/>
      <c r="J51" s="85" t="n">
        <v>876.0</v>
      </c>
    </row>
    <row r="52">
      <c r="A52" s="82" t="s">
        <v>220</v>
      </c>
      <c r="B52" s="82" t="s">
        <v>221</v>
      </c>
      <c r="C52" s="85" t="n">
        <v>44.0</v>
      </c>
      <c r="D52" s="85" t="n">
        <v>1470.0</v>
      </c>
      <c r="E52" s="85"/>
      <c r="F52" s="85"/>
      <c r="G52" s="85"/>
      <c r="H52" s="85"/>
      <c r="I52" s="85"/>
      <c r="J52" s="85"/>
    </row>
    <row r="53">
      <c r="A53" s="82" t="s">
        <v>222</v>
      </c>
      <c r="B53" s="82" t="s">
        <v>223</v>
      </c>
      <c r="C53" s="85" t="n">
        <v>44.0</v>
      </c>
      <c r="D53" s="85" t="n">
        <v>1470.0</v>
      </c>
      <c r="E53" s="85"/>
      <c r="F53" s="85"/>
      <c r="G53" s="85"/>
      <c r="H53" s="85"/>
      <c r="I53" s="85"/>
      <c r="J53" s="85"/>
    </row>
  </sheetData>
  <phoneticPr fontId="1" type="noConversion"/>
  <pageMargins bottom="1" footer="0.51" header="0.51" left="0.75" right="0.75" top="1"/>
  <pageSetup orientation="portrait"/>
  <legacyDrawing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1"/>
  <sheetViews>
    <sheetView workbookViewId="0">
      <selection activeCell="C10" sqref="C10"/>
    </sheetView>
  </sheetViews>
  <sheetFormatPr baseColWidth="10" defaultColWidth="11" defaultRowHeight="13" x14ac:dyDescent="0.15"/>
  <cols>
    <col min="1" max="1" bestFit="true" customWidth="true" style="15" width="5.0" collapsed="false"/>
    <col min="2" max="3" customWidth="true" style="15" width="20.83203125" collapsed="false"/>
    <col min="4" max="16384" style="15" width="11.0" collapsed="false"/>
  </cols>
  <sheetData>
    <row customFormat="1" customHeight="1" ht="25" r="1" s="76" spans="1:3" x14ac:dyDescent="0.2">
      <c r="A1" s="76" t="s">
        <v>80</v>
      </c>
      <c r="B1" s="40" t="s">
        <v>31</v>
      </c>
      <c r="C1" s="40" t="s">
        <v>32</v>
      </c>
    </row>
    <row r="2">
      <c r="A2" s="82" t="n">
        <v>1.0</v>
      </c>
      <c r="B2" s="82" t="s">
        <v>120</v>
      </c>
      <c r="C2" s="82" t="s">
        <v>121</v>
      </c>
    </row>
    <row r="3">
      <c r="A3" s="82" t="n">
        <v>2.0</v>
      </c>
      <c r="B3" s="82" t="s">
        <v>122</v>
      </c>
      <c r="C3" s="82" t="s">
        <v>123</v>
      </c>
    </row>
    <row r="4">
      <c r="A4" s="82" t="n">
        <v>3.0</v>
      </c>
      <c r="B4" s="82" t="s">
        <v>124</v>
      </c>
      <c r="C4" s="82" t="s">
        <v>125</v>
      </c>
    </row>
    <row r="5">
      <c r="A5" s="82" t="n">
        <v>4.0</v>
      </c>
      <c r="B5" s="82" t="s">
        <v>126</v>
      </c>
      <c r="C5" s="82" t="s">
        <v>127</v>
      </c>
    </row>
    <row r="6">
      <c r="A6" s="82" t="n">
        <v>5.0</v>
      </c>
      <c r="B6" s="82" t="s">
        <v>128</v>
      </c>
      <c r="C6" s="82" t="s">
        <v>129</v>
      </c>
    </row>
    <row r="7">
      <c r="A7" s="82" t="n">
        <v>6.0</v>
      </c>
      <c r="B7" s="82" t="s">
        <v>130</v>
      </c>
      <c r="C7" s="82" t="s">
        <v>131</v>
      </c>
    </row>
    <row r="8">
      <c r="A8" s="82" t="n">
        <v>7.0</v>
      </c>
      <c r="B8" s="82" t="s">
        <v>132</v>
      </c>
      <c r="C8" s="82" t="s">
        <v>133</v>
      </c>
    </row>
    <row r="9">
      <c r="A9" s="82" t="n">
        <v>8.0</v>
      </c>
      <c r="B9" s="82" t="s">
        <v>134</v>
      </c>
      <c r="C9" s="82" t="s">
        <v>135</v>
      </c>
    </row>
    <row r="10">
      <c r="A10" s="82" t="n">
        <v>9.0</v>
      </c>
      <c r="B10" s="82" t="s">
        <v>136</v>
      </c>
      <c r="C10" s="82" t="s">
        <v>137</v>
      </c>
    </row>
    <row r="11">
      <c r="A11" s="82" t="n">
        <v>10.0</v>
      </c>
      <c r="B11" s="82" t="s">
        <v>138</v>
      </c>
      <c r="C11" s="82" t="s">
        <v>139</v>
      </c>
    </row>
    <row r="12">
      <c r="A12" s="82" t="n">
        <v>11.0</v>
      </c>
      <c r="B12" s="82" t="s">
        <v>140</v>
      </c>
      <c r="C12" s="82" t="s">
        <v>141</v>
      </c>
    </row>
    <row r="13">
      <c r="A13" s="82" t="n">
        <v>12.0</v>
      </c>
      <c r="B13" s="82" t="s">
        <v>142</v>
      </c>
      <c r="C13" s="82" t="s">
        <v>143</v>
      </c>
    </row>
    <row r="14">
      <c r="A14" s="82" t="n">
        <v>13.0</v>
      </c>
      <c r="B14" s="82" t="s">
        <v>144</v>
      </c>
      <c r="C14" s="82" t="s">
        <v>145</v>
      </c>
    </row>
    <row r="15">
      <c r="A15" s="82" t="n">
        <v>14.0</v>
      </c>
      <c r="B15" s="82" t="s">
        <v>146</v>
      </c>
      <c r="C15" s="82" t="s">
        <v>147</v>
      </c>
    </row>
    <row r="16">
      <c r="A16" s="82" t="n">
        <v>15.0</v>
      </c>
      <c r="B16" s="82" t="s">
        <v>148</v>
      </c>
      <c r="C16" s="82" t="s">
        <v>149</v>
      </c>
    </row>
    <row r="17">
      <c r="A17" s="82" t="n">
        <v>16.0</v>
      </c>
      <c r="B17" s="82" t="s">
        <v>150</v>
      </c>
      <c r="C17" s="82" t="s">
        <v>151</v>
      </c>
    </row>
    <row r="18">
      <c r="A18" s="82" t="n">
        <v>17.0</v>
      </c>
      <c r="B18" s="82" t="s">
        <v>152</v>
      </c>
      <c r="C18" s="82" t="s">
        <v>153</v>
      </c>
    </row>
    <row r="19">
      <c r="A19" s="82" t="n">
        <v>18.0</v>
      </c>
      <c r="B19" s="82" t="s">
        <v>154</v>
      </c>
      <c r="C19" s="82" t="s">
        <v>155</v>
      </c>
    </row>
    <row r="20">
      <c r="A20" s="82" t="n">
        <v>19.0</v>
      </c>
      <c r="B20" s="82" t="s">
        <v>156</v>
      </c>
      <c r="C20" s="82" t="s">
        <v>157</v>
      </c>
    </row>
    <row r="21">
      <c r="A21" s="82" t="n">
        <v>20.0</v>
      </c>
      <c r="B21" s="82" t="s">
        <v>158</v>
      </c>
      <c r="C21" s="82" t="s">
        <v>159</v>
      </c>
    </row>
    <row r="22">
      <c r="A22" s="82" t="n">
        <v>21.0</v>
      </c>
      <c r="B22" s="82" t="s">
        <v>160</v>
      </c>
      <c r="C22" s="82" t="s">
        <v>161</v>
      </c>
    </row>
    <row r="23">
      <c r="A23" s="82" t="n">
        <v>22.0</v>
      </c>
      <c r="B23" s="82" t="s">
        <v>162</v>
      </c>
      <c r="C23" s="82" t="s">
        <v>163</v>
      </c>
    </row>
    <row r="24">
      <c r="A24" s="82" t="n">
        <v>23.0</v>
      </c>
      <c r="B24" s="82" t="s">
        <v>164</v>
      </c>
      <c r="C24" s="82" t="s">
        <v>165</v>
      </c>
    </row>
    <row r="25">
      <c r="A25" s="82" t="n">
        <v>24.0</v>
      </c>
      <c r="B25" s="82" t="s">
        <v>166</v>
      </c>
      <c r="C25" s="82" t="s">
        <v>167</v>
      </c>
    </row>
    <row r="26">
      <c r="A26" s="82" t="n">
        <v>25.0</v>
      </c>
      <c r="B26" s="82" t="s">
        <v>168</v>
      </c>
      <c r="C26" s="82" t="s">
        <v>169</v>
      </c>
    </row>
    <row r="27">
      <c r="A27" s="82" t="n">
        <v>26.0</v>
      </c>
      <c r="B27" s="82" t="s">
        <v>170</v>
      </c>
      <c r="C27" s="82" t="s">
        <v>171</v>
      </c>
    </row>
    <row r="28">
      <c r="A28" s="82" t="n">
        <v>27.0</v>
      </c>
      <c r="B28" s="82" t="s">
        <v>172</v>
      </c>
      <c r="C28" s="82" t="s">
        <v>173</v>
      </c>
    </row>
    <row r="29">
      <c r="A29" s="82" t="n">
        <v>28.0</v>
      </c>
      <c r="B29" s="82" t="s">
        <v>174</v>
      </c>
      <c r="C29" s="82" t="s">
        <v>175</v>
      </c>
    </row>
    <row r="30">
      <c r="A30" s="82" t="n">
        <v>29.0</v>
      </c>
      <c r="B30" s="82" t="s">
        <v>176</v>
      </c>
      <c r="C30" s="82" t="s">
        <v>177</v>
      </c>
    </row>
    <row r="31">
      <c r="A31" s="82" t="n">
        <v>30.0</v>
      </c>
      <c r="B31" s="82" t="s">
        <v>178</v>
      </c>
      <c r="C31" s="82" t="s">
        <v>179</v>
      </c>
    </row>
    <row r="32">
      <c r="A32" s="82" t="n">
        <v>31.0</v>
      </c>
      <c r="B32" s="82" t="s">
        <v>180</v>
      </c>
      <c r="C32" s="82" t="s">
        <v>181</v>
      </c>
    </row>
    <row r="33">
      <c r="A33" s="82" t="n">
        <v>32.0</v>
      </c>
      <c r="B33" s="82" t="s">
        <v>182</v>
      </c>
      <c r="C33" s="82" t="s">
        <v>183</v>
      </c>
    </row>
    <row r="34">
      <c r="A34" s="82" t="n">
        <v>33.0</v>
      </c>
      <c r="B34" s="82" t="s">
        <v>184</v>
      </c>
      <c r="C34" s="82" t="s">
        <v>185</v>
      </c>
    </row>
    <row r="35">
      <c r="A35" s="82" t="n">
        <v>34.0</v>
      </c>
      <c r="B35" s="82" t="s">
        <v>186</v>
      </c>
      <c r="C35" s="82" t="s">
        <v>187</v>
      </c>
    </row>
    <row r="36">
      <c r="A36" s="82" t="n">
        <v>35.0</v>
      </c>
      <c r="B36" s="82" t="s">
        <v>188</v>
      </c>
      <c r="C36" s="82" t="s">
        <v>189</v>
      </c>
    </row>
    <row r="37">
      <c r="A37" s="82" t="n">
        <v>36.0</v>
      </c>
      <c r="B37" s="82" t="s">
        <v>190</v>
      </c>
      <c r="C37" s="82" t="s">
        <v>191</v>
      </c>
    </row>
    <row r="38">
      <c r="A38" s="82" t="n">
        <v>37.0</v>
      </c>
      <c r="B38" s="82" t="s">
        <v>192</v>
      </c>
      <c r="C38" s="82" t="s">
        <v>193</v>
      </c>
    </row>
    <row r="39">
      <c r="A39" s="82" t="n">
        <v>38.0</v>
      </c>
      <c r="B39" s="82" t="s">
        <v>194</v>
      </c>
      <c r="C39" s="82" t="s">
        <v>195</v>
      </c>
    </row>
    <row r="40">
      <c r="A40" s="82" t="n">
        <v>39.0</v>
      </c>
      <c r="B40" s="82" t="s">
        <v>196</v>
      </c>
      <c r="C40" s="82" t="s">
        <v>197</v>
      </c>
    </row>
    <row r="41">
      <c r="A41" s="82" t="n">
        <v>40.0</v>
      </c>
      <c r="B41" s="82" t="s">
        <v>198</v>
      </c>
      <c r="C41" s="82" t="s">
        <v>199</v>
      </c>
    </row>
    <row r="42">
      <c r="A42" s="82" t="n">
        <v>41.0</v>
      </c>
      <c r="B42" s="82" t="s">
        <v>200</v>
      </c>
      <c r="C42" s="82" t="s">
        <v>201</v>
      </c>
    </row>
    <row r="43">
      <c r="A43" s="82" t="n">
        <v>42.0</v>
      </c>
      <c r="B43" s="82" t="s">
        <v>202</v>
      </c>
      <c r="C43" s="82" t="s">
        <v>203</v>
      </c>
    </row>
    <row r="44">
      <c r="A44" s="82" t="n">
        <v>43.0</v>
      </c>
      <c r="B44" s="82" t="s">
        <v>204</v>
      </c>
      <c r="C44" s="82" t="s">
        <v>205</v>
      </c>
    </row>
    <row r="45">
      <c r="A45" s="82" t="n">
        <v>44.0</v>
      </c>
      <c r="B45" s="82" t="s">
        <v>206</v>
      </c>
      <c r="C45" s="82" t="s">
        <v>207</v>
      </c>
    </row>
    <row r="46">
      <c r="A46" s="82" t="n">
        <v>45.0</v>
      </c>
      <c r="B46" s="82" t="s">
        <v>208</v>
      </c>
      <c r="C46" s="82" t="s">
        <v>209</v>
      </c>
    </row>
    <row r="47">
      <c r="A47" s="82" t="n">
        <v>46.0</v>
      </c>
      <c r="B47" s="82" t="s">
        <v>210</v>
      </c>
      <c r="C47" s="82" t="s">
        <v>211</v>
      </c>
    </row>
    <row r="48">
      <c r="A48" s="82" t="n">
        <v>47.0</v>
      </c>
      <c r="B48" s="82" t="s">
        <v>212</v>
      </c>
      <c r="C48" s="82" t="s">
        <v>213</v>
      </c>
    </row>
    <row r="49">
      <c r="A49" s="82" t="n">
        <v>48.0</v>
      </c>
      <c r="B49" s="82" t="s">
        <v>214</v>
      </c>
      <c r="C49" s="82" t="s">
        <v>215</v>
      </c>
    </row>
    <row r="50">
      <c r="A50" s="82" t="n">
        <v>49.0</v>
      </c>
      <c r="B50" s="82" t="s">
        <v>216</v>
      </c>
      <c r="C50" s="82" t="s">
        <v>217</v>
      </c>
    </row>
    <row r="51">
      <c r="A51" s="82" t="n">
        <v>50.0</v>
      </c>
      <c r="B51" s="82" t="s">
        <v>218</v>
      </c>
      <c r="C51" s="82" t="s">
        <v>219</v>
      </c>
    </row>
    <row r="52">
      <c r="A52" s="82" t="n">
        <v>51.0</v>
      </c>
      <c r="B52" s="82" t="s">
        <v>220</v>
      </c>
      <c r="C52" s="82" t="s">
        <v>221</v>
      </c>
    </row>
    <row r="53">
      <c r="A53" s="82" t="n">
        <v>52.0</v>
      </c>
      <c r="B53" s="82" t="s">
        <v>222</v>
      </c>
      <c r="C53" s="82" t="s">
        <v>223</v>
      </c>
    </row>
  </sheetData>
  <phoneticPr fontId="1" type="noConversion"/>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1"/>
  <sheetViews>
    <sheetView workbookViewId="0"/>
  </sheetViews>
  <sheetFormatPr baseColWidth="10" defaultColWidth="11" defaultRowHeight="13" x14ac:dyDescent="0.15"/>
  <cols>
    <col min="1" max="1" customWidth="true" style="15" width="6.83203125" collapsed="false"/>
    <col min="2" max="2" customWidth="true" style="15" width="31.6640625" collapsed="false"/>
    <col min="3" max="16384" style="15" width="11.0" collapsed="false"/>
  </cols>
  <sheetData>
    <row customFormat="1" customHeight="1" ht="25" r="1" s="76" spans="1:2" x14ac:dyDescent="0.2">
      <c r="A1" s="76" t="s">
        <v>33</v>
      </c>
      <c r="B1" s="40" t="s">
        <v>34</v>
      </c>
    </row>
    <row r="2">
      <c r="A2" s="82" t="n">
        <v>1.0</v>
      </c>
      <c r="B2" s="82" t="s">
        <v>224</v>
      </c>
    </row>
    <row r="3">
      <c r="A3" s="82" t="n">
        <v>2.0</v>
      </c>
      <c r="B3" s="82" t="s">
        <v>225</v>
      </c>
    </row>
    <row r="4">
      <c r="A4" s="82" t="n">
        <v>3.0</v>
      </c>
      <c r="B4" s="82" t="s">
        <v>226</v>
      </c>
    </row>
    <row r="5">
      <c r="A5" s="82" t="n">
        <v>4.0</v>
      </c>
      <c r="B5" s="82" t="s">
        <v>227</v>
      </c>
    </row>
    <row r="6">
      <c r="A6" s="82" t="n">
        <v>5.0</v>
      </c>
      <c r="B6" s="82" t="s">
        <v>228</v>
      </c>
    </row>
    <row r="7">
      <c r="A7" s="82" t="n">
        <v>6.0</v>
      </c>
      <c r="B7" s="82" t="s">
        <v>229</v>
      </c>
    </row>
    <row r="8">
      <c r="A8" s="82" t="n">
        <v>7.0</v>
      </c>
      <c r="B8" s="82" t="s">
        <v>230</v>
      </c>
    </row>
    <row r="9">
      <c r="A9" s="82" t="n">
        <v>8.0</v>
      </c>
      <c r="B9" s="82" t="s">
        <v>231</v>
      </c>
    </row>
    <row r="10">
      <c r="A10" s="82" t="n">
        <v>9.0</v>
      </c>
      <c r="B10" s="82" t="s">
        <v>232</v>
      </c>
    </row>
    <row r="11">
      <c r="A11" s="82" t="n">
        <v>10.0</v>
      </c>
      <c r="B11" s="82" t="s">
        <v>233</v>
      </c>
    </row>
    <row r="12">
      <c r="A12" s="82" t="n">
        <v>11.0</v>
      </c>
      <c r="B12" s="82" t="s">
        <v>234</v>
      </c>
    </row>
    <row r="13">
      <c r="A13" s="82" t="n">
        <v>12.0</v>
      </c>
      <c r="B13" s="82" t="s">
        <v>235</v>
      </c>
    </row>
    <row r="14">
      <c r="A14" s="82" t="n">
        <v>13.0</v>
      </c>
      <c r="B14" s="82" t="s">
        <v>236</v>
      </c>
    </row>
    <row r="15">
      <c r="A15" s="82" t="n">
        <v>14.0</v>
      </c>
      <c r="B15" s="82" t="s">
        <v>237</v>
      </c>
    </row>
    <row r="16">
      <c r="A16" s="82" t="n">
        <v>15.0</v>
      </c>
      <c r="B16" s="82" t="s">
        <v>238</v>
      </c>
    </row>
    <row r="17">
      <c r="A17" s="82" t="n">
        <v>16.0</v>
      </c>
      <c r="B17" s="82" t="s">
        <v>239</v>
      </c>
    </row>
    <row r="18">
      <c r="A18" s="82" t="n">
        <v>17.0</v>
      </c>
      <c r="B18" s="82" t="s">
        <v>240</v>
      </c>
    </row>
    <row r="19">
      <c r="A19" s="82" t="n">
        <v>18.0</v>
      </c>
      <c r="B19" s="82" t="s">
        <v>241</v>
      </c>
    </row>
    <row r="20">
      <c r="A20" s="82" t="n">
        <v>19.0</v>
      </c>
      <c r="B20" s="82" t="s">
        <v>242</v>
      </c>
    </row>
    <row r="21">
      <c r="A21" s="82" t="n">
        <v>20.0</v>
      </c>
      <c r="B21" s="82" t="s">
        <v>243</v>
      </c>
    </row>
    <row r="22">
      <c r="A22" s="82" t="n">
        <v>21.0</v>
      </c>
      <c r="B22" s="82" t="s">
        <v>244</v>
      </c>
    </row>
    <row r="23">
      <c r="A23" s="82" t="n">
        <v>22.0</v>
      </c>
      <c r="B23" s="82" t="s">
        <v>245</v>
      </c>
    </row>
    <row r="24">
      <c r="A24" s="82" t="n">
        <v>23.0</v>
      </c>
      <c r="B24" s="82" t="s">
        <v>246</v>
      </c>
    </row>
    <row r="25">
      <c r="A25" s="82" t="n">
        <v>24.0</v>
      </c>
      <c r="B25" s="82" t="s">
        <v>247</v>
      </c>
    </row>
    <row r="26">
      <c r="A26" s="82" t="n">
        <v>25.0</v>
      </c>
      <c r="B26" s="82" t="s">
        <v>248</v>
      </c>
    </row>
    <row r="27">
      <c r="A27" s="82" t="n">
        <v>26.0</v>
      </c>
      <c r="B27" s="82" t="s">
        <v>249</v>
      </c>
    </row>
    <row r="28">
      <c r="A28" s="82" t="n">
        <v>27.0</v>
      </c>
      <c r="B28" s="82" t="s">
        <v>250</v>
      </c>
    </row>
    <row r="29">
      <c r="A29" s="82" t="n">
        <v>28.0</v>
      </c>
      <c r="B29" s="82" t="s">
        <v>251</v>
      </c>
    </row>
    <row r="30">
      <c r="A30" s="82" t="n">
        <v>29.0</v>
      </c>
      <c r="B30" s="82" t="s">
        <v>252</v>
      </c>
    </row>
    <row r="31">
      <c r="A31" s="82" t="n">
        <v>30.0</v>
      </c>
      <c r="B31" s="82" t="s">
        <v>253</v>
      </c>
    </row>
    <row r="32">
      <c r="A32" s="82" t="n">
        <v>31.0</v>
      </c>
      <c r="B32" s="82" t="s">
        <v>254</v>
      </c>
    </row>
    <row r="33">
      <c r="A33" s="82" t="n">
        <v>32.0</v>
      </c>
      <c r="B33" s="82" t="s">
        <v>255</v>
      </c>
    </row>
    <row r="34">
      <c r="A34" s="82" t="n">
        <v>33.0</v>
      </c>
      <c r="B34" s="82" t="s">
        <v>256</v>
      </c>
    </row>
  </sheetData>
  <phoneticPr fontId="1" type="noConversion"/>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
  <sheetViews>
    <sheetView workbookViewId="0"/>
  </sheetViews>
  <sheetFormatPr baseColWidth="10" defaultColWidth="11" defaultRowHeight="13" x14ac:dyDescent="0.15"/>
  <cols>
    <col min="1" max="1" bestFit="true" customWidth="true" style="15" width="5.0" collapsed="false"/>
    <col min="2" max="2" customWidth="true" style="15" width="52.1640625" collapsed="false"/>
    <col min="3" max="3" customWidth="true" style="15" width="20.6640625" collapsed="false"/>
    <col min="4" max="4" customWidth="true" style="15" width="13.33203125" collapsed="false"/>
    <col min="5" max="5" style="15" width="11.0" collapsed="false"/>
    <col min="6" max="6" customWidth="true" style="15" width="14.83203125" collapsed="false"/>
    <col min="7" max="7" customWidth="true" style="15" width="15.6640625" collapsed="false"/>
    <col min="8" max="16384" style="15" width="11.0" collapsed="false"/>
  </cols>
  <sheetData>
    <row customFormat="1" customHeight="1" ht="21" r="1" s="40" spans="1:7" x14ac:dyDescent="0.2">
      <c r="A1" s="40" t="s">
        <v>80</v>
      </c>
      <c r="B1" s="40" t="s">
        <v>81</v>
      </c>
      <c r="C1" s="40" t="s">
        <v>41</v>
      </c>
      <c r="D1" s="40" t="s">
        <v>42</v>
      </c>
      <c r="E1" s="40" t="s">
        <v>43</v>
      </c>
      <c r="F1" s="40" t="s">
        <v>83</v>
      </c>
      <c r="G1" s="40" t="s">
        <v>84</v>
      </c>
    </row>
    <row r="2">
      <c r="A2" s="85" t="n">
        <v>1.0</v>
      </c>
      <c r="B2" s="82" t="s">
        <v>257</v>
      </c>
      <c r="C2" s="82" t="s">
        <v>258</v>
      </c>
      <c r="D2" s="82" t="s">
        <v>259</v>
      </c>
      <c r="E2" s="85" t="n">
        <v>1.0</v>
      </c>
      <c r="F2" s="82" t="s">
        <v>260</v>
      </c>
      <c r="G2" s="82" t="s">
        <v>260</v>
      </c>
    </row>
    <row r="3">
      <c r="A3" s="85" t="n">
        <v>2.0</v>
      </c>
      <c r="B3" s="82" t="s">
        <v>261</v>
      </c>
      <c r="C3" s="82" t="s">
        <v>262</v>
      </c>
      <c r="D3" s="82" t="s">
        <v>263</v>
      </c>
      <c r="E3" s="85" t="n">
        <v>1.0</v>
      </c>
      <c r="F3" s="82" t="s">
        <v>264</v>
      </c>
      <c r="G3" s="82" t="s">
        <v>264</v>
      </c>
    </row>
    <row r="4">
      <c r="A4" s="85" t="n">
        <v>3.0</v>
      </c>
      <c r="B4" s="82" t="s">
        <v>265</v>
      </c>
      <c r="C4" s="82" t="s">
        <v>262</v>
      </c>
      <c r="D4" s="82" t="s">
        <v>263</v>
      </c>
      <c r="E4" s="85" t="n">
        <v>1.0</v>
      </c>
      <c r="F4" s="82" t="s">
        <v>266</v>
      </c>
      <c r="G4" s="82" t="s">
        <v>266</v>
      </c>
    </row>
    <row r="5">
      <c r="A5" s="85" t="n">
        <v>4.0</v>
      </c>
      <c r="B5" s="82" t="s">
        <v>267</v>
      </c>
      <c r="C5" s="82" t="s">
        <v>258</v>
      </c>
      <c r="D5" s="82" t="s">
        <v>259</v>
      </c>
      <c r="E5" s="85" t="n">
        <v>1.0</v>
      </c>
      <c r="F5" s="82" t="s">
        <v>268</v>
      </c>
      <c r="G5" s="82" t="s">
        <v>268</v>
      </c>
    </row>
    <row r="6">
      <c r="A6" s="85" t="n">
        <v>5.0</v>
      </c>
      <c r="B6" s="82" t="s">
        <v>269</v>
      </c>
      <c r="C6" s="82" t="s">
        <v>258</v>
      </c>
      <c r="D6" s="82" t="s">
        <v>259</v>
      </c>
      <c r="E6" s="85" t="n">
        <v>1.0</v>
      </c>
      <c r="F6" s="82" t="s">
        <v>270</v>
      </c>
      <c r="G6" s="82" t="s">
        <v>270</v>
      </c>
    </row>
    <row r="7">
      <c r="A7" s="85" t="n">
        <v>6.0</v>
      </c>
      <c r="B7" s="82" t="s">
        <v>271</v>
      </c>
      <c r="C7" s="82" t="s">
        <v>258</v>
      </c>
      <c r="D7" s="82" t="s">
        <v>263</v>
      </c>
      <c r="E7" s="85" t="n">
        <v>1.0</v>
      </c>
      <c r="F7" s="82" t="s">
        <v>272</v>
      </c>
      <c r="G7" s="82" t="s">
        <v>272</v>
      </c>
    </row>
    <row r="8">
      <c r="A8" s="85" t="n">
        <v>7.0</v>
      </c>
      <c r="B8" s="82" t="s">
        <v>273</v>
      </c>
      <c r="C8" s="82" t="s">
        <v>258</v>
      </c>
      <c r="D8" s="82" t="s">
        <v>259</v>
      </c>
      <c r="E8" s="85" t="n">
        <v>1.0</v>
      </c>
      <c r="F8" s="82" t="s">
        <v>274</v>
      </c>
      <c r="G8" s="82" t="s">
        <v>274</v>
      </c>
    </row>
    <row r="9">
      <c r="A9" s="85" t="n">
        <v>8.0</v>
      </c>
      <c r="B9" s="82" t="s">
        <v>275</v>
      </c>
      <c r="C9" s="82" t="s">
        <v>258</v>
      </c>
      <c r="D9" s="82" t="s">
        <v>276</v>
      </c>
      <c r="E9" s="85" t="n">
        <v>1.0</v>
      </c>
      <c r="F9" s="82" t="s">
        <v>277</v>
      </c>
      <c r="G9" s="82" t="s">
        <v>277</v>
      </c>
    </row>
    <row r="10">
      <c r="A10" s="85" t="n">
        <v>9.0</v>
      </c>
      <c r="B10" s="82" t="s">
        <v>278</v>
      </c>
      <c r="C10" s="82" t="s">
        <v>258</v>
      </c>
      <c r="D10" s="82" t="s">
        <v>263</v>
      </c>
      <c r="E10" s="85" t="n">
        <v>1.0</v>
      </c>
      <c r="F10" s="82" t="s">
        <v>279</v>
      </c>
      <c r="G10" s="82" t="s">
        <v>279</v>
      </c>
    </row>
    <row r="11">
      <c r="A11" s="85" t="n">
        <v>10.0</v>
      </c>
      <c r="B11" s="82" t="s">
        <v>280</v>
      </c>
      <c r="C11" s="82" t="s">
        <v>258</v>
      </c>
      <c r="D11" s="82" t="s">
        <v>259</v>
      </c>
      <c r="E11" s="85" t="n">
        <v>2.0</v>
      </c>
      <c r="F11" s="82" t="s">
        <v>281</v>
      </c>
      <c r="G11" s="82" t="s">
        <v>281</v>
      </c>
    </row>
    <row r="12">
      <c r="A12" s="85" t="n">
        <v>11.0</v>
      </c>
      <c r="B12" s="82" t="s">
        <v>282</v>
      </c>
      <c r="C12" s="82" t="s">
        <v>258</v>
      </c>
      <c r="D12" s="82" t="s">
        <v>263</v>
      </c>
      <c r="E12" s="85" t="n">
        <v>2.0</v>
      </c>
      <c r="F12" s="82" t="s">
        <v>283</v>
      </c>
      <c r="G12" s="82" t="s">
        <v>283</v>
      </c>
    </row>
    <row r="13">
      <c r="A13" s="85" t="n">
        <v>12.0</v>
      </c>
      <c r="B13" s="82" t="s">
        <v>284</v>
      </c>
      <c r="C13" s="82" t="s">
        <v>258</v>
      </c>
      <c r="D13" s="82" t="s">
        <v>263</v>
      </c>
      <c r="E13" s="85" t="n">
        <v>1.0</v>
      </c>
      <c r="F13" s="82" t="s">
        <v>285</v>
      </c>
      <c r="G13" s="82" t="s">
        <v>285</v>
      </c>
    </row>
    <row r="14">
      <c r="A14" s="85" t="n">
        <v>13.0</v>
      </c>
      <c r="B14" s="82" t="s">
        <v>286</v>
      </c>
      <c r="C14" s="82" t="s">
        <v>258</v>
      </c>
      <c r="D14" s="82" t="s">
        <v>263</v>
      </c>
      <c r="E14" s="85" t="n">
        <v>2.0</v>
      </c>
      <c r="F14" s="82" t="s">
        <v>287</v>
      </c>
      <c r="G14" s="82" t="s">
        <v>287</v>
      </c>
    </row>
    <row r="15">
      <c r="A15" s="85" t="n">
        <v>14.0</v>
      </c>
      <c r="B15" s="82" t="s">
        <v>288</v>
      </c>
      <c r="C15" s="82" t="s">
        <v>262</v>
      </c>
      <c r="D15" s="82" t="s">
        <v>263</v>
      </c>
      <c r="E15" s="85" t="n">
        <v>0.0</v>
      </c>
      <c r="F15" s="82" t="s">
        <v>289</v>
      </c>
      <c r="G15" s="82" t="s">
        <v>289</v>
      </c>
    </row>
    <row r="16">
      <c r="A16" s="85" t="n">
        <v>15.0</v>
      </c>
      <c r="B16" s="82" t="s">
        <v>290</v>
      </c>
      <c r="C16" s="82" t="s">
        <v>258</v>
      </c>
      <c r="D16" s="82" t="s">
        <v>263</v>
      </c>
      <c r="E16" s="85" t="n">
        <v>2.0</v>
      </c>
      <c r="F16" s="82" t="s">
        <v>291</v>
      </c>
      <c r="G16" s="82" t="s">
        <v>291</v>
      </c>
    </row>
    <row r="17">
      <c r="A17" s="85" t="n">
        <v>16.0</v>
      </c>
      <c r="B17" s="82" t="s">
        <v>292</v>
      </c>
      <c r="C17" s="82" t="s">
        <v>258</v>
      </c>
      <c r="D17" s="82" t="s">
        <v>263</v>
      </c>
      <c r="E17" s="85" t="n">
        <v>2.0</v>
      </c>
      <c r="F17" s="82" t="s">
        <v>293</v>
      </c>
      <c r="G17" s="82" t="s">
        <v>293</v>
      </c>
    </row>
    <row r="18">
      <c r="A18" s="85" t="n">
        <v>17.0</v>
      </c>
      <c r="B18" s="82" t="s">
        <v>294</v>
      </c>
      <c r="C18" s="82" t="s">
        <v>258</v>
      </c>
      <c r="D18" s="82" t="s">
        <v>259</v>
      </c>
      <c r="E18" s="85" t="n">
        <v>1.0</v>
      </c>
      <c r="F18" s="82" t="s">
        <v>295</v>
      </c>
      <c r="G18" s="82" t="s">
        <v>296</v>
      </c>
    </row>
    <row r="19">
      <c r="A19" s="85" t="n">
        <v>18.0</v>
      </c>
      <c r="B19" s="82" t="s">
        <v>297</v>
      </c>
      <c r="C19" s="82" t="s">
        <v>258</v>
      </c>
      <c r="D19" s="82" t="s">
        <v>298</v>
      </c>
      <c r="E19" s="85" t="n">
        <v>2.0</v>
      </c>
      <c r="F19" s="82" t="s">
        <v>299</v>
      </c>
      <c r="G19" s="82" t="s">
        <v>300</v>
      </c>
    </row>
    <row r="20">
      <c r="A20" s="85" t="n">
        <v>19.0</v>
      </c>
      <c r="B20" s="82" t="s">
        <v>301</v>
      </c>
      <c r="C20" s="82" t="s">
        <v>258</v>
      </c>
      <c r="D20" s="82" t="s">
        <v>298</v>
      </c>
      <c r="E20" s="85" t="n">
        <v>3.0</v>
      </c>
      <c r="F20" s="82" t="s">
        <v>302</v>
      </c>
      <c r="G20" s="82" t="s">
        <v>302</v>
      </c>
    </row>
    <row r="21">
      <c r="A21" s="85" t="n">
        <v>20.0</v>
      </c>
      <c r="B21" s="82" t="s">
        <v>303</v>
      </c>
      <c r="C21" s="82" t="s">
        <v>258</v>
      </c>
      <c r="D21" s="82" t="s">
        <v>298</v>
      </c>
      <c r="E21" s="85" t="n">
        <v>3.0</v>
      </c>
      <c r="F21" s="82" t="s">
        <v>304</v>
      </c>
      <c r="G21" s="82" t="s">
        <v>304</v>
      </c>
    </row>
    <row r="22">
      <c r="A22" s="85" t="n">
        <v>21.0</v>
      </c>
      <c r="B22" s="82" t="s">
        <v>305</v>
      </c>
      <c r="C22" s="82" t="s">
        <v>258</v>
      </c>
      <c r="D22" s="82" t="s">
        <v>298</v>
      </c>
      <c r="E22" s="85" t="n">
        <v>3.0</v>
      </c>
      <c r="F22" s="82" t="s">
        <v>306</v>
      </c>
      <c r="G22" s="82" t="s">
        <v>306</v>
      </c>
    </row>
    <row r="23">
      <c r="A23" s="85" t="n">
        <v>22.0</v>
      </c>
      <c r="B23" s="82" t="s">
        <v>307</v>
      </c>
      <c r="C23" s="82" t="s">
        <v>262</v>
      </c>
      <c r="D23" s="82" t="s">
        <v>298</v>
      </c>
      <c r="E23" s="85" t="n">
        <v>2.0</v>
      </c>
      <c r="F23" s="82" t="s">
        <v>308</v>
      </c>
      <c r="G23" s="82" t="s">
        <v>308</v>
      </c>
    </row>
    <row r="24">
      <c r="A24" s="85" t="n">
        <v>23.0</v>
      </c>
      <c r="B24" s="82" t="s">
        <v>309</v>
      </c>
      <c r="C24" s="82" t="s">
        <v>258</v>
      </c>
      <c r="D24" s="82" t="s">
        <v>298</v>
      </c>
      <c r="E24" s="85" t="n">
        <v>2.0</v>
      </c>
      <c r="F24" s="82" t="s">
        <v>310</v>
      </c>
      <c r="G24" s="82" t="s">
        <v>310</v>
      </c>
    </row>
    <row r="25">
      <c r="A25" s="85" t="n">
        <v>24.0</v>
      </c>
      <c r="B25" s="82" t="s">
        <v>311</v>
      </c>
      <c r="C25" s="82" t="s">
        <v>258</v>
      </c>
      <c r="D25" s="82" t="s">
        <v>298</v>
      </c>
      <c r="E25" s="85" t="n">
        <v>2.0</v>
      </c>
      <c r="F25" s="82" t="s">
        <v>312</v>
      </c>
      <c r="G25" s="82" t="s">
        <v>312</v>
      </c>
    </row>
    <row r="26">
      <c r="A26" s="85" t="n">
        <v>25.0</v>
      </c>
      <c r="B26" s="82" t="s">
        <v>313</v>
      </c>
      <c r="C26" s="82" t="s">
        <v>258</v>
      </c>
      <c r="D26" s="82" t="s">
        <v>298</v>
      </c>
      <c r="E26" s="85" t="n">
        <v>2.0</v>
      </c>
      <c r="F26" s="82" t="s">
        <v>314</v>
      </c>
      <c r="G26" s="82" t="s">
        <v>314</v>
      </c>
    </row>
    <row r="27">
      <c r="A27" s="85" t="n">
        <v>26.0</v>
      </c>
      <c r="B27" s="82" t="s">
        <v>315</v>
      </c>
      <c r="C27" s="82" t="s">
        <v>258</v>
      </c>
      <c r="D27" s="82" t="s">
        <v>298</v>
      </c>
      <c r="E27" s="85" t="n">
        <v>2.0</v>
      </c>
      <c r="F27" s="82" t="s">
        <v>316</v>
      </c>
      <c r="G27" s="82" t="s">
        <v>316</v>
      </c>
    </row>
    <row r="28">
      <c r="A28" s="85" t="n">
        <v>27.0</v>
      </c>
      <c r="B28" s="82" t="s">
        <v>317</v>
      </c>
      <c r="C28" s="82" t="s">
        <v>262</v>
      </c>
      <c r="D28" s="82" t="s">
        <v>298</v>
      </c>
      <c r="E28" s="85" t="n">
        <v>2.0</v>
      </c>
      <c r="F28" s="82" t="s">
        <v>318</v>
      </c>
      <c r="G28" s="82" t="s">
        <v>318</v>
      </c>
    </row>
    <row r="29">
      <c r="A29" s="85" t="n">
        <v>28.0</v>
      </c>
      <c r="B29" s="82" t="s">
        <v>319</v>
      </c>
      <c r="C29" s="82" t="s">
        <v>258</v>
      </c>
      <c r="D29" s="82" t="s">
        <v>298</v>
      </c>
      <c r="E29" s="85" t="n">
        <v>2.0</v>
      </c>
      <c r="F29" s="82" t="s">
        <v>320</v>
      </c>
      <c r="G29" s="82" t="s">
        <v>320</v>
      </c>
    </row>
    <row r="30">
      <c r="A30" s="85" t="n">
        <v>29.0</v>
      </c>
      <c r="B30" s="82" t="s">
        <v>321</v>
      </c>
      <c r="C30" s="82" t="s">
        <v>258</v>
      </c>
      <c r="D30" s="82" t="s">
        <v>298</v>
      </c>
      <c r="E30" s="85" t="n">
        <v>2.0</v>
      </c>
      <c r="F30" s="82" t="s">
        <v>322</v>
      </c>
      <c r="G30" s="82" t="s">
        <v>322</v>
      </c>
    </row>
    <row r="31">
      <c r="A31" s="85" t="n">
        <v>30.0</v>
      </c>
      <c r="B31" s="82" t="s">
        <v>323</v>
      </c>
      <c r="C31" s="82" t="s">
        <v>258</v>
      </c>
      <c r="D31" s="82" t="s">
        <v>298</v>
      </c>
      <c r="E31" s="85" t="n">
        <v>2.0</v>
      </c>
      <c r="F31" s="82" t="s">
        <v>324</v>
      </c>
      <c r="G31" s="82" t="s">
        <v>324</v>
      </c>
    </row>
    <row r="32">
      <c r="A32" s="85" t="n">
        <v>31.0</v>
      </c>
      <c r="B32" s="82" t="s">
        <v>325</v>
      </c>
      <c r="C32" s="82" t="s">
        <v>258</v>
      </c>
      <c r="D32" s="82" t="s">
        <v>298</v>
      </c>
      <c r="E32" s="85" t="n">
        <v>2.0</v>
      </c>
      <c r="F32" s="82" t="s">
        <v>326</v>
      </c>
      <c r="G32" s="82" t="s">
        <v>326</v>
      </c>
    </row>
    <row r="33">
      <c r="A33" s="85" t="n">
        <v>32.0</v>
      </c>
      <c r="B33" s="82" t="s">
        <v>327</v>
      </c>
      <c r="C33" s="82" t="s">
        <v>262</v>
      </c>
      <c r="D33" s="82" t="s">
        <v>298</v>
      </c>
      <c r="E33" s="85" t="n">
        <v>2.0</v>
      </c>
      <c r="F33" s="82" t="s">
        <v>328</v>
      </c>
      <c r="G33" s="82" t="s">
        <v>328</v>
      </c>
    </row>
    <row r="34">
      <c r="A34" s="85" t="n">
        <v>33.0</v>
      </c>
      <c r="B34" s="82" t="s">
        <v>329</v>
      </c>
      <c r="C34" s="82" t="s">
        <v>262</v>
      </c>
      <c r="D34" s="82" t="s">
        <v>298</v>
      </c>
      <c r="E34" s="85" t="n">
        <v>2.0</v>
      </c>
      <c r="F34" s="82" t="s">
        <v>330</v>
      </c>
      <c r="G34" s="82" t="s">
        <v>330</v>
      </c>
    </row>
    <row r="35">
      <c r="A35" s="85" t="n">
        <v>34.0</v>
      </c>
      <c r="B35" s="82" t="s">
        <v>331</v>
      </c>
      <c r="C35" s="82" t="s">
        <v>262</v>
      </c>
      <c r="D35" s="82" t="s">
        <v>298</v>
      </c>
      <c r="E35" s="85" t="n">
        <v>2.0</v>
      </c>
      <c r="F35" s="82" t="s">
        <v>332</v>
      </c>
      <c r="G35" s="82" t="s">
        <v>332</v>
      </c>
    </row>
    <row r="36">
      <c r="A36" s="85" t="n">
        <v>35.0</v>
      </c>
      <c r="B36" s="82" t="s">
        <v>333</v>
      </c>
      <c r="C36" s="82" t="s">
        <v>262</v>
      </c>
      <c r="D36" s="82" t="s">
        <v>298</v>
      </c>
      <c r="E36" s="85" t="n">
        <v>2.0</v>
      </c>
      <c r="F36" s="82" t="s">
        <v>334</v>
      </c>
      <c r="G36" s="82" t="s">
        <v>334</v>
      </c>
    </row>
    <row r="37">
      <c r="A37" s="85" t="n">
        <v>36.0</v>
      </c>
      <c r="B37" s="82" t="s">
        <v>335</v>
      </c>
      <c r="C37" s="82" t="s">
        <v>262</v>
      </c>
      <c r="D37" s="82" t="s">
        <v>298</v>
      </c>
      <c r="E37" s="85" t="n">
        <v>2.0</v>
      </c>
      <c r="F37" s="82" t="s">
        <v>336</v>
      </c>
      <c r="G37" s="82" t="s">
        <v>336</v>
      </c>
    </row>
    <row r="38">
      <c r="A38" s="85" t="n">
        <v>37.0</v>
      </c>
      <c r="B38" s="82" t="s">
        <v>337</v>
      </c>
      <c r="C38" s="82" t="s">
        <v>262</v>
      </c>
      <c r="D38" s="82" t="s">
        <v>259</v>
      </c>
      <c r="E38" s="85" t="n">
        <v>2.0</v>
      </c>
      <c r="F38" s="82" t="s">
        <v>338</v>
      </c>
      <c r="G38" s="82" t="s">
        <v>338</v>
      </c>
    </row>
    <row r="39">
      <c r="A39" s="85" t="n">
        <v>38.0</v>
      </c>
      <c r="B39" s="82" t="s">
        <v>339</v>
      </c>
      <c r="C39" s="82" t="s">
        <v>262</v>
      </c>
      <c r="D39" s="82" t="s">
        <v>298</v>
      </c>
      <c r="E39" s="85" t="n">
        <v>2.0</v>
      </c>
      <c r="F39" s="82" t="s">
        <v>340</v>
      </c>
      <c r="G39" s="82" t="s">
        <v>340</v>
      </c>
    </row>
    <row r="40">
      <c r="A40" s="85" t="n">
        <v>39.0</v>
      </c>
      <c r="B40" s="82" t="s">
        <v>341</v>
      </c>
      <c r="C40" s="82" t="s">
        <v>262</v>
      </c>
      <c r="D40" s="82" t="s">
        <v>298</v>
      </c>
      <c r="E40" s="85" t="n">
        <v>2.0</v>
      </c>
      <c r="F40" s="82" t="s">
        <v>342</v>
      </c>
      <c r="G40" s="82" t="s">
        <v>342</v>
      </c>
    </row>
    <row r="41">
      <c r="A41" s="85" t="n">
        <v>40.0</v>
      </c>
      <c r="B41" s="82" t="s">
        <v>343</v>
      </c>
      <c r="C41" s="82" t="s">
        <v>262</v>
      </c>
      <c r="D41" s="82" t="s">
        <v>298</v>
      </c>
      <c r="E41" s="85" t="n">
        <v>2.0</v>
      </c>
      <c r="F41" s="82" t="s">
        <v>344</v>
      </c>
      <c r="G41" s="82" t="s">
        <v>344</v>
      </c>
    </row>
    <row r="42">
      <c r="A42" s="85" t="n">
        <v>41.0</v>
      </c>
      <c r="B42" s="82" t="s">
        <v>345</v>
      </c>
      <c r="C42" s="82" t="s">
        <v>262</v>
      </c>
      <c r="D42" s="82" t="s">
        <v>298</v>
      </c>
      <c r="E42" s="85" t="n">
        <v>2.0</v>
      </c>
      <c r="F42" s="82" t="s">
        <v>346</v>
      </c>
      <c r="G42" s="82" t="s">
        <v>346</v>
      </c>
    </row>
    <row r="43">
      <c r="A43" s="85" t="n">
        <v>42.0</v>
      </c>
      <c r="B43" s="82" t="s">
        <v>347</v>
      </c>
      <c r="C43" s="82" t="s">
        <v>262</v>
      </c>
      <c r="D43" s="82" t="s">
        <v>298</v>
      </c>
      <c r="E43" s="85" t="n">
        <v>2.0</v>
      </c>
      <c r="F43" s="82" t="s">
        <v>348</v>
      </c>
      <c r="G43" s="82" t="s">
        <v>348</v>
      </c>
    </row>
    <row r="44">
      <c r="A44" s="85" t="n">
        <v>43.0</v>
      </c>
      <c r="B44" s="82" t="s">
        <v>349</v>
      </c>
      <c r="C44" s="82" t="s">
        <v>350</v>
      </c>
      <c r="D44" s="82" t="s">
        <v>298</v>
      </c>
      <c r="E44" s="85" t="n">
        <v>2.0</v>
      </c>
      <c r="F44" s="82" t="s">
        <v>351</v>
      </c>
      <c r="G44" s="82" t="s">
        <v>351</v>
      </c>
    </row>
    <row r="45">
      <c r="A45" s="85" t="n">
        <v>44.0</v>
      </c>
      <c r="B45" s="82" t="s">
        <v>352</v>
      </c>
      <c r="C45" s="82" t="s">
        <v>258</v>
      </c>
      <c r="D45" s="82" t="s">
        <v>298</v>
      </c>
      <c r="E45" s="85" t="n">
        <v>2.0</v>
      </c>
      <c r="F45" s="82" t="s">
        <v>353</v>
      </c>
      <c r="G45" s="82" t="s">
        <v>353</v>
      </c>
    </row>
    <row r="46">
      <c r="A46" s="85" t="n">
        <v>45.0</v>
      </c>
      <c r="B46" s="82" t="s">
        <v>354</v>
      </c>
      <c r="C46" s="82" t="s">
        <v>258</v>
      </c>
      <c r="D46" s="82" t="s">
        <v>298</v>
      </c>
      <c r="E46" s="85" t="n">
        <v>2.0</v>
      </c>
      <c r="F46" s="82" t="s">
        <v>355</v>
      </c>
      <c r="G46" s="82" t="s">
        <v>355</v>
      </c>
    </row>
    <row r="47">
      <c r="A47" s="85" t="n">
        <v>46.0</v>
      </c>
      <c r="B47" s="82" t="s">
        <v>356</v>
      </c>
      <c r="C47" s="82" t="s">
        <v>262</v>
      </c>
      <c r="D47" s="82" t="s">
        <v>298</v>
      </c>
      <c r="E47" s="85" t="n">
        <v>2.0</v>
      </c>
      <c r="F47" s="82" t="s">
        <v>357</v>
      </c>
      <c r="G47" s="82" t="s">
        <v>357</v>
      </c>
    </row>
    <row r="48">
      <c r="A48" s="85" t="n">
        <v>47.0</v>
      </c>
      <c r="B48" s="82" t="s">
        <v>358</v>
      </c>
      <c r="C48" s="82" t="s">
        <v>258</v>
      </c>
      <c r="D48" s="82" t="s">
        <v>298</v>
      </c>
      <c r="E48" s="85" t="n">
        <v>2.0</v>
      </c>
      <c r="F48" s="82" t="s">
        <v>359</v>
      </c>
      <c r="G48" s="82" t="s">
        <v>359</v>
      </c>
    </row>
    <row r="49">
      <c r="A49" s="85" t="n">
        <v>48.0</v>
      </c>
      <c r="B49" s="82" t="s">
        <v>360</v>
      </c>
      <c r="C49" s="82" t="s">
        <v>258</v>
      </c>
      <c r="D49" s="82" t="s">
        <v>298</v>
      </c>
      <c r="E49" s="85" t="n">
        <v>2.0</v>
      </c>
      <c r="F49" s="82" t="s">
        <v>361</v>
      </c>
      <c r="G49" s="82" t="s">
        <v>361</v>
      </c>
    </row>
    <row r="50">
      <c r="A50" s="85" t="n">
        <v>49.0</v>
      </c>
      <c r="B50" s="82" t="s">
        <v>362</v>
      </c>
      <c r="C50" s="82" t="s">
        <v>258</v>
      </c>
      <c r="D50" s="82" t="s">
        <v>298</v>
      </c>
      <c r="E50" s="85" t="n">
        <v>2.0</v>
      </c>
      <c r="F50" s="82" t="s">
        <v>363</v>
      </c>
      <c r="G50" s="82" t="s">
        <v>363</v>
      </c>
    </row>
    <row r="51">
      <c r="A51" s="85" t="n">
        <v>50.0</v>
      </c>
      <c r="B51" s="82" t="s">
        <v>364</v>
      </c>
      <c r="C51" s="82" t="s">
        <v>258</v>
      </c>
      <c r="D51" s="82" t="s">
        <v>298</v>
      </c>
      <c r="E51" s="85" t="n">
        <v>2.0</v>
      </c>
      <c r="F51" s="82" t="s">
        <v>365</v>
      </c>
      <c r="G51" s="82" t="s">
        <v>365</v>
      </c>
    </row>
    <row r="52">
      <c r="A52" s="85" t="n">
        <v>51.0</v>
      </c>
      <c r="B52" s="82" t="s">
        <v>366</v>
      </c>
      <c r="C52" s="82" t="s">
        <v>258</v>
      </c>
      <c r="D52" s="82" t="s">
        <v>298</v>
      </c>
      <c r="E52" s="85" t="n">
        <v>2.0</v>
      </c>
      <c r="F52" s="82" t="s">
        <v>367</v>
      </c>
      <c r="G52" s="82" t="s">
        <v>367</v>
      </c>
    </row>
    <row r="53">
      <c r="A53" s="85" t="n">
        <v>52.0</v>
      </c>
      <c r="B53" s="82" t="s">
        <v>368</v>
      </c>
      <c r="C53" s="82" t="s">
        <v>258</v>
      </c>
      <c r="D53" s="82" t="s">
        <v>369</v>
      </c>
      <c r="E53" s="85" t="n">
        <v>2.0</v>
      </c>
      <c r="F53" s="82" t="s">
        <v>370</v>
      </c>
      <c r="G53" s="82" t="s">
        <v>370</v>
      </c>
    </row>
    <row r="54">
      <c r="A54" s="85" t="n">
        <v>53.0</v>
      </c>
      <c r="B54" s="82" t="s">
        <v>371</v>
      </c>
      <c r="C54" s="82" t="s">
        <v>258</v>
      </c>
      <c r="D54" s="82" t="s">
        <v>298</v>
      </c>
      <c r="E54" s="85" t="n">
        <v>2.0</v>
      </c>
      <c r="F54" s="82" t="s">
        <v>372</v>
      </c>
      <c r="G54" s="82" t="s">
        <v>372</v>
      </c>
    </row>
    <row r="55">
      <c r="A55" s="85" t="n">
        <v>54.0</v>
      </c>
      <c r="B55" s="82" t="s">
        <v>373</v>
      </c>
      <c r="C55" s="82" t="s">
        <v>258</v>
      </c>
      <c r="D55" s="82" t="s">
        <v>298</v>
      </c>
      <c r="E55" s="85" t="n">
        <v>2.0</v>
      </c>
      <c r="F55" s="82" t="s">
        <v>374</v>
      </c>
      <c r="G55" s="82" t="s">
        <v>374</v>
      </c>
    </row>
    <row r="56">
      <c r="A56" s="85" t="n">
        <v>55.0</v>
      </c>
      <c r="B56" s="82" t="s">
        <v>375</v>
      </c>
      <c r="C56" s="82" t="s">
        <v>258</v>
      </c>
      <c r="D56" s="82" t="s">
        <v>298</v>
      </c>
      <c r="E56" s="85" t="n">
        <v>2.0</v>
      </c>
      <c r="F56" s="82" t="s">
        <v>376</v>
      </c>
      <c r="G56" s="82" t="s">
        <v>376</v>
      </c>
    </row>
    <row r="57">
      <c r="A57" s="85" t="n">
        <v>56.0</v>
      </c>
      <c r="B57" s="82" t="s">
        <v>377</v>
      </c>
      <c r="C57" s="82" t="s">
        <v>262</v>
      </c>
      <c r="D57" s="82" t="s">
        <v>298</v>
      </c>
      <c r="E57" s="85" t="n">
        <v>2.0</v>
      </c>
      <c r="F57" s="82" t="s">
        <v>378</v>
      </c>
      <c r="G57" s="82" t="s">
        <v>378</v>
      </c>
    </row>
    <row r="58">
      <c r="A58" s="85" t="n">
        <v>57.0</v>
      </c>
      <c r="B58" s="82" t="s">
        <v>379</v>
      </c>
      <c r="C58" s="82" t="s">
        <v>262</v>
      </c>
      <c r="D58" s="82" t="s">
        <v>263</v>
      </c>
      <c r="E58" s="85" t="n">
        <v>2.0</v>
      </c>
      <c r="F58" s="82" t="s">
        <v>380</v>
      </c>
      <c r="G58" s="82" t="s">
        <v>380</v>
      </c>
    </row>
    <row r="59">
      <c r="A59" s="85" t="n">
        <v>58.0</v>
      </c>
      <c r="B59" s="82" t="s">
        <v>381</v>
      </c>
      <c r="C59" s="82" t="s">
        <v>262</v>
      </c>
      <c r="D59" s="82" t="s">
        <v>382</v>
      </c>
      <c r="E59" s="85" t="n">
        <v>2.0</v>
      </c>
      <c r="F59" s="82" t="s">
        <v>383</v>
      </c>
      <c r="G59" s="82" t="s">
        <v>383</v>
      </c>
    </row>
    <row r="60">
      <c r="A60" s="85" t="n">
        <v>59.0</v>
      </c>
      <c r="B60" s="82" t="s">
        <v>384</v>
      </c>
      <c r="C60" s="82" t="s">
        <v>262</v>
      </c>
      <c r="D60" s="82" t="s">
        <v>382</v>
      </c>
      <c r="E60" s="85" t="n">
        <v>0.0</v>
      </c>
      <c r="F60" s="82" t="s">
        <v>385</v>
      </c>
      <c r="G60" s="82" t="s">
        <v>385</v>
      </c>
    </row>
    <row r="61">
      <c r="A61" s="85" t="n">
        <v>60.0</v>
      </c>
      <c r="B61" s="82" t="s">
        <v>386</v>
      </c>
      <c r="C61" s="82" t="s">
        <v>258</v>
      </c>
      <c r="D61" s="82" t="s">
        <v>263</v>
      </c>
      <c r="E61" s="85" t="n">
        <v>2.0</v>
      </c>
      <c r="F61" s="82" t="s">
        <v>387</v>
      </c>
      <c r="G61" s="82" t="s">
        <v>387</v>
      </c>
    </row>
    <row r="62">
      <c r="A62" s="85" t="n">
        <v>61.0</v>
      </c>
      <c r="B62" s="82" t="s">
        <v>388</v>
      </c>
      <c r="C62" s="82" t="s">
        <v>258</v>
      </c>
      <c r="D62" s="82" t="s">
        <v>389</v>
      </c>
      <c r="E62" s="85" t="n">
        <v>2.0</v>
      </c>
      <c r="F62" s="82" t="s">
        <v>390</v>
      </c>
      <c r="G62" s="82" t="s">
        <v>391</v>
      </c>
    </row>
    <row r="63">
      <c r="A63" s="85" t="n">
        <v>62.0</v>
      </c>
      <c r="B63" s="82" t="s">
        <v>392</v>
      </c>
      <c r="C63" s="82" t="s">
        <v>262</v>
      </c>
      <c r="D63" s="82" t="s">
        <v>276</v>
      </c>
      <c r="E63" s="85" t="n">
        <v>2.0</v>
      </c>
      <c r="F63" s="82" t="s">
        <v>393</v>
      </c>
      <c r="G63" s="82" t="s">
        <v>393</v>
      </c>
    </row>
    <row r="64">
      <c r="A64" s="85" t="n">
        <v>63.0</v>
      </c>
      <c r="B64" s="82" t="s">
        <v>394</v>
      </c>
      <c r="C64" s="82" t="s">
        <v>262</v>
      </c>
      <c r="D64" s="82" t="s">
        <v>298</v>
      </c>
      <c r="E64" s="85" t="n">
        <v>2.0</v>
      </c>
      <c r="F64" s="82" t="s">
        <v>395</v>
      </c>
      <c r="G64" s="82" t="s">
        <v>395</v>
      </c>
    </row>
    <row r="65">
      <c r="A65" s="85" t="n">
        <v>64.0</v>
      </c>
      <c r="B65" s="82" t="s">
        <v>396</v>
      </c>
      <c r="C65" s="82" t="s">
        <v>262</v>
      </c>
      <c r="D65" s="82" t="s">
        <v>298</v>
      </c>
      <c r="E65" s="85" t="n">
        <v>2.0</v>
      </c>
      <c r="F65" s="82" t="s">
        <v>397</v>
      </c>
      <c r="G65" s="82" t="s">
        <v>397</v>
      </c>
    </row>
    <row r="66">
      <c r="A66" s="85" t="n">
        <v>65.0</v>
      </c>
      <c r="B66" s="82" t="s">
        <v>398</v>
      </c>
      <c r="C66" s="82" t="s">
        <v>262</v>
      </c>
      <c r="D66" s="82" t="s">
        <v>298</v>
      </c>
      <c r="E66" s="85" t="n">
        <v>3.0</v>
      </c>
      <c r="F66" s="82" t="s">
        <v>399</v>
      </c>
      <c r="G66" s="82" t="s">
        <v>399</v>
      </c>
    </row>
    <row r="67">
      <c r="A67" s="85" t="n">
        <v>66.0</v>
      </c>
      <c r="B67" s="82" t="s">
        <v>400</v>
      </c>
      <c r="C67" s="82" t="s">
        <v>258</v>
      </c>
      <c r="D67" s="82" t="s">
        <v>298</v>
      </c>
      <c r="E67" s="85" t="n">
        <v>3.0</v>
      </c>
      <c r="F67" s="82" t="s">
        <v>401</v>
      </c>
      <c r="G67" s="82" t="s">
        <v>401</v>
      </c>
    </row>
    <row r="68">
      <c r="A68" s="85" t="n">
        <v>67.0</v>
      </c>
      <c r="B68" s="82" t="s">
        <v>402</v>
      </c>
      <c r="C68" s="82" t="s">
        <v>403</v>
      </c>
      <c r="D68" s="82" t="s">
        <v>263</v>
      </c>
      <c r="E68" s="85" t="n">
        <v>1.0</v>
      </c>
      <c r="F68" s="82" t="s">
        <v>404</v>
      </c>
      <c r="G68" s="82" t="s">
        <v>404</v>
      </c>
    </row>
    <row r="69">
      <c r="A69" s="85" t="n">
        <v>68.0</v>
      </c>
      <c r="B69" s="82" t="s">
        <v>405</v>
      </c>
      <c r="C69" s="82" t="s">
        <v>403</v>
      </c>
      <c r="D69" s="82" t="s">
        <v>263</v>
      </c>
      <c r="E69" s="85" t="n">
        <v>1.0</v>
      </c>
      <c r="F69" s="82" t="s">
        <v>406</v>
      </c>
      <c r="G69" s="82" t="s">
        <v>406</v>
      </c>
    </row>
    <row r="70">
      <c r="A70" s="85" t="n">
        <v>69.0</v>
      </c>
      <c r="B70" s="82" t="s">
        <v>407</v>
      </c>
      <c r="C70" s="82" t="s">
        <v>403</v>
      </c>
      <c r="D70" s="82" t="s">
        <v>263</v>
      </c>
      <c r="E70" s="85" t="n">
        <v>1.0</v>
      </c>
      <c r="F70" s="82" t="s">
        <v>408</v>
      </c>
      <c r="G70" s="82" t="s">
        <v>408</v>
      </c>
    </row>
    <row r="71">
      <c r="A71" s="85" t="n">
        <v>70.0</v>
      </c>
      <c r="B71" s="82" t="s">
        <v>409</v>
      </c>
      <c r="C71" s="82" t="s">
        <v>403</v>
      </c>
      <c r="D71" s="82" t="s">
        <v>263</v>
      </c>
      <c r="E71" s="85" t="n">
        <v>1.0</v>
      </c>
      <c r="F71" s="82" t="s">
        <v>410</v>
      </c>
      <c r="G71" s="82" t="s">
        <v>410</v>
      </c>
    </row>
    <row r="72">
      <c r="A72" s="85" t="n">
        <v>71.0</v>
      </c>
      <c r="B72" s="82" t="s">
        <v>411</v>
      </c>
      <c r="C72" s="82" t="s">
        <v>403</v>
      </c>
      <c r="D72" s="82" t="s">
        <v>263</v>
      </c>
      <c r="E72" s="85" t="n">
        <v>1.0</v>
      </c>
      <c r="F72" s="82" t="s">
        <v>412</v>
      </c>
      <c r="G72" s="82" t="s">
        <v>412</v>
      </c>
    </row>
    <row r="73">
      <c r="A73" s="85" t="n">
        <v>72.0</v>
      </c>
      <c r="B73" s="82" t="s">
        <v>413</v>
      </c>
      <c r="C73" s="82" t="s">
        <v>258</v>
      </c>
      <c r="D73" s="82" t="s">
        <v>298</v>
      </c>
      <c r="E73" s="85" t="n">
        <v>3.0</v>
      </c>
      <c r="F73" s="82" t="s">
        <v>414</v>
      </c>
      <c r="G73" s="82" t="s">
        <v>414</v>
      </c>
    </row>
    <row r="74">
      <c r="A74" s="85" t="n">
        <v>73.0</v>
      </c>
      <c r="B74" s="82" t="s">
        <v>415</v>
      </c>
      <c r="C74" s="82" t="s">
        <v>258</v>
      </c>
      <c r="D74" s="82" t="s">
        <v>389</v>
      </c>
      <c r="E74" s="85" t="n">
        <v>2.0</v>
      </c>
      <c r="F74" s="82" t="s">
        <v>416</v>
      </c>
      <c r="G74" s="82" t="s">
        <v>416</v>
      </c>
    </row>
    <row r="75">
      <c r="A75" s="85" t="n">
        <v>74.0</v>
      </c>
      <c r="B75" s="82" t="s">
        <v>417</v>
      </c>
      <c r="C75" s="82" t="s">
        <v>258</v>
      </c>
      <c r="D75" s="82" t="s">
        <v>389</v>
      </c>
      <c r="E75" s="85" t="n">
        <v>2.0</v>
      </c>
      <c r="F75" s="82" t="s">
        <v>418</v>
      </c>
      <c r="G75" s="82" t="s">
        <v>418</v>
      </c>
    </row>
    <row r="76">
      <c r="A76" s="85" t="n">
        <v>75.0</v>
      </c>
      <c r="B76" s="82" t="s">
        <v>419</v>
      </c>
      <c r="C76" s="82" t="s">
        <v>258</v>
      </c>
      <c r="D76" s="82" t="s">
        <v>298</v>
      </c>
      <c r="E76" s="85" t="n">
        <v>2.0</v>
      </c>
      <c r="F76" s="82" t="s">
        <v>420</v>
      </c>
      <c r="G76" s="82" t="s">
        <v>421</v>
      </c>
    </row>
    <row r="77">
      <c r="A77" s="85" t="n">
        <v>76.0</v>
      </c>
      <c r="B77" s="82" t="s">
        <v>422</v>
      </c>
      <c r="C77" s="82" t="s">
        <v>258</v>
      </c>
      <c r="D77" s="82" t="s">
        <v>259</v>
      </c>
      <c r="E77" s="85" t="n">
        <v>2.0</v>
      </c>
      <c r="F77" s="82" t="s">
        <v>423</v>
      </c>
      <c r="G77" s="82" t="s">
        <v>424</v>
      </c>
    </row>
    <row r="78">
      <c r="A78" s="85" t="n">
        <v>77.0</v>
      </c>
      <c r="B78" s="82" t="s">
        <v>425</v>
      </c>
      <c r="C78" s="82" t="s">
        <v>258</v>
      </c>
      <c r="D78" s="82" t="s">
        <v>389</v>
      </c>
      <c r="E78" s="85" t="n">
        <v>3.0</v>
      </c>
      <c r="F78" s="82" t="s">
        <v>426</v>
      </c>
      <c r="G78" s="82" t="s">
        <v>426</v>
      </c>
    </row>
    <row r="79">
      <c r="A79" s="85" t="n">
        <v>78.0</v>
      </c>
      <c r="B79" s="82" t="s">
        <v>427</v>
      </c>
      <c r="C79" s="82" t="s">
        <v>258</v>
      </c>
      <c r="D79" s="82" t="s">
        <v>389</v>
      </c>
      <c r="E79" s="85" t="n">
        <v>3.0</v>
      </c>
      <c r="F79" s="82" t="s">
        <v>428</v>
      </c>
      <c r="G79" s="82" t="s">
        <v>428</v>
      </c>
    </row>
    <row r="80">
      <c r="A80" s="85" t="n">
        <v>79.0</v>
      </c>
      <c r="B80" s="82" t="s">
        <v>429</v>
      </c>
      <c r="C80" s="82" t="s">
        <v>258</v>
      </c>
      <c r="D80" s="82" t="s">
        <v>389</v>
      </c>
      <c r="E80" s="85" t="n">
        <v>3.0</v>
      </c>
      <c r="F80" s="82" t="s">
        <v>430</v>
      </c>
      <c r="G80" s="82" t="s">
        <v>430</v>
      </c>
    </row>
    <row r="81">
      <c r="A81" s="85" t="n">
        <v>80.0</v>
      </c>
      <c r="B81" s="82" t="s">
        <v>431</v>
      </c>
      <c r="C81" s="82" t="s">
        <v>258</v>
      </c>
      <c r="D81" s="82" t="s">
        <v>389</v>
      </c>
      <c r="E81" s="85" t="n">
        <v>3.0</v>
      </c>
      <c r="F81" s="82" t="s">
        <v>432</v>
      </c>
      <c r="G81" s="82" t="s">
        <v>432</v>
      </c>
    </row>
    <row r="82">
      <c r="A82" s="85" t="n">
        <v>81.0</v>
      </c>
      <c r="B82" s="82" t="s">
        <v>433</v>
      </c>
      <c r="C82" s="82" t="s">
        <v>258</v>
      </c>
      <c r="D82" s="82" t="s">
        <v>389</v>
      </c>
      <c r="E82" s="85" t="n">
        <v>3.0</v>
      </c>
      <c r="F82" s="82" t="s">
        <v>434</v>
      </c>
      <c r="G82" s="82" t="s">
        <v>434</v>
      </c>
    </row>
    <row r="83">
      <c r="A83" s="85" t="n">
        <v>82.0</v>
      </c>
      <c r="B83" s="82" t="s">
        <v>435</v>
      </c>
      <c r="C83" s="82" t="s">
        <v>436</v>
      </c>
      <c r="D83" s="82" t="s">
        <v>389</v>
      </c>
      <c r="E83" s="85" t="n">
        <v>3.0</v>
      </c>
      <c r="F83" s="82" t="s">
        <v>437</v>
      </c>
      <c r="G83" s="82" t="s">
        <v>437</v>
      </c>
    </row>
    <row r="84">
      <c r="A84" s="85" t="n">
        <v>83.0</v>
      </c>
      <c r="B84" s="82" t="s">
        <v>438</v>
      </c>
      <c r="C84" s="82" t="s">
        <v>262</v>
      </c>
      <c r="D84" s="82" t="s">
        <v>259</v>
      </c>
      <c r="E84" s="85" t="n">
        <v>2.0</v>
      </c>
      <c r="F84" s="82" t="s">
        <v>439</v>
      </c>
      <c r="G84" s="82" t="s">
        <v>439</v>
      </c>
    </row>
    <row r="85">
      <c r="A85" s="85" t="n">
        <v>84.0</v>
      </c>
      <c r="B85" s="82" t="s">
        <v>440</v>
      </c>
      <c r="C85" s="82" t="s">
        <v>262</v>
      </c>
      <c r="D85" s="82" t="s">
        <v>263</v>
      </c>
      <c r="E85" s="85" t="n">
        <v>2.0</v>
      </c>
      <c r="F85" s="82" t="s">
        <v>441</v>
      </c>
      <c r="G85" s="82" t="s">
        <v>441</v>
      </c>
    </row>
    <row r="86">
      <c r="A86" s="85" t="n">
        <v>85.0</v>
      </c>
      <c r="B86" s="82" t="s">
        <v>442</v>
      </c>
      <c r="C86" s="82" t="s">
        <v>258</v>
      </c>
      <c r="D86" s="82" t="s">
        <v>298</v>
      </c>
      <c r="E86" s="85" t="n">
        <v>2.0</v>
      </c>
      <c r="F86" s="82" t="s">
        <v>443</v>
      </c>
      <c r="G86" s="82" t="s">
        <v>443</v>
      </c>
    </row>
    <row r="87">
      <c r="A87" s="85" t="n">
        <v>86.0</v>
      </c>
      <c r="B87" s="82" t="s">
        <v>444</v>
      </c>
      <c r="C87" s="82" t="s">
        <v>258</v>
      </c>
      <c r="D87" s="82" t="s">
        <v>298</v>
      </c>
      <c r="E87" s="85" t="n">
        <v>3.0</v>
      </c>
      <c r="F87" s="82" t="s">
        <v>445</v>
      </c>
      <c r="G87" s="82" t="s">
        <v>446</v>
      </c>
    </row>
    <row r="88">
      <c r="A88" s="85" t="n">
        <v>87.0</v>
      </c>
      <c r="B88" s="82" t="s">
        <v>447</v>
      </c>
      <c r="C88" s="82" t="s">
        <v>258</v>
      </c>
      <c r="D88" s="82" t="s">
        <v>298</v>
      </c>
      <c r="E88" s="85" t="n">
        <v>2.0</v>
      </c>
      <c r="F88" s="82" t="s">
        <v>448</v>
      </c>
      <c r="G88" s="82" t="s">
        <v>449</v>
      </c>
    </row>
    <row r="89">
      <c r="A89" s="85" t="n">
        <v>88.0</v>
      </c>
      <c r="B89" s="82" t="s">
        <v>450</v>
      </c>
      <c r="C89" s="82" t="s">
        <v>258</v>
      </c>
      <c r="D89" s="82" t="s">
        <v>263</v>
      </c>
      <c r="E89" s="85" t="n">
        <v>2.0</v>
      </c>
      <c r="F89" s="82" t="s">
        <v>451</v>
      </c>
      <c r="G89" s="82" t="s">
        <v>452</v>
      </c>
    </row>
    <row r="90">
      <c r="A90" s="85" t="n">
        <v>89.0</v>
      </c>
      <c r="B90" s="82" t="s">
        <v>453</v>
      </c>
      <c r="C90" s="82" t="s">
        <v>258</v>
      </c>
      <c r="D90" s="82" t="s">
        <v>263</v>
      </c>
      <c r="E90" s="85" t="n">
        <v>2.0</v>
      </c>
      <c r="F90" s="82" t="s">
        <v>454</v>
      </c>
      <c r="G90" s="82" t="s">
        <v>455</v>
      </c>
    </row>
    <row r="91">
      <c r="A91" s="85" t="n">
        <v>90.0</v>
      </c>
      <c r="B91" s="82" t="s">
        <v>456</v>
      </c>
      <c r="C91" s="82" t="s">
        <v>258</v>
      </c>
      <c r="D91" s="82" t="s">
        <v>298</v>
      </c>
      <c r="E91" s="85" t="n">
        <v>2.0</v>
      </c>
      <c r="F91" s="82" t="s">
        <v>457</v>
      </c>
      <c r="G91" s="82" t="s">
        <v>458</v>
      </c>
    </row>
    <row r="92">
      <c r="A92" s="85" t="n">
        <v>91.0</v>
      </c>
      <c r="B92" s="82" t="s">
        <v>459</v>
      </c>
      <c r="C92" s="82" t="s">
        <v>258</v>
      </c>
      <c r="D92" s="82" t="s">
        <v>259</v>
      </c>
      <c r="E92" s="85" t="n">
        <v>2.0</v>
      </c>
      <c r="F92" s="82" t="s">
        <v>460</v>
      </c>
      <c r="G92" s="82" t="s">
        <v>461</v>
      </c>
    </row>
    <row r="93">
      <c r="A93" s="85" t="n">
        <v>92.0</v>
      </c>
      <c r="B93" s="82" t="s">
        <v>462</v>
      </c>
      <c r="C93" s="82" t="s">
        <v>258</v>
      </c>
      <c r="D93" s="82" t="s">
        <v>298</v>
      </c>
      <c r="E93" s="85" t="n">
        <v>2.0</v>
      </c>
      <c r="F93" s="82" t="s">
        <v>463</v>
      </c>
      <c r="G93" s="82" t="s">
        <v>464</v>
      </c>
    </row>
    <row r="94">
      <c r="A94" s="85" t="n">
        <v>93.0</v>
      </c>
      <c r="B94" s="82" t="s">
        <v>465</v>
      </c>
      <c r="C94" s="82" t="s">
        <v>258</v>
      </c>
      <c r="D94" s="82" t="s">
        <v>259</v>
      </c>
      <c r="E94" s="85" t="n">
        <v>2.0</v>
      </c>
      <c r="F94" s="82" t="s">
        <v>466</v>
      </c>
      <c r="G94" s="82" t="s">
        <v>467</v>
      </c>
    </row>
    <row r="95">
      <c r="A95" s="85" t="n">
        <v>94.0</v>
      </c>
      <c r="B95" s="82" t="s">
        <v>468</v>
      </c>
      <c r="C95" s="82" t="s">
        <v>258</v>
      </c>
      <c r="D95" s="82" t="s">
        <v>259</v>
      </c>
      <c r="E95" s="85" t="n">
        <v>2.0</v>
      </c>
      <c r="F95" s="82" t="s">
        <v>469</v>
      </c>
      <c r="G95" s="82" t="s">
        <v>470</v>
      </c>
    </row>
    <row r="96">
      <c r="A96" s="85" t="n">
        <v>95.0</v>
      </c>
      <c r="B96" s="82" t="s">
        <v>471</v>
      </c>
      <c r="C96" s="82" t="s">
        <v>262</v>
      </c>
      <c r="D96" s="82" t="s">
        <v>263</v>
      </c>
      <c r="E96" s="85" t="n">
        <v>2.0</v>
      </c>
      <c r="F96" s="82" t="s">
        <v>472</v>
      </c>
      <c r="G96" s="82" t="s">
        <v>472</v>
      </c>
    </row>
    <row r="97">
      <c r="A97" s="85" t="n">
        <v>96.0</v>
      </c>
      <c r="B97" s="82" t="s">
        <v>473</v>
      </c>
      <c r="C97" s="82" t="s">
        <v>258</v>
      </c>
      <c r="D97" s="82" t="s">
        <v>298</v>
      </c>
      <c r="E97" s="85" t="n">
        <v>2.0</v>
      </c>
      <c r="F97" s="82" t="s">
        <v>474</v>
      </c>
      <c r="G97" s="82" t="s">
        <v>474</v>
      </c>
    </row>
    <row r="98">
      <c r="A98" s="85" t="n">
        <v>97.0</v>
      </c>
      <c r="B98" s="82" t="s">
        <v>475</v>
      </c>
      <c r="C98" s="82" t="s">
        <v>436</v>
      </c>
      <c r="D98" s="82" t="s">
        <v>382</v>
      </c>
      <c r="E98" s="85" t="n">
        <v>2.0</v>
      </c>
      <c r="F98" s="82" t="s">
        <v>476</v>
      </c>
      <c r="G98" s="82" t="s">
        <v>476</v>
      </c>
    </row>
    <row r="99">
      <c r="A99" s="85" t="n">
        <v>98.0</v>
      </c>
      <c r="B99" s="82" t="s">
        <v>477</v>
      </c>
      <c r="C99" s="82" t="s">
        <v>262</v>
      </c>
      <c r="D99" s="82" t="s">
        <v>298</v>
      </c>
      <c r="E99" s="85" t="n">
        <v>3.0</v>
      </c>
      <c r="F99" s="82" t="s">
        <v>478</v>
      </c>
      <c r="G99" s="82" t="s">
        <v>478</v>
      </c>
    </row>
    <row r="100">
      <c r="A100" s="85" t="n">
        <v>99.0</v>
      </c>
      <c r="B100" s="82" t="s">
        <v>479</v>
      </c>
      <c r="C100" s="82" t="s">
        <v>258</v>
      </c>
      <c r="D100" s="82" t="s">
        <v>389</v>
      </c>
      <c r="E100" s="85" t="n">
        <v>2.0</v>
      </c>
      <c r="F100" s="82" t="s">
        <v>480</v>
      </c>
      <c r="G100" s="82" t="s">
        <v>480</v>
      </c>
    </row>
    <row r="101">
      <c r="A101" s="85" t="n">
        <v>100.0</v>
      </c>
      <c r="B101" s="82" t="s">
        <v>481</v>
      </c>
      <c r="C101" s="82" t="s">
        <v>436</v>
      </c>
      <c r="D101" s="82" t="s">
        <v>298</v>
      </c>
      <c r="E101" s="85" t="n">
        <v>2.0</v>
      </c>
      <c r="F101" s="82" t="s">
        <v>482</v>
      </c>
      <c r="G101" s="82" t="s">
        <v>483</v>
      </c>
    </row>
    <row r="102">
      <c r="A102" s="85" t="n">
        <v>101.0</v>
      </c>
      <c r="B102" s="82" t="s">
        <v>484</v>
      </c>
      <c r="C102" s="82" t="s">
        <v>436</v>
      </c>
      <c r="D102" s="82" t="s">
        <v>259</v>
      </c>
      <c r="E102" s="85" t="n">
        <v>2.0</v>
      </c>
      <c r="F102" s="82" t="s">
        <v>485</v>
      </c>
      <c r="G102" s="82" t="s">
        <v>486</v>
      </c>
    </row>
    <row r="103">
      <c r="A103" s="85" t="n">
        <v>102.0</v>
      </c>
      <c r="B103" s="82" t="s">
        <v>487</v>
      </c>
      <c r="C103" s="82" t="s">
        <v>436</v>
      </c>
      <c r="D103" s="82" t="s">
        <v>298</v>
      </c>
      <c r="E103" s="85" t="n">
        <v>2.0</v>
      </c>
      <c r="F103" s="82" t="s">
        <v>488</v>
      </c>
      <c r="G103" s="82" t="s">
        <v>489</v>
      </c>
    </row>
    <row r="104">
      <c r="A104" s="85" t="n">
        <v>103.0</v>
      </c>
      <c r="B104" s="82" t="s">
        <v>490</v>
      </c>
      <c r="C104" s="82" t="s">
        <v>436</v>
      </c>
      <c r="D104" s="82" t="s">
        <v>259</v>
      </c>
      <c r="E104" s="85" t="n">
        <v>2.0</v>
      </c>
      <c r="F104" s="82" t="s">
        <v>491</v>
      </c>
      <c r="G104" s="82" t="s">
        <v>492</v>
      </c>
    </row>
    <row r="105">
      <c r="A105" s="85" t="n">
        <v>104.0</v>
      </c>
      <c r="B105" s="82" t="s">
        <v>493</v>
      </c>
      <c r="C105" s="82" t="s">
        <v>436</v>
      </c>
      <c r="D105" s="82" t="s">
        <v>259</v>
      </c>
      <c r="E105" s="85" t="n">
        <v>2.0</v>
      </c>
      <c r="F105" s="82" t="s">
        <v>494</v>
      </c>
      <c r="G105" s="82" t="s">
        <v>495</v>
      </c>
    </row>
    <row r="106">
      <c r="A106" s="85" t="n">
        <v>105.0</v>
      </c>
      <c r="B106" s="82" t="s">
        <v>496</v>
      </c>
      <c r="C106" s="82" t="s">
        <v>436</v>
      </c>
      <c r="D106" s="82" t="s">
        <v>259</v>
      </c>
      <c r="E106" s="85" t="n">
        <v>1.0</v>
      </c>
      <c r="F106" s="82" t="s">
        <v>497</v>
      </c>
      <c r="G106" s="82" t="s">
        <v>495</v>
      </c>
    </row>
    <row r="107">
      <c r="A107" s="85" t="n">
        <v>106.0</v>
      </c>
      <c r="B107" s="82" t="s">
        <v>498</v>
      </c>
      <c r="C107" s="82" t="s">
        <v>436</v>
      </c>
      <c r="D107" s="82" t="s">
        <v>263</v>
      </c>
      <c r="E107" s="85" t="n">
        <v>1.0</v>
      </c>
      <c r="F107" s="82" t="s">
        <v>499</v>
      </c>
      <c r="G107" s="82" t="s">
        <v>495</v>
      </c>
    </row>
    <row r="108">
      <c r="A108" s="85" t="n">
        <v>107.0</v>
      </c>
      <c r="B108" s="82" t="s">
        <v>500</v>
      </c>
      <c r="C108" s="82" t="s">
        <v>436</v>
      </c>
      <c r="D108" s="82" t="s">
        <v>259</v>
      </c>
      <c r="E108" s="85" t="n">
        <v>3.0</v>
      </c>
      <c r="F108" s="82" t="s">
        <v>501</v>
      </c>
      <c r="G108" s="82" t="s">
        <v>495</v>
      </c>
    </row>
    <row r="109">
      <c r="A109" s="85" t="n">
        <v>108.0</v>
      </c>
      <c r="B109" s="82" t="s">
        <v>502</v>
      </c>
      <c r="C109" s="82" t="s">
        <v>436</v>
      </c>
      <c r="D109" s="82" t="s">
        <v>259</v>
      </c>
      <c r="E109" s="85" t="n">
        <v>2.0</v>
      </c>
      <c r="F109" s="82" t="s">
        <v>503</v>
      </c>
      <c r="G109" s="82" t="s">
        <v>495</v>
      </c>
    </row>
    <row r="110">
      <c r="A110" s="85" t="n">
        <v>109.0</v>
      </c>
      <c r="B110" s="82" t="s">
        <v>504</v>
      </c>
      <c r="C110" s="82" t="s">
        <v>436</v>
      </c>
      <c r="D110" s="82" t="s">
        <v>259</v>
      </c>
      <c r="E110" s="85" t="n">
        <v>2.0</v>
      </c>
      <c r="F110" s="82" t="s">
        <v>505</v>
      </c>
      <c r="G110" s="82" t="s">
        <v>495</v>
      </c>
    </row>
    <row r="111">
      <c r="A111" s="85" t="n">
        <v>110.0</v>
      </c>
      <c r="B111" s="82" t="s">
        <v>506</v>
      </c>
      <c r="C111" s="82" t="s">
        <v>436</v>
      </c>
      <c r="D111" s="82" t="s">
        <v>259</v>
      </c>
      <c r="E111" s="85" t="n">
        <v>2.0</v>
      </c>
      <c r="F111" s="82" t="s">
        <v>507</v>
      </c>
      <c r="G111" s="82" t="s">
        <v>495</v>
      </c>
    </row>
    <row r="112">
      <c r="A112" s="85" t="n">
        <v>111.0</v>
      </c>
      <c r="B112" s="82" t="s">
        <v>508</v>
      </c>
      <c r="C112" s="82" t="s">
        <v>436</v>
      </c>
      <c r="D112" s="82" t="s">
        <v>259</v>
      </c>
      <c r="E112" s="85" t="n">
        <v>2.0</v>
      </c>
      <c r="F112" s="82" t="s">
        <v>509</v>
      </c>
      <c r="G112" s="82" t="s">
        <v>495</v>
      </c>
    </row>
    <row r="113">
      <c r="A113" s="85" t="n">
        <v>112.0</v>
      </c>
      <c r="B113" s="82" t="s">
        <v>510</v>
      </c>
      <c r="C113" s="82" t="s">
        <v>436</v>
      </c>
      <c r="D113" s="82" t="s">
        <v>259</v>
      </c>
      <c r="E113" s="85" t="n">
        <v>1.0</v>
      </c>
      <c r="F113" s="82" t="s">
        <v>511</v>
      </c>
      <c r="G113" s="82" t="s">
        <v>495</v>
      </c>
    </row>
    <row r="114">
      <c r="A114" s="85" t="n">
        <v>113.0</v>
      </c>
      <c r="B114" s="82" t="s">
        <v>512</v>
      </c>
      <c r="C114" s="82" t="s">
        <v>436</v>
      </c>
      <c r="D114" s="82" t="s">
        <v>259</v>
      </c>
      <c r="E114" s="85" t="n">
        <v>2.0</v>
      </c>
      <c r="F114" s="82" t="s">
        <v>513</v>
      </c>
      <c r="G114" s="82" t="s">
        <v>495</v>
      </c>
    </row>
    <row r="115">
      <c r="A115" s="85" t="n">
        <v>114.0</v>
      </c>
      <c r="B115" s="82" t="s">
        <v>514</v>
      </c>
      <c r="C115" s="82" t="s">
        <v>436</v>
      </c>
      <c r="D115" s="82" t="s">
        <v>259</v>
      </c>
      <c r="E115" s="85" t="n">
        <v>2.0</v>
      </c>
      <c r="F115" s="82" t="s">
        <v>515</v>
      </c>
      <c r="G115" s="82" t="s">
        <v>495</v>
      </c>
    </row>
    <row r="116">
      <c r="A116" s="85" t="n">
        <v>115.0</v>
      </c>
      <c r="B116" s="82" t="s">
        <v>516</v>
      </c>
      <c r="C116" s="82" t="s">
        <v>436</v>
      </c>
      <c r="D116" s="82" t="s">
        <v>298</v>
      </c>
      <c r="E116" s="85" t="n">
        <v>2.0</v>
      </c>
      <c r="F116" s="82" t="s">
        <v>517</v>
      </c>
      <c r="G116" s="82" t="s">
        <v>495</v>
      </c>
    </row>
    <row r="117">
      <c r="A117" s="85" t="n">
        <v>116.0</v>
      </c>
      <c r="B117" s="82" t="s">
        <v>518</v>
      </c>
      <c r="C117" s="82" t="s">
        <v>436</v>
      </c>
      <c r="D117" s="82" t="s">
        <v>259</v>
      </c>
      <c r="E117" s="85" t="n">
        <v>2.0</v>
      </c>
      <c r="F117" s="82" t="s">
        <v>519</v>
      </c>
      <c r="G117" s="82" t="s">
        <v>495</v>
      </c>
    </row>
    <row r="118">
      <c r="A118" s="85" t="n">
        <v>117.0</v>
      </c>
      <c r="B118" s="82" t="s">
        <v>520</v>
      </c>
      <c r="C118" s="82" t="s">
        <v>436</v>
      </c>
      <c r="D118" s="82" t="s">
        <v>259</v>
      </c>
      <c r="E118" s="85" t="n">
        <v>3.0</v>
      </c>
      <c r="F118" s="82" t="s">
        <v>521</v>
      </c>
      <c r="G118" s="82" t="s">
        <v>495</v>
      </c>
    </row>
    <row r="119">
      <c r="A119" s="85" t="n">
        <v>118.0</v>
      </c>
      <c r="B119" s="82" t="s">
        <v>522</v>
      </c>
      <c r="C119" s="82" t="s">
        <v>436</v>
      </c>
      <c r="D119" s="82" t="s">
        <v>259</v>
      </c>
      <c r="E119" s="85" t="n">
        <v>2.0</v>
      </c>
      <c r="F119" s="82" t="s">
        <v>523</v>
      </c>
      <c r="G119" s="82" t="s">
        <v>495</v>
      </c>
    </row>
    <row r="120">
      <c r="A120" s="85" t="n">
        <v>119.0</v>
      </c>
      <c r="B120" s="82" t="s">
        <v>524</v>
      </c>
      <c r="C120" s="82" t="s">
        <v>436</v>
      </c>
      <c r="D120" s="82" t="s">
        <v>259</v>
      </c>
      <c r="E120" s="85" t="n">
        <v>2.0</v>
      </c>
      <c r="F120" s="82" t="s">
        <v>525</v>
      </c>
      <c r="G120" s="82" t="s">
        <v>495</v>
      </c>
    </row>
    <row r="121">
      <c r="A121" s="85" t="n">
        <v>120.0</v>
      </c>
      <c r="B121" s="82" t="s">
        <v>526</v>
      </c>
      <c r="C121" s="82" t="s">
        <v>436</v>
      </c>
      <c r="D121" s="82" t="s">
        <v>259</v>
      </c>
      <c r="E121" s="85" t="n">
        <v>2.0</v>
      </c>
      <c r="F121" s="82" t="s">
        <v>527</v>
      </c>
      <c r="G121" s="82" t="s">
        <v>495</v>
      </c>
    </row>
    <row r="122">
      <c r="A122" s="85" t="n">
        <v>121.0</v>
      </c>
      <c r="B122" s="82" t="s">
        <v>528</v>
      </c>
      <c r="C122" s="82" t="s">
        <v>436</v>
      </c>
      <c r="D122" s="82" t="s">
        <v>298</v>
      </c>
      <c r="E122" s="85" t="n">
        <v>3.0</v>
      </c>
      <c r="F122" s="82" t="s">
        <v>529</v>
      </c>
      <c r="G122" s="82" t="s">
        <v>495</v>
      </c>
    </row>
    <row r="123">
      <c r="A123" s="85" t="n">
        <v>122.0</v>
      </c>
      <c r="B123" s="82" t="s">
        <v>530</v>
      </c>
      <c r="C123" s="82" t="s">
        <v>436</v>
      </c>
      <c r="D123" s="82" t="s">
        <v>298</v>
      </c>
      <c r="E123" s="85" t="n">
        <v>2.0</v>
      </c>
      <c r="F123" s="82" t="s">
        <v>531</v>
      </c>
      <c r="G123" s="82" t="s">
        <v>495</v>
      </c>
    </row>
    <row r="124">
      <c r="A124" s="85" t="n">
        <v>123.0</v>
      </c>
      <c r="B124" s="82" t="s">
        <v>532</v>
      </c>
      <c r="C124" s="82" t="s">
        <v>436</v>
      </c>
      <c r="D124" s="82" t="s">
        <v>298</v>
      </c>
      <c r="E124" s="85" t="n">
        <v>2.0</v>
      </c>
      <c r="F124" s="82" t="s">
        <v>533</v>
      </c>
      <c r="G124" s="82" t="s">
        <v>495</v>
      </c>
    </row>
    <row r="125">
      <c r="A125" s="85" t="n">
        <v>124.0</v>
      </c>
      <c r="B125" s="82" t="s">
        <v>534</v>
      </c>
      <c r="C125" s="82" t="s">
        <v>436</v>
      </c>
      <c r="D125" s="82" t="s">
        <v>298</v>
      </c>
      <c r="E125" s="85" t="n">
        <v>2.0</v>
      </c>
      <c r="F125" s="82" t="s">
        <v>535</v>
      </c>
      <c r="G125" s="82" t="s">
        <v>495</v>
      </c>
    </row>
    <row r="126">
      <c r="A126" s="85" t="n">
        <v>125.0</v>
      </c>
      <c r="B126" s="82" t="s">
        <v>536</v>
      </c>
      <c r="C126" s="82" t="s">
        <v>436</v>
      </c>
      <c r="D126" s="82" t="s">
        <v>298</v>
      </c>
      <c r="E126" s="85" t="n">
        <v>2.0</v>
      </c>
      <c r="F126" s="82" t="s">
        <v>537</v>
      </c>
      <c r="G126" s="82" t="s">
        <v>495</v>
      </c>
    </row>
    <row r="127">
      <c r="A127" s="85" t="n">
        <v>126.0</v>
      </c>
      <c r="B127" s="82" t="s">
        <v>538</v>
      </c>
      <c r="C127" s="82" t="s">
        <v>436</v>
      </c>
      <c r="D127" s="82" t="s">
        <v>298</v>
      </c>
      <c r="E127" s="85" t="n">
        <v>2.0</v>
      </c>
      <c r="F127" s="82" t="s">
        <v>539</v>
      </c>
      <c r="G127" s="82" t="s">
        <v>495</v>
      </c>
    </row>
    <row r="128">
      <c r="A128" s="85" t="n">
        <v>127.0</v>
      </c>
      <c r="B128" s="82" t="s">
        <v>540</v>
      </c>
      <c r="C128" s="82" t="s">
        <v>436</v>
      </c>
      <c r="D128" s="82" t="s">
        <v>298</v>
      </c>
      <c r="E128" s="85" t="n">
        <v>2.0</v>
      </c>
      <c r="F128" s="82" t="s">
        <v>541</v>
      </c>
      <c r="G128" s="82" t="s">
        <v>495</v>
      </c>
    </row>
    <row r="129">
      <c r="A129" s="85" t="n">
        <v>128.0</v>
      </c>
      <c r="B129" s="82" t="s">
        <v>542</v>
      </c>
      <c r="C129" s="82" t="s">
        <v>436</v>
      </c>
      <c r="D129" s="82" t="s">
        <v>298</v>
      </c>
      <c r="E129" s="85" t="n">
        <v>2.0</v>
      </c>
      <c r="F129" s="82" t="s">
        <v>543</v>
      </c>
      <c r="G129" s="82" t="s">
        <v>495</v>
      </c>
    </row>
    <row r="130">
      <c r="A130" s="85" t="n">
        <v>129.0</v>
      </c>
      <c r="B130" s="82" t="s">
        <v>544</v>
      </c>
      <c r="C130" s="82" t="s">
        <v>436</v>
      </c>
      <c r="D130" s="82" t="s">
        <v>298</v>
      </c>
      <c r="E130" s="85" t="n">
        <v>2.0</v>
      </c>
      <c r="F130" s="82" t="s">
        <v>545</v>
      </c>
      <c r="G130" s="82" t="s">
        <v>495</v>
      </c>
    </row>
    <row r="131">
      <c r="A131" s="85" t="n">
        <v>130.0</v>
      </c>
      <c r="B131" s="82" t="s">
        <v>546</v>
      </c>
      <c r="C131" s="82" t="s">
        <v>436</v>
      </c>
      <c r="D131" s="82" t="s">
        <v>298</v>
      </c>
      <c r="E131" s="85" t="n">
        <v>2.0</v>
      </c>
      <c r="F131" s="82" t="s">
        <v>547</v>
      </c>
      <c r="G131" s="82" t="s">
        <v>495</v>
      </c>
    </row>
    <row r="132">
      <c r="A132" s="85" t="n">
        <v>131.0</v>
      </c>
      <c r="B132" s="82" t="s">
        <v>548</v>
      </c>
      <c r="C132" s="82" t="s">
        <v>436</v>
      </c>
      <c r="D132" s="82" t="s">
        <v>298</v>
      </c>
      <c r="E132" s="85" t="n">
        <v>2.0</v>
      </c>
      <c r="F132" s="82" t="s">
        <v>549</v>
      </c>
      <c r="G132" s="82" t="s">
        <v>495</v>
      </c>
    </row>
    <row r="133">
      <c r="A133" s="85" t="n">
        <v>132.0</v>
      </c>
      <c r="B133" s="82" t="s">
        <v>550</v>
      </c>
      <c r="C133" s="82" t="s">
        <v>436</v>
      </c>
      <c r="D133" s="82" t="s">
        <v>298</v>
      </c>
      <c r="E133" s="85" t="n">
        <v>2.0</v>
      </c>
      <c r="F133" s="82" t="s">
        <v>551</v>
      </c>
      <c r="G133" s="82" t="s">
        <v>495</v>
      </c>
    </row>
    <row r="134">
      <c r="A134" s="85" t="n">
        <v>133.0</v>
      </c>
      <c r="B134" s="82" t="s">
        <v>552</v>
      </c>
      <c r="C134" s="82" t="s">
        <v>436</v>
      </c>
      <c r="D134" s="82" t="s">
        <v>298</v>
      </c>
      <c r="E134" s="85" t="n">
        <v>2.0</v>
      </c>
      <c r="F134" s="82" t="s">
        <v>553</v>
      </c>
      <c r="G134" s="82" t="s">
        <v>495</v>
      </c>
    </row>
    <row r="135">
      <c r="A135" s="85" t="n">
        <v>134.0</v>
      </c>
      <c r="B135" s="82" t="s">
        <v>554</v>
      </c>
      <c r="C135" s="82" t="s">
        <v>436</v>
      </c>
      <c r="D135" s="82" t="s">
        <v>259</v>
      </c>
      <c r="E135" s="85" t="n">
        <v>2.0</v>
      </c>
      <c r="F135" s="82" t="s">
        <v>555</v>
      </c>
      <c r="G135" s="82" t="s">
        <v>495</v>
      </c>
    </row>
    <row r="136">
      <c r="A136" s="85" t="n">
        <v>135.0</v>
      </c>
      <c r="B136" s="82" t="s">
        <v>556</v>
      </c>
      <c r="C136" s="82" t="s">
        <v>436</v>
      </c>
      <c r="D136" s="82" t="s">
        <v>259</v>
      </c>
      <c r="E136" s="85" t="n">
        <v>2.0</v>
      </c>
      <c r="F136" s="82" t="s">
        <v>557</v>
      </c>
      <c r="G136" s="82" t="s">
        <v>495</v>
      </c>
    </row>
    <row r="137">
      <c r="A137" s="85" t="n">
        <v>136.0</v>
      </c>
      <c r="B137" s="82" t="s">
        <v>558</v>
      </c>
      <c r="C137" s="82" t="s">
        <v>436</v>
      </c>
      <c r="D137" s="82" t="s">
        <v>298</v>
      </c>
      <c r="E137" s="85" t="n">
        <v>2.0</v>
      </c>
      <c r="F137" s="82" t="s">
        <v>559</v>
      </c>
      <c r="G137" s="82" t="s">
        <v>495</v>
      </c>
    </row>
    <row r="138">
      <c r="A138" s="85" t="n">
        <v>137.0</v>
      </c>
      <c r="B138" s="82" t="s">
        <v>560</v>
      </c>
      <c r="C138" s="82" t="s">
        <v>436</v>
      </c>
      <c r="D138" s="82" t="s">
        <v>298</v>
      </c>
      <c r="E138" s="85" t="n">
        <v>2.0</v>
      </c>
      <c r="F138" s="82" t="s">
        <v>561</v>
      </c>
      <c r="G138" s="82" t="s">
        <v>495</v>
      </c>
    </row>
    <row r="139">
      <c r="A139" s="85" t="n">
        <v>138.0</v>
      </c>
      <c r="B139" s="82" t="s">
        <v>562</v>
      </c>
      <c r="C139" s="82" t="s">
        <v>436</v>
      </c>
      <c r="D139" s="82" t="s">
        <v>389</v>
      </c>
      <c r="E139" s="85" t="n">
        <v>3.0</v>
      </c>
      <c r="F139" s="82" t="s">
        <v>563</v>
      </c>
      <c r="G139" s="82" t="s">
        <v>495</v>
      </c>
    </row>
    <row r="140">
      <c r="A140" s="85" t="n">
        <v>139.0</v>
      </c>
      <c r="B140" s="82" t="s">
        <v>564</v>
      </c>
      <c r="C140" s="82" t="s">
        <v>436</v>
      </c>
      <c r="D140" s="82" t="s">
        <v>389</v>
      </c>
      <c r="E140" s="85" t="n">
        <v>3.0</v>
      </c>
      <c r="F140" s="82" t="s">
        <v>565</v>
      </c>
      <c r="G140" s="82" t="s">
        <v>495</v>
      </c>
    </row>
    <row r="141">
      <c r="A141" s="85" t="n">
        <v>140.0</v>
      </c>
      <c r="B141" s="82" t="s">
        <v>566</v>
      </c>
      <c r="C141" s="82" t="s">
        <v>436</v>
      </c>
      <c r="D141" s="82" t="s">
        <v>389</v>
      </c>
      <c r="E141" s="85" t="n">
        <v>3.0</v>
      </c>
      <c r="F141" s="82" t="s">
        <v>567</v>
      </c>
      <c r="G141" s="82" t="s">
        <v>495</v>
      </c>
    </row>
    <row r="142">
      <c r="A142" s="85" t="n">
        <v>141.0</v>
      </c>
      <c r="B142" s="82" t="s">
        <v>568</v>
      </c>
      <c r="C142" s="82" t="s">
        <v>436</v>
      </c>
      <c r="D142" s="82" t="s">
        <v>276</v>
      </c>
      <c r="E142" s="85" t="n">
        <v>3.0</v>
      </c>
      <c r="F142" s="82" t="s">
        <v>569</v>
      </c>
      <c r="G142" s="82" t="s">
        <v>495</v>
      </c>
    </row>
    <row r="143">
      <c r="A143" s="85" t="n">
        <v>142.0</v>
      </c>
      <c r="B143" s="82" t="s">
        <v>570</v>
      </c>
      <c r="C143" s="82" t="s">
        <v>436</v>
      </c>
      <c r="D143" s="82" t="s">
        <v>389</v>
      </c>
      <c r="E143" s="85" t="n">
        <v>3.0</v>
      </c>
      <c r="F143" s="82" t="s">
        <v>571</v>
      </c>
      <c r="G143" s="82" t="s">
        <v>495</v>
      </c>
    </row>
    <row r="144">
      <c r="A144" s="85" t="n">
        <v>143.0</v>
      </c>
      <c r="B144" s="82" t="s">
        <v>572</v>
      </c>
      <c r="C144" s="82" t="s">
        <v>436</v>
      </c>
      <c r="D144" s="82" t="s">
        <v>389</v>
      </c>
      <c r="E144" s="85" t="n">
        <v>3.0</v>
      </c>
      <c r="F144" s="82" t="s">
        <v>573</v>
      </c>
      <c r="G144" s="82" t="s">
        <v>495</v>
      </c>
    </row>
    <row r="145">
      <c r="A145" s="85" t="n">
        <v>144.0</v>
      </c>
      <c r="B145" s="82" t="s">
        <v>574</v>
      </c>
      <c r="C145" s="82" t="s">
        <v>436</v>
      </c>
      <c r="D145" s="82" t="s">
        <v>389</v>
      </c>
      <c r="E145" s="85" t="n">
        <v>3.0</v>
      </c>
      <c r="F145" s="82" t="s">
        <v>575</v>
      </c>
      <c r="G145" s="82" t="s">
        <v>495</v>
      </c>
    </row>
    <row r="146">
      <c r="A146" s="85" t="n">
        <v>145.0</v>
      </c>
      <c r="B146" s="82" t="s">
        <v>576</v>
      </c>
      <c r="C146" s="82" t="s">
        <v>436</v>
      </c>
      <c r="D146" s="82" t="s">
        <v>298</v>
      </c>
      <c r="E146" s="85" t="n">
        <v>2.0</v>
      </c>
      <c r="F146" s="82" t="s">
        <v>577</v>
      </c>
      <c r="G146" s="82" t="s">
        <v>495</v>
      </c>
    </row>
    <row r="147">
      <c r="A147" s="85" t="n">
        <v>146.0</v>
      </c>
      <c r="B147" s="82" t="s">
        <v>578</v>
      </c>
      <c r="C147" s="82" t="s">
        <v>436</v>
      </c>
      <c r="D147" s="82" t="s">
        <v>298</v>
      </c>
      <c r="E147" s="85" t="n">
        <v>2.0</v>
      </c>
      <c r="F147" s="82" t="s">
        <v>579</v>
      </c>
      <c r="G147" s="82" t="s">
        <v>579</v>
      </c>
    </row>
    <row r="148">
      <c r="A148" s="85" t="n">
        <v>147.0</v>
      </c>
      <c r="B148" s="82" t="s">
        <v>580</v>
      </c>
      <c r="C148" s="82" t="s">
        <v>262</v>
      </c>
      <c r="D148" s="82" t="s">
        <v>382</v>
      </c>
      <c r="E148" s="85" t="n">
        <v>2.0</v>
      </c>
      <c r="F148" s="82" t="s">
        <v>581</v>
      </c>
      <c r="G148" s="82" t="s">
        <v>581</v>
      </c>
    </row>
    <row r="149">
      <c r="A149" s="85" t="n">
        <v>148.0</v>
      </c>
      <c r="B149" s="82" t="s">
        <v>582</v>
      </c>
      <c r="C149" s="82" t="s">
        <v>403</v>
      </c>
      <c r="D149" s="82" t="s">
        <v>276</v>
      </c>
      <c r="E149" s="85" t="n">
        <v>2.0</v>
      </c>
      <c r="F149" s="82" t="s">
        <v>583</v>
      </c>
      <c r="G149" s="82" t="s">
        <v>583</v>
      </c>
    </row>
    <row r="150">
      <c r="A150" s="85" t="n">
        <v>149.0</v>
      </c>
      <c r="B150" s="82" t="s">
        <v>584</v>
      </c>
      <c r="C150" s="82" t="s">
        <v>585</v>
      </c>
      <c r="D150" s="82" t="s">
        <v>298</v>
      </c>
      <c r="E150" s="85" t="n">
        <v>2.0</v>
      </c>
      <c r="F150" s="82" t="s">
        <v>586</v>
      </c>
      <c r="G150" s="82" t="s">
        <v>586</v>
      </c>
    </row>
    <row r="151">
      <c r="A151" s="85" t="n">
        <v>150.0</v>
      </c>
      <c r="B151" s="82" t="s">
        <v>587</v>
      </c>
      <c r="C151" s="82" t="s">
        <v>262</v>
      </c>
      <c r="D151" s="82" t="s">
        <v>382</v>
      </c>
      <c r="E151" s="85" t="n">
        <v>2.0</v>
      </c>
      <c r="F151" s="82" t="s">
        <v>588</v>
      </c>
      <c r="G151" s="82" t="s">
        <v>588</v>
      </c>
    </row>
    <row r="152">
      <c r="A152" s="85" t="n">
        <v>151.0</v>
      </c>
      <c r="B152" s="82" t="s">
        <v>589</v>
      </c>
      <c r="C152" s="82" t="s">
        <v>262</v>
      </c>
      <c r="D152" s="82" t="s">
        <v>382</v>
      </c>
      <c r="E152" s="85" t="n">
        <v>2.0</v>
      </c>
      <c r="F152" s="82" t="s">
        <v>590</v>
      </c>
      <c r="G152" s="82" t="s">
        <v>590</v>
      </c>
    </row>
    <row r="153">
      <c r="A153" s="85" t="n">
        <v>152.0</v>
      </c>
      <c r="B153" s="82" t="s">
        <v>591</v>
      </c>
      <c r="C153" s="82" t="s">
        <v>262</v>
      </c>
      <c r="D153" s="82" t="s">
        <v>298</v>
      </c>
      <c r="E153" s="85" t="n">
        <v>2.0</v>
      </c>
      <c r="F153" s="82" t="s">
        <v>592</v>
      </c>
      <c r="G153" s="82" t="s">
        <v>592</v>
      </c>
    </row>
    <row r="154">
      <c r="A154" s="85" t="n">
        <v>153.0</v>
      </c>
      <c r="B154" s="82" t="s">
        <v>593</v>
      </c>
      <c r="C154" s="82" t="s">
        <v>262</v>
      </c>
      <c r="D154" s="82" t="s">
        <v>263</v>
      </c>
      <c r="E154" s="85" t="n">
        <v>2.0</v>
      </c>
      <c r="F154" s="82" t="s">
        <v>594</v>
      </c>
      <c r="G154" s="82" t="s">
        <v>594</v>
      </c>
    </row>
    <row r="155">
      <c r="A155" s="85" t="n">
        <v>154.0</v>
      </c>
      <c r="B155" s="82" t="s">
        <v>595</v>
      </c>
      <c r="C155" s="82" t="s">
        <v>436</v>
      </c>
      <c r="D155" s="82" t="s">
        <v>298</v>
      </c>
      <c r="E155" s="85" t="n">
        <v>2.0</v>
      </c>
      <c r="F155" s="82" t="s">
        <v>596</v>
      </c>
      <c r="G155" s="82" t="s">
        <v>596</v>
      </c>
    </row>
    <row r="156">
      <c r="A156" s="85" t="n">
        <v>155.0</v>
      </c>
      <c r="B156" s="82" t="s">
        <v>597</v>
      </c>
      <c r="C156" s="82" t="s">
        <v>262</v>
      </c>
      <c r="D156" s="82" t="s">
        <v>276</v>
      </c>
      <c r="E156" s="85" t="n">
        <v>2.0</v>
      </c>
      <c r="F156" s="82" t="s">
        <v>598</v>
      </c>
      <c r="G156" s="82" t="s">
        <v>598</v>
      </c>
    </row>
    <row r="157">
      <c r="A157" s="85" t="n">
        <v>156.0</v>
      </c>
      <c r="B157" s="82" t="s">
        <v>599</v>
      </c>
      <c r="C157" s="82" t="s">
        <v>350</v>
      </c>
      <c r="D157" s="82" t="s">
        <v>298</v>
      </c>
      <c r="E157" s="85" t="n">
        <v>2.0</v>
      </c>
      <c r="F157" s="82" t="s">
        <v>600</v>
      </c>
      <c r="G157" s="82" t="s">
        <v>600</v>
      </c>
    </row>
    <row r="158">
      <c r="A158" s="85" t="n">
        <v>157.0</v>
      </c>
      <c r="B158" s="82" t="s">
        <v>601</v>
      </c>
      <c r="C158" s="82" t="s">
        <v>436</v>
      </c>
      <c r="D158" s="82" t="s">
        <v>298</v>
      </c>
      <c r="E158" s="85" t="n">
        <v>2.0</v>
      </c>
      <c r="F158" s="82" t="s">
        <v>602</v>
      </c>
      <c r="G158" s="82" t="s">
        <v>602</v>
      </c>
    </row>
    <row r="159">
      <c r="A159" s="85" t="n">
        <v>158.0</v>
      </c>
      <c r="B159" s="82" t="s">
        <v>603</v>
      </c>
      <c r="C159" s="82" t="s">
        <v>258</v>
      </c>
      <c r="D159" s="82" t="s">
        <v>298</v>
      </c>
      <c r="E159" s="85" t="n">
        <v>2.0</v>
      </c>
      <c r="F159" s="82" t="s">
        <v>604</v>
      </c>
      <c r="G159" s="82" t="s">
        <v>604</v>
      </c>
    </row>
    <row r="160">
      <c r="A160" s="85" t="n">
        <v>159.0</v>
      </c>
      <c r="B160" s="82" t="s">
        <v>605</v>
      </c>
      <c r="C160" s="82" t="s">
        <v>436</v>
      </c>
      <c r="D160" s="82" t="s">
        <v>263</v>
      </c>
      <c r="E160" s="85" t="n">
        <v>2.0</v>
      </c>
      <c r="F160" s="82" t="s">
        <v>606</v>
      </c>
      <c r="G160" s="82" t="s">
        <v>606</v>
      </c>
    </row>
    <row r="161">
      <c r="A161" s="85" t="n">
        <v>160.0</v>
      </c>
      <c r="B161" s="82" t="s">
        <v>607</v>
      </c>
      <c r="C161" s="82" t="s">
        <v>436</v>
      </c>
      <c r="D161" s="82" t="s">
        <v>298</v>
      </c>
      <c r="E161" s="85" t="n">
        <v>2.0</v>
      </c>
      <c r="F161" s="82" t="s">
        <v>608</v>
      </c>
      <c r="G161" s="82" t="s">
        <v>608</v>
      </c>
    </row>
    <row r="162">
      <c r="A162" s="85" t="n">
        <v>161.0</v>
      </c>
      <c r="B162" s="82" t="s">
        <v>609</v>
      </c>
      <c r="C162" s="82" t="s">
        <v>436</v>
      </c>
      <c r="D162" s="82" t="s">
        <v>298</v>
      </c>
      <c r="E162" s="85" t="n">
        <v>2.0</v>
      </c>
      <c r="F162" s="82" t="s">
        <v>610</v>
      </c>
      <c r="G162" s="82" t="s">
        <v>610</v>
      </c>
    </row>
    <row r="163">
      <c r="A163" s="85" t="n">
        <v>162.0</v>
      </c>
      <c r="B163" s="82" t="s">
        <v>611</v>
      </c>
      <c r="C163" s="82" t="s">
        <v>436</v>
      </c>
      <c r="D163" s="82" t="s">
        <v>298</v>
      </c>
      <c r="E163" s="85" t="n">
        <v>2.0</v>
      </c>
      <c r="F163" s="82" t="s">
        <v>612</v>
      </c>
      <c r="G163" s="82" t="s">
        <v>612</v>
      </c>
    </row>
    <row r="164">
      <c r="A164" s="85" t="n">
        <v>163.0</v>
      </c>
      <c r="B164" s="82" t="s">
        <v>613</v>
      </c>
      <c r="C164" s="82" t="s">
        <v>436</v>
      </c>
      <c r="D164" s="82" t="s">
        <v>298</v>
      </c>
      <c r="E164" s="85" t="n">
        <v>2.0</v>
      </c>
      <c r="F164" s="82" t="s">
        <v>614</v>
      </c>
      <c r="G164" s="82" t="s">
        <v>614</v>
      </c>
    </row>
    <row r="165">
      <c r="A165" s="85" t="n">
        <v>164.0</v>
      </c>
      <c r="B165" s="82" t="s">
        <v>615</v>
      </c>
      <c r="C165" s="82" t="s">
        <v>262</v>
      </c>
      <c r="D165" s="82" t="s">
        <v>382</v>
      </c>
      <c r="E165" s="85" t="n">
        <v>2.0</v>
      </c>
      <c r="F165" s="82" t="s">
        <v>616</v>
      </c>
      <c r="G165" s="82" t="s">
        <v>616</v>
      </c>
    </row>
    <row r="166">
      <c r="A166" s="85" t="n">
        <v>165.0</v>
      </c>
      <c r="B166" s="82" t="s">
        <v>617</v>
      </c>
      <c r="C166" s="82" t="s">
        <v>618</v>
      </c>
      <c r="D166" s="82" t="s">
        <v>298</v>
      </c>
      <c r="E166" s="85" t="n">
        <v>2.0</v>
      </c>
      <c r="F166" s="82" t="s">
        <v>619</v>
      </c>
      <c r="G166" s="82" t="s">
        <v>619</v>
      </c>
    </row>
    <row r="167">
      <c r="A167" s="85" t="n">
        <v>166.0</v>
      </c>
      <c r="B167" s="82" t="s">
        <v>620</v>
      </c>
      <c r="C167" s="82" t="s">
        <v>262</v>
      </c>
      <c r="D167" s="82" t="s">
        <v>263</v>
      </c>
      <c r="E167" s="85" t="n">
        <v>2.0</v>
      </c>
      <c r="F167" s="82" t="s">
        <v>621</v>
      </c>
      <c r="G167" s="82" t="s">
        <v>621</v>
      </c>
    </row>
    <row r="168">
      <c r="A168" s="85" t="n">
        <v>167.0</v>
      </c>
      <c r="B168" s="82" t="s">
        <v>622</v>
      </c>
      <c r="C168" s="82" t="s">
        <v>262</v>
      </c>
      <c r="D168" s="82" t="s">
        <v>263</v>
      </c>
      <c r="E168" s="85" t="n">
        <v>2.0</v>
      </c>
      <c r="F168" s="82" t="s">
        <v>623</v>
      </c>
      <c r="G168" s="82" t="s">
        <v>623</v>
      </c>
    </row>
    <row r="169">
      <c r="A169" s="85" t="n">
        <v>168.0</v>
      </c>
      <c r="B169" s="82" t="s">
        <v>624</v>
      </c>
      <c r="C169" s="82" t="s">
        <v>436</v>
      </c>
      <c r="D169" s="82" t="s">
        <v>298</v>
      </c>
      <c r="E169" s="85" t="n">
        <v>2.0</v>
      </c>
      <c r="F169" s="82" t="s">
        <v>625</v>
      </c>
      <c r="G169" s="82" t="s">
        <v>625</v>
      </c>
    </row>
    <row r="170">
      <c r="A170" s="85" t="n">
        <v>169.0</v>
      </c>
      <c r="B170" s="82" t="s">
        <v>626</v>
      </c>
      <c r="C170" s="82" t="s">
        <v>436</v>
      </c>
      <c r="D170" s="82" t="s">
        <v>259</v>
      </c>
      <c r="E170" s="85" t="n">
        <v>2.0</v>
      </c>
      <c r="F170" s="82" t="s">
        <v>627</v>
      </c>
      <c r="G170" s="82" t="s">
        <v>627</v>
      </c>
    </row>
    <row r="171">
      <c r="A171" s="85" t="n">
        <v>170.0</v>
      </c>
      <c r="B171" s="82" t="s">
        <v>628</v>
      </c>
      <c r="C171" s="82" t="s">
        <v>436</v>
      </c>
      <c r="D171" s="82" t="s">
        <v>259</v>
      </c>
      <c r="E171" s="85" t="n">
        <v>2.0</v>
      </c>
      <c r="F171" s="82" t="s">
        <v>629</v>
      </c>
      <c r="G171" s="82" t="s">
        <v>629</v>
      </c>
    </row>
    <row r="172">
      <c r="A172" s="85" t="n">
        <v>171.0</v>
      </c>
      <c r="B172" s="82" t="s">
        <v>630</v>
      </c>
      <c r="C172" s="82" t="s">
        <v>436</v>
      </c>
      <c r="D172" s="82" t="s">
        <v>298</v>
      </c>
      <c r="E172" s="85" t="n">
        <v>2.0</v>
      </c>
      <c r="F172" s="82" t="s">
        <v>631</v>
      </c>
      <c r="G172" s="82" t="s">
        <v>631</v>
      </c>
    </row>
    <row r="173">
      <c r="A173" s="85" t="n">
        <v>172.0</v>
      </c>
      <c r="B173" s="82" t="s">
        <v>632</v>
      </c>
      <c r="C173" s="82" t="s">
        <v>436</v>
      </c>
      <c r="D173" s="82" t="s">
        <v>298</v>
      </c>
      <c r="E173" s="85" t="n">
        <v>2.0</v>
      </c>
      <c r="F173" s="82" t="s">
        <v>633</v>
      </c>
      <c r="G173" s="82" t="s">
        <v>633</v>
      </c>
    </row>
    <row r="174">
      <c r="A174" s="85" t="n">
        <v>173.0</v>
      </c>
      <c r="B174" s="82" t="s">
        <v>634</v>
      </c>
      <c r="C174" s="82" t="s">
        <v>262</v>
      </c>
      <c r="D174" s="82" t="s">
        <v>298</v>
      </c>
      <c r="E174" s="85" t="n">
        <v>3.0</v>
      </c>
      <c r="F174" s="82" t="s">
        <v>635</v>
      </c>
      <c r="G174" s="82" t="s">
        <v>635</v>
      </c>
    </row>
    <row r="175">
      <c r="A175" s="85" t="n">
        <v>174.0</v>
      </c>
      <c r="B175" s="82" t="s">
        <v>636</v>
      </c>
      <c r="C175" s="82" t="s">
        <v>436</v>
      </c>
      <c r="D175" s="82" t="s">
        <v>298</v>
      </c>
      <c r="E175" s="85" t="n">
        <v>2.0</v>
      </c>
      <c r="F175" s="82" t="s">
        <v>637</v>
      </c>
      <c r="G175" s="82" t="s">
        <v>637</v>
      </c>
    </row>
    <row r="176">
      <c r="A176" s="85" t="n">
        <v>175.0</v>
      </c>
      <c r="B176" s="82" t="s">
        <v>638</v>
      </c>
      <c r="C176" s="82" t="s">
        <v>436</v>
      </c>
      <c r="D176" s="82" t="s">
        <v>298</v>
      </c>
      <c r="E176" s="85" t="n">
        <v>2.0</v>
      </c>
      <c r="F176" s="82" t="s">
        <v>639</v>
      </c>
      <c r="G176" s="82" t="s">
        <v>639</v>
      </c>
    </row>
    <row r="177">
      <c r="A177" s="85" t="n">
        <v>176.0</v>
      </c>
      <c r="B177" s="82" t="s">
        <v>640</v>
      </c>
      <c r="C177" s="82" t="s">
        <v>262</v>
      </c>
      <c r="D177" s="82" t="s">
        <v>382</v>
      </c>
      <c r="E177" s="85" t="n">
        <v>2.0</v>
      </c>
      <c r="F177" s="82" t="s">
        <v>641</v>
      </c>
      <c r="G177" s="82" t="s">
        <v>641</v>
      </c>
    </row>
    <row r="178">
      <c r="A178" s="85" t="n">
        <v>177.0</v>
      </c>
      <c r="B178" s="82" t="s">
        <v>642</v>
      </c>
      <c r="C178" s="82" t="s">
        <v>262</v>
      </c>
      <c r="D178" s="82" t="s">
        <v>298</v>
      </c>
      <c r="E178" s="85" t="n">
        <v>3.0</v>
      </c>
      <c r="F178" s="82" t="s">
        <v>643</v>
      </c>
      <c r="G178" s="82" t="s">
        <v>643</v>
      </c>
    </row>
    <row r="179">
      <c r="A179" s="85" t="n">
        <v>178.0</v>
      </c>
      <c r="B179" s="82" t="s">
        <v>644</v>
      </c>
      <c r="C179" s="82" t="s">
        <v>262</v>
      </c>
      <c r="D179" s="82" t="s">
        <v>298</v>
      </c>
      <c r="E179" s="85" t="n">
        <v>3.0</v>
      </c>
      <c r="F179" s="82" t="s">
        <v>645</v>
      </c>
      <c r="G179" s="82" t="s">
        <v>645</v>
      </c>
    </row>
    <row r="180">
      <c r="A180" s="85" t="n">
        <v>179.0</v>
      </c>
      <c r="B180" s="82" t="s">
        <v>646</v>
      </c>
      <c r="C180" s="82" t="s">
        <v>262</v>
      </c>
      <c r="D180" s="82" t="s">
        <v>298</v>
      </c>
      <c r="E180" s="85" t="n">
        <v>3.0</v>
      </c>
      <c r="F180" s="82" t="s">
        <v>647</v>
      </c>
      <c r="G180" s="82" t="s">
        <v>647</v>
      </c>
    </row>
    <row r="181">
      <c r="A181" s="85" t="n">
        <v>180.0</v>
      </c>
      <c r="B181" s="82" t="s">
        <v>648</v>
      </c>
      <c r="C181" s="82" t="s">
        <v>262</v>
      </c>
      <c r="D181" s="82" t="s">
        <v>298</v>
      </c>
      <c r="E181" s="85" t="n">
        <v>3.0</v>
      </c>
      <c r="F181" s="82" t="s">
        <v>649</v>
      </c>
      <c r="G181" s="82" t="s">
        <v>649</v>
      </c>
    </row>
    <row r="182">
      <c r="A182" s="85" t="n">
        <v>181.0</v>
      </c>
      <c r="B182" s="82" t="s">
        <v>650</v>
      </c>
      <c r="C182" s="82" t="s">
        <v>262</v>
      </c>
      <c r="D182" s="82" t="s">
        <v>298</v>
      </c>
      <c r="E182" s="85" t="n">
        <v>3.0</v>
      </c>
      <c r="F182" s="82" t="s">
        <v>651</v>
      </c>
      <c r="G182" s="82" t="s">
        <v>651</v>
      </c>
    </row>
    <row r="183">
      <c r="A183" s="85" t="n">
        <v>182.0</v>
      </c>
      <c r="B183" s="82" t="s">
        <v>652</v>
      </c>
      <c r="C183" s="82" t="s">
        <v>262</v>
      </c>
      <c r="D183" s="82" t="s">
        <v>298</v>
      </c>
      <c r="E183" s="85" t="n">
        <v>3.0</v>
      </c>
      <c r="F183" s="82" t="s">
        <v>653</v>
      </c>
      <c r="G183" s="82" t="s">
        <v>653</v>
      </c>
    </row>
    <row r="184">
      <c r="A184" s="85" t="n">
        <v>183.0</v>
      </c>
      <c r="B184" s="82" t="s">
        <v>654</v>
      </c>
      <c r="C184" s="82" t="s">
        <v>262</v>
      </c>
      <c r="D184" s="82" t="s">
        <v>298</v>
      </c>
      <c r="E184" s="85" t="n">
        <v>3.0</v>
      </c>
      <c r="F184" s="82" t="s">
        <v>655</v>
      </c>
      <c r="G184" s="82" t="s">
        <v>655</v>
      </c>
    </row>
    <row r="185">
      <c r="A185" s="85" t="n">
        <v>184.0</v>
      </c>
      <c r="B185" s="82" t="s">
        <v>656</v>
      </c>
      <c r="C185" s="82" t="s">
        <v>262</v>
      </c>
      <c r="D185" s="82" t="s">
        <v>298</v>
      </c>
      <c r="E185" s="85" t="n">
        <v>2.0</v>
      </c>
      <c r="F185" s="82" t="s">
        <v>657</v>
      </c>
      <c r="G185" s="82" t="s">
        <v>657</v>
      </c>
    </row>
    <row r="186">
      <c r="A186" s="85" t="n">
        <v>185.0</v>
      </c>
      <c r="B186" s="82" t="s">
        <v>658</v>
      </c>
      <c r="C186" s="82" t="s">
        <v>258</v>
      </c>
      <c r="D186" s="82" t="s">
        <v>298</v>
      </c>
      <c r="E186" s="85" t="n">
        <v>2.0</v>
      </c>
      <c r="F186" s="82" t="s">
        <v>659</v>
      </c>
      <c r="G186" s="82" t="s">
        <v>659</v>
      </c>
    </row>
    <row r="187">
      <c r="A187" s="85" t="n">
        <v>186.0</v>
      </c>
      <c r="B187" s="82" t="s">
        <v>660</v>
      </c>
      <c r="C187" s="82" t="s">
        <v>585</v>
      </c>
      <c r="D187" s="82" t="s">
        <v>259</v>
      </c>
      <c r="E187" s="85" t="n">
        <v>2.0</v>
      </c>
      <c r="F187" s="82" t="s">
        <v>661</v>
      </c>
      <c r="G187" s="82" t="s">
        <v>661</v>
      </c>
    </row>
    <row r="188">
      <c r="A188" s="85" t="n">
        <v>187.0</v>
      </c>
      <c r="B188" s="82" t="s">
        <v>662</v>
      </c>
      <c r="C188" s="82" t="s">
        <v>585</v>
      </c>
      <c r="D188" s="82" t="s">
        <v>259</v>
      </c>
      <c r="E188" s="85" t="n">
        <v>2.0</v>
      </c>
      <c r="F188" s="82" t="s">
        <v>663</v>
      </c>
      <c r="G188" s="82" t="s">
        <v>663</v>
      </c>
    </row>
    <row r="189">
      <c r="A189" s="85" t="n">
        <v>188.0</v>
      </c>
      <c r="B189" s="82" t="s">
        <v>664</v>
      </c>
      <c r="C189" s="82" t="s">
        <v>585</v>
      </c>
      <c r="D189" s="82" t="s">
        <v>298</v>
      </c>
      <c r="E189" s="85" t="n">
        <v>2.0</v>
      </c>
      <c r="F189" s="82" t="s">
        <v>665</v>
      </c>
      <c r="G189" s="82" t="s">
        <v>665</v>
      </c>
    </row>
    <row r="190">
      <c r="A190" s="85" t="n">
        <v>189.0</v>
      </c>
      <c r="B190" s="82" t="s">
        <v>666</v>
      </c>
      <c r="C190" s="82" t="s">
        <v>585</v>
      </c>
      <c r="D190" s="82" t="s">
        <v>259</v>
      </c>
      <c r="E190" s="85" t="n">
        <v>2.0</v>
      </c>
      <c r="F190" s="82" t="s">
        <v>667</v>
      </c>
      <c r="G190" s="82" t="s">
        <v>667</v>
      </c>
    </row>
    <row r="191">
      <c r="A191" s="85" t="n">
        <v>190.0</v>
      </c>
      <c r="B191" s="82" t="s">
        <v>668</v>
      </c>
      <c r="C191" s="82" t="s">
        <v>585</v>
      </c>
      <c r="D191" s="82" t="s">
        <v>259</v>
      </c>
      <c r="E191" s="85" t="n">
        <v>2.0</v>
      </c>
      <c r="F191" s="82" t="s">
        <v>669</v>
      </c>
      <c r="G191" s="82" t="s">
        <v>669</v>
      </c>
    </row>
    <row r="192">
      <c r="A192" s="85" t="n">
        <v>191.0</v>
      </c>
      <c r="B192" s="82" t="s">
        <v>670</v>
      </c>
      <c r="C192" s="82" t="s">
        <v>262</v>
      </c>
      <c r="D192" s="82" t="s">
        <v>382</v>
      </c>
      <c r="E192" s="85" t="n">
        <v>2.0</v>
      </c>
      <c r="F192" s="82" t="s">
        <v>671</v>
      </c>
      <c r="G192" s="82" t="s">
        <v>671</v>
      </c>
    </row>
    <row r="193">
      <c r="A193" s="85" t="n">
        <v>192.0</v>
      </c>
      <c r="B193" s="82" t="s">
        <v>672</v>
      </c>
      <c r="C193" s="82" t="s">
        <v>436</v>
      </c>
      <c r="D193" s="82" t="s">
        <v>389</v>
      </c>
      <c r="E193" s="85" t="n">
        <v>2.0</v>
      </c>
      <c r="F193" s="82" t="s">
        <v>673</v>
      </c>
      <c r="G193" s="82" t="s">
        <v>673</v>
      </c>
    </row>
    <row r="194">
      <c r="A194" s="85" t="n">
        <v>193.0</v>
      </c>
      <c r="B194" s="82" t="s">
        <v>674</v>
      </c>
      <c r="C194" s="82" t="s">
        <v>262</v>
      </c>
      <c r="D194" s="82" t="s">
        <v>263</v>
      </c>
      <c r="E194" s="85" t="n">
        <v>2.0</v>
      </c>
      <c r="F194" s="82" t="s">
        <v>675</v>
      </c>
      <c r="G194" s="82" t="s">
        <v>675</v>
      </c>
    </row>
    <row r="195">
      <c r="A195" s="85" t="n">
        <v>194.0</v>
      </c>
      <c r="B195" s="82" t="s">
        <v>676</v>
      </c>
      <c r="C195" s="82" t="s">
        <v>436</v>
      </c>
      <c r="D195" s="82" t="s">
        <v>259</v>
      </c>
      <c r="E195" s="85" t="n">
        <v>2.0</v>
      </c>
      <c r="F195" s="82" t="s">
        <v>677</v>
      </c>
      <c r="G195" s="82" t="s">
        <v>677</v>
      </c>
    </row>
    <row r="196">
      <c r="A196" s="85" t="n">
        <v>195.0</v>
      </c>
      <c r="B196" s="82" t="s">
        <v>678</v>
      </c>
      <c r="C196" s="82" t="s">
        <v>258</v>
      </c>
      <c r="D196" s="82" t="s">
        <v>259</v>
      </c>
      <c r="E196" s="85" t="n">
        <v>2.0</v>
      </c>
      <c r="F196" s="82" t="s">
        <v>679</v>
      </c>
      <c r="G196" s="82" t="s">
        <v>679</v>
      </c>
    </row>
    <row r="197">
      <c r="A197" s="85" t="n">
        <v>196.0</v>
      </c>
      <c r="B197" s="82" t="s">
        <v>680</v>
      </c>
      <c r="C197" s="82" t="s">
        <v>436</v>
      </c>
      <c r="D197" s="82" t="s">
        <v>298</v>
      </c>
      <c r="E197" s="85" t="n">
        <v>2.0</v>
      </c>
      <c r="F197" s="82" t="s">
        <v>681</v>
      </c>
      <c r="G197" s="82" t="s">
        <v>681</v>
      </c>
    </row>
    <row r="198">
      <c r="A198" s="85" t="n">
        <v>197.0</v>
      </c>
      <c r="B198" s="82" t="s">
        <v>682</v>
      </c>
      <c r="C198" s="82" t="s">
        <v>436</v>
      </c>
      <c r="D198" s="82" t="s">
        <v>259</v>
      </c>
      <c r="E198" s="85" t="n">
        <v>2.0</v>
      </c>
      <c r="F198" s="82" t="s">
        <v>683</v>
      </c>
      <c r="G198" s="82" t="s">
        <v>683</v>
      </c>
    </row>
    <row r="199">
      <c r="A199" s="85" t="n">
        <v>198.0</v>
      </c>
      <c r="B199" s="82" t="s">
        <v>684</v>
      </c>
      <c r="C199" s="82" t="s">
        <v>436</v>
      </c>
      <c r="D199" s="82" t="s">
        <v>259</v>
      </c>
      <c r="E199" s="85" t="n">
        <v>2.0</v>
      </c>
      <c r="F199" s="82" t="s">
        <v>685</v>
      </c>
      <c r="G199" s="82" t="s">
        <v>685</v>
      </c>
    </row>
    <row r="200">
      <c r="A200" s="85" t="n">
        <v>199.0</v>
      </c>
      <c r="B200" s="82" t="s">
        <v>686</v>
      </c>
      <c r="C200" s="82" t="s">
        <v>436</v>
      </c>
      <c r="D200" s="82" t="s">
        <v>298</v>
      </c>
      <c r="E200" s="85" t="n">
        <v>2.0</v>
      </c>
      <c r="F200" s="82" t="s">
        <v>687</v>
      </c>
      <c r="G200" s="82" t="s">
        <v>687</v>
      </c>
    </row>
    <row r="201">
      <c r="A201" s="85" t="n">
        <v>200.0</v>
      </c>
      <c r="B201" s="82" t="s">
        <v>688</v>
      </c>
      <c r="C201" s="82" t="s">
        <v>436</v>
      </c>
      <c r="D201" s="82" t="s">
        <v>259</v>
      </c>
      <c r="E201" s="85" t="n">
        <v>2.0</v>
      </c>
      <c r="F201" s="82" t="s">
        <v>689</v>
      </c>
      <c r="G201" s="82" t="s">
        <v>689</v>
      </c>
    </row>
    <row r="202">
      <c r="A202" s="85" t="n">
        <v>201.0</v>
      </c>
      <c r="B202" s="82" t="s">
        <v>690</v>
      </c>
      <c r="C202" s="82" t="s">
        <v>436</v>
      </c>
      <c r="D202" s="82" t="s">
        <v>263</v>
      </c>
      <c r="E202" s="85" t="n">
        <v>2.0</v>
      </c>
      <c r="F202" s="82" t="s">
        <v>691</v>
      </c>
      <c r="G202" s="82" t="s">
        <v>691</v>
      </c>
    </row>
    <row r="203">
      <c r="A203" s="85" t="n">
        <v>202.0</v>
      </c>
      <c r="B203" s="82" t="s">
        <v>692</v>
      </c>
      <c r="C203" s="82" t="s">
        <v>436</v>
      </c>
      <c r="D203" s="82" t="s">
        <v>259</v>
      </c>
      <c r="E203" s="85" t="n">
        <v>2.0</v>
      </c>
      <c r="F203" s="82" t="s">
        <v>693</v>
      </c>
      <c r="G203" s="82" t="s">
        <v>693</v>
      </c>
    </row>
    <row r="204">
      <c r="A204" s="85" t="n">
        <v>203.0</v>
      </c>
      <c r="B204" s="82" t="s">
        <v>595</v>
      </c>
      <c r="C204" s="82" t="s">
        <v>436</v>
      </c>
      <c r="D204" s="82" t="s">
        <v>298</v>
      </c>
      <c r="E204" s="85" t="n">
        <v>3.0</v>
      </c>
      <c r="F204" s="82" t="s">
        <v>694</v>
      </c>
      <c r="G204" s="82" t="s">
        <v>694</v>
      </c>
    </row>
    <row r="205">
      <c r="A205" s="85" t="n">
        <v>204.0</v>
      </c>
      <c r="B205" s="82" t="s">
        <v>695</v>
      </c>
      <c r="C205" s="82" t="s">
        <v>436</v>
      </c>
      <c r="D205" s="82" t="s">
        <v>259</v>
      </c>
      <c r="E205" s="85" t="n">
        <v>3.0</v>
      </c>
      <c r="F205" s="82" t="s">
        <v>696</v>
      </c>
      <c r="G205" s="82" t="s">
        <v>696</v>
      </c>
    </row>
    <row r="206">
      <c r="A206" s="85" t="n">
        <v>205.0</v>
      </c>
      <c r="B206" s="82" t="s">
        <v>697</v>
      </c>
      <c r="C206" s="82" t="s">
        <v>436</v>
      </c>
      <c r="D206" s="82" t="s">
        <v>298</v>
      </c>
      <c r="E206" s="85" t="n">
        <v>2.0</v>
      </c>
      <c r="F206" s="82" t="s">
        <v>698</v>
      </c>
      <c r="G206" s="82" t="s">
        <v>698</v>
      </c>
    </row>
    <row r="207">
      <c r="A207" s="85" t="n">
        <v>206.0</v>
      </c>
      <c r="B207" s="82" t="s">
        <v>699</v>
      </c>
      <c r="C207" s="82" t="s">
        <v>618</v>
      </c>
      <c r="D207" s="82" t="s">
        <v>259</v>
      </c>
      <c r="E207" s="85" t="n">
        <v>2.0</v>
      </c>
      <c r="F207" s="82" t="s">
        <v>700</v>
      </c>
      <c r="G207" s="82" t="s">
        <v>700</v>
      </c>
    </row>
    <row r="208">
      <c r="A208" s="85" t="n">
        <v>207.0</v>
      </c>
      <c r="B208" s="82" t="s">
        <v>701</v>
      </c>
      <c r="C208" s="82" t="s">
        <v>436</v>
      </c>
      <c r="D208" s="82" t="s">
        <v>259</v>
      </c>
      <c r="E208" s="85" t="n">
        <v>2.0</v>
      </c>
      <c r="F208" s="82" t="s">
        <v>702</v>
      </c>
      <c r="G208" s="82" t="s">
        <v>702</v>
      </c>
    </row>
    <row r="209">
      <c r="A209" s="85" t="n">
        <v>208.0</v>
      </c>
      <c r="B209" s="82" t="s">
        <v>703</v>
      </c>
      <c r="C209" s="82" t="s">
        <v>436</v>
      </c>
      <c r="D209" s="82" t="s">
        <v>259</v>
      </c>
      <c r="E209" s="85" t="n">
        <v>2.0</v>
      </c>
      <c r="F209" s="82" t="s">
        <v>704</v>
      </c>
      <c r="G209" s="82" t="s">
        <v>704</v>
      </c>
    </row>
    <row r="210">
      <c r="A210" s="85" t="n">
        <v>209.0</v>
      </c>
      <c r="B210" s="82" t="s">
        <v>705</v>
      </c>
      <c r="C210" s="82" t="s">
        <v>262</v>
      </c>
      <c r="D210" s="82" t="s">
        <v>263</v>
      </c>
      <c r="E210" s="85" t="n">
        <v>2.0</v>
      </c>
      <c r="F210" s="82" t="s">
        <v>706</v>
      </c>
      <c r="G210" s="82" t="s">
        <v>706</v>
      </c>
    </row>
    <row r="211">
      <c r="A211" s="85" t="n">
        <v>210.0</v>
      </c>
      <c r="B211" s="82" t="s">
        <v>707</v>
      </c>
      <c r="C211" s="82" t="s">
        <v>436</v>
      </c>
      <c r="D211" s="82" t="s">
        <v>259</v>
      </c>
      <c r="E211" s="85" t="n">
        <v>2.0</v>
      </c>
      <c r="F211" s="82" t="s">
        <v>708</v>
      </c>
      <c r="G211" s="82" t="s">
        <v>708</v>
      </c>
    </row>
    <row r="212">
      <c r="A212" s="85" t="n">
        <v>211.0</v>
      </c>
      <c r="B212" s="82" t="s">
        <v>709</v>
      </c>
      <c r="C212" s="82" t="s">
        <v>436</v>
      </c>
      <c r="D212" s="82" t="s">
        <v>298</v>
      </c>
      <c r="E212" s="85" t="n">
        <v>2.0</v>
      </c>
      <c r="F212" s="82" t="s">
        <v>710</v>
      </c>
      <c r="G212" s="82" t="s">
        <v>710</v>
      </c>
    </row>
    <row r="213">
      <c r="A213" s="85" t="n">
        <v>212.0</v>
      </c>
      <c r="B213" s="82" t="s">
        <v>711</v>
      </c>
      <c r="C213" s="82" t="s">
        <v>436</v>
      </c>
      <c r="D213" s="82" t="s">
        <v>298</v>
      </c>
      <c r="E213" s="85" t="n">
        <v>2.0</v>
      </c>
      <c r="F213" s="82" t="s">
        <v>712</v>
      </c>
      <c r="G213" s="82" t="s">
        <v>712</v>
      </c>
    </row>
    <row r="214">
      <c r="A214" s="85" t="n">
        <v>213.0</v>
      </c>
      <c r="B214" s="82" t="s">
        <v>713</v>
      </c>
      <c r="C214" s="82" t="s">
        <v>585</v>
      </c>
      <c r="D214" s="82" t="s">
        <v>298</v>
      </c>
      <c r="E214" s="85" t="n">
        <v>2.0</v>
      </c>
      <c r="F214" s="82" t="s">
        <v>714</v>
      </c>
      <c r="G214" s="82" t="s">
        <v>714</v>
      </c>
    </row>
    <row r="215">
      <c r="A215" s="85" t="n">
        <v>214.0</v>
      </c>
      <c r="B215" s="82" t="s">
        <v>715</v>
      </c>
      <c r="C215" s="82" t="s">
        <v>350</v>
      </c>
      <c r="D215" s="82" t="s">
        <v>298</v>
      </c>
      <c r="E215" s="85" t="n">
        <v>2.0</v>
      </c>
      <c r="F215" s="82" t="s">
        <v>716</v>
      </c>
      <c r="G215" s="82" t="s">
        <v>716</v>
      </c>
    </row>
    <row r="216">
      <c r="A216" s="85" t="n">
        <v>215.0</v>
      </c>
      <c r="B216" s="82" t="s">
        <v>717</v>
      </c>
      <c r="C216" s="82" t="s">
        <v>262</v>
      </c>
      <c r="D216" s="82" t="s">
        <v>263</v>
      </c>
      <c r="E216" s="85" t="n">
        <v>2.0</v>
      </c>
      <c r="F216" s="82" t="s">
        <v>718</v>
      </c>
      <c r="G216" s="82" t="s">
        <v>718</v>
      </c>
    </row>
    <row r="217">
      <c r="A217" s="85" t="n">
        <v>216.0</v>
      </c>
      <c r="B217" s="82" t="s">
        <v>719</v>
      </c>
      <c r="C217" s="82" t="s">
        <v>585</v>
      </c>
      <c r="D217" s="82" t="s">
        <v>259</v>
      </c>
      <c r="E217" s="85" t="n">
        <v>3.0</v>
      </c>
      <c r="F217" s="82" t="s">
        <v>720</v>
      </c>
      <c r="G217" s="82" t="s">
        <v>720</v>
      </c>
    </row>
    <row r="218">
      <c r="A218" s="85" t="n">
        <v>217.0</v>
      </c>
      <c r="B218" s="82" t="s">
        <v>721</v>
      </c>
      <c r="C218" s="82" t="s">
        <v>585</v>
      </c>
      <c r="D218" s="82" t="s">
        <v>263</v>
      </c>
      <c r="E218" s="85" t="n">
        <v>2.0</v>
      </c>
      <c r="F218" s="82" t="s">
        <v>722</v>
      </c>
      <c r="G218" s="82" t="s">
        <v>722</v>
      </c>
    </row>
    <row r="219">
      <c r="A219" s="85" t="n">
        <v>218.0</v>
      </c>
      <c r="B219" s="82" t="s">
        <v>723</v>
      </c>
      <c r="C219" s="82" t="s">
        <v>585</v>
      </c>
      <c r="D219" s="82" t="s">
        <v>298</v>
      </c>
      <c r="E219" s="85" t="n">
        <v>2.0</v>
      </c>
      <c r="F219" s="82" t="s">
        <v>724</v>
      </c>
      <c r="G219" s="82" t="s">
        <v>724</v>
      </c>
    </row>
    <row r="220">
      <c r="A220" s="85" t="n">
        <v>219.0</v>
      </c>
      <c r="B220" s="82" t="s">
        <v>725</v>
      </c>
      <c r="C220" s="82" t="s">
        <v>585</v>
      </c>
      <c r="D220" s="82" t="s">
        <v>298</v>
      </c>
      <c r="E220" s="85" t="n">
        <v>2.0</v>
      </c>
      <c r="F220" s="82" t="s">
        <v>726</v>
      </c>
      <c r="G220" s="82" t="s">
        <v>726</v>
      </c>
    </row>
    <row r="221">
      <c r="A221" s="85" t="n">
        <v>220.0</v>
      </c>
      <c r="B221" s="82" t="s">
        <v>727</v>
      </c>
      <c r="C221" s="82" t="s">
        <v>262</v>
      </c>
      <c r="D221" s="82" t="s">
        <v>382</v>
      </c>
      <c r="E221" s="85" t="n">
        <v>2.0</v>
      </c>
      <c r="F221" s="82" t="s">
        <v>728</v>
      </c>
      <c r="G221" s="82" t="s">
        <v>728</v>
      </c>
    </row>
    <row r="222">
      <c r="A222" s="85" t="n">
        <v>221.0</v>
      </c>
      <c r="B222" s="82" t="s">
        <v>729</v>
      </c>
      <c r="C222" s="82" t="s">
        <v>436</v>
      </c>
      <c r="D222" s="82" t="s">
        <v>298</v>
      </c>
      <c r="E222" s="85" t="n">
        <v>2.0</v>
      </c>
      <c r="F222" s="82" t="s">
        <v>730</v>
      </c>
      <c r="G222" s="82" t="s">
        <v>730</v>
      </c>
    </row>
    <row r="223">
      <c r="A223" s="85" t="n">
        <v>222.0</v>
      </c>
      <c r="B223" s="82" t="s">
        <v>731</v>
      </c>
      <c r="C223" s="82" t="s">
        <v>258</v>
      </c>
      <c r="D223" s="82" t="s">
        <v>298</v>
      </c>
      <c r="E223" s="85" t="n">
        <v>2.0</v>
      </c>
      <c r="F223" s="82" t="s">
        <v>732</v>
      </c>
      <c r="G223" s="82" t="s">
        <v>732</v>
      </c>
    </row>
    <row r="224">
      <c r="A224" s="85" t="n">
        <v>223.0</v>
      </c>
      <c r="B224" s="82" t="s">
        <v>733</v>
      </c>
      <c r="C224" s="82" t="s">
        <v>262</v>
      </c>
      <c r="D224" s="82" t="s">
        <v>298</v>
      </c>
      <c r="E224" s="85" t="n">
        <v>2.0</v>
      </c>
      <c r="F224" s="82" t="s">
        <v>734</v>
      </c>
      <c r="G224" s="82" t="s">
        <v>734</v>
      </c>
    </row>
    <row r="225">
      <c r="A225" s="85" t="n">
        <v>224.0</v>
      </c>
      <c r="B225" s="82" t="s">
        <v>735</v>
      </c>
      <c r="C225" s="82" t="s">
        <v>436</v>
      </c>
      <c r="D225" s="82" t="s">
        <v>389</v>
      </c>
      <c r="E225" s="85" t="n">
        <v>2.0</v>
      </c>
      <c r="F225" s="82" t="s">
        <v>736</v>
      </c>
      <c r="G225" s="82" t="s">
        <v>736</v>
      </c>
    </row>
    <row r="226">
      <c r="A226" s="85" t="n">
        <v>225.0</v>
      </c>
      <c r="B226" s="82" t="s">
        <v>737</v>
      </c>
      <c r="C226" s="82" t="s">
        <v>738</v>
      </c>
      <c r="D226" s="82" t="s">
        <v>263</v>
      </c>
      <c r="E226" s="85" t="n">
        <v>2.0</v>
      </c>
      <c r="F226" s="82" t="s">
        <v>739</v>
      </c>
      <c r="G226" s="82" t="s">
        <v>739</v>
      </c>
    </row>
    <row r="227">
      <c r="A227" s="85" t="n">
        <v>226.0</v>
      </c>
      <c r="B227" s="82" t="s">
        <v>740</v>
      </c>
      <c r="C227" s="82" t="s">
        <v>738</v>
      </c>
      <c r="D227" s="82" t="s">
        <v>263</v>
      </c>
      <c r="E227" s="85" t="n">
        <v>2.0</v>
      </c>
      <c r="F227" s="82" t="s">
        <v>741</v>
      </c>
      <c r="G227" s="82" t="s">
        <v>741</v>
      </c>
    </row>
    <row r="228">
      <c r="A228" s="85" t="n">
        <v>227.0</v>
      </c>
      <c r="B228" s="82" t="s">
        <v>742</v>
      </c>
      <c r="C228" s="82" t="s">
        <v>738</v>
      </c>
      <c r="D228" s="82" t="s">
        <v>263</v>
      </c>
      <c r="E228" s="85" t="n">
        <v>2.0</v>
      </c>
      <c r="F228" s="82" t="s">
        <v>743</v>
      </c>
      <c r="G228" s="82" t="s">
        <v>743</v>
      </c>
    </row>
    <row r="229">
      <c r="A229" s="85" t="n">
        <v>228.0</v>
      </c>
      <c r="B229" s="82" t="s">
        <v>744</v>
      </c>
      <c r="C229" s="82" t="s">
        <v>738</v>
      </c>
      <c r="D229" s="82" t="s">
        <v>263</v>
      </c>
      <c r="E229" s="85" t="n">
        <v>2.0</v>
      </c>
      <c r="F229" s="82" t="s">
        <v>745</v>
      </c>
      <c r="G229" s="82" t="s">
        <v>745</v>
      </c>
    </row>
    <row r="230">
      <c r="A230" s="85" t="n">
        <v>229.0</v>
      </c>
      <c r="B230" s="82" t="s">
        <v>746</v>
      </c>
      <c r="C230" s="82" t="s">
        <v>738</v>
      </c>
      <c r="D230" s="82" t="s">
        <v>263</v>
      </c>
      <c r="E230" s="85" t="n">
        <v>2.0</v>
      </c>
      <c r="F230" s="82" t="s">
        <v>747</v>
      </c>
      <c r="G230" s="82" t="s">
        <v>747</v>
      </c>
    </row>
    <row r="231">
      <c r="A231" s="85" t="n">
        <v>230.0</v>
      </c>
      <c r="B231" s="82" t="s">
        <v>748</v>
      </c>
      <c r="C231" s="82" t="s">
        <v>738</v>
      </c>
      <c r="D231" s="82" t="s">
        <v>263</v>
      </c>
      <c r="E231" s="85" t="n">
        <v>2.0</v>
      </c>
      <c r="F231" s="82" t="s">
        <v>749</v>
      </c>
      <c r="G231" s="82" t="s">
        <v>749</v>
      </c>
    </row>
    <row r="232">
      <c r="A232" s="85" t="n">
        <v>231.0</v>
      </c>
      <c r="B232" s="82" t="s">
        <v>750</v>
      </c>
      <c r="C232" s="82" t="s">
        <v>738</v>
      </c>
      <c r="D232" s="82" t="s">
        <v>263</v>
      </c>
      <c r="E232" s="85" t="n">
        <v>2.0</v>
      </c>
      <c r="F232" s="82" t="s">
        <v>751</v>
      </c>
      <c r="G232" s="82" t="s">
        <v>751</v>
      </c>
    </row>
    <row r="233">
      <c r="A233" s="85" t="n">
        <v>232.0</v>
      </c>
      <c r="B233" s="82" t="s">
        <v>752</v>
      </c>
      <c r="C233" s="82" t="s">
        <v>436</v>
      </c>
      <c r="D233" s="82" t="s">
        <v>259</v>
      </c>
      <c r="E233" s="85" t="n">
        <v>2.0</v>
      </c>
      <c r="F233" s="82" t="s">
        <v>753</v>
      </c>
      <c r="G233" s="82" t="s">
        <v>753</v>
      </c>
    </row>
    <row r="234">
      <c r="A234" s="85" t="n">
        <v>233.0</v>
      </c>
      <c r="B234" s="82" t="s">
        <v>754</v>
      </c>
      <c r="C234" s="82" t="s">
        <v>436</v>
      </c>
      <c r="D234" s="82" t="s">
        <v>298</v>
      </c>
      <c r="E234" s="85" t="n">
        <v>2.0</v>
      </c>
      <c r="F234" s="82" t="s">
        <v>755</v>
      </c>
      <c r="G234" s="82" t="s">
        <v>755</v>
      </c>
    </row>
    <row r="235">
      <c r="A235" s="85" t="n">
        <v>234.0</v>
      </c>
      <c r="B235" s="82" t="s">
        <v>756</v>
      </c>
      <c r="C235" s="82" t="s">
        <v>585</v>
      </c>
      <c r="D235" s="82" t="s">
        <v>298</v>
      </c>
      <c r="E235" s="85" t="n">
        <v>2.0</v>
      </c>
      <c r="F235" s="82" t="s">
        <v>757</v>
      </c>
      <c r="G235" s="82" t="s">
        <v>757</v>
      </c>
    </row>
    <row r="236">
      <c r="A236" s="85" t="n">
        <v>235.0</v>
      </c>
      <c r="B236" s="82" t="s">
        <v>758</v>
      </c>
      <c r="C236" s="82" t="s">
        <v>436</v>
      </c>
      <c r="D236" s="82" t="s">
        <v>298</v>
      </c>
      <c r="E236" s="85" t="n">
        <v>2.0</v>
      </c>
      <c r="F236" s="82" t="s">
        <v>759</v>
      </c>
      <c r="G236" s="82" t="s">
        <v>759</v>
      </c>
    </row>
    <row r="237">
      <c r="A237" s="85" t="n">
        <v>236.0</v>
      </c>
      <c r="B237" s="82" t="s">
        <v>760</v>
      </c>
      <c r="C237" s="82" t="s">
        <v>436</v>
      </c>
      <c r="D237" s="82" t="s">
        <v>298</v>
      </c>
      <c r="E237" s="85" t="n">
        <v>2.0</v>
      </c>
      <c r="F237" s="82" t="s">
        <v>761</v>
      </c>
      <c r="G237" s="82" t="s">
        <v>761</v>
      </c>
    </row>
    <row r="238">
      <c r="A238" s="85" t="n">
        <v>237.0</v>
      </c>
      <c r="B238" s="82" t="s">
        <v>762</v>
      </c>
      <c r="C238" s="82" t="s">
        <v>585</v>
      </c>
      <c r="D238" s="82" t="s">
        <v>298</v>
      </c>
      <c r="E238" s="85" t="n">
        <v>2.0</v>
      </c>
      <c r="F238" s="82" t="s">
        <v>763</v>
      </c>
      <c r="G238" s="82" t="s">
        <v>763</v>
      </c>
    </row>
    <row r="239">
      <c r="A239" s="85" t="n">
        <v>238.0</v>
      </c>
      <c r="B239" s="82" t="s">
        <v>764</v>
      </c>
      <c r="C239" s="82" t="s">
        <v>585</v>
      </c>
      <c r="D239" s="82" t="s">
        <v>298</v>
      </c>
      <c r="E239" s="85" t="n">
        <v>2.0</v>
      </c>
      <c r="F239" s="82" t="s">
        <v>765</v>
      </c>
      <c r="G239" s="82" t="s">
        <v>765</v>
      </c>
    </row>
    <row r="240">
      <c r="A240" s="85" t="n">
        <v>239.0</v>
      </c>
      <c r="B240" s="82" t="s">
        <v>766</v>
      </c>
      <c r="C240" s="82" t="s">
        <v>585</v>
      </c>
      <c r="D240" s="82" t="s">
        <v>298</v>
      </c>
      <c r="E240" s="85" t="n">
        <v>2.0</v>
      </c>
      <c r="F240" s="82" t="s">
        <v>767</v>
      </c>
      <c r="G240" s="82" t="s">
        <v>767</v>
      </c>
    </row>
    <row r="241">
      <c r="A241" s="85" t="n">
        <v>240.0</v>
      </c>
      <c r="B241" s="82" t="s">
        <v>768</v>
      </c>
      <c r="C241" s="82" t="s">
        <v>585</v>
      </c>
      <c r="D241" s="82" t="s">
        <v>298</v>
      </c>
      <c r="E241" s="85" t="n">
        <v>2.0</v>
      </c>
      <c r="F241" s="82" t="s">
        <v>769</v>
      </c>
      <c r="G241" s="82" t="s">
        <v>769</v>
      </c>
    </row>
    <row r="242">
      <c r="A242" s="85" t="n">
        <v>241.0</v>
      </c>
      <c r="B242" s="82" t="s">
        <v>770</v>
      </c>
      <c r="C242" s="82" t="s">
        <v>585</v>
      </c>
      <c r="D242" s="82" t="s">
        <v>298</v>
      </c>
      <c r="E242" s="85" t="n">
        <v>2.0</v>
      </c>
      <c r="F242" s="82" t="s">
        <v>771</v>
      </c>
      <c r="G242" s="82" t="s">
        <v>771</v>
      </c>
    </row>
    <row r="243">
      <c r="A243" s="85" t="n">
        <v>242.0</v>
      </c>
      <c r="B243" s="82" t="s">
        <v>772</v>
      </c>
      <c r="C243" s="82" t="s">
        <v>585</v>
      </c>
      <c r="D243" s="82" t="s">
        <v>298</v>
      </c>
      <c r="E243" s="85" t="n">
        <v>2.0</v>
      </c>
      <c r="F243" s="82" t="s">
        <v>773</v>
      </c>
      <c r="G243" s="82" t="s">
        <v>773</v>
      </c>
    </row>
    <row r="244">
      <c r="A244" s="85" t="n">
        <v>243.0</v>
      </c>
      <c r="B244" s="82" t="s">
        <v>774</v>
      </c>
      <c r="C244" s="82" t="s">
        <v>585</v>
      </c>
      <c r="D244" s="82" t="s">
        <v>259</v>
      </c>
      <c r="E244" s="85" t="n">
        <v>2.0</v>
      </c>
      <c r="F244" s="82" t="s">
        <v>775</v>
      </c>
      <c r="G244" s="82" t="s">
        <v>775</v>
      </c>
    </row>
    <row r="245">
      <c r="A245" s="85" t="n">
        <v>244.0</v>
      </c>
      <c r="B245" s="82" t="s">
        <v>776</v>
      </c>
      <c r="C245" s="82" t="s">
        <v>585</v>
      </c>
      <c r="D245" s="82" t="s">
        <v>259</v>
      </c>
      <c r="E245" s="85" t="n">
        <v>2.0</v>
      </c>
      <c r="F245" s="82" t="s">
        <v>777</v>
      </c>
      <c r="G245" s="82" t="s">
        <v>777</v>
      </c>
    </row>
    <row r="246">
      <c r="A246" s="85" t="n">
        <v>245.0</v>
      </c>
      <c r="B246" s="82" t="s">
        <v>778</v>
      </c>
      <c r="C246" s="82" t="s">
        <v>585</v>
      </c>
      <c r="D246" s="82" t="s">
        <v>298</v>
      </c>
      <c r="E246" s="85" t="n">
        <v>2.0</v>
      </c>
      <c r="F246" s="82" t="s">
        <v>779</v>
      </c>
      <c r="G246" s="82" t="s">
        <v>779</v>
      </c>
    </row>
    <row r="247">
      <c r="A247" s="85" t="n">
        <v>246.0</v>
      </c>
      <c r="B247" s="82" t="s">
        <v>780</v>
      </c>
      <c r="C247" s="82" t="s">
        <v>618</v>
      </c>
      <c r="D247" s="82" t="s">
        <v>298</v>
      </c>
      <c r="E247" s="85" t="n">
        <v>2.0</v>
      </c>
      <c r="F247" s="82" t="s">
        <v>781</v>
      </c>
      <c r="G247" s="82" t="s">
        <v>781</v>
      </c>
    </row>
    <row r="248">
      <c r="A248" s="85" t="n">
        <v>247.0</v>
      </c>
      <c r="B248" s="82" t="s">
        <v>782</v>
      </c>
      <c r="C248" s="82" t="s">
        <v>585</v>
      </c>
      <c r="D248" s="82" t="s">
        <v>298</v>
      </c>
      <c r="E248" s="85" t="n">
        <v>2.0</v>
      </c>
      <c r="F248" s="82" t="s">
        <v>783</v>
      </c>
      <c r="G248" s="82" t="s">
        <v>783</v>
      </c>
    </row>
    <row r="249">
      <c r="A249" s="85" t="n">
        <v>248.0</v>
      </c>
      <c r="B249" s="82" t="s">
        <v>784</v>
      </c>
      <c r="C249" s="82" t="s">
        <v>262</v>
      </c>
      <c r="D249" s="82" t="s">
        <v>263</v>
      </c>
      <c r="E249" s="85" t="n">
        <v>2.0</v>
      </c>
      <c r="F249" s="82" t="s">
        <v>785</v>
      </c>
      <c r="G249" s="82" t="s">
        <v>785</v>
      </c>
    </row>
    <row r="250">
      <c r="A250" s="85" t="n">
        <v>249.0</v>
      </c>
      <c r="B250" s="82" t="s">
        <v>786</v>
      </c>
      <c r="C250" s="82" t="s">
        <v>262</v>
      </c>
      <c r="D250" s="82" t="s">
        <v>263</v>
      </c>
      <c r="E250" s="85" t="n">
        <v>2.0</v>
      </c>
      <c r="F250" s="82" t="s">
        <v>787</v>
      </c>
      <c r="G250" s="82" t="s">
        <v>787</v>
      </c>
    </row>
    <row r="251">
      <c r="A251" s="85" t="n">
        <v>250.0</v>
      </c>
      <c r="B251" s="82" t="s">
        <v>788</v>
      </c>
      <c r="C251" s="82" t="s">
        <v>436</v>
      </c>
      <c r="D251" s="82" t="s">
        <v>298</v>
      </c>
      <c r="E251" s="85" t="n">
        <v>2.0</v>
      </c>
      <c r="F251" s="82" t="s">
        <v>789</v>
      </c>
      <c r="G251" s="82" t="s">
        <v>789</v>
      </c>
    </row>
    <row r="252">
      <c r="A252" s="85" t="n">
        <v>251.0</v>
      </c>
      <c r="B252" s="82" t="s">
        <v>790</v>
      </c>
      <c r="C252" s="82" t="s">
        <v>436</v>
      </c>
      <c r="D252" s="82" t="s">
        <v>298</v>
      </c>
      <c r="E252" s="85" t="n">
        <v>2.0</v>
      </c>
      <c r="F252" s="82" t="s">
        <v>791</v>
      </c>
      <c r="G252" s="82" t="s">
        <v>791</v>
      </c>
    </row>
    <row r="253">
      <c r="A253" s="85" t="n">
        <v>252.0</v>
      </c>
      <c r="B253" s="82" t="s">
        <v>792</v>
      </c>
      <c r="C253" s="82" t="s">
        <v>618</v>
      </c>
      <c r="D253" s="82" t="s">
        <v>298</v>
      </c>
      <c r="E253" s="85" t="n">
        <v>2.0</v>
      </c>
      <c r="F253" s="82" t="s">
        <v>793</v>
      </c>
      <c r="G253" s="82" t="s">
        <v>793</v>
      </c>
    </row>
    <row r="254">
      <c r="A254" s="85" t="n">
        <v>253.0</v>
      </c>
      <c r="B254" s="82" t="s">
        <v>794</v>
      </c>
      <c r="C254" s="82" t="s">
        <v>436</v>
      </c>
      <c r="D254" s="82" t="s">
        <v>259</v>
      </c>
      <c r="E254" s="85" t="n">
        <v>2.0</v>
      </c>
      <c r="F254" s="82" t="s">
        <v>795</v>
      </c>
      <c r="G254" s="82" t="s">
        <v>795</v>
      </c>
    </row>
    <row r="255">
      <c r="A255" s="85" t="n">
        <v>254.0</v>
      </c>
      <c r="B255" s="82" t="s">
        <v>796</v>
      </c>
      <c r="C255" s="82" t="s">
        <v>436</v>
      </c>
      <c r="D255" s="82" t="s">
        <v>263</v>
      </c>
      <c r="E255" s="85" t="n">
        <v>2.0</v>
      </c>
      <c r="F255" s="82" t="s">
        <v>797</v>
      </c>
      <c r="G255" s="82" t="s">
        <v>797</v>
      </c>
    </row>
    <row r="256">
      <c r="A256" s="85" t="n">
        <v>255.0</v>
      </c>
      <c r="B256" s="82" t="s">
        <v>798</v>
      </c>
      <c r="C256" s="82" t="s">
        <v>618</v>
      </c>
      <c r="D256" s="82" t="s">
        <v>298</v>
      </c>
      <c r="E256" s="85" t="n">
        <v>2.0</v>
      </c>
      <c r="F256" s="82" t="s">
        <v>799</v>
      </c>
      <c r="G256" s="82" t="s">
        <v>799</v>
      </c>
    </row>
    <row r="257">
      <c r="A257" s="85" t="n">
        <v>256.0</v>
      </c>
      <c r="B257" s="82" t="s">
        <v>800</v>
      </c>
      <c r="C257" s="82" t="s">
        <v>436</v>
      </c>
      <c r="D257" s="82" t="s">
        <v>263</v>
      </c>
      <c r="E257" s="85" t="n">
        <v>2.0</v>
      </c>
      <c r="F257" s="82" t="s">
        <v>801</v>
      </c>
      <c r="G257" s="82" t="s">
        <v>801</v>
      </c>
    </row>
    <row r="258">
      <c r="A258" s="85" t="n">
        <v>257.0</v>
      </c>
      <c r="B258" s="82" t="s">
        <v>802</v>
      </c>
      <c r="C258" s="82" t="s">
        <v>618</v>
      </c>
      <c r="D258" s="82" t="s">
        <v>298</v>
      </c>
      <c r="E258" s="85" t="n">
        <v>2.0</v>
      </c>
      <c r="F258" s="82" t="s">
        <v>803</v>
      </c>
      <c r="G258" s="82" t="s">
        <v>803</v>
      </c>
    </row>
    <row r="259">
      <c r="A259" s="85" t="n">
        <v>258.0</v>
      </c>
      <c r="B259" s="82" t="s">
        <v>804</v>
      </c>
      <c r="C259" s="82" t="s">
        <v>585</v>
      </c>
      <c r="D259" s="82" t="s">
        <v>298</v>
      </c>
      <c r="E259" s="85" t="n">
        <v>2.0</v>
      </c>
      <c r="F259" s="82" t="s">
        <v>805</v>
      </c>
      <c r="G259" s="82" t="s">
        <v>805</v>
      </c>
    </row>
    <row r="260">
      <c r="A260" s="85" t="n">
        <v>259.0</v>
      </c>
      <c r="B260" s="82" t="s">
        <v>806</v>
      </c>
      <c r="C260" s="82" t="s">
        <v>262</v>
      </c>
      <c r="D260" s="82" t="s">
        <v>382</v>
      </c>
      <c r="E260" s="85" t="n">
        <v>2.0</v>
      </c>
      <c r="F260" s="82" t="s">
        <v>807</v>
      </c>
      <c r="G260" s="82" t="s">
        <v>807</v>
      </c>
    </row>
    <row r="261">
      <c r="A261" s="85" t="n">
        <v>260.0</v>
      </c>
      <c r="B261" s="82" t="s">
        <v>808</v>
      </c>
      <c r="C261" s="82" t="s">
        <v>618</v>
      </c>
      <c r="D261" s="82" t="s">
        <v>382</v>
      </c>
      <c r="E261" s="85" t="n">
        <v>2.0</v>
      </c>
      <c r="F261" s="82" t="s">
        <v>809</v>
      </c>
      <c r="G261" s="82" t="s">
        <v>809</v>
      </c>
    </row>
    <row r="262">
      <c r="A262" s="85" t="n">
        <v>261.0</v>
      </c>
      <c r="B262" s="82" t="s">
        <v>810</v>
      </c>
      <c r="C262" s="82" t="s">
        <v>738</v>
      </c>
      <c r="D262" s="82" t="s">
        <v>263</v>
      </c>
      <c r="E262" s="85" t="n">
        <v>2.0</v>
      </c>
      <c r="F262" s="82" t="s">
        <v>811</v>
      </c>
      <c r="G262" s="82" t="s">
        <v>811</v>
      </c>
    </row>
    <row r="263">
      <c r="A263" s="85" t="n">
        <v>262.0</v>
      </c>
      <c r="B263" s="82" t="s">
        <v>812</v>
      </c>
      <c r="C263" s="82" t="s">
        <v>585</v>
      </c>
      <c r="D263" s="82" t="s">
        <v>369</v>
      </c>
      <c r="E263" s="85" t="n">
        <v>2.0</v>
      </c>
      <c r="F263" s="82" t="s">
        <v>813</v>
      </c>
      <c r="G263" s="82" t="s">
        <v>813</v>
      </c>
    </row>
    <row r="264">
      <c r="A264" s="85" t="n">
        <v>263.0</v>
      </c>
      <c r="B264" s="82" t="s">
        <v>814</v>
      </c>
      <c r="C264" s="82" t="s">
        <v>618</v>
      </c>
      <c r="D264" s="82" t="s">
        <v>259</v>
      </c>
      <c r="E264" s="85" t="n">
        <v>2.0</v>
      </c>
      <c r="F264" s="82" t="s">
        <v>815</v>
      </c>
      <c r="G264" s="82" t="s">
        <v>815</v>
      </c>
    </row>
    <row r="265">
      <c r="A265" s="85" t="n">
        <v>264.0</v>
      </c>
      <c r="B265" s="82" t="s">
        <v>816</v>
      </c>
      <c r="C265" s="82" t="s">
        <v>738</v>
      </c>
      <c r="D265" s="82" t="s">
        <v>259</v>
      </c>
      <c r="E265" s="85" t="n">
        <v>2.0</v>
      </c>
      <c r="F265" s="82" t="s">
        <v>817</v>
      </c>
      <c r="G265" s="82" t="s">
        <v>817</v>
      </c>
    </row>
    <row r="266">
      <c r="A266" s="85" t="n">
        <v>265.0</v>
      </c>
      <c r="B266" s="82" t="s">
        <v>818</v>
      </c>
      <c r="C266" s="82" t="s">
        <v>738</v>
      </c>
      <c r="D266" s="82" t="s">
        <v>298</v>
      </c>
      <c r="E266" s="85" t="n">
        <v>2.0</v>
      </c>
      <c r="F266" s="82" t="s">
        <v>819</v>
      </c>
      <c r="G266" s="82" t="s">
        <v>819</v>
      </c>
    </row>
    <row r="267">
      <c r="A267" s="85" t="n">
        <v>266.0</v>
      </c>
      <c r="B267" s="82" t="s">
        <v>820</v>
      </c>
      <c r="C267" s="82" t="s">
        <v>585</v>
      </c>
      <c r="D267" s="82" t="s">
        <v>259</v>
      </c>
      <c r="E267" s="85" t="n">
        <v>2.0</v>
      </c>
      <c r="F267" s="82" t="s">
        <v>821</v>
      </c>
      <c r="G267" s="82" t="s">
        <v>821</v>
      </c>
    </row>
    <row r="268">
      <c r="A268" s="85" t="n">
        <v>267.0</v>
      </c>
      <c r="B268" s="82" t="s">
        <v>822</v>
      </c>
      <c r="C268" s="82" t="s">
        <v>585</v>
      </c>
      <c r="D268" s="82" t="s">
        <v>259</v>
      </c>
      <c r="E268" s="85" t="n">
        <v>2.0</v>
      </c>
      <c r="F268" s="82" t="s">
        <v>823</v>
      </c>
      <c r="G268" s="82" t="s">
        <v>823</v>
      </c>
    </row>
    <row r="269">
      <c r="A269" s="85" t="n">
        <v>268.0</v>
      </c>
      <c r="B269" s="82" t="s">
        <v>824</v>
      </c>
      <c r="C269" s="82" t="s">
        <v>585</v>
      </c>
      <c r="D269" s="82" t="s">
        <v>298</v>
      </c>
      <c r="E269" s="85" t="n">
        <v>2.0</v>
      </c>
      <c r="F269" s="82" t="s">
        <v>825</v>
      </c>
      <c r="G269" s="82" t="s">
        <v>825</v>
      </c>
    </row>
    <row r="270">
      <c r="A270" s="85" t="n">
        <v>269.0</v>
      </c>
      <c r="B270" s="82" t="s">
        <v>826</v>
      </c>
      <c r="C270" s="82" t="s">
        <v>350</v>
      </c>
      <c r="D270" s="82" t="s">
        <v>263</v>
      </c>
      <c r="E270" s="85" t="n">
        <v>2.0</v>
      </c>
      <c r="F270" s="82" t="s">
        <v>827</v>
      </c>
      <c r="G270" s="82" t="s">
        <v>828</v>
      </c>
    </row>
    <row r="271">
      <c r="A271" s="85" t="n">
        <v>270.0</v>
      </c>
      <c r="B271" s="82" t="s">
        <v>829</v>
      </c>
      <c r="C271" s="82" t="s">
        <v>350</v>
      </c>
      <c r="D271" s="82" t="s">
        <v>259</v>
      </c>
      <c r="E271" s="85" t="n">
        <v>2.0</v>
      </c>
      <c r="F271" s="82" t="s">
        <v>830</v>
      </c>
      <c r="G271" s="82" t="s">
        <v>831</v>
      </c>
    </row>
    <row r="272">
      <c r="A272" s="85" t="n">
        <v>271.0</v>
      </c>
      <c r="B272" s="82" t="s">
        <v>832</v>
      </c>
      <c r="C272" s="82" t="s">
        <v>350</v>
      </c>
      <c r="D272" s="82" t="s">
        <v>259</v>
      </c>
      <c r="E272" s="85" t="n">
        <v>2.0</v>
      </c>
      <c r="F272" s="82" t="s">
        <v>833</v>
      </c>
      <c r="G272" s="82" t="s">
        <v>831</v>
      </c>
    </row>
    <row r="273">
      <c r="A273" s="85" t="n">
        <v>272.0</v>
      </c>
      <c r="B273" s="82" t="s">
        <v>834</v>
      </c>
      <c r="C273" s="82" t="s">
        <v>350</v>
      </c>
      <c r="D273" s="82" t="s">
        <v>259</v>
      </c>
      <c r="E273" s="85" t="n">
        <v>2.0</v>
      </c>
      <c r="F273" s="82" t="s">
        <v>835</v>
      </c>
      <c r="G273" s="82" t="s">
        <v>831</v>
      </c>
    </row>
    <row r="274">
      <c r="A274" s="85" t="n">
        <v>273.0</v>
      </c>
      <c r="B274" s="82" t="s">
        <v>836</v>
      </c>
      <c r="C274" s="82" t="s">
        <v>350</v>
      </c>
      <c r="D274" s="82" t="s">
        <v>298</v>
      </c>
      <c r="E274" s="85" t="n">
        <v>2.0</v>
      </c>
      <c r="F274" s="82" t="s">
        <v>837</v>
      </c>
      <c r="G274" s="82" t="s">
        <v>831</v>
      </c>
    </row>
    <row r="275">
      <c r="A275" s="85" t="n">
        <v>274.0</v>
      </c>
      <c r="B275" s="82" t="s">
        <v>838</v>
      </c>
      <c r="C275" s="82" t="s">
        <v>350</v>
      </c>
      <c r="D275" s="82" t="s">
        <v>298</v>
      </c>
      <c r="E275" s="85" t="n">
        <v>2.0</v>
      </c>
      <c r="F275" s="82" t="s">
        <v>839</v>
      </c>
      <c r="G275" s="82" t="s">
        <v>831</v>
      </c>
    </row>
    <row r="276">
      <c r="A276" s="85" t="n">
        <v>275.0</v>
      </c>
      <c r="B276" s="82" t="s">
        <v>840</v>
      </c>
      <c r="C276" s="82" t="s">
        <v>350</v>
      </c>
      <c r="D276" s="82" t="s">
        <v>263</v>
      </c>
      <c r="E276" s="85" t="n">
        <v>2.0</v>
      </c>
      <c r="F276" s="82" t="s">
        <v>841</v>
      </c>
      <c r="G276" s="82" t="s">
        <v>831</v>
      </c>
    </row>
    <row r="277">
      <c r="A277" s="85" t="n">
        <v>276.0</v>
      </c>
      <c r="B277" s="82" t="s">
        <v>842</v>
      </c>
      <c r="C277" s="82" t="s">
        <v>350</v>
      </c>
      <c r="D277" s="82" t="s">
        <v>263</v>
      </c>
      <c r="E277" s="85" t="n">
        <v>2.0</v>
      </c>
      <c r="F277" s="82" t="s">
        <v>843</v>
      </c>
      <c r="G277" s="82" t="s">
        <v>831</v>
      </c>
    </row>
    <row r="278">
      <c r="A278" s="85" t="n">
        <v>277.0</v>
      </c>
      <c r="B278" s="82" t="s">
        <v>844</v>
      </c>
      <c r="C278" s="82" t="s">
        <v>350</v>
      </c>
      <c r="D278" s="82" t="s">
        <v>263</v>
      </c>
      <c r="E278" s="85" t="n">
        <v>2.0</v>
      </c>
      <c r="F278" s="82" t="s">
        <v>845</v>
      </c>
      <c r="G278" s="82" t="s">
        <v>831</v>
      </c>
    </row>
    <row r="279">
      <c r="A279" s="85" t="n">
        <v>278.0</v>
      </c>
      <c r="B279" s="82" t="s">
        <v>846</v>
      </c>
      <c r="C279" s="82" t="s">
        <v>350</v>
      </c>
      <c r="D279" s="82" t="s">
        <v>259</v>
      </c>
      <c r="E279" s="85" t="n">
        <v>2.0</v>
      </c>
      <c r="F279" s="82" t="s">
        <v>847</v>
      </c>
      <c r="G279" s="82" t="s">
        <v>831</v>
      </c>
    </row>
    <row r="280">
      <c r="A280" s="85" t="n">
        <v>279.0</v>
      </c>
      <c r="B280" s="82" t="s">
        <v>848</v>
      </c>
      <c r="C280" s="82" t="s">
        <v>350</v>
      </c>
      <c r="D280" s="82" t="s">
        <v>298</v>
      </c>
      <c r="E280" s="85" t="n">
        <v>2.0</v>
      </c>
      <c r="F280" s="82" t="s">
        <v>849</v>
      </c>
      <c r="G280" s="82" t="s">
        <v>831</v>
      </c>
    </row>
    <row r="281">
      <c r="A281" s="85" t="n">
        <v>280.0</v>
      </c>
      <c r="B281" s="82" t="s">
        <v>850</v>
      </c>
      <c r="C281" s="82" t="s">
        <v>350</v>
      </c>
      <c r="D281" s="82" t="s">
        <v>298</v>
      </c>
      <c r="E281" s="85" t="n">
        <v>2.0</v>
      </c>
      <c r="F281" s="82" t="s">
        <v>851</v>
      </c>
      <c r="G281" s="82" t="s">
        <v>831</v>
      </c>
    </row>
    <row r="282">
      <c r="A282" s="85" t="n">
        <v>281.0</v>
      </c>
      <c r="B282" s="82" t="s">
        <v>852</v>
      </c>
      <c r="C282" s="82" t="s">
        <v>350</v>
      </c>
      <c r="D282" s="82" t="s">
        <v>298</v>
      </c>
      <c r="E282" s="85" t="n">
        <v>2.0</v>
      </c>
      <c r="F282" s="82" t="s">
        <v>853</v>
      </c>
      <c r="G282" s="82" t="s">
        <v>831</v>
      </c>
    </row>
    <row r="283">
      <c r="A283" s="85" t="n">
        <v>282.0</v>
      </c>
      <c r="B283" s="82" t="s">
        <v>854</v>
      </c>
      <c r="C283" s="82" t="s">
        <v>350</v>
      </c>
      <c r="D283" s="82" t="s">
        <v>259</v>
      </c>
      <c r="E283" s="85" t="n">
        <v>2.0</v>
      </c>
      <c r="F283" s="82" t="s">
        <v>855</v>
      </c>
      <c r="G283" s="82" t="s">
        <v>831</v>
      </c>
    </row>
    <row r="284">
      <c r="A284" s="85" t="n">
        <v>283.0</v>
      </c>
      <c r="B284" s="82" t="s">
        <v>856</v>
      </c>
      <c r="C284" s="82" t="s">
        <v>350</v>
      </c>
      <c r="D284" s="82" t="s">
        <v>259</v>
      </c>
      <c r="E284" s="85" t="n">
        <v>2.0</v>
      </c>
      <c r="F284" s="82" t="s">
        <v>857</v>
      </c>
      <c r="G284" s="82" t="s">
        <v>831</v>
      </c>
    </row>
    <row r="285">
      <c r="A285" s="85" t="n">
        <v>284.0</v>
      </c>
      <c r="B285" s="82" t="s">
        <v>858</v>
      </c>
      <c r="C285" s="82" t="s">
        <v>350</v>
      </c>
      <c r="D285" s="82" t="s">
        <v>263</v>
      </c>
      <c r="E285" s="85" t="n">
        <v>2.0</v>
      </c>
      <c r="F285" s="82" t="s">
        <v>859</v>
      </c>
      <c r="G285" s="82" t="s">
        <v>831</v>
      </c>
    </row>
    <row r="286">
      <c r="A286" s="85" t="n">
        <v>285.0</v>
      </c>
      <c r="B286" s="82" t="s">
        <v>860</v>
      </c>
      <c r="C286" s="82" t="s">
        <v>350</v>
      </c>
      <c r="D286" s="82" t="s">
        <v>263</v>
      </c>
      <c r="E286" s="85" t="n">
        <v>2.0</v>
      </c>
      <c r="F286" s="82" t="s">
        <v>861</v>
      </c>
      <c r="G286" s="82" t="s">
        <v>831</v>
      </c>
    </row>
    <row r="287">
      <c r="A287" s="85" t="n">
        <v>286.0</v>
      </c>
      <c r="B287" s="82" t="s">
        <v>862</v>
      </c>
      <c r="C287" s="82" t="s">
        <v>350</v>
      </c>
      <c r="D287" s="82" t="s">
        <v>263</v>
      </c>
      <c r="E287" s="85" t="n">
        <v>2.0</v>
      </c>
      <c r="F287" s="82" t="s">
        <v>863</v>
      </c>
      <c r="G287" s="82" t="s">
        <v>831</v>
      </c>
    </row>
    <row r="288">
      <c r="A288" s="85" t="n">
        <v>287.0</v>
      </c>
      <c r="B288" s="82" t="s">
        <v>864</v>
      </c>
      <c r="C288" s="82" t="s">
        <v>350</v>
      </c>
      <c r="D288" s="82" t="s">
        <v>298</v>
      </c>
      <c r="E288" s="85" t="n">
        <v>2.0</v>
      </c>
      <c r="F288" s="82" t="s">
        <v>865</v>
      </c>
      <c r="G288" s="82" t="s">
        <v>831</v>
      </c>
    </row>
    <row r="289">
      <c r="A289" s="85" t="n">
        <v>288.0</v>
      </c>
      <c r="B289" s="82" t="s">
        <v>866</v>
      </c>
      <c r="C289" s="82" t="s">
        <v>350</v>
      </c>
      <c r="D289" s="82" t="s">
        <v>298</v>
      </c>
      <c r="E289" s="85" t="n">
        <v>2.0</v>
      </c>
      <c r="F289" s="82" t="s">
        <v>867</v>
      </c>
      <c r="G289" s="82" t="s">
        <v>831</v>
      </c>
    </row>
    <row r="290">
      <c r="A290" s="85" t="n">
        <v>289.0</v>
      </c>
      <c r="B290" s="82" t="s">
        <v>868</v>
      </c>
      <c r="C290" s="82" t="s">
        <v>350</v>
      </c>
      <c r="D290" s="82" t="s">
        <v>298</v>
      </c>
      <c r="E290" s="85" t="n">
        <v>2.0</v>
      </c>
      <c r="F290" s="82" t="s">
        <v>869</v>
      </c>
      <c r="G290" s="82" t="s">
        <v>831</v>
      </c>
    </row>
    <row r="291">
      <c r="A291" s="85" t="n">
        <v>290.0</v>
      </c>
      <c r="B291" s="82" t="s">
        <v>870</v>
      </c>
      <c r="C291" s="82" t="s">
        <v>350</v>
      </c>
      <c r="D291" s="82" t="s">
        <v>259</v>
      </c>
      <c r="E291" s="85" t="n">
        <v>2.0</v>
      </c>
      <c r="F291" s="82" t="s">
        <v>871</v>
      </c>
      <c r="G291" s="82" t="s">
        <v>831</v>
      </c>
    </row>
    <row r="292">
      <c r="A292" s="85" t="n">
        <v>291.0</v>
      </c>
      <c r="B292" s="82" t="s">
        <v>872</v>
      </c>
      <c r="C292" s="82" t="s">
        <v>350</v>
      </c>
      <c r="D292" s="82" t="s">
        <v>259</v>
      </c>
      <c r="E292" s="85" t="n">
        <v>2.0</v>
      </c>
      <c r="F292" s="82" t="s">
        <v>873</v>
      </c>
      <c r="G292" s="82" t="s">
        <v>831</v>
      </c>
    </row>
    <row r="293">
      <c r="A293" s="85" t="n">
        <v>292.0</v>
      </c>
      <c r="B293" s="82" t="s">
        <v>874</v>
      </c>
      <c r="C293" s="82" t="s">
        <v>350</v>
      </c>
      <c r="D293" s="82" t="s">
        <v>259</v>
      </c>
      <c r="E293" s="85" t="n">
        <v>2.0</v>
      </c>
      <c r="F293" s="82" t="s">
        <v>875</v>
      </c>
      <c r="G293" s="82" t="s">
        <v>831</v>
      </c>
    </row>
    <row r="294">
      <c r="A294" s="85" t="n">
        <v>293.0</v>
      </c>
      <c r="B294" s="82" t="s">
        <v>876</v>
      </c>
      <c r="C294" s="82" t="s">
        <v>350</v>
      </c>
      <c r="D294" s="82" t="s">
        <v>259</v>
      </c>
      <c r="E294" s="85" t="n">
        <v>2.0</v>
      </c>
      <c r="F294" s="82" t="s">
        <v>877</v>
      </c>
      <c r="G294" s="82" t="s">
        <v>831</v>
      </c>
    </row>
    <row r="295">
      <c r="A295" s="85" t="n">
        <v>294.0</v>
      </c>
      <c r="B295" s="82" t="s">
        <v>878</v>
      </c>
      <c r="C295" s="82" t="s">
        <v>350</v>
      </c>
      <c r="D295" s="82" t="s">
        <v>298</v>
      </c>
      <c r="E295" s="85" t="n">
        <v>2.0</v>
      </c>
      <c r="F295" s="82" t="s">
        <v>879</v>
      </c>
      <c r="G295" s="82" t="s">
        <v>831</v>
      </c>
    </row>
    <row r="296">
      <c r="A296" s="85" t="n">
        <v>295.0</v>
      </c>
      <c r="B296" s="82" t="s">
        <v>880</v>
      </c>
      <c r="C296" s="82" t="s">
        <v>350</v>
      </c>
      <c r="D296" s="82" t="s">
        <v>389</v>
      </c>
      <c r="E296" s="85" t="n">
        <v>2.0</v>
      </c>
      <c r="F296" s="82" t="s">
        <v>881</v>
      </c>
      <c r="G296" s="82" t="s">
        <v>831</v>
      </c>
    </row>
    <row r="297">
      <c r="A297" s="85" t="n">
        <v>296.0</v>
      </c>
      <c r="B297" s="82" t="s">
        <v>882</v>
      </c>
      <c r="C297" s="82" t="s">
        <v>350</v>
      </c>
      <c r="D297" s="82" t="s">
        <v>298</v>
      </c>
      <c r="E297" s="85" t="n">
        <v>2.0</v>
      </c>
      <c r="F297" s="82" t="s">
        <v>883</v>
      </c>
      <c r="G297" s="82" t="s">
        <v>831</v>
      </c>
    </row>
    <row r="298">
      <c r="A298" s="85" t="n">
        <v>297.0</v>
      </c>
      <c r="B298" s="82" t="s">
        <v>884</v>
      </c>
      <c r="C298" s="82" t="s">
        <v>350</v>
      </c>
      <c r="D298" s="82" t="s">
        <v>298</v>
      </c>
      <c r="E298" s="85" t="n">
        <v>2.0</v>
      </c>
      <c r="F298" s="82" t="s">
        <v>885</v>
      </c>
      <c r="G298" s="82" t="s">
        <v>831</v>
      </c>
    </row>
    <row r="299">
      <c r="A299" s="85" t="n">
        <v>298.0</v>
      </c>
      <c r="B299" s="82" t="s">
        <v>886</v>
      </c>
      <c r="C299" s="82" t="s">
        <v>350</v>
      </c>
      <c r="D299" s="82" t="s">
        <v>259</v>
      </c>
      <c r="E299" s="85" t="n">
        <v>2.0</v>
      </c>
      <c r="F299" s="82" t="s">
        <v>887</v>
      </c>
      <c r="G299" s="82" t="s">
        <v>831</v>
      </c>
    </row>
    <row r="300">
      <c r="A300" s="85" t="n">
        <v>299.0</v>
      </c>
      <c r="B300" s="82" t="s">
        <v>888</v>
      </c>
      <c r="C300" s="82" t="s">
        <v>350</v>
      </c>
      <c r="D300" s="82" t="s">
        <v>298</v>
      </c>
      <c r="E300" s="85" t="n">
        <v>2.0</v>
      </c>
      <c r="F300" s="82" t="s">
        <v>889</v>
      </c>
      <c r="G300" s="82" t="s">
        <v>831</v>
      </c>
    </row>
    <row r="301">
      <c r="A301" s="85" t="n">
        <v>300.0</v>
      </c>
      <c r="B301" s="82" t="s">
        <v>890</v>
      </c>
      <c r="C301" s="82" t="s">
        <v>585</v>
      </c>
      <c r="D301" s="82" t="s">
        <v>259</v>
      </c>
      <c r="E301" s="85" t="n">
        <v>2.0</v>
      </c>
      <c r="F301" s="82" t="s">
        <v>891</v>
      </c>
      <c r="G301" s="82" t="s">
        <v>891</v>
      </c>
    </row>
    <row r="302">
      <c r="A302" s="85" t="n">
        <v>301.0</v>
      </c>
      <c r="B302" s="82" t="s">
        <v>892</v>
      </c>
      <c r="C302" s="82" t="s">
        <v>585</v>
      </c>
      <c r="D302" s="82" t="s">
        <v>298</v>
      </c>
      <c r="E302" s="85" t="n">
        <v>2.0</v>
      </c>
      <c r="F302" s="82" t="s">
        <v>893</v>
      </c>
      <c r="G302" s="82" t="s">
        <v>893</v>
      </c>
    </row>
    <row r="303">
      <c r="A303" s="85" t="n">
        <v>302.0</v>
      </c>
      <c r="B303" s="82" t="s">
        <v>894</v>
      </c>
      <c r="C303" s="82" t="s">
        <v>585</v>
      </c>
      <c r="D303" s="82" t="s">
        <v>298</v>
      </c>
      <c r="E303" s="85" t="n">
        <v>2.0</v>
      </c>
      <c r="F303" s="82" t="s">
        <v>895</v>
      </c>
      <c r="G303" s="82" t="s">
        <v>895</v>
      </c>
    </row>
    <row r="304">
      <c r="A304" s="85" t="n">
        <v>303.0</v>
      </c>
      <c r="B304" s="82" t="s">
        <v>896</v>
      </c>
      <c r="C304" s="82" t="s">
        <v>585</v>
      </c>
      <c r="D304" s="82" t="s">
        <v>298</v>
      </c>
      <c r="E304" s="85" t="n">
        <v>2.0</v>
      </c>
      <c r="F304" s="82" t="s">
        <v>897</v>
      </c>
      <c r="G304" s="82" t="s">
        <v>897</v>
      </c>
    </row>
    <row r="305">
      <c r="A305" s="85" t="n">
        <v>304.0</v>
      </c>
      <c r="B305" s="82" t="s">
        <v>898</v>
      </c>
      <c r="C305" s="82" t="s">
        <v>585</v>
      </c>
      <c r="D305" s="82" t="s">
        <v>263</v>
      </c>
      <c r="E305" s="85" t="n">
        <v>2.0</v>
      </c>
      <c r="F305" s="82" t="s">
        <v>899</v>
      </c>
      <c r="G305" s="82" t="s">
        <v>899</v>
      </c>
    </row>
    <row r="306">
      <c r="A306" s="85" t="n">
        <v>305.0</v>
      </c>
      <c r="B306" s="82" t="s">
        <v>900</v>
      </c>
      <c r="C306" s="82" t="s">
        <v>436</v>
      </c>
      <c r="D306" s="82" t="s">
        <v>298</v>
      </c>
      <c r="E306" s="85" t="n">
        <v>2.0</v>
      </c>
      <c r="F306" s="82" t="s">
        <v>901</v>
      </c>
      <c r="G306" s="82" t="s">
        <v>901</v>
      </c>
    </row>
    <row r="307">
      <c r="A307" s="85" t="n">
        <v>306.0</v>
      </c>
      <c r="B307" s="82" t="s">
        <v>902</v>
      </c>
      <c r="C307" s="82" t="s">
        <v>585</v>
      </c>
      <c r="D307" s="82" t="s">
        <v>259</v>
      </c>
      <c r="E307" s="85" t="n">
        <v>2.0</v>
      </c>
      <c r="F307" s="82" t="s">
        <v>903</v>
      </c>
      <c r="G307" s="82" t="s">
        <v>903</v>
      </c>
    </row>
    <row r="308">
      <c r="A308" s="85" t="n">
        <v>307.0</v>
      </c>
      <c r="B308" s="82" t="s">
        <v>904</v>
      </c>
      <c r="C308" s="82" t="s">
        <v>738</v>
      </c>
      <c r="D308" s="82" t="s">
        <v>298</v>
      </c>
      <c r="E308" s="85" t="n">
        <v>2.0</v>
      </c>
      <c r="F308" s="82" t="s">
        <v>905</v>
      </c>
      <c r="G308" s="82" t="s">
        <v>905</v>
      </c>
    </row>
    <row r="309">
      <c r="A309" s="85" t="n">
        <v>308.0</v>
      </c>
      <c r="B309" s="82" t="s">
        <v>906</v>
      </c>
      <c r="C309" s="82" t="s">
        <v>738</v>
      </c>
      <c r="D309" s="82" t="s">
        <v>382</v>
      </c>
      <c r="E309" s="85" t="n">
        <v>2.0</v>
      </c>
      <c r="F309" s="82" t="s">
        <v>907</v>
      </c>
      <c r="G309" s="82" t="s">
        <v>907</v>
      </c>
    </row>
    <row r="310">
      <c r="A310" s="85" t="n">
        <v>309.0</v>
      </c>
      <c r="B310" s="82" t="s">
        <v>908</v>
      </c>
      <c r="C310" s="82" t="s">
        <v>350</v>
      </c>
      <c r="D310" s="82" t="s">
        <v>298</v>
      </c>
      <c r="E310" s="85" t="n">
        <v>2.0</v>
      </c>
      <c r="F310" s="82" t="s">
        <v>909</v>
      </c>
      <c r="G310" s="82" t="s">
        <v>909</v>
      </c>
    </row>
    <row r="311">
      <c r="A311" s="85" t="n">
        <v>310.0</v>
      </c>
      <c r="B311" s="82" t="s">
        <v>910</v>
      </c>
      <c r="C311" s="82" t="s">
        <v>585</v>
      </c>
      <c r="D311" s="82" t="s">
        <v>259</v>
      </c>
      <c r="E311" s="85" t="n">
        <v>2.0</v>
      </c>
      <c r="F311" s="82" t="s">
        <v>911</v>
      </c>
      <c r="G311" s="82" t="s">
        <v>911</v>
      </c>
    </row>
    <row r="312">
      <c r="A312" s="85" t="n">
        <v>311.0</v>
      </c>
      <c r="B312" s="82" t="s">
        <v>912</v>
      </c>
      <c r="C312" s="82" t="s">
        <v>585</v>
      </c>
      <c r="D312" s="82" t="s">
        <v>259</v>
      </c>
      <c r="E312" s="85" t="n">
        <v>2.0</v>
      </c>
      <c r="F312" s="82" t="s">
        <v>913</v>
      </c>
      <c r="G312" s="82" t="s">
        <v>913</v>
      </c>
    </row>
    <row r="313">
      <c r="A313" s="85" t="n">
        <v>312.0</v>
      </c>
      <c r="B313" s="82" t="s">
        <v>914</v>
      </c>
      <c r="C313" s="82" t="s">
        <v>585</v>
      </c>
      <c r="D313" s="82" t="s">
        <v>259</v>
      </c>
      <c r="E313" s="85" t="n">
        <v>2.0</v>
      </c>
      <c r="F313" s="82" t="s">
        <v>915</v>
      </c>
      <c r="G313" s="82" t="s">
        <v>915</v>
      </c>
    </row>
    <row r="314">
      <c r="A314" s="85" t="n">
        <v>313.0</v>
      </c>
      <c r="B314" s="82" t="s">
        <v>916</v>
      </c>
      <c r="C314" s="82" t="s">
        <v>738</v>
      </c>
      <c r="D314" s="82" t="s">
        <v>263</v>
      </c>
      <c r="E314" s="85" t="n">
        <v>2.0</v>
      </c>
      <c r="F314" s="82" t="s">
        <v>917</v>
      </c>
      <c r="G314" s="82" t="s">
        <v>917</v>
      </c>
    </row>
    <row r="315">
      <c r="A315" s="85" t="n">
        <v>314.0</v>
      </c>
      <c r="B315" s="82" t="s">
        <v>918</v>
      </c>
      <c r="C315" s="82" t="s">
        <v>262</v>
      </c>
      <c r="D315" s="82" t="s">
        <v>276</v>
      </c>
      <c r="E315" s="85" t="n">
        <v>2.0</v>
      </c>
      <c r="F315" s="82" t="s">
        <v>919</v>
      </c>
      <c r="G315" s="82" t="s">
        <v>919</v>
      </c>
    </row>
    <row r="316">
      <c r="A316" s="85" t="n">
        <v>315.0</v>
      </c>
      <c r="B316" s="82" t="s">
        <v>920</v>
      </c>
      <c r="C316" s="82" t="s">
        <v>738</v>
      </c>
      <c r="D316" s="82" t="s">
        <v>298</v>
      </c>
      <c r="E316" s="85" t="n">
        <v>2.0</v>
      </c>
      <c r="F316" s="82" t="s">
        <v>921</v>
      </c>
      <c r="G316" s="82" t="s">
        <v>921</v>
      </c>
    </row>
    <row r="317">
      <c r="A317" s="85" t="n">
        <v>316.0</v>
      </c>
      <c r="B317" s="82" t="s">
        <v>922</v>
      </c>
      <c r="C317" s="82" t="s">
        <v>738</v>
      </c>
      <c r="D317" s="82" t="s">
        <v>298</v>
      </c>
      <c r="E317" s="85" t="n">
        <v>2.0</v>
      </c>
      <c r="F317" s="82" t="s">
        <v>923</v>
      </c>
      <c r="G317" s="82" t="s">
        <v>923</v>
      </c>
    </row>
    <row r="318">
      <c r="A318" s="85" t="n">
        <v>317.0</v>
      </c>
      <c r="B318" s="82" t="s">
        <v>924</v>
      </c>
      <c r="C318" s="82" t="s">
        <v>350</v>
      </c>
      <c r="D318" s="82" t="s">
        <v>298</v>
      </c>
      <c r="E318" s="85" t="n">
        <v>2.0</v>
      </c>
      <c r="F318" s="82" t="s">
        <v>925</v>
      </c>
      <c r="G318" s="82" t="s">
        <v>925</v>
      </c>
    </row>
    <row r="319">
      <c r="A319" s="85" t="n">
        <v>318.0</v>
      </c>
      <c r="B319" s="82" t="s">
        <v>926</v>
      </c>
      <c r="C319" s="82" t="s">
        <v>738</v>
      </c>
      <c r="D319" s="82" t="s">
        <v>263</v>
      </c>
      <c r="E319" s="85" t="n">
        <v>2.0</v>
      </c>
      <c r="F319" s="82" t="s">
        <v>927</v>
      </c>
      <c r="G319" s="82" t="s">
        <v>927</v>
      </c>
    </row>
    <row r="320">
      <c r="A320" s="85" t="n">
        <v>319.0</v>
      </c>
      <c r="B320" s="82" t="s">
        <v>928</v>
      </c>
      <c r="C320" s="82" t="s">
        <v>738</v>
      </c>
      <c r="D320" s="82" t="s">
        <v>382</v>
      </c>
      <c r="E320" s="85" t="n">
        <v>2.0</v>
      </c>
      <c r="F320" s="82" t="s">
        <v>929</v>
      </c>
      <c r="G320" s="82" t="s">
        <v>929</v>
      </c>
    </row>
    <row r="321">
      <c r="A321" s="85" t="n">
        <v>320.0</v>
      </c>
      <c r="B321" s="82" t="s">
        <v>930</v>
      </c>
      <c r="C321" s="82" t="s">
        <v>350</v>
      </c>
      <c r="D321" s="82" t="s">
        <v>259</v>
      </c>
      <c r="E321" s="85" t="n">
        <v>2.0</v>
      </c>
      <c r="F321" s="82" t="s">
        <v>931</v>
      </c>
      <c r="G321" s="82" t="s">
        <v>931</v>
      </c>
    </row>
    <row r="322">
      <c r="A322" s="85" t="n">
        <v>321.0</v>
      </c>
      <c r="B322" s="82" t="s">
        <v>932</v>
      </c>
      <c r="C322" s="82" t="s">
        <v>350</v>
      </c>
      <c r="D322" s="82" t="s">
        <v>259</v>
      </c>
      <c r="E322" s="85" t="n">
        <v>2.0</v>
      </c>
      <c r="F322" s="82" t="s">
        <v>933</v>
      </c>
      <c r="G322" s="82" t="s">
        <v>933</v>
      </c>
    </row>
    <row r="323">
      <c r="A323" s="85" t="n">
        <v>322.0</v>
      </c>
      <c r="B323" s="82" t="s">
        <v>934</v>
      </c>
      <c r="C323" s="82" t="s">
        <v>350</v>
      </c>
      <c r="D323" s="82" t="s">
        <v>259</v>
      </c>
      <c r="E323" s="85" t="n">
        <v>2.0</v>
      </c>
      <c r="F323" s="82" t="s">
        <v>935</v>
      </c>
      <c r="G323" s="82" t="s">
        <v>935</v>
      </c>
    </row>
    <row r="324">
      <c r="A324" s="85" t="n">
        <v>323.0</v>
      </c>
      <c r="B324" s="82" t="s">
        <v>936</v>
      </c>
      <c r="C324" s="82" t="s">
        <v>738</v>
      </c>
      <c r="D324" s="82" t="s">
        <v>298</v>
      </c>
      <c r="E324" s="85" t="n">
        <v>2.0</v>
      </c>
      <c r="F324" s="82" t="s">
        <v>937</v>
      </c>
      <c r="G324" s="82" t="s">
        <v>937</v>
      </c>
    </row>
    <row r="325">
      <c r="A325" s="85" t="n">
        <v>324.0</v>
      </c>
      <c r="B325" s="82" t="s">
        <v>938</v>
      </c>
      <c r="C325" s="82" t="s">
        <v>585</v>
      </c>
      <c r="D325" s="82" t="s">
        <v>382</v>
      </c>
      <c r="E325" s="85" t="n">
        <v>2.0</v>
      </c>
      <c r="F325" s="82" t="s">
        <v>939</v>
      </c>
      <c r="G325" s="82" t="s">
        <v>939</v>
      </c>
    </row>
    <row r="326">
      <c r="A326" s="85" t="n">
        <v>325.0</v>
      </c>
      <c r="B326" s="82" t="s">
        <v>940</v>
      </c>
      <c r="C326" s="82" t="s">
        <v>618</v>
      </c>
      <c r="D326" s="82" t="s">
        <v>259</v>
      </c>
      <c r="E326" s="85" t="n">
        <v>2.0</v>
      </c>
      <c r="F326" s="82" t="s">
        <v>941</v>
      </c>
      <c r="G326" s="82" t="s">
        <v>941</v>
      </c>
    </row>
    <row r="327">
      <c r="A327" s="85" t="n">
        <v>326.0</v>
      </c>
      <c r="B327" s="82" t="s">
        <v>942</v>
      </c>
      <c r="C327" s="82" t="s">
        <v>618</v>
      </c>
      <c r="D327" s="82" t="s">
        <v>298</v>
      </c>
      <c r="E327" s="85" t="n">
        <v>2.0</v>
      </c>
      <c r="F327" s="82" t="s">
        <v>943</v>
      </c>
      <c r="G327" s="82" t="s">
        <v>943</v>
      </c>
    </row>
    <row r="328">
      <c r="A328" s="85" t="n">
        <v>327.0</v>
      </c>
      <c r="B328" s="82" t="s">
        <v>944</v>
      </c>
      <c r="C328" s="82" t="s">
        <v>618</v>
      </c>
      <c r="D328" s="82" t="s">
        <v>298</v>
      </c>
      <c r="E328" s="85" t="n">
        <v>2.0</v>
      </c>
      <c r="F328" s="82" t="s">
        <v>945</v>
      </c>
      <c r="G328" s="82" t="s">
        <v>945</v>
      </c>
    </row>
    <row r="329">
      <c r="A329" s="85" t="n">
        <v>328.0</v>
      </c>
      <c r="B329" s="82" t="s">
        <v>946</v>
      </c>
      <c r="C329" s="82" t="s">
        <v>618</v>
      </c>
      <c r="D329" s="82" t="s">
        <v>298</v>
      </c>
      <c r="E329" s="85" t="n">
        <v>2.0</v>
      </c>
      <c r="F329" s="82" t="s">
        <v>947</v>
      </c>
      <c r="G329" s="82" t="s">
        <v>947</v>
      </c>
    </row>
    <row r="330">
      <c r="A330" s="85" t="n">
        <v>329.0</v>
      </c>
      <c r="B330" s="82" t="s">
        <v>948</v>
      </c>
      <c r="C330" s="82" t="s">
        <v>738</v>
      </c>
      <c r="D330" s="82" t="s">
        <v>298</v>
      </c>
      <c r="E330" s="85" t="n">
        <v>2.0</v>
      </c>
      <c r="F330" s="82" t="s">
        <v>949</v>
      </c>
      <c r="G330" s="82" t="s">
        <v>949</v>
      </c>
    </row>
    <row r="331">
      <c r="A331" s="85" t="n">
        <v>330.0</v>
      </c>
      <c r="B331" s="82" t="s">
        <v>950</v>
      </c>
      <c r="C331" s="82" t="s">
        <v>350</v>
      </c>
      <c r="D331" s="82" t="s">
        <v>298</v>
      </c>
      <c r="E331" s="85" t="n">
        <v>2.0</v>
      </c>
      <c r="F331" s="82" t="s">
        <v>951</v>
      </c>
      <c r="G331" s="82" t="s">
        <v>951</v>
      </c>
    </row>
    <row r="332">
      <c r="A332" s="85" t="n">
        <v>331.0</v>
      </c>
      <c r="B332" s="82" t="s">
        <v>952</v>
      </c>
      <c r="C332" s="82" t="s">
        <v>618</v>
      </c>
      <c r="D332" s="82" t="s">
        <v>259</v>
      </c>
      <c r="E332" s="85" t="n">
        <v>2.0</v>
      </c>
      <c r="F332" s="82" t="s">
        <v>953</v>
      </c>
      <c r="G332" s="82" t="s">
        <v>953</v>
      </c>
    </row>
    <row r="333">
      <c r="A333" s="85" t="n">
        <v>332.0</v>
      </c>
      <c r="B333" s="82" t="s">
        <v>954</v>
      </c>
      <c r="C333" s="82" t="s">
        <v>618</v>
      </c>
      <c r="D333" s="82" t="s">
        <v>259</v>
      </c>
      <c r="E333" s="85" t="n">
        <v>2.0</v>
      </c>
      <c r="F333" s="82" t="s">
        <v>955</v>
      </c>
      <c r="G333" s="82" t="s">
        <v>955</v>
      </c>
    </row>
    <row r="334">
      <c r="A334" s="85" t="n">
        <v>333.0</v>
      </c>
      <c r="B334" s="82" t="s">
        <v>956</v>
      </c>
      <c r="C334" s="82" t="s">
        <v>618</v>
      </c>
      <c r="D334" s="82" t="s">
        <v>259</v>
      </c>
      <c r="E334" s="85" t="n">
        <v>2.0</v>
      </c>
      <c r="F334" s="82" t="s">
        <v>957</v>
      </c>
      <c r="G334" s="82" t="s">
        <v>957</v>
      </c>
    </row>
    <row r="335">
      <c r="A335" s="85" t="n">
        <v>334.0</v>
      </c>
      <c r="B335" s="82" t="s">
        <v>958</v>
      </c>
      <c r="C335" s="82" t="s">
        <v>618</v>
      </c>
      <c r="D335" s="82" t="s">
        <v>259</v>
      </c>
      <c r="E335" s="85" t="n">
        <v>2.0</v>
      </c>
      <c r="F335" s="82" t="s">
        <v>959</v>
      </c>
      <c r="G335" s="82" t="s">
        <v>959</v>
      </c>
    </row>
    <row r="336">
      <c r="A336" s="85" t="n">
        <v>335.0</v>
      </c>
      <c r="B336" s="82" t="s">
        <v>960</v>
      </c>
      <c r="C336" s="82" t="s">
        <v>618</v>
      </c>
      <c r="D336" s="82" t="s">
        <v>259</v>
      </c>
      <c r="E336" s="85" t="n">
        <v>2.0</v>
      </c>
      <c r="F336" s="82" t="s">
        <v>961</v>
      </c>
      <c r="G336" s="82" t="s">
        <v>961</v>
      </c>
    </row>
    <row r="337">
      <c r="A337" s="85" t="n">
        <v>336.0</v>
      </c>
      <c r="B337" s="82" t="s">
        <v>962</v>
      </c>
      <c r="C337" s="82" t="s">
        <v>618</v>
      </c>
      <c r="D337" s="82" t="s">
        <v>259</v>
      </c>
      <c r="E337" s="85" t="n">
        <v>2.0</v>
      </c>
      <c r="F337" s="82" t="s">
        <v>963</v>
      </c>
      <c r="G337" s="82" t="s">
        <v>964</v>
      </c>
    </row>
    <row r="338">
      <c r="A338" s="85" t="n">
        <v>337.0</v>
      </c>
      <c r="B338" s="82" t="s">
        <v>965</v>
      </c>
      <c r="C338" s="82" t="s">
        <v>618</v>
      </c>
      <c r="D338" s="82" t="s">
        <v>259</v>
      </c>
      <c r="E338" s="85" t="n">
        <v>2.0</v>
      </c>
      <c r="F338" s="82" t="s">
        <v>966</v>
      </c>
      <c r="G338" s="82" t="s">
        <v>964</v>
      </c>
    </row>
    <row r="339">
      <c r="A339" s="85" t="n">
        <v>338.0</v>
      </c>
      <c r="B339" s="82" t="s">
        <v>967</v>
      </c>
      <c r="C339" s="82" t="s">
        <v>618</v>
      </c>
      <c r="D339" s="82" t="s">
        <v>259</v>
      </c>
      <c r="E339" s="85" t="n">
        <v>2.0</v>
      </c>
      <c r="F339" s="82" t="s">
        <v>968</v>
      </c>
      <c r="G339" s="82" t="s">
        <v>964</v>
      </c>
    </row>
    <row r="340">
      <c r="A340" s="85" t="n">
        <v>339.0</v>
      </c>
      <c r="B340" s="82" t="s">
        <v>969</v>
      </c>
      <c r="C340" s="82" t="s">
        <v>618</v>
      </c>
      <c r="D340" s="82" t="s">
        <v>298</v>
      </c>
      <c r="E340" s="85" t="n">
        <v>2.0</v>
      </c>
      <c r="F340" s="82" t="s">
        <v>970</v>
      </c>
      <c r="G340" s="82" t="s">
        <v>964</v>
      </c>
    </row>
    <row r="341">
      <c r="A341" s="85" t="n">
        <v>340.0</v>
      </c>
      <c r="B341" s="82" t="s">
        <v>971</v>
      </c>
      <c r="C341" s="82" t="s">
        <v>618</v>
      </c>
      <c r="D341" s="82" t="s">
        <v>298</v>
      </c>
      <c r="E341" s="85" t="n">
        <v>2.0</v>
      </c>
      <c r="F341" s="82" t="s">
        <v>972</v>
      </c>
      <c r="G341" s="82" t="s">
        <v>964</v>
      </c>
    </row>
    <row r="342">
      <c r="A342" s="85" t="n">
        <v>341.0</v>
      </c>
      <c r="B342" s="82" t="s">
        <v>973</v>
      </c>
      <c r="C342" s="82" t="s">
        <v>618</v>
      </c>
      <c r="D342" s="82" t="s">
        <v>298</v>
      </c>
      <c r="E342" s="85" t="n">
        <v>2.0</v>
      </c>
      <c r="F342" s="82" t="s">
        <v>974</v>
      </c>
      <c r="G342" s="82" t="s">
        <v>964</v>
      </c>
    </row>
    <row r="343">
      <c r="A343" s="85" t="n">
        <v>342.0</v>
      </c>
      <c r="B343" s="82" t="s">
        <v>975</v>
      </c>
      <c r="C343" s="82" t="s">
        <v>618</v>
      </c>
      <c r="D343" s="82" t="s">
        <v>259</v>
      </c>
      <c r="E343" s="85" t="n">
        <v>2.0</v>
      </c>
      <c r="F343" s="82" t="s">
        <v>976</v>
      </c>
      <c r="G343" s="82" t="s">
        <v>964</v>
      </c>
    </row>
    <row r="344">
      <c r="A344" s="85" t="n">
        <v>343.0</v>
      </c>
      <c r="B344" s="82" t="s">
        <v>977</v>
      </c>
      <c r="C344" s="82" t="s">
        <v>618</v>
      </c>
      <c r="D344" s="82" t="s">
        <v>298</v>
      </c>
      <c r="E344" s="85" t="n">
        <v>2.0</v>
      </c>
      <c r="F344" s="82" t="s">
        <v>978</v>
      </c>
      <c r="G344" s="82" t="s">
        <v>964</v>
      </c>
    </row>
    <row r="345">
      <c r="A345" s="85" t="n">
        <v>344.0</v>
      </c>
      <c r="B345" s="82" t="s">
        <v>979</v>
      </c>
      <c r="C345" s="82" t="s">
        <v>618</v>
      </c>
      <c r="D345" s="82" t="s">
        <v>298</v>
      </c>
      <c r="E345" s="85" t="n">
        <v>2.0</v>
      </c>
      <c r="F345" s="82" t="s">
        <v>980</v>
      </c>
      <c r="G345" s="82" t="s">
        <v>964</v>
      </c>
    </row>
    <row r="346">
      <c r="A346" s="85" t="n">
        <v>345.0</v>
      </c>
      <c r="B346" s="82" t="s">
        <v>981</v>
      </c>
      <c r="C346" s="82" t="s">
        <v>350</v>
      </c>
      <c r="D346" s="82" t="s">
        <v>298</v>
      </c>
      <c r="E346" s="85" t="n">
        <v>2.0</v>
      </c>
      <c r="F346" s="82" t="s">
        <v>982</v>
      </c>
      <c r="G346" s="82" t="s">
        <v>982</v>
      </c>
    </row>
    <row r="347">
      <c r="A347" s="85" t="n">
        <v>346.0</v>
      </c>
      <c r="B347" s="82" t="s">
        <v>983</v>
      </c>
      <c r="C347" s="82" t="s">
        <v>618</v>
      </c>
      <c r="D347" s="82" t="s">
        <v>298</v>
      </c>
      <c r="E347" s="85" t="n">
        <v>2.0</v>
      </c>
      <c r="F347" s="82" t="s">
        <v>984</v>
      </c>
      <c r="G347" s="82" t="s">
        <v>984</v>
      </c>
    </row>
    <row r="348">
      <c r="A348" s="85" t="n">
        <v>347.0</v>
      </c>
      <c r="B348" s="82" t="s">
        <v>985</v>
      </c>
      <c r="C348" s="82" t="s">
        <v>618</v>
      </c>
      <c r="D348" s="82" t="s">
        <v>298</v>
      </c>
      <c r="E348" s="85" t="n">
        <v>2.0</v>
      </c>
      <c r="F348" s="82" t="s">
        <v>986</v>
      </c>
      <c r="G348" s="82" t="s">
        <v>986</v>
      </c>
    </row>
    <row r="349">
      <c r="A349" s="85" t="n">
        <v>348.0</v>
      </c>
      <c r="B349" s="82" t="s">
        <v>987</v>
      </c>
      <c r="C349" s="82" t="s">
        <v>262</v>
      </c>
      <c r="D349" s="82" t="s">
        <v>263</v>
      </c>
      <c r="E349" s="85" t="n">
        <v>2.0</v>
      </c>
      <c r="F349" s="82" t="s">
        <v>988</v>
      </c>
      <c r="G349" s="82" t="s">
        <v>988</v>
      </c>
    </row>
    <row r="350">
      <c r="A350" s="85" t="n">
        <v>349.0</v>
      </c>
      <c r="B350" s="82" t="s">
        <v>989</v>
      </c>
      <c r="C350" s="82" t="s">
        <v>618</v>
      </c>
      <c r="D350" s="82" t="s">
        <v>276</v>
      </c>
      <c r="E350" s="85" t="n">
        <v>2.0</v>
      </c>
      <c r="F350" s="82" t="s">
        <v>990</v>
      </c>
      <c r="G350" s="82" t="s">
        <v>990</v>
      </c>
    </row>
    <row r="351">
      <c r="A351" s="85" t="n">
        <v>350.0</v>
      </c>
      <c r="B351" s="82" t="s">
        <v>991</v>
      </c>
      <c r="C351" s="82" t="s">
        <v>350</v>
      </c>
      <c r="D351" s="82" t="s">
        <v>276</v>
      </c>
      <c r="E351" s="85" t="n">
        <v>2.0</v>
      </c>
      <c r="F351" s="82" t="s">
        <v>992</v>
      </c>
      <c r="G351" s="82" t="s">
        <v>992</v>
      </c>
    </row>
    <row r="352">
      <c r="A352" s="85" t="n">
        <v>351.0</v>
      </c>
      <c r="B352" s="82" t="s">
        <v>993</v>
      </c>
      <c r="C352" s="82" t="s">
        <v>738</v>
      </c>
      <c r="D352" s="82" t="s">
        <v>263</v>
      </c>
      <c r="E352" s="85" t="n">
        <v>2.0</v>
      </c>
      <c r="F352" s="82" t="s">
        <v>994</v>
      </c>
      <c r="G352" s="82" t="s">
        <v>994</v>
      </c>
    </row>
    <row r="353">
      <c r="A353" s="85" t="n">
        <v>352.0</v>
      </c>
      <c r="B353" s="82" t="s">
        <v>995</v>
      </c>
      <c r="C353" s="82" t="s">
        <v>738</v>
      </c>
      <c r="D353" s="82" t="s">
        <v>298</v>
      </c>
      <c r="E353" s="85" t="n">
        <v>2.0</v>
      </c>
      <c r="F353" s="82" t="s">
        <v>996</v>
      </c>
      <c r="G353" s="82" t="s">
        <v>996</v>
      </c>
    </row>
    <row r="354">
      <c r="A354" s="85" t="n">
        <v>353.0</v>
      </c>
      <c r="B354" s="82" t="s">
        <v>997</v>
      </c>
      <c r="C354" s="82" t="s">
        <v>738</v>
      </c>
      <c r="D354" s="82" t="s">
        <v>259</v>
      </c>
      <c r="E354" s="85" t="n">
        <v>2.0</v>
      </c>
      <c r="F354" s="82" t="s">
        <v>998</v>
      </c>
      <c r="G354" s="82" t="s">
        <v>998</v>
      </c>
    </row>
    <row r="355">
      <c r="A355" s="85" t="n">
        <v>354.0</v>
      </c>
      <c r="B355" s="82" t="s">
        <v>999</v>
      </c>
      <c r="C355" s="82" t="s">
        <v>738</v>
      </c>
      <c r="D355" s="82" t="s">
        <v>298</v>
      </c>
      <c r="E355" s="85" t="n">
        <v>3.0</v>
      </c>
      <c r="F355" s="82" t="s">
        <v>1000</v>
      </c>
      <c r="G355" s="82" t="s">
        <v>1000</v>
      </c>
    </row>
    <row r="356">
      <c r="A356" s="85" t="n">
        <v>355.0</v>
      </c>
      <c r="B356" s="82" t="s">
        <v>1001</v>
      </c>
      <c r="C356" s="82" t="s">
        <v>738</v>
      </c>
      <c r="D356" s="82" t="s">
        <v>298</v>
      </c>
      <c r="E356" s="85" t="n">
        <v>2.0</v>
      </c>
      <c r="F356" s="82" t="s">
        <v>1002</v>
      </c>
      <c r="G356" s="82" t="s">
        <v>1002</v>
      </c>
    </row>
    <row r="357">
      <c r="A357" s="85" t="n">
        <v>356.0</v>
      </c>
      <c r="B357" s="82" t="s">
        <v>1003</v>
      </c>
      <c r="C357" s="82" t="s">
        <v>618</v>
      </c>
      <c r="D357" s="82" t="s">
        <v>259</v>
      </c>
      <c r="E357" s="85" t="n">
        <v>3.0</v>
      </c>
      <c r="F357" s="82" t="s">
        <v>1004</v>
      </c>
      <c r="G357" s="82" t="s">
        <v>1004</v>
      </c>
    </row>
    <row r="358">
      <c r="A358" s="85" t="n">
        <v>357.0</v>
      </c>
      <c r="B358" s="82" t="s">
        <v>1005</v>
      </c>
      <c r="C358" s="82" t="s">
        <v>618</v>
      </c>
      <c r="D358" s="82" t="s">
        <v>298</v>
      </c>
      <c r="E358" s="85" t="n">
        <v>3.0</v>
      </c>
      <c r="F358" s="82" t="s">
        <v>1006</v>
      </c>
      <c r="G358" s="82" t="s">
        <v>1006</v>
      </c>
    </row>
    <row r="359">
      <c r="A359" s="85" t="n">
        <v>358.0</v>
      </c>
      <c r="B359" s="82" t="s">
        <v>1007</v>
      </c>
      <c r="C359" s="82" t="s">
        <v>262</v>
      </c>
      <c r="D359" s="82" t="s">
        <v>382</v>
      </c>
      <c r="E359" s="85" t="n">
        <v>2.0</v>
      </c>
      <c r="F359" s="82" t="s">
        <v>1008</v>
      </c>
      <c r="G359" s="82" t="s">
        <v>1008</v>
      </c>
    </row>
    <row r="360">
      <c r="A360" s="85" t="n">
        <v>359.0</v>
      </c>
      <c r="B360" s="82" t="s">
        <v>1009</v>
      </c>
      <c r="C360" s="82" t="s">
        <v>618</v>
      </c>
      <c r="D360" s="82" t="s">
        <v>298</v>
      </c>
      <c r="E360" s="85" t="n">
        <v>2.0</v>
      </c>
      <c r="F360" s="82" t="s">
        <v>1010</v>
      </c>
      <c r="G360" s="82" t="s">
        <v>1010</v>
      </c>
    </row>
    <row r="361">
      <c r="A361" s="85" t="n">
        <v>360.0</v>
      </c>
      <c r="B361" s="82" t="s">
        <v>1011</v>
      </c>
      <c r="C361" s="82" t="s">
        <v>618</v>
      </c>
      <c r="D361" s="82" t="s">
        <v>298</v>
      </c>
      <c r="E361" s="85" t="n">
        <v>2.0</v>
      </c>
      <c r="F361" s="82" t="s">
        <v>1012</v>
      </c>
      <c r="G361" s="82" t="s">
        <v>1012</v>
      </c>
    </row>
    <row r="362">
      <c r="A362" s="85" t="n">
        <v>361.0</v>
      </c>
      <c r="B362" s="82" t="s">
        <v>1013</v>
      </c>
      <c r="C362" s="82" t="s">
        <v>1014</v>
      </c>
      <c r="D362" s="82" t="s">
        <v>276</v>
      </c>
      <c r="E362" s="85" t="n">
        <v>2.0</v>
      </c>
      <c r="F362" s="82" t="s">
        <v>1015</v>
      </c>
      <c r="G362" s="82" t="s">
        <v>1015</v>
      </c>
    </row>
    <row r="363">
      <c r="A363" s="85" t="n">
        <v>362.0</v>
      </c>
      <c r="B363" s="82" t="s">
        <v>1016</v>
      </c>
      <c r="C363" s="82" t="s">
        <v>1014</v>
      </c>
      <c r="D363" s="82" t="s">
        <v>276</v>
      </c>
      <c r="E363" s="85" t="n">
        <v>2.0</v>
      </c>
      <c r="F363" s="82" t="s">
        <v>1017</v>
      </c>
      <c r="G363" s="82" t="s">
        <v>1017</v>
      </c>
    </row>
    <row r="364">
      <c r="A364" s="85" t="n">
        <v>363.0</v>
      </c>
      <c r="B364" s="82" t="s">
        <v>1018</v>
      </c>
      <c r="C364" s="82" t="s">
        <v>1014</v>
      </c>
      <c r="D364" s="82" t="s">
        <v>276</v>
      </c>
      <c r="E364" s="85" t="n">
        <v>2.0</v>
      </c>
      <c r="F364" s="82" t="s">
        <v>1019</v>
      </c>
      <c r="G364" s="82" t="s">
        <v>1019</v>
      </c>
    </row>
    <row r="365">
      <c r="A365" s="85" t="n">
        <v>364.0</v>
      </c>
      <c r="B365" s="82" t="s">
        <v>1020</v>
      </c>
      <c r="C365" s="82" t="s">
        <v>1014</v>
      </c>
      <c r="D365" s="82" t="s">
        <v>276</v>
      </c>
      <c r="E365" s="85" t="n">
        <v>2.0</v>
      </c>
      <c r="F365" s="82" t="s">
        <v>1021</v>
      </c>
      <c r="G365" s="82" t="s">
        <v>1021</v>
      </c>
    </row>
    <row r="366">
      <c r="A366" s="85" t="n">
        <v>365.0</v>
      </c>
      <c r="B366" s="82" t="s">
        <v>1022</v>
      </c>
      <c r="C366" s="82" t="s">
        <v>1014</v>
      </c>
      <c r="D366" s="82" t="s">
        <v>276</v>
      </c>
      <c r="E366" s="85" t="n">
        <v>2.0</v>
      </c>
      <c r="F366" s="82" t="s">
        <v>1023</v>
      </c>
      <c r="G366" s="82" t="s">
        <v>1023</v>
      </c>
    </row>
    <row r="367">
      <c r="A367" s="85" t="n">
        <v>366.0</v>
      </c>
      <c r="B367" s="82" t="s">
        <v>1024</v>
      </c>
      <c r="C367" s="82" t="s">
        <v>1014</v>
      </c>
      <c r="D367" s="82" t="s">
        <v>276</v>
      </c>
      <c r="E367" s="85" t="n">
        <v>2.0</v>
      </c>
      <c r="F367" s="82" t="s">
        <v>1025</v>
      </c>
      <c r="G367" s="82" t="s">
        <v>1025</v>
      </c>
    </row>
    <row r="368">
      <c r="A368" s="85" t="n">
        <v>367.0</v>
      </c>
      <c r="B368" s="82" t="s">
        <v>1026</v>
      </c>
      <c r="C368" s="82" t="s">
        <v>1014</v>
      </c>
      <c r="D368" s="82" t="s">
        <v>276</v>
      </c>
      <c r="E368" s="85" t="n">
        <v>2.0</v>
      </c>
      <c r="F368" s="82" t="s">
        <v>1027</v>
      </c>
      <c r="G368" s="82" t="s">
        <v>1027</v>
      </c>
    </row>
    <row r="369">
      <c r="A369" s="85" t="n">
        <v>368.0</v>
      </c>
      <c r="B369" s="82" t="s">
        <v>1028</v>
      </c>
      <c r="C369" s="82" t="s">
        <v>1014</v>
      </c>
      <c r="D369" s="82" t="s">
        <v>276</v>
      </c>
      <c r="E369" s="85" t="n">
        <v>2.0</v>
      </c>
      <c r="F369" s="82" t="s">
        <v>1029</v>
      </c>
      <c r="G369" s="82" t="s">
        <v>1029</v>
      </c>
    </row>
    <row r="370">
      <c r="A370" s="85" t="n">
        <v>369.0</v>
      </c>
      <c r="B370" s="82" t="s">
        <v>1030</v>
      </c>
      <c r="C370" s="82" t="s">
        <v>1014</v>
      </c>
      <c r="D370" s="82" t="s">
        <v>276</v>
      </c>
      <c r="E370" s="85" t="n">
        <v>2.0</v>
      </c>
      <c r="F370" s="82" t="s">
        <v>1031</v>
      </c>
      <c r="G370" s="82" t="s">
        <v>1031</v>
      </c>
    </row>
    <row r="371">
      <c r="A371" s="85" t="n">
        <v>370.0</v>
      </c>
      <c r="B371" s="82" t="s">
        <v>1032</v>
      </c>
      <c r="C371" s="82" t="s">
        <v>1014</v>
      </c>
      <c r="D371" s="82" t="s">
        <v>276</v>
      </c>
      <c r="E371" s="85" t="n">
        <v>2.0</v>
      </c>
      <c r="F371" s="82" t="s">
        <v>1033</v>
      </c>
      <c r="G371" s="82" t="s">
        <v>1033</v>
      </c>
    </row>
    <row r="372">
      <c r="A372" s="85" t="n">
        <v>371.0</v>
      </c>
      <c r="B372" s="82" t="s">
        <v>1034</v>
      </c>
      <c r="C372" s="82" t="s">
        <v>1014</v>
      </c>
      <c r="D372" s="82" t="s">
        <v>276</v>
      </c>
      <c r="E372" s="85" t="n">
        <v>2.0</v>
      </c>
      <c r="F372" s="82" t="s">
        <v>1035</v>
      </c>
      <c r="G372" s="82" t="s">
        <v>1035</v>
      </c>
    </row>
    <row r="373">
      <c r="A373" s="85" t="n">
        <v>372.0</v>
      </c>
      <c r="B373" s="82" t="s">
        <v>1036</v>
      </c>
      <c r="C373" s="82" t="s">
        <v>1014</v>
      </c>
      <c r="D373" s="82" t="s">
        <v>276</v>
      </c>
      <c r="E373" s="85" t="n">
        <v>2.0</v>
      </c>
      <c r="F373" s="82" t="s">
        <v>1037</v>
      </c>
      <c r="G373" s="82" t="s">
        <v>1037</v>
      </c>
    </row>
    <row r="374">
      <c r="A374" s="85" t="n">
        <v>373.0</v>
      </c>
      <c r="B374" s="82" t="s">
        <v>1038</v>
      </c>
      <c r="C374" s="82" t="s">
        <v>1039</v>
      </c>
      <c r="D374" s="82" t="s">
        <v>276</v>
      </c>
      <c r="E374" s="85" t="n">
        <v>2.0</v>
      </c>
      <c r="F374" s="82" t="s">
        <v>1040</v>
      </c>
      <c r="G374" s="82" t="s">
        <v>1040</v>
      </c>
    </row>
    <row r="375">
      <c r="A375" s="85" t="n">
        <v>374.0</v>
      </c>
      <c r="B375" s="82" t="s">
        <v>1041</v>
      </c>
      <c r="C375" s="82" t="s">
        <v>1042</v>
      </c>
      <c r="D375" s="82" t="s">
        <v>298</v>
      </c>
      <c r="E375" s="85" t="n">
        <v>3.0</v>
      </c>
      <c r="F375" s="82" t="s">
        <v>1040</v>
      </c>
      <c r="G375" s="82" t="s">
        <v>1040</v>
      </c>
    </row>
    <row r="376">
      <c r="A376" s="85" t="n">
        <v>375.0</v>
      </c>
      <c r="B376" s="82" t="s">
        <v>1043</v>
      </c>
      <c r="C376" s="82" t="s">
        <v>1039</v>
      </c>
      <c r="D376" s="82" t="s">
        <v>298</v>
      </c>
      <c r="E376" s="85" t="n">
        <v>2.0</v>
      </c>
      <c r="F376" s="82" t="s">
        <v>1040</v>
      </c>
      <c r="G376" s="82" t="s">
        <v>1040</v>
      </c>
    </row>
    <row r="377">
      <c r="A377" s="85" t="n">
        <v>376.0</v>
      </c>
      <c r="B377" s="82" t="s">
        <v>1044</v>
      </c>
      <c r="C377" s="82" t="s">
        <v>1045</v>
      </c>
      <c r="D377" s="82" t="s">
        <v>263</v>
      </c>
      <c r="E377" s="85" t="n">
        <v>3.0</v>
      </c>
      <c r="F377" s="82" t="s">
        <v>1040</v>
      </c>
      <c r="G377" s="82" t="s">
        <v>1040</v>
      </c>
    </row>
    <row r="378">
      <c r="A378" s="85" t="n">
        <v>377.0</v>
      </c>
      <c r="B378" s="82" t="s">
        <v>1046</v>
      </c>
      <c r="C378" s="82" t="s">
        <v>1047</v>
      </c>
      <c r="D378" s="82" t="s">
        <v>263</v>
      </c>
      <c r="E378" s="85" t="n">
        <v>3.0</v>
      </c>
      <c r="F378" s="82" t="s">
        <v>1040</v>
      </c>
      <c r="G378" s="82" t="s">
        <v>1040</v>
      </c>
    </row>
    <row r="379">
      <c r="A379" s="85" t="n">
        <v>378.0</v>
      </c>
      <c r="B379" s="82" t="s">
        <v>1048</v>
      </c>
      <c r="C379" s="82" t="s">
        <v>1039</v>
      </c>
      <c r="D379" s="82" t="s">
        <v>389</v>
      </c>
      <c r="E379" s="85" t="n">
        <v>2.0</v>
      </c>
      <c r="F379" s="82" t="s">
        <v>1040</v>
      </c>
      <c r="G379" s="82" t="s">
        <v>1040</v>
      </c>
    </row>
    <row r="380">
      <c r="A380" s="85" t="n">
        <v>379.0</v>
      </c>
      <c r="B380" s="82" t="s">
        <v>1049</v>
      </c>
      <c r="C380" s="82" t="s">
        <v>1039</v>
      </c>
      <c r="D380" s="82" t="s">
        <v>298</v>
      </c>
      <c r="E380" s="85" t="n">
        <v>3.0</v>
      </c>
      <c r="F380" s="82" t="s">
        <v>1040</v>
      </c>
      <c r="G380" s="82" t="s">
        <v>1040</v>
      </c>
    </row>
    <row r="381">
      <c r="A381" s="85" t="n">
        <v>380.0</v>
      </c>
      <c r="B381" s="82" t="s">
        <v>1050</v>
      </c>
      <c r="C381" s="82" t="s">
        <v>1039</v>
      </c>
      <c r="D381" s="82" t="s">
        <v>298</v>
      </c>
      <c r="E381" s="85" t="n">
        <v>2.0</v>
      </c>
      <c r="F381" s="82" t="s">
        <v>1040</v>
      </c>
      <c r="G381" s="82" t="s">
        <v>1040</v>
      </c>
    </row>
    <row r="382">
      <c r="A382" s="85" t="n">
        <v>381.0</v>
      </c>
      <c r="B382" s="82" t="s">
        <v>1051</v>
      </c>
      <c r="C382" s="82" t="s">
        <v>436</v>
      </c>
      <c r="D382" s="82" t="s">
        <v>298</v>
      </c>
      <c r="E382" s="85" t="n">
        <v>2.0</v>
      </c>
      <c r="F382" s="82" t="s">
        <v>1052</v>
      </c>
      <c r="G382" s="82" t="s">
        <v>1052</v>
      </c>
    </row>
    <row r="383">
      <c r="A383" s="85" t="n">
        <v>382.0</v>
      </c>
      <c r="B383" s="82" t="s">
        <v>1053</v>
      </c>
      <c r="C383" s="82" t="s">
        <v>436</v>
      </c>
      <c r="D383" s="82" t="s">
        <v>298</v>
      </c>
      <c r="E383" s="85" t="n">
        <v>2.0</v>
      </c>
      <c r="F383" s="82" t="s">
        <v>1054</v>
      </c>
      <c r="G383" s="82" t="s">
        <v>1054</v>
      </c>
    </row>
    <row r="384">
      <c r="A384" s="85" t="n">
        <v>383.0</v>
      </c>
      <c r="B384" s="82" t="s">
        <v>1055</v>
      </c>
      <c r="C384" s="82" t="s">
        <v>738</v>
      </c>
      <c r="D384" s="82" t="s">
        <v>259</v>
      </c>
      <c r="E384" s="85" t="n">
        <v>2.0</v>
      </c>
      <c r="F384" s="82" t="s">
        <v>1056</v>
      </c>
      <c r="G384" s="82" t="s">
        <v>1056</v>
      </c>
    </row>
    <row r="385">
      <c r="A385" s="85" t="n">
        <v>384.0</v>
      </c>
      <c r="B385" s="82" t="s">
        <v>1057</v>
      </c>
      <c r="C385" s="82" t="s">
        <v>618</v>
      </c>
      <c r="D385" s="82" t="s">
        <v>298</v>
      </c>
      <c r="E385" s="85" t="n">
        <v>2.0</v>
      </c>
      <c r="F385" s="82" t="s">
        <v>1058</v>
      </c>
      <c r="G385" s="82" t="s">
        <v>1058</v>
      </c>
    </row>
    <row r="386">
      <c r="A386" s="85" t="n">
        <v>385.0</v>
      </c>
      <c r="B386" s="82" t="s">
        <v>1059</v>
      </c>
      <c r="C386" s="82" t="s">
        <v>618</v>
      </c>
      <c r="D386" s="82" t="s">
        <v>259</v>
      </c>
      <c r="E386" s="85" t="n">
        <v>2.0</v>
      </c>
      <c r="F386" s="82" t="s">
        <v>1060</v>
      </c>
      <c r="G386" s="82" t="s">
        <v>1060</v>
      </c>
    </row>
    <row r="387">
      <c r="A387" s="85" t="n">
        <v>386.0</v>
      </c>
      <c r="B387" s="82" t="s">
        <v>1061</v>
      </c>
      <c r="C387" s="82" t="s">
        <v>738</v>
      </c>
      <c r="D387" s="82" t="s">
        <v>259</v>
      </c>
      <c r="E387" s="85" t="n">
        <v>2.0</v>
      </c>
      <c r="F387" s="82" t="s">
        <v>1062</v>
      </c>
      <c r="G387" s="82" t="s">
        <v>1062</v>
      </c>
    </row>
    <row r="388">
      <c r="A388" s="85" t="n">
        <v>387.0</v>
      </c>
      <c r="B388" s="82" t="s">
        <v>1063</v>
      </c>
      <c r="C388" s="82" t="s">
        <v>436</v>
      </c>
      <c r="D388" s="82" t="s">
        <v>259</v>
      </c>
      <c r="E388" s="85" t="n">
        <v>2.0</v>
      </c>
      <c r="F388" s="82" t="s">
        <v>1064</v>
      </c>
      <c r="G388" s="82" t="s">
        <v>1064</v>
      </c>
    </row>
    <row r="389">
      <c r="A389" s="85" t="n">
        <v>388.0</v>
      </c>
      <c r="B389" s="82" t="s">
        <v>1065</v>
      </c>
      <c r="C389" s="82" t="s">
        <v>618</v>
      </c>
      <c r="D389" s="82" t="s">
        <v>259</v>
      </c>
      <c r="E389" s="85" t="n">
        <v>2.0</v>
      </c>
      <c r="F389" s="82" t="s">
        <v>1066</v>
      </c>
      <c r="G389" s="82" t="s">
        <v>1066</v>
      </c>
    </row>
    <row r="390">
      <c r="A390" s="85" t="n">
        <v>389.0</v>
      </c>
      <c r="B390" s="82" t="s">
        <v>1067</v>
      </c>
      <c r="C390" s="82" t="s">
        <v>618</v>
      </c>
      <c r="D390" s="82" t="s">
        <v>259</v>
      </c>
      <c r="E390" s="85" t="n">
        <v>2.0</v>
      </c>
      <c r="F390" s="82" t="s">
        <v>1068</v>
      </c>
      <c r="G390" s="82" t="s">
        <v>1068</v>
      </c>
    </row>
    <row r="391">
      <c r="A391" s="85" t="n">
        <v>390.0</v>
      </c>
      <c r="B391" s="82" t="s">
        <v>1069</v>
      </c>
      <c r="C391" s="82" t="s">
        <v>618</v>
      </c>
      <c r="D391" s="82" t="s">
        <v>259</v>
      </c>
      <c r="E391" s="85" t="n">
        <v>2.0</v>
      </c>
      <c r="F391" s="82" t="s">
        <v>1070</v>
      </c>
      <c r="G391" s="82" t="s">
        <v>1070</v>
      </c>
    </row>
  </sheetData>
  <phoneticPr fontId="1" type="noConversion"/>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defaultColWidth="11" defaultRowHeight="13" x14ac:dyDescent="0.15"/>
  <cols>
    <col min="1" max="1" bestFit="true" customWidth="true" style="15" width="5.0" collapsed="false"/>
    <col min="2" max="2" customWidth="true" style="15" width="24.6640625" collapsed="false"/>
    <col min="3" max="5" style="15" width="11.0" collapsed="false"/>
    <col min="6" max="8" customWidth="true" style="15" width="17.0" collapsed="false"/>
    <col min="9" max="16384" style="15" width="11.0" collapsed="false"/>
  </cols>
  <sheetData>
    <row customFormat="1" customHeight="1" ht="25" r="1" s="40" spans="1:8" x14ac:dyDescent="0.2">
      <c r="A1" s="40" t="s">
        <v>80</v>
      </c>
      <c r="B1" s="40" t="s">
        <v>35</v>
      </c>
      <c r="C1" s="40" t="s">
        <v>82</v>
      </c>
      <c r="D1" s="40" t="s">
        <v>44</v>
      </c>
      <c r="E1" s="40" t="s">
        <v>43</v>
      </c>
      <c r="F1" s="40" t="s">
        <v>85</v>
      </c>
      <c r="G1" s="40" t="s">
        <v>86</v>
      </c>
      <c r="H1" s="40" t="s">
        <v>87</v>
      </c>
    </row>
    <row r="2">
      <c r="A2" s="82" t="n">
        <v>1.0</v>
      </c>
      <c r="B2" s="82" t="s">
        <v>1071</v>
      </c>
      <c r="C2" s="82" t="s">
        <v>7</v>
      </c>
      <c r="D2" s="82" t="s">
        <v>1072</v>
      </c>
      <c r="E2" s="85" t="n">
        <v>3.0</v>
      </c>
      <c r="F2" s="82" t="s">
        <v>1073</v>
      </c>
      <c r="G2" s="82" t="s">
        <v>1074</v>
      </c>
      <c r="H2" s="82" t="s">
        <v>1075</v>
      </c>
    </row>
    <row r="3">
      <c r="A3" s="82" t="n">
        <v>2.0</v>
      </c>
      <c r="B3" s="82" t="s">
        <v>1076</v>
      </c>
      <c r="C3" s="82" t="s">
        <v>7</v>
      </c>
      <c r="D3" s="82" t="s">
        <v>258</v>
      </c>
      <c r="E3" s="85" t="n">
        <v>3.0</v>
      </c>
      <c r="F3" s="82" t="s">
        <v>1077</v>
      </c>
      <c r="G3" s="82" t="s">
        <v>1078</v>
      </c>
      <c r="H3" s="82" t="s">
        <v>1079</v>
      </c>
    </row>
    <row r="4">
      <c r="A4" s="82" t="n">
        <v>3.0</v>
      </c>
      <c r="B4" s="82" t="s">
        <v>1080</v>
      </c>
      <c r="C4" s="82" t="s">
        <v>7</v>
      </c>
      <c r="D4" s="82" t="s">
        <v>258</v>
      </c>
      <c r="E4" s="85" t="n">
        <v>3.0</v>
      </c>
      <c r="F4" s="82" t="s">
        <v>1081</v>
      </c>
      <c r="G4" s="82" t="s">
        <v>1082</v>
      </c>
      <c r="H4" s="82" t="s">
        <v>1083</v>
      </c>
    </row>
    <row r="5">
      <c r="A5" s="82" t="n">
        <v>4.0</v>
      </c>
      <c r="B5" s="82" t="s">
        <v>1084</v>
      </c>
      <c r="C5" s="82" t="s">
        <v>10</v>
      </c>
      <c r="D5" s="82" t="s">
        <v>1072</v>
      </c>
      <c r="E5" s="85" t="n">
        <v>3.0</v>
      </c>
      <c r="F5" s="82" t="s">
        <v>1085</v>
      </c>
      <c r="G5" s="82" t="s">
        <v>1086</v>
      </c>
      <c r="H5" s="82" t="s">
        <v>1087</v>
      </c>
    </row>
    <row r="6">
      <c r="A6" s="82" t="n">
        <v>5.0</v>
      </c>
      <c r="B6" s="82" t="s">
        <v>1088</v>
      </c>
      <c r="C6" s="82" t="s">
        <v>7</v>
      </c>
      <c r="D6" s="82" t="s">
        <v>258</v>
      </c>
      <c r="E6" s="85" t="n">
        <v>3.0</v>
      </c>
      <c r="F6" s="82" t="s">
        <v>1089</v>
      </c>
      <c r="G6" s="82" t="s">
        <v>1090</v>
      </c>
      <c r="H6" s="82" t="s">
        <v>1091</v>
      </c>
    </row>
    <row r="7">
      <c r="A7" s="82" t="n">
        <v>6.0</v>
      </c>
      <c r="B7" s="82" t="s">
        <v>1092</v>
      </c>
      <c r="C7" s="82" t="s">
        <v>7</v>
      </c>
      <c r="D7" s="82" t="s">
        <v>258</v>
      </c>
      <c r="E7" s="85" t="n">
        <v>3.0</v>
      </c>
      <c r="F7" s="82" t="s">
        <v>1093</v>
      </c>
      <c r="G7" s="82" t="s">
        <v>1094</v>
      </c>
      <c r="H7" s="82" t="s">
        <v>1095</v>
      </c>
    </row>
    <row r="8">
      <c r="A8" s="82" t="n">
        <v>7.0</v>
      </c>
      <c r="B8" s="82" t="s">
        <v>1096</v>
      </c>
      <c r="C8" s="82" t="s">
        <v>7</v>
      </c>
      <c r="D8" s="82" t="s">
        <v>1072</v>
      </c>
      <c r="E8" s="85" t="n">
        <v>3.0</v>
      </c>
      <c r="F8" s="82" t="s">
        <v>1097</v>
      </c>
      <c r="G8" s="82" t="s">
        <v>1098</v>
      </c>
      <c r="H8" s="82" t="s">
        <v>1099</v>
      </c>
    </row>
    <row r="9">
      <c r="A9" s="82" t="n">
        <v>8.0</v>
      </c>
      <c r="B9" s="82" t="s">
        <v>1100</v>
      </c>
      <c r="C9" s="82" t="s">
        <v>7</v>
      </c>
      <c r="D9" s="82" t="s">
        <v>258</v>
      </c>
      <c r="E9" s="85" t="n">
        <v>3.0</v>
      </c>
      <c r="F9" s="82" t="s">
        <v>1101</v>
      </c>
      <c r="G9" s="82" t="s">
        <v>1102</v>
      </c>
      <c r="H9" s="82" t="s">
        <v>1103</v>
      </c>
    </row>
    <row r="10">
      <c r="A10" s="82" t="n">
        <v>9.0</v>
      </c>
      <c r="B10" s="82" t="s">
        <v>1104</v>
      </c>
      <c r="C10" s="82" t="s">
        <v>7</v>
      </c>
      <c r="D10" s="82" t="s">
        <v>258</v>
      </c>
      <c r="E10" s="85" t="n">
        <v>3.0</v>
      </c>
      <c r="F10" s="82" t="s">
        <v>1105</v>
      </c>
      <c r="G10" s="82" t="s">
        <v>1106</v>
      </c>
      <c r="H10" s="82" t="s">
        <v>1107</v>
      </c>
    </row>
    <row r="11">
      <c r="A11" s="82" t="n">
        <v>10.0</v>
      </c>
      <c r="B11" s="82" t="s">
        <v>1108</v>
      </c>
      <c r="C11" s="82" t="s">
        <v>7</v>
      </c>
      <c r="D11" s="82" t="s">
        <v>258</v>
      </c>
      <c r="E11" s="85" t="n">
        <v>3.0</v>
      </c>
      <c r="F11" s="82" t="s">
        <v>1109</v>
      </c>
      <c r="G11" s="82" t="s">
        <v>1110</v>
      </c>
      <c r="H11" s="82" t="s">
        <v>1111</v>
      </c>
    </row>
    <row r="12">
      <c r="A12" s="82" t="n">
        <v>11.0</v>
      </c>
      <c r="B12" s="82" t="s">
        <v>1112</v>
      </c>
      <c r="C12" s="82" t="s">
        <v>10</v>
      </c>
      <c r="D12" s="82" t="s">
        <v>262</v>
      </c>
      <c r="E12" s="85" t="n">
        <v>3.0</v>
      </c>
      <c r="F12" s="82" t="s">
        <v>1113</v>
      </c>
      <c r="G12" s="82" t="s">
        <v>1114</v>
      </c>
      <c r="H12" s="82" t="s">
        <v>1115</v>
      </c>
    </row>
    <row r="13">
      <c r="A13" s="82" t="n">
        <v>12.0</v>
      </c>
      <c r="B13" s="82" t="s">
        <v>1116</v>
      </c>
      <c r="C13" s="82" t="s">
        <v>7</v>
      </c>
      <c r="D13" s="82" t="s">
        <v>258</v>
      </c>
      <c r="E13" s="85" t="n">
        <v>3.0</v>
      </c>
      <c r="F13" s="82" t="s">
        <v>1117</v>
      </c>
      <c r="G13" s="82" t="s">
        <v>1118</v>
      </c>
      <c r="H13" s="82" t="s">
        <v>1119</v>
      </c>
    </row>
    <row r="14">
      <c r="A14" s="82" t="n">
        <v>13.0</v>
      </c>
      <c r="B14" s="82" t="s">
        <v>1120</v>
      </c>
      <c r="C14" s="82" t="s">
        <v>7</v>
      </c>
      <c r="D14" s="82" t="s">
        <v>1072</v>
      </c>
      <c r="E14" s="85" t="n">
        <v>3.0</v>
      </c>
      <c r="F14" s="82" t="s">
        <v>1121</v>
      </c>
      <c r="G14" s="82" t="s">
        <v>1122</v>
      </c>
      <c r="H14" s="82" t="s">
        <v>1123</v>
      </c>
    </row>
    <row r="15">
      <c r="A15" s="82" t="n">
        <v>14.0</v>
      </c>
      <c r="B15" s="82" t="s">
        <v>1124</v>
      </c>
      <c r="C15" s="82" t="s">
        <v>7</v>
      </c>
      <c r="D15" s="82" t="s">
        <v>1072</v>
      </c>
      <c r="E15" s="85" t="n">
        <v>3.0</v>
      </c>
      <c r="F15" s="82" t="s">
        <v>1125</v>
      </c>
      <c r="G15" s="82" t="s">
        <v>1126</v>
      </c>
      <c r="H15" s="82" t="s">
        <v>1127</v>
      </c>
    </row>
    <row r="16">
      <c r="A16" s="82" t="n">
        <v>15.0</v>
      </c>
      <c r="B16" s="82" t="s">
        <v>1128</v>
      </c>
      <c r="C16" s="82" t="s">
        <v>7</v>
      </c>
      <c r="D16" s="82" t="s">
        <v>1072</v>
      </c>
      <c r="E16" s="85" t="n">
        <v>3.0</v>
      </c>
      <c r="F16" s="82" t="s">
        <v>1129</v>
      </c>
      <c r="G16" s="82" t="s">
        <v>1130</v>
      </c>
      <c r="H16" s="82" t="s">
        <v>1131</v>
      </c>
    </row>
    <row r="17">
      <c r="A17" s="82" t="n">
        <v>16.0</v>
      </c>
      <c r="B17" s="82" t="s">
        <v>1132</v>
      </c>
      <c r="C17" s="82" t="s">
        <v>7</v>
      </c>
      <c r="D17" s="82" t="s">
        <v>1072</v>
      </c>
      <c r="E17" s="85" t="n">
        <v>3.0</v>
      </c>
      <c r="F17" s="82" t="s">
        <v>1133</v>
      </c>
      <c r="G17" s="82" t="s">
        <v>1134</v>
      </c>
      <c r="H17" s="82" t="s">
        <v>1135</v>
      </c>
    </row>
    <row r="18">
      <c r="A18" s="82" t="n">
        <v>17.0</v>
      </c>
      <c r="B18" s="82" t="s">
        <v>1136</v>
      </c>
      <c r="C18" s="82" t="s">
        <v>7</v>
      </c>
      <c r="D18" s="82" t="s">
        <v>1072</v>
      </c>
      <c r="E18" s="85" t="n">
        <v>3.0</v>
      </c>
      <c r="F18" s="82" t="s">
        <v>1137</v>
      </c>
      <c r="G18" s="82" t="s">
        <v>1138</v>
      </c>
      <c r="H18" s="82" t="s">
        <v>1139</v>
      </c>
    </row>
    <row r="19">
      <c r="A19" s="82" t="n">
        <v>18.0</v>
      </c>
      <c r="B19" s="82" t="s">
        <v>1140</v>
      </c>
      <c r="C19" s="82" t="s">
        <v>10</v>
      </c>
      <c r="D19" s="82" t="s">
        <v>258</v>
      </c>
      <c r="E19" s="85" t="n">
        <v>3.0</v>
      </c>
      <c r="F19" s="82" t="s">
        <v>1141</v>
      </c>
      <c r="G19" s="82" t="s">
        <v>1142</v>
      </c>
      <c r="H19" s="82" t="s">
        <v>1143</v>
      </c>
    </row>
    <row r="20">
      <c r="A20" s="82" t="n">
        <v>19.0</v>
      </c>
      <c r="B20" s="82" t="s">
        <v>1144</v>
      </c>
      <c r="C20" s="82" t="s">
        <v>7</v>
      </c>
      <c r="D20" s="82" t="s">
        <v>258</v>
      </c>
      <c r="E20" s="85" t="n">
        <v>3.0</v>
      </c>
      <c r="F20" s="82" t="s">
        <v>1145</v>
      </c>
      <c r="G20" s="82" t="s">
        <v>1146</v>
      </c>
      <c r="H20" s="82" t="s">
        <v>1147</v>
      </c>
    </row>
    <row r="21">
      <c r="A21" s="82" t="n">
        <v>20.0</v>
      </c>
      <c r="B21" s="82" t="s">
        <v>1148</v>
      </c>
      <c r="C21" s="82" t="s">
        <v>10</v>
      </c>
      <c r="D21" s="82" t="s">
        <v>262</v>
      </c>
      <c r="E21" s="85" t="n">
        <v>3.0</v>
      </c>
      <c r="F21" s="82" t="s">
        <v>1149</v>
      </c>
      <c r="G21" s="82" t="s">
        <v>1150</v>
      </c>
      <c r="H21" s="82" t="s">
        <v>1151</v>
      </c>
    </row>
    <row r="22">
      <c r="A22" s="82" t="n">
        <v>21.0</v>
      </c>
      <c r="B22" s="82" t="s">
        <v>1152</v>
      </c>
      <c r="C22" s="82" t="s">
        <v>7</v>
      </c>
      <c r="D22" s="82" t="s">
        <v>436</v>
      </c>
      <c r="E22" s="85" t="n">
        <v>3.0</v>
      </c>
      <c r="F22" s="82" t="s">
        <v>1153</v>
      </c>
      <c r="G22" s="82" t="s">
        <v>1154</v>
      </c>
      <c r="H22" s="82" t="s">
        <v>1155</v>
      </c>
    </row>
    <row r="23">
      <c r="A23" s="82" t="n">
        <v>22.0</v>
      </c>
      <c r="B23" s="82" t="s">
        <v>1156</v>
      </c>
      <c r="C23" s="82" t="s">
        <v>10</v>
      </c>
      <c r="D23" s="82" t="s">
        <v>436</v>
      </c>
      <c r="E23" s="85" t="n">
        <v>3.0</v>
      </c>
      <c r="F23" s="82" t="s">
        <v>1157</v>
      </c>
      <c r="G23" s="82" t="s">
        <v>1158</v>
      </c>
      <c r="H23" s="82" t="s">
        <v>1159</v>
      </c>
    </row>
    <row r="24">
      <c r="A24" s="82" t="n">
        <v>23.0</v>
      </c>
      <c r="B24" s="82" t="s">
        <v>1160</v>
      </c>
      <c r="C24" s="82" t="s">
        <v>1161</v>
      </c>
      <c r="D24" s="82" t="s">
        <v>1072</v>
      </c>
      <c r="E24" s="85"/>
      <c r="F24" s="82" t="s">
        <v>1162</v>
      </c>
      <c r="G24" s="82" t="s">
        <v>1163</v>
      </c>
      <c r="H24" s="82" t="s">
        <v>1163</v>
      </c>
    </row>
    <row r="25">
      <c r="A25" s="82" t="n">
        <v>24.0</v>
      </c>
      <c r="B25" s="82" t="s">
        <v>1164</v>
      </c>
      <c r="C25" s="82" t="s">
        <v>7</v>
      </c>
      <c r="D25" s="82" t="s">
        <v>436</v>
      </c>
      <c r="E25" s="85" t="n">
        <v>3.0</v>
      </c>
      <c r="F25" s="82" t="s">
        <v>1165</v>
      </c>
      <c r="G25" s="82" t="s">
        <v>1166</v>
      </c>
      <c r="H25" s="82" t="s">
        <v>1167</v>
      </c>
    </row>
    <row r="26">
      <c r="A26" s="82" t="n">
        <v>25.0</v>
      </c>
      <c r="B26" s="82" t="s">
        <v>1168</v>
      </c>
      <c r="C26" s="82" t="s">
        <v>7</v>
      </c>
      <c r="D26" s="82" t="s">
        <v>1072</v>
      </c>
      <c r="E26" s="85" t="n">
        <v>3.0</v>
      </c>
      <c r="F26" s="82" t="s">
        <v>1169</v>
      </c>
      <c r="G26" s="82" t="s">
        <v>1170</v>
      </c>
      <c r="H26" s="82" t="s">
        <v>1171</v>
      </c>
    </row>
    <row r="27">
      <c r="A27" s="82" t="n">
        <v>26.0</v>
      </c>
      <c r="B27" s="82" t="s">
        <v>1172</v>
      </c>
      <c r="C27" s="82" t="s">
        <v>10</v>
      </c>
      <c r="D27" s="82" t="s">
        <v>436</v>
      </c>
      <c r="E27" s="85" t="n">
        <v>3.0</v>
      </c>
      <c r="F27" s="82" t="s">
        <v>1173</v>
      </c>
      <c r="G27" s="82" t="s">
        <v>1174</v>
      </c>
      <c r="H27" s="82" t="s">
        <v>1175</v>
      </c>
    </row>
    <row r="28">
      <c r="A28" s="82" t="n">
        <v>27.0</v>
      </c>
      <c r="B28" s="82" t="s">
        <v>1176</v>
      </c>
      <c r="C28" s="82" t="s">
        <v>7</v>
      </c>
      <c r="D28" s="82" t="s">
        <v>436</v>
      </c>
      <c r="E28" s="85" t="n">
        <v>3.0</v>
      </c>
      <c r="F28" s="82" t="s">
        <v>1177</v>
      </c>
      <c r="G28" s="82" t="s">
        <v>1178</v>
      </c>
      <c r="H28" s="82" t="s">
        <v>1179</v>
      </c>
    </row>
    <row r="29">
      <c r="A29" s="82" t="n">
        <v>28.0</v>
      </c>
      <c r="B29" s="82" t="s">
        <v>1180</v>
      </c>
      <c r="C29" s="82" t="s">
        <v>1161</v>
      </c>
      <c r="D29" s="82" t="s">
        <v>1072</v>
      </c>
      <c r="E29" s="85"/>
      <c r="F29" s="82" t="s">
        <v>1181</v>
      </c>
      <c r="G29" s="82" t="s">
        <v>1163</v>
      </c>
      <c r="H29" s="82" t="s">
        <v>1163</v>
      </c>
    </row>
    <row r="30">
      <c r="A30" s="82" t="n">
        <v>29.0</v>
      </c>
      <c r="B30" s="82" t="s">
        <v>1182</v>
      </c>
      <c r="C30" s="82" t="s">
        <v>7</v>
      </c>
      <c r="D30" s="82" t="s">
        <v>436</v>
      </c>
      <c r="E30" s="85" t="n">
        <v>3.0</v>
      </c>
      <c r="F30" s="82" t="s">
        <v>1183</v>
      </c>
      <c r="G30" s="82" t="s">
        <v>1184</v>
      </c>
      <c r="H30" s="82" t="s">
        <v>1185</v>
      </c>
    </row>
    <row r="31">
      <c r="A31" s="82" t="n">
        <v>30.0</v>
      </c>
      <c r="B31" s="82" t="s">
        <v>1186</v>
      </c>
      <c r="C31" s="82" t="s">
        <v>7</v>
      </c>
      <c r="D31" s="82" t="s">
        <v>436</v>
      </c>
      <c r="E31" s="85" t="n">
        <v>3.0</v>
      </c>
      <c r="F31" s="82" t="s">
        <v>1187</v>
      </c>
      <c r="G31" s="82" t="s">
        <v>1188</v>
      </c>
      <c r="H31" s="82" t="s">
        <v>1189</v>
      </c>
    </row>
    <row r="32">
      <c r="A32" s="82" t="n">
        <v>31.0</v>
      </c>
      <c r="B32" s="82" t="s">
        <v>1190</v>
      </c>
      <c r="C32" s="82" t="s">
        <v>10</v>
      </c>
      <c r="D32" s="82" t="s">
        <v>436</v>
      </c>
      <c r="E32" s="85" t="n">
        <v>3.0</v>
      </c>
      <c r="F32" s="82" t="s">
        <v>1191</v>
      </c>
      <c r="G32" s="82" t="s">
        <v>1192</v>
      </c>
      <c r="H32" s="82" t="s">
        <v>1193</v>
      </c>
    </row>
    <row r="33">
      <c r="A33" s="82" t="n">
        <v>32.0</v>
      </c>
      <c r="B33" s="82" t="s">
        <v>1194</v>
      </c>
      <c r="C33" s="82" t="s">
        <v>10</v>
      </c>
      <c r="D33" s="82" t="s">
        <v>585</v>
      </c>
      <c r="E33" s="85" t="n">
        <v>3.0</v>
      </c>
      <c r="F33" s="82" t="s">
        <v>1195</v>
      </c>
      <c r="G33" s="82" t="s">
        <v>1196</v>
      </c>
      <c r="H33" s="82" t="s">
        <v>1197</v>
      </c>
    </row>
    <row r="34">
      <c r="A34" s="82" t="n">
        <v>33.0</v>
      </c>
      <c r="B34" s="82" t="s">
        <v>1198</v>
      </c>
      <c r="C34" s="82" t="s">
        <v>7</v>
      </c>
      <c r="D34" s="82" t="s">
        <v>436</v>
      </c>
      <c r="E34" s="85" t="n">
        <v>5.0</v>
      </c>
      <c r="F34" s="82" t="s">
        <v>1199</v>
      </c>
      <c r="G34" s="82" t="s">
        <v>1200</v>
      </c>
      <c r="H34" s="82" t="s">
        <v>1201</v>
      </c>
    </row>
    <row r="35">
      <c r="A35" s="82" t="n">
        <v>34.0</v>
      </c>
      <c r="B35" s="82" t="s">
        <v>1202</v>
      </c>
      <c r="C35" s="82" t="s">
        <v>7</v>
      </c>
      <c r="D35" s="82" t="s">
        <v>436</v>
      </c>
      <c r="E35" s="85" t="n">
        <v>3.0</v>
      </c>
      <c r="F35" s="82" t="s">
        <v>1203</v>
      </c>
      <c r="G35" s="82" t="s">
        <v>1204</v>
      </c>
      <c r="H35" s="82" t="s">
        <v>1205</v>
      </c>
    </row>
    <row r="36">
      <c r="A36" s="82" t="n">
        <v>35.0</v>
      </c>
      <c r="B36" s="82" t="s">
        <v>1206</v>
      </c>
      <c r="C36" s="82" t="s">
        <v>10</v>
      </c>
      <c r="D36" s="82" t="s">
        <v>436</v>
      </c>
      <c r="E36" s="85" t="n">
        <v>3.0</v>
      </c>
      <c r="F36" s="82" t="s">
        <v>1207</v>
      </c>
      <c r="G36" s="82" t="s">
        <v>1208</v>
      </c>
      <c r="H36" s="82" t="s">
        <v>1209</v>
      </c>
    </row>
    <row r="37">
      <c r="A37" s="82" t="n">
        <v>36.0</v>
      </c>
      <c r="B37" s="82" t="s">
        <v>1210</v>
      </c>
      <c r="C37" s="82" t="s">
        <v>10</v>
      </c>
      <c r="D37" s="82" t="s">
        <v>585</v>
      </c>
      <c r="E37" s="85" t="n">
        <v>3.0</v>
      </c>
      <c r="F37" s="82" t="s">
        <v>1211</v>
      </c>
      <c r="G37" s="82" t="s">
        <v>1212</v>
      </c>
      <c r="H37" s="82" t="s">
        <v>1213</v>
      </c>
    </row>
    <row r="38">
      <c r="A38" s="82" t="n">
        <v>37.0</v>
      </c>
      <c r="B38" s="82" t="s">
        <v>1214</v>
      </c>
      <c r="C38" s="82" t="s">
        <v>1161</v>
      </c>
      <c r="D38" s="82" t="s">
        <v>1072</v>
      </c>
      <c r="E38" s="85"/>
      <c r="F38" s="82" t="s">
        <v>1215</v>
      </c>
      <c r="G38" s="82" t="s">
        <v>1163</v>
      </c>
      <c r="H38" s="82" t="s">
        <v>1163</v>
      </c>
    </row>
    <row r="39">
      <c r="A39" s="82" t="n">
        <v>38.0</v>
      </c>
      <c r="B39" s="82" t="s">
        <v>1216</v>
      </c>
      <c r="C39" s="82" t="s">
        <v>1161</v>
      </c>
      <c r="D39" s="82" t="s">
        <v>1072</v>
      </c>
      <c r="E39" s="85"/>
      <c r="F39" s="82" t="s">
        <v>1217</v>
      </c>
      <c r="G39" s="82" t="s">
        <v>1163</v>
      </c>
      <c r="H39" s="82" t="s">
        <v>1163</v>
      </c>
    </row>
    <row r="40">
      <c r="A40" s="82" t="n">
        <v>39.0</v>
      </c>
      <c r="B40" s="82" t="s">
        <v>1218</v>
      </c>
      <c r="C40" s="82" t="s">
        <v>10</v>
      </c>
      <c r="D40" s="82" t="s">
        <v>585</v>
      </c>
      <c r="E40" s="85" t="n">
        <v>3.0</v>
      </c>
      <c r="F40" s="82" t="s">
        <v>1219</v>
      </c>
      <c r="G40" s="82" t="s">
        <v>1220</v>
      </c>
      <c r="H40" s="82" t="s">
        <v>1221</v>
      </c>
    </row>
    <row r="41">
      <c r="A41" s="82" t="n">
        <v>40.0</v>
      </c>
      <c r="B41" s="82" t="s">
        <v>1222</v>
      </c>
      <c r="C41" s="82" t="s">
        <v>10</v>
      </c>
      <c r="D41" s="82" t="s">
        <v>436</v>
      </c>
      <c r="E41" s="85" t="n">
        <v>3.0</v>
      </c>
      <c r="F41" s="82" t="s">
        <v>1223</v>
      </c>
      <c r="G41" s="82" t="s">
        <v>1224</v>
      </c>
      <c r="H41" s="82" t="s">
        <v>1225</v>
      </c>
    </row>
    <row r="42">
      <c r="A42" s="82" t="n">
        <v>41.0</v>
      </c>
      <c r="B42" s="82" t="s">
        <v>1226</v>
      </c>
      <c r="C42" s="82" t="s">
        <v>10</v>
      </c>
      <c r="D42" s="82" t="s">
        <v>585</v>
      </c>
      <c r="E42" s="85" t="n">
        <v>3.0</v>
      </c>
      <c r="F42" s="82" t="s">
        <v>1227</v>
      </c>
      <c r="G42" s="82" t="s">
        <v>1228</v>
      </c>
      <c r="H42" s="82" t="s">
        <v>1229</v>
      </c>
    </row>
    <row r="43">
      <c r="A43" s="82" t="n">
        <v>42.0</v>
      </c>
      <c r="B43" s="82" t="s">
        <v>1230</v>
      </c>
      <c r="C43" s="82" t="s">
        <v>10</v>
      </c>
      <c r="D43" s="82" t="s">
        <v>436</v>
      </c>
      <c r="E43" s="85" t="n">
        <v>3.0</v>
      </c>
      <c r="F43" s="82" t="s">
        <v>1231</v>
      </c>
      <c r="G43" s="82" t="s">
        <v>1232</v>
      </c>
      <c r="H43" s="82" t="s">
        <v>1233</v>
      </c>
    </row>
    <row r="44">
      <c r="A44" s="82" t="n">
        <v>43.0</v>
      </c>
      <c r="B44" s="82" t="s">
        <v>1234</v>
      </c>
      <c r="C44" s="82" t="s">
        <v>10</v>
      </c>
      <c r="D44" s="82" t="s">
        <v>585</v>
      </c>
      <c r="E44" s="85" t="n">
        <v>3.0</v>
      </c>
      <c r="F44" s="82" t="s">
        <v>1235</v>
      </c>
      <c r="G44" s="82" t="s">
        <v>1236</v>
      </c>
      <c r="H44" s="82" t="s">
        <v>1237</v>
      </c>
    </row>
    <row r="45">
      <c r="A45" s="82" t="n">
        <v>44.0</v>
      </c>
      <c r="B45" s="82" t="s">
        <v>1238</v>
      </c>
      <c r="C45" s="82" t="s">
        <v>10</v>
      </c>
      <c r="D45" s="82" t="s">
        <v>436</v>
      </c>
      <c r="E45" s="85" t="n">
        <v>3.0</v>
      </c>
      <c r="F45" s="82" t="s">
        <v>1239</v>
      </c>
      <c r="G45" s="82" t="s">
        <v>1240</v>
      </c>
      <c r="H45" s="82" t="s">
        <v>1241</v>
      </c>
    </row>
    <row r="46">
      <c r="A46" s="82" t="n">
        <v>45.0</v>
      </c>
      <c r="B46" s="82" t="s">
        <v>1242</v>
      </c>
      <c r="C46" s="82" t="s">
        <v>9</v>
      </c>
      <c r="D46" s="82" t="s">
        <v>436</v>
      </c>
      <c r="E46" s="85" t="n">
        <v>3.0</v>
      </c>
      <c r="F46" s="82" t="s">
        <v>1243</v>
      </c>
      <c r="G46" s="82" t="s">
        <v>1244</v>
      </c>
      <c r="H46" s="82" t="s">
        <v>1245</v>
      </c>
    </row>
    <row r="47">
      <c r="A47" s="82" t="n">
        <v>46.0</v>
      </c>
      <c r="B47" s="82" t="s">
        <v>1246</v>
      </c>
      <c r="C47" s="82" t="s">
        <v>7</v>
      </c>
      <c r="D47" s="82" t="s">
        <v>436</v>
      </c>
      <c r="E47" s="85" t="n">
        <v>3.0</v>
      </c>
      <c r="F47" s="82" t="s">
        <v>1247</v>
      </c>
      <c r="G47" s="82" t="s">
        <v>1248</v>
      </c>
      <c r="H47" s="82" t="s">
        <v>1249</v>
      </c>
    </row>
    <row r="48">
      <c r="A48" s="82" t="n">
        <v>47.0</v>
      </c>
      <c r="B48" s="82" t="s">
        <v>1250</v>
      </c>
      <c r="C48" s="82" t="s">
        <v>10</v>
      </c>
      <c r="D48" s="82" t="s">
        <v>436</v>
      </c>
      <c r="E48" s="85" t="n">
        <v>3.0</v>
      </c>
      <c r="F48" s="82" t="s">
        <v>1251</v>
      </c>
      <c r="G48" s="82" t="s">
        <v>1252</v>
      </c>
      <c r="H48" s="82" t="s">
        <v>1253</v>
      </c>
    </row>
    <row r="49">
      <c r="A49" s="82" t="n">
        <v>48.0</v>
      </c>
      <c r="B49" s="82" t="s">
        <v>1254</v>
      </c>
      <c r="C49" s="82" t="s">
        <v>7</v>
      </c>
      <c r="D49" s="82" t="s">
        <v>1072</v>
      </c>
      <c r="E49" s="85" t="n">
        <v>5.0</v>
      </c>
      <c r="F49" s="82" t="s">
        <v>1255</v>
      </c>
      <c r="G49" s="82" t="s">
        <v>1256</v>
      </c>
      <c r="H49" s="82" t="s">
        <v>1257</v>
      </c>
    </row>
    <row r="50">
      <c r="A50" s="82" t="n">
        <v>49.0</v>
      </c>
      <c r="B50" s="82" t="s">
        <v>1258</v>
      </c>
      <c r="C50" s="82" t="s">
        <v>7</v>
      </c>
      <c r="D50" s="82" t="s">
        <v>1072</v>
      </c>
      <c r="E50" s="85" t="n">
        <v>5.0</v>
      </c>
      <c r="F50" s="82" t="s">
        <v>1259</v>
      </c>
      <c r="G50" s="82" t="s">
        <v>1260</v>
      </c>
      <c r="H50" s="82" t="s">
        <v>1261</v>
      </c>
    </row>
    <row r="51">
      <c r="A51" s="82" t="n">
        <v>50.0</v>
      </c>
      <c r="B51" s="82" t="s">
        <v>1262</v>
      </c>
      <c r="C51" s="82" t="s">
        <v>7</v>
      </c>
      <c r="D51" s="82" t="s">
        <v>1072</v>
      </c>
      <c r="E51" s="85" t="n">
        <v>5.0</v>
      </c>
      <c r="F51" s="82" t="s">
        <v>1263</v>
      </c>
      <c r="G51" s="82" t="s">
        <v>1264</v>
      </c>
      <c r="H51" s="82" t="s">
        <v>1265</v>
      </c>
    </row>
    <row r="52">
      <c r="A52" s="82" t="n">
        <v>51.0</v>
      </c>
      <c r="B52" s="82" t="s">
        <v>1266</v>
      </c>
      <c r="C52" s="82" t="s">
        <v>7</v>
      </c>
      <c r="D52" s="82" t="s">
        <v>1072</v>
      </c>
      <c r="E52" s="85" t="n">
        <v>5.0</v>
      </c>
      <c r="F52" s="82" t="s">
        <v>1267</v>
      </c>
      <c r="G52" s="82" t="s">
        <v>1268</v>
      </c>
      <c r="H52" s="82" t="s">
        <v>1269</v>
      </c>
    </row>
    <row r="53">
      <c r="A53" s="82" t="n">
        <v>52.0</v>
      </c>
      <c r="B53" s="82" t="s">
        <v>1270</v>
      </c>
      <c r="C53" s="82" t="s">
        <v>7</v>
      </c>
      <c r="D53" s="82" t="s">
        <v>1072</v>
      </c>
      <c r="E53" s="85" t="n">
        <v>5.0</v>
      </c>
      <c r="F53" s="82" t="s">
        <v>1271</v>
      </c>
      <c r="G53" s="82" t="s">
        <v>1272</v>
      </c>
      <c r="H53" s="82" t="s">
        <v>1273</v>
      </c>
    </row>
    <row r="54">
      <c r="A54" s="82" t="n">
        <v>53.0</v>
      </c>
      <c r="B54" s="82" t="s">
        <v>1274</v>
      </c>
      <c r="C54" s="82" t="s">
        <v>7</v>
      </c>
      <c r="D54" s="82" t="s">
        <v>585</v>
      </c>
      <c r="E54" s="85" t="n">
        <v>3.0</v>
      </c>
      <c r="F54" s="82" t="s">
        <v>1275</v>
      </c>
      <c r="G54" s="82" t="s">
        <v>1276</v>
      </c>
      <c r="H54" s="82" t="s">
        <v>1277</v>
      </c>
    </row>
    <row r="55">
      <c r="A55" s="82" t="n">
        <v>54.0</v>
      </c>
      <c r="B55" s="82" t="s">
        <v>1278</v>
      </c>
      <c r="C55" s="82" t="s">
        <v>10</v>
      </c>
      <c r="D55" s="82" t="s">
        <v>585</v>
      </c>
      <c r="E55" s="85" t="n">
        <v>3.0</v>
      </c>
      <c r="F55" s="82" t="s">
        <v>1279</v>
      </c>
      <c r="G55" s="82" t="s">
        <v>1280</v>
      </c>
      <c r="H55" s="82" t="s">
        <v>1281</v>
      </c>
    </row>
    <row r="56">
      <c r="A56" s="82" t="n">
        <v>55.0</v>
      </c>
      <c r="B56" s="82" t="s">
        <v>1282</v>
      </c>
      <c r="C56" s="82" t="s">
        <v>7</v>
      </c>
      <c r="D56" s="82" t="s">
        <v>436</v>
      </c>
      <c r="E56" s="85" t="n">
        <v>3.0</v>
      </c>
      <c r="F56" s="82" t="s">
        <v>1283</v>
      </c>
      <c r="G56" s="82" t="s">
        <v>1284</v>
      </c>
      <c r="H56" s="82" t="s">
        <v>1285</v>
      </c>
    </row>
    <row r="57">
      <c r="A57" s="82" t="n">
        <v>56.0</v>
      </c>
      <c r="B57" s="82" t="s">
        <v>1286</v>
      </c>
      <c r="C57" s="82" t="s">
        <v>10</v>
      </c>
      <c r="D57" s="82" t="s">
        <v>436</v>
      </c>
      <c r="E57" s="85" t="n">
        <v>3.0</v>
      </c>
      <c r="F57" s="82" t="s">
        <v>1287</v>
      </c>
      <c r="G57" s="82" t="s">
        <v>1288</v>
      </c>
      <c r="H57" s="82" t="s">
        <v>1289</v>
      </c>
    </row>
    <row r="58">
      <c r="A58" s="82" t="n">
        <v>57.0</v>
      </c>
      <c r="B58" s="82" t="s">
        <v>1290</v>
      </c>
      <c r="C58" s="82" t="s">
        <v>10</v>
      </c>
      <c r="D58" s="82" t="s">
        <v>585</v>
      </c>
      <c r="E58" s="85" t="n">
        <v>3.0</v>
      </c>
      <c r="F58" s="82" t="s">
        <v>1291</v>
      </c>
      <c r="G58" s="82" t="s">
        <v>1292</v>
      </c>
      <c r="H58" s="82" t="s">
        <v>1293</v>
      </c>
    </row>
    <row r="59">
      <c r="A59" s="82" t="n">
        <v>58.0</v>
      </c>
      <c r="B59" s="82" t="s">
        <v>1294</v>
      </c>
      <c r="C59" s="82" t="s">
        <v>10</v>
      </c>
      <c r="D59" s="82" t="s">
        <v>585</v>
      </c>
      <c r="E59" s="85" t="n">
        <v>3.0</v>
      </c>
      <c r="F59" s="82" t="s">
        <v>1295</v>
      </c>
      <c r="G59" s="82" t="s">
        <v>1296</v>
      </c>
      <c r="H59" s="82" t="s">
        <v>1297</v>
      </c>
    </row>
    <row r="60">
      <c r="A60" s="82" t="n">
        <v>59.0</v>
      </c>
      <c r="B60" s="82" t="s">
        <v>1298</v>
      </c>
      <c r="C60" s="82" t="s">
        <v>10</v>
      </c>
      <c r="D60" s="82" t="s">
        <v>585</v>
      </c>
      <c r="E60" s="85" t="n">
        <v>3.0</v>
      </c>
      <c r="F60" s="82" t="s">
        <v>1299</v>
      </c>
      <c r="G60" s="82" t="s">
        <v>1300</v>
      </c>
      <c r="H60" s="82" t="s">
        <v>1301</v>
      </c>
    </row>
    <row r="61">
      <c r="A61" s="82" t="n">
        <v>60.0</v>
      </c>
      <c r="B61" s="82" t="s">
        <v>1302</v>
      </c>
      <c r="C61" s="82" t="s">
        <v>7</v>
      </c>
      <c r="D61" s="82" t="s">
        <v>350</v>
      </c>
      <c r="E61" s="85" t="n">
        <v>3.0</v>
      </c>
      <c r="F61" s="82" t="s">
        <v>1303</v>
      </c>
      <c r="G61" s="82" t="s">
        <v>1304</v>
      </c>
      <c r="H61" s="82" t="s">
        <v>1305</v>
      </c>
    </row>
    <row r="62">
      <c r="A62" s="82" t="n">
        <v>61.0</v>
      </c>
      <c r="B62" s="82" t="s">
        <v>1306</v>
      </c>
      <c r="C62" s="82" t="s">
        <v>1161</v>
      </c>
      <c r="D62" s="82" t="s">
        <v>1072</v>
      </c>
      <c r="E62" s="85"/>
      <c r="F62" s="82" t="s">
        <v>1307</v>
      </c>
      <c r="G62" s="82" t="s">
        <v>1163</v>
      </c>
      <c r="H62" s="82" t="s">
        <v>1163</v>
      </c>
    </row>
    <row r="63">
      <c r="A63" s="82" t="n">
        <v>62.0</v>
      </c>
      <c r="B63" s="82" t="s">
        <v>1308</v>
      </c>
      <c r="C63" s="82" t="s">
        <v>1161</v>
      </c>
      <c r="D63" s="82" t="s">
        <v>1072</v>
      </c>
      <c r="E63" s="85"/>
      <c r="F63" s="82" t="s">
        <v>1309</v>
      </c>
      <c r="G63" s="82" t="s">
        <v>1163</v>
      </c>
      <c r="H63" s="82" t="s">
        <v>1163</v>
      </c>
    </row>
    <row r="64">
      <c r="A64" s="82" t="n">
        <v>63.0</v>
      </c>
      <c r="B64" s="82" t="s">
        <v>1310</v>
      </c>
      <c r="C64" s="82" t="s">
        <v>1161</v>
      </c>
      <c r="D64" s="82" t="s">
        <v>1072</v>
      </c>
      <c r="E64" s="85"/>
      <c r="F64" s="82" t="s">
        <v>1311</v>
      </c>
      <c r="G64" s="82" t="s">
        <v>1163</v>
      </c>
      <c r="H64" s="82" t="s">
        <v>1163</v>
      </c>
    </row>
    <row r="65">
      <c r="A65" s="82" t="n">
        <v>64.0</v>
      </c>
      <c r="B65" s="82" t="s">
        <v>1312</v>
      </c>
      <c r="C65" s="82" t="s">
        <v>10</v>
      </c>
      <c r="D65" s="82" t="s">
        <v>350</v>
      </c>
      <c r="E65" s="85" t="n">
        <v>3.0</v>
      </c>
      <c r="F65" s="82" t="s">
        <v>1313</v>
      </c>
      <c r="G65" s="82" t="s">
        <v>1314</v>
      </c>
      <c r="H65" s="82" t="s">
        <v>1315</v>
      </c>
    </row>
    <row r="66">
      <c r="A66" s="82" t="n">
        <v>65.0</v>
      </c>
      <c r="B66" s="82" t="s">
        <v>1316</v>
      </c>
      <c r="C66" s="82" t="s">
        <v>7</v>
      </c>
      <c r="D66" s="82" t="s">
        <v>350</v>
      </c>
      <c r="E66" s="85" t="n">
        <v>5.0</v>
      </c>
      <c r="F66" s="82" t="s">
        <v>1317</v>
      </c>
      <c r="G66" s="82" t="s">
        <v>1318</v>
      </c>
      <c r="H66" s="82" t="s">
        <v>1319</v>
      </c>
    </row>
    <row r="67">
      <c r="A67" s="82" t="n">
        <v>66.0</v>
      </c>
      <c r="B67" s="82" t="s">
        <v>1320</v>
      </c>
      <c r="C67" s="82" t="s">
        <v>10</v>
      </c>
      <c r="D67" s="82" t="s">
        <v>585</v>
      </c>
      <c r="E67" s="85" t="n">
        <v>3.0</v>
      </c>
      <c r="F67" s="82" t="s">
        <v>1321</v>
      </c>
      <c r="G67" s="82" t="s">
        <v>1322</v>
      </c>
      <c r="H67" s="82" t="s">
        <v>1323</v>
      </c>
    </row>
    <row r="68">
      <c r="A68" s="82" t="n">
        <v>67.0</v>
      </c>
      <c r="B68" s="82" t="s">
        <v>1324</v>
      </c>
      <c r="C68" s="82" t="s">
        <v>10</v>
      </c>
      <c r="D68" s="82" t="s">
        <v>585</v>
      </c>
      <c r="E68" s="85" t="n">
        <v>3.0</v>
      </c>
      <c r="F68" s="82" t="s">
        <v>1325</v>
      </c>
      <c r="G68" s="82" t="s">
        <v>1326</v>
      </c>
      <c r="H68" s="82" t="s">
        <v>1327</v>
      </c>
    </row>
    <row r="69">
      <c r="A69" s="82" t="n">
        <v>68.0</v>
      </c>
      <c r="B69" s="82" t="s">
        <v>1328</v>
      </c>
      <c r="C69" s="82" t="s">
        <v>1161</v>
      </c>
      <c r="D69" s="82" t="s">
        <v>1072</v>
      </c>
      <c r="E69" s="85"/>
      <c r="F69" s="82" t="s">
        <v>1329</v>
      </c>
      <c r="G69" s="82" t="s">
        <v>1163</v>
      </c>
      <c r="H69" s="82" t="s">
        <v>1163</v>
      </c>
    </row>
    <row r="70">
      <c r="A70" s="82" t="n">
        <v>69.0</v>
      </c>
      <c r="B70" s="82" t="s">
        <v>1330</v>
      </c>
      <c r="C70" s="82" t="s">
        <v>1161</v>
      </c>
      <c r="D70" s="82" t="s">
        <v>1072</v>
      </c>
      <c r="E70" s="85"/>
      <c r="F70" s="82" t="s">
        <v>1331</v>
      </c>
      <c r="G70" s="82" t="s">
        <v>1163</v>
      </c>
      <c r="H70" s="82" t="s">
        <v>1163</v>
      </c>
    </row>
    <row r="71">
      <c r="A71" s="82" t="n">
        <v>70.0</v>
      </c>
      <c r="B71" s="82" t="s">
        <v>1332</v>
      </c>
      <c r="C71" s="82" t="s">
        <v>1161</v>
      </c>
      <c r="D71" s="82" t="s">
        <v>1072</v>
      </c>
      <c r="E71" s="85"/>
      <c r="F71" s="82" t="s">
        <v>1333</v>
      </c>
      <c r="G71" s="82" t="s">
        <v>1163</v>
      </c>
      <c r="H71" s="82" t="s">
        <v>1163</v>
      </c>
    </row>
    <row r="72">
      <c r="A72" s="82" t="n">
        <v>71.0</v>
      </c>
      <c r="B72" s="82" t="s">
        <v>1334</v>
      </c>
      <c r="C72" s="82" t="s">
        <v>7</v>
      </c>
      <c r="D72" s="82" t="s">
        <v>350</v>
      </c>
      <c r="E72" s="85" t="n">
        <v>3.0</v>
      </c>
      <c r="F72" s="82" t="s">
        <v>1335</v>
      </c>
      <c r="G72" s="82" t="s">
        <v>1336</v>
      </c>
      <c r="H72" s="82" t="s">
        <v>1337</v>
      </c>
    </row>
    <row r="73">
      <c r="A73" s="82" t="n">
        <v>72.0</v>
      </c>
      <c r="B73" s="82" t="s">
        <v>1338</v>
      </c>
      <c r="C73" s="82" t="s">
        <v>10</v>
      </c>
      <c r="D73" s="82" t="s">
        <v>585</v>
      </c>
      <c r="E73" s="85" t="n">
        <v>3.0</v>
      </c>
      <c r="F73" s="82" t="s">
        <v>1339</v>
      </c>
      <c r="G73" s="82" t="s">
        <v>1340</v>
      </c>
      <c r="H73" s="82" t="s">
        <v>1341</v>
      </c>
    </row>
    <row r="74">
      <c r="A74" s="82" t="n">
        <v>73.0</v>
      </c>
      <c r="B74" s="82" t="s">
        <v>1342</v>
      </c>
      <c r="C74" s="82" t="s">
        <v>10</v>
      </c>
      <c r="D74" s="82" t="s">
        <v>350</v>
      </c>
      <c r="E74" s="85" t="n">
        <v>3.0</v>
      </c>
      <c r="F74" s="82" t="s">
        <v>1343</v>
      </c>
      <c r="G74" s="82" t="s">
        <v>1344</v>
      </c>
      <c r="H74" s="82" t="s">
        <v>1345</v>
      </c>
    </row>
    <row r="75">
      <c r="A75" s="82" t="n">
        <v>74.0</v>
      </c>
      <c r="B75" s="82" t="s">
        <v>1346</v>
      </c>
      <c r="C75" s="82" t="s">
        <v>7</v>
      </c>
      <c r="D75" s="82" t="s">
        <v>350</v>
      </c>
      <c r="E75" s="85" t="n">
        <v>3.0</v>
      </c>
      <c r="F75" s="82" t="s">
        <v>1347</v>
      </c>
      <c r="G75" s="82" t="s">
        <v>1348</v>
      </c>
      <c r="H75" s="82" t="s">
        <v>1349</v>
      </c>
    </row>
    <row r="76">
      <c r="A76" s="82" t="n">
        <v>75.0</v>
      </c>
      <c r="B76" s="82" t="s">
        <v>1350</v>
      </c>
      <c r="C76" s="82" t="s">
        <v>10</v>
      </c>
      <c r="D76" s="82" t="s">
        <v>585</v>
      </c>
      <c r="E76" s="85" t="n">
        <v>3.0</v>
      </c>
      <c r="F76" s="82" t="s">
        <v>1351</v>
      </c>
      <c r="G76" s="82" t="s">
        <v>1352</v>
      </c>
      <c r="H76" s="82" t="s">
        <v>1353</v>
      </c>
    </row>
    <row r="77">
      <c r="A77" s="82" t="n">
        <v>76.0</v>
      </c>
      <c r="B77" s="82" t="s">
        <v>1354</v>
      </c>
      <c r="C77" s="82" t="s">
        <v>7</v>
      </c>
      <c r="D77" s="82" t="s">
        <v>350</v>
      </c>
      <c r="E77" s="85" t="n">
        <v>3.0</v>
      </c>
      <c r="F77" s="82" t="s">
        <v>1355</v>
      </c>
      <c r="G77" s="82" t="s">
        <v>1356</v>
      </c>
      <c r="H77" s="82" t="s">
        <v>1357</v>
      </c>
    </row>
    <row r="78">
      <c r="A78" s="82" t="n">
        <v>77.0</v>
      </c>
      <c r="B78" s="82" t="s">
        <v>1358</v>
      </c>
      <c r="C78" s="82" t="s">
        <v>10</v>
      </c>
      <c r="D78" s="82" t="s">
        <v>585</v>
      </c>
      <c r="E78" s="85" t="n">
        <v>3.0</v>
      </c>
      <c r="F78" s="82" t="s">
        <v>1359</v>
      </c>
      <c r="G78" s="82" t="s">
        <v>1360</v>
      </c>
      <c r="H78" s="82" t="s">
        <v>1361</v>
      </c>
    </row>
    <row r="79">
      <c r="A79" s="82" t="n">
        <v>78.0</v>
      </c>
      <c r="B79" s="82" t="s">
        <v>1362</v>
      </c>
      <c r="C79" s="82" t="s">
        <v>1161</v>
      </c>
      <c r="D79" s="82" t="s">
        <v>1072</v>
      </c>
      <c r="E79" s="85"/>
      <c r="F79" s="82" t="s">
        <v>1363</v>
      </c>
      <c r="G79" s="82" t="s">
        <v>1163</v>
      </c>
      <c r="H79" s="82" t="s">
        <v>1163</v>
      </c>
    </row>
    <row r="80">
      <c r="A80" s="82" t="n">
        <v>79.0</v>
      </c>
      <c r="B80" s="82" t="s">
        <v>1364</v>
      </c>
      <c r="C80" s="82" t="s">
        <v>10</v>
      </c>
      <c r="D80" s="82" t="s">
        <v>350</v>
      </c>
      <c r="E80" s="85" t="n">
        <v>3.0</v>
      </c>
      <c r="F80" s="82" t="s">
        <v>1365</v>
      </c>
      <c r="G80" s="82" t="s">
        <v>1366</v>
      </c>
      <c r="H80" s="82" t="s">
        <v>1367</v>
      </c>
    </row>
    <row r="81">
      <c r="A81" s="82" t="n">
        <v>80.0</v>
      </c>
      <c r="B81" s="82" t="s">
        <v>1368</v>
      </c>
      <c r="C81" s="82" t="s">
        <v>10</v>
      </c>
      <c r="D81" s="82" t="s">
        <v>585</v>
      </c>
      <c r="E81" s="85" t="n">
        <v>3.0</v>
      </c>
      <c r="F81" s="82" t="s">
        <v>1369</v>
      </c>
      <c r="G81" s="82" t="s">
        <v>1370</v>
      </c>
      <c r="H81" s="82" t="s">
        <v>1371</v>
      </c>
    </row>
    <row r="82">
      <c r="A82" s="82" t="n">
        <v>81.0</v>
      </c>
      <c r="B82" s="82" t="s">
        <v>1372</v>
      </c>
      <c r="C82" s="82" t="s">
        <v>7</v>
      </c>
      <c r="D82" s="82" t="s">
        <v>618</v>
      </c>
      <c r="E82" s="85" t="n">
        <v>3.0</v>
      </c>
      <c r="F82" s="82" t="s">
        <v>1373</v>
      </c>
      <c r="G82" s="82" t="s">
        <v>1374</v>
      </c>
      <c r="H82" s="82" t="s">
        <v>1375</v>
      </c>
    </row>
    <row r="83">
      <c r="A83" s="82" t="n">
        <v>82.0</v>
      </c>
      <c r="B83" s="82" t="s">
        <v>1372</v>
      </c>
      <c r="C83" s="82" t="s">
        <v>10</v>
      </c>
      <c r="D83" s="82" t="s">
        <v>618</v>
      </c>
      <c r="E83" s="85" t="n">
        <v>3.0</v>
      </c>
      <c r="F83" s="82" t="s">
        <v>1376</v>
      </c>
      <c r="G83" s="82" t="s">
        <v>1377</v>
      </c>
      <c r="H83" s="82" t="s">
        <v>1378</v>
      </c>
    </row>
    <row r="84">
      <c r="A84" s="82" t="n">
        <v>83.0</v>
      </c>
      <c r="B84" s="82" t="s">
        <v>1379</v>
      </c>
      <c r="C84" s="82" t="s">
        <v>7</v>
      </c>
      <c r="D84" s="82" t="s">
        <v>262</v>
      </c>
      <c r="E84" s="85" t="n">
        <v>3.0</v>
      </c>
      <c r="F84" s="82" t="s">
        <v>1380</v>
      </c>
      <c r="G84" s="82" t="s">
        <v>1381</v>
      </c>
      <c r="H84" s="82" t="s">
        <v>1382</v>
      </c>
    </row>
    <row r="85">
      <c r="A85" s="82" t="n">
        <v>84.0</v>
      </c>
      <c r="B85" s="82" t="s">
        <v>1383</v>
      </c>
      <c r="C85" s="82" t="s">
        <v>7</v>
      </c>
      <c r="D85" s="82" t="s">
        <v>262</v>
      </c>
      <c r="E85" s="85" t="n">
        <v>3.0</v>
      </c>
      <c r="F85" s="82" t="s">
        <v>1384</v>
      </c>
      <c r="G85" s="82" t="s">
        <v>1385</v>
      </c>
      <c r="H85" s="82" t="s">
        <v>1386</v>
      </c>
    </row>
    <row r="86">
      <c r="A86" s="82" t="n">
        <v>85.0</v>
      </c>
      <c r="B86" s="82" t="s">
        <v>1387</v>
      </c>
      <c r="C86" s="82" t="s">
        <v>10</v>
      </c>
      <c r="D86" s="82" t="s">
        <v>350</v>
      </c>
      <c r="E86" s="85" t="n">
        <v>3.0</v>
      </c>
      <c r="F86" s="82" t="s">
        <v>1388</v>
      </c>
      <c r="G86" s="82" t="s">
        <v>1389</v>
      </c>
      <c r="H86" s="82" t="s">
        <v>1390</v>
      </c>
    </row>
    <row r="87">
      <c r="A87" s="82" t="n">
        <v>86.0</v>
      </c>
      <c r="B87" s="82" t="s">
        <v>1391</v>
      </c>
      <c r="C87" s="82" t="s">
        <v>7</v>
      </c>
      <c r="D87" s="82" t="s">
        <v>262</v>
      </c>
      <c r="E87" s="85" t="n">
        <v>3.0</v>
      </c>
      <c r="F87" s="82" t="s">
        <v>1392</v>
      </c>
      <c r="G87" s="82" t="s">
        <v>1393</v>
      </c>
      <c r="H87" s="82" t="s">
        <v>1394</v>
      </c>
    </row>
    <row r="88">
      <c r="A88" s="82" t="n">
        <v>87.0</v>
      </c>
      <c r="B88" s="82" t="s">
        <v>1395</v>
      </c>
      <c r="C88" s="82" t="s">
        <v>7</v>
      </c>
      <c r="D88" s="82" t="s">
        <v>262</v>
      </c>
      <c r="E88" s="85" t="n">
        <v>3.0</v>
      </c>
      <c r="F88" s="82" t="s">
        <v>1396</v>
      </c>
      <c r="G88" s="82" t="s">
        <v>1397</v>
      </c>
      <c r="H88" s="82" t="s">
        <v>1398</v>
      </c>
    </row>
    <row r="89">
      <c r="A89" s="82" t="n">
        <v>88.0</v>
      </c>
      <c r="B89" s="82" t="s">
        <v>1399</v>
      </c>
      <c r="C89" s="82" t="s">
        <v>7</v>
      </c>
      <c r="D89" s="82" t="s">
        <v>618</v>
      </c>
      <c r="E89" s="85" t="n">
        <v>5.0</v>
      </c>
      <c r="F89" s="82" t="s">
        <v>1400</v>
      </c>
      <c r="G89" s="82" t="s">
        <v>1401</v>
      </c>
      <c r="H89" s="82" t="s">
        <v>1402</v>
      </c>
    </row>
    <row r="90">
      <c r="A90" s="82" t="n">
        <v>89.0</v>
      </c>
      <c r="B90" s="82" t="s">
        <v>1403</v>
      </c>
      <c r="C90" s="82" t="s">
        <v>7</v>
      </c>
      <c r="D90" s="82" t="s">
        <v>618</v>
      </c>
      <c r="E90" s="85" t="n">
        <v>5.0</v>
      </c>
      <c r="F90" s="82" t="s">
        <v>1404</v>
      </c>
      <c r="G90" s="82" t="s">
        <v>1405</v>
      </c>
      <c r="H90" s="82" t="s">
        <v>1406</v>
      </c>
    </row>
    <row r="91">
      <c r="A91" s="82" t="n">
        <v>90.0</v>
      </c>
      <c r="B91" s="82" t="s">
        <v>1407</v>
      </c>
      <c r="C91" s="82" t="s">
        <v>10</v>
      </c>
      <c r="D91" s="82" t="s">
        <v>1072</v>
      </c>
      <c r="E91" s="85" t="n">
        <v>3.0</v>
      </c>
      <c r="F91" s="82" t="s">
        <v>1408</v>
      </c>
      <c r="G91" s="82" t="s">
        <v>1409</v>
      </c>
      <c r="H91" s="82" t="s">
        <v>1410</v>
      </c>
    </row>
  </sheetData>
  <phoneticPr fontId="1" type="noConversion"/>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
  <sheetViews>
    <sheetView workbookViewId="0">
      <selection sqref="A1:XFD1"/>
    </sheetView>
  </sheetViews>
  <sheetFormatPr baseColWidth="10" customHeight="1" defaultColWidth="8.83203125" defaultRowHeight="20" x14ac:dyDescent="0.2"/>
  <cols>
    <col min="1" max="1" customWidth="true" style="6" width="20.33203125" collapsed="false"/>
    <col min="2" max="2" customWidth="true" style="6" width="22.6640625" collapsed="false"/>
    <col min="3" max="3" customWidth="true" style="8" width="13.6640625" collapsed="false"/>
    <col min="4" max="4" customWidth="true" style="8" width="15.0" collapsed="false"/>
    <col min="5" max="9" customWidth="true" style="8" width="11.5" collapsed="false"/>
    <col min="10" max="11" customWidth="true" style="8" width="13.5" collapsed="false"/>
    <col min="12" max="12" customWidth="true" style="7" width="17.83203125" collapsed="false"/>
    <col min="13" max="14" customWidth="true" style="6" width="11.1640625" collapsed="false"/>
    <col min="15" max="16384" style="6" width="8.83203125" collapsed="false"/>
  </cols>
  <sheetData>
    <row customFormat="1" customHeight="1" ht="108" r="1" s="79" spans="1:14" x14ac:dyDescent="0.2">
      <c r="A1" s="78" t="s">
        <v>36</v>
      </c>
    </row>
    <row customHeight="1" ht="30" r="2" spans="1:14" x14ac:dyDescent="0.2">
      <c r="A2" s="77" t="s">
        <v>91</v>
      </c>
      <c r="B2" s="77"/>
      <c r="C2" s="16">
        <v>0.1</v>
      </c>
      <c r="D2" s="16">
        <v>0.1</v>
      </c>
      <c r="E2" s="16">
        <v>0.1</v>
      </c>
      <c r="F2" s="16">
        <v>0.2</v>
      </c>
      <c r="G2" s="16">
        <v>0.1</v>
      </c>
      <c r="H2" s="16">
        <v>0.1</v>
      </c>
      <c r="I2" s="16">
        <v>0.1</v>
      </c>
      <c r="J2" s="16">
        <v>0.2</v>
      </c>
      <c r="K2" s="13">
        <f>SUM(C2:J2)</f>
        <v>1</v>
      </c>
      <c r="L2" s="6"/>
    </row>
    <row customHeight="1" ht="25" r="3" spans="1:14" x14ac:dyDescent="0.2">
      <c r="A3" s="12" t="s">
        <v>13</v>
      </c>
      <c r="B3" s="12" t="s">
        <v>12</v>
      </c>
      <c r="C3" s="11" t="s">
        <v>88</v>
      </c>
      <c r="D3" s="11" t="s">
        <v>89</v>
      </c>
      <c r="E3" s="11" t="s">
        <v>11</v>
      </c>
      <c r="F3" s="11" t="s">
        <v>90</v>
      </c>
      <c r="G3" s="11" t="s">
        <v>10</v>
      </c>
      <c r="H3" s="11" t="s">
        <v>9</v>
      </c>
      <c r="I3" s="11" t="s">
        <v>8</v>
      </c>
      <c r="J3" s="11" t="s">
        <v>7</v>
      </c>
      <c r="K3" s="10" t="s">
        <v>6</v>
      </c>
      <c r="L3" s="12" t="s">
        <v>37</v>
      </c>
      <c r="N3" s="9"/>
    </row>
    <row r="4" ht="25.0" customHeight="true">
      <c r="A4" s="82" t="s">
        <v>120</v>
      </c>
      <c r="B4" s="82" t="s">
        <v>121</v>
      </c>
      <c r="C4" s="87">
        <f>IF(视频资源学习!G2 &lt;&gt; 0, 视频资源学习!H2/视频资源学习!G2 * 100, 0)</f>
      </c>
      <c r="D4" s="87">
        <f>IF(非视频资源学习!E2 &lt;&gt; 0, 非视频资源学习!F2/非视频资源学习!E2 * 100, 0)</f>
      </c>
      <c r="E4" s="87">
        <f>IF(签到!D2 &lt;&gt; 0, 签到!L2/签到!D2 * 100, 0)</f>
      </c>
      <c r="F4" s="87">
        <f>IF(测试!D2 &lt;&gt; 0, 测试!G2/测试!D2 * 100, 0)</f>
      </c>
      <c r="G4" s="87">
        <f>IF(讨论答疑!D2 &lt;&gt; 0, 讨论答疑!J2/讨论答疑!D2 * 100, 0)</f>
      </c>
      <c r="H4" s="87">
        <f>IF(头脑风暴!D2 &lt;&gt; 0, 头脑风暴!H2/头脑风暴!D2 * 100, 0)</f>
      </c>
      <c r="I4" s="87">
        <f>IF(投票问卷!D2 &lt;&gt; 0, 投票问卷!F2/投票问卷!D2 * 100, 0)</f>
      </c>
      <c r="J4" s="87">
        <f>IF(作业_小组任务!D2 &lt;&gt; 0, (作业_小组任务!F2 + 作业_小组任务!G2 + 作业_小组任务!H2)/作业_小组任务!D2 * 100, 0)</f>
      </c>
      <c r="K4" s="87">
        <f>C4 * $C$2 + D4 * $D$2 + E4 * $E$2 + F4 * $F$2 + G4 * $G$2 + H4 * $H$2 + I4 * $I$2 + J4 * $J$2</f>
      </c>
      <c r="L4" s="85">
        <f>课堂表现!F2 + 头脑风暴!G2 + 讨论答疑!I2 + 作业_小组任务!I2</f>
      </c>
    </row>
    <row r="5" ht="25.0" customHeight="true">
      <c r="A5" s="82" t="s">
        <v>122</v>
      </c>
      <c r="B5" s="82" t="s">
        <v>123</v>
      </c>
      <c r="C5" s="87">
        <f>IF(视频资源学习!G3 &lt;&gt; 0, 视频资源学习!H3/视频资源学习!G3 * 100, 0)</f>
      </c>
      <c r="D5" s="87">
        <f>IF(非视频资源学习!E3 &lt;&gt; 0, 非视频资源学习!F3/非视频资源学习!E3 * 100, 0)</f>
      </c>
      <c r="E5" s="87">
        <f>IF(签到!D3 &lt;&gt; 0, 签到!L3/签到!D3 * 100, 0)</f>
      </c>
      <c r="F5" s="87">
        <f>IF(测试!D3 &lt;&gt; 0, 测试!G3/测试!D3 * 100, 0)</f>
      </c>
      <c r="G5" s="87">
        <f>IF(讨论答疑!D3 &lt;&gt; 0, 讨论答疑!J3/讨论答疑!D3 * 100, 0)</f>
      </c>
      <c r="H5" s="87">
        <f>IF(头脑风暴!D3 &lt;&gt; 0, 头脑风暴!H3/头脑风暴!D3 * 100, 0)</f>
      </c>
      <c r="I5" s="87">
        <f>IF(投票问卷!D3 &lt;&gt; 0, 投票问卷!F3/投票问卷!D3 * 100, 0)</f>
      </c>
      <c r="J5" s="87">
        <f>IF(作业_小组任务!D3 &lt;&gt; 0, (作业_小组任务!F3 + 作业_小组任务!G3 + 作业_小组任务!H3)/作业_小组任务!D3 * 100, 0)</f>
      </c>
      <c r="K5" s="87">
        <f>C5 * $C$2 + D5 * $D$2 + E5 * $E$2 + F5 * $F$2 + G5 * $G$2 + H5 * $H$2 + I5 * $I$2 + J5 * $J$2</f>
      </c>
      <c r="L5" s="85">
        <f>课堂表现!F3 + 头脑风暴!G3 + 讨论答疑!I3 + 作业_小组任务!I3</f>
      </c>
    </row>
    <row r="6" ht="25.0" customHeight="true">
      <c r="A6" s="82" t="s">
        <v>124</v>
      </c>
      <c r="B6" s="82" t="s">
        <v>125</v>
      </c>
      <c r="C6" s="87">
        <f>IF(视频资源学习!G4 &lt;&gt; 0, 视频资源学习!H4/视频资源学习!G4 * 100, 0)</f>
      </c>
      <c r="D6" s="87">
        <f>IF(非视频资源学习!E4 &lt;&gt; 0, 非视频资源学习!F4/非视频资源学习!E4 * 100, 0)</f>
      </c>
      <c r="E6" s="87">
        <f>IF(签到!D4 &lt;&gt; 0, 签到!L4/签到!D4 * 100, 0)</f>
      </c>
      <c r="F6" s="87">
        <f>IF(测试!D4 &lt;&gt; 0, 测试!G4/测试!D4 * 100, 0)</f>
      </c>
      <c r="G6" s="87">
        <f>IF(讨论答疑!D4 &lt;&gt; 0, 讨论答疑!J4/讨论答疑!D4 * 100, 0)</f>
      </c>
      <c r="H6" s="87">
        <f>IF(头脑风暴!D4 &lt;&gt; 0, 头脑风暴!H4/头脑风暴!D4 * 100, 0)</f>
      </c>
      <c r="I6" s="87">
        <f>IF(投票问卷!D4 &lt;&gt; 0, 投票问卷!F4/投票问卷!D4 * 100, 0)</f>
      </c>
      <c r="J6" s="87">
        <f>IF(作业_小组任务!D4 &lt;&gt; 0, (作业_小组任务!F4 + 作业_小组任务!G4 + 作业_小组任务!H4)/作业_小组任务!D4 * 100, 0)</f>
      </c>
      <c r="K6" s="87">
        <f>C6 * $C$2 + D6 * $D$2 + E6 * $E$2 + F6 * $F$2 + G6 * $G$2 + H6 * $H$2 + I6 * $I$2 + J6 * $J$2</f>
      </c>
      <c r="L6" s="85">
        <f>课堂表现!F4 + 头脑风暴!G4 + 讨论答疑!I4 + 作业_小组任务!I4</f>
      </c>
    </row>
    <row r="7" ht="25.0" customHeight="true">
      <c r="A7" s="82" t="s">
        <v>126</v>
      </c>
      <c r="B7" s="82" t="s">
        <v>127</v>
      </c>
      <c r="C7" s="87">
        <f>IF(视频资源学习!G5 &lt;&gt; 0, 视频资源学习!H5/视频资源学习!G5 * 100, 0)</f>
      </c>
      <c r="D7" s="87">
        <f>IF(非视频资源学习!E5 &lt;&gt; 0, 非视频资源学习!F5/非视频资源学习!E5 * 100, 0)</f>
      </c>
      <c r="E7" s="87">
        <f>IF(签到!D5 &lt;&gt; 0, 签到!L5/签到!D5 * 100, 0)</f>
      </c>
      <c r="F7" s="87">
        <f>IF(测试!D5 &lt;&gt; 0, 测试!G5/测试!D5 * 100, 0)</f>
      </c>
      <c r="G7" s="87">
        <f>IF(讨论答疑!D5 &lt;&gt; 0, 讨论答疑!J5/讨论答疑!D5 * 100, 0)</f>
      </c>
      <c r="H7" s="87">
        <f>IF(头脑风暴!D5 &lt;&gt; 0, 头脑风暴!H5/头脑风暴!D5 * 100, 0)</f>
      </c>
      <c r="I7" s="87">
        <f>IF(投票问卷!D5 &lt;&gt; 0, 投票问卷!F5/投票问卷!D5 * 100, 0)</f>
      </c>
      <c r="J7" s="87">
        <f>IF(作业_小组任务!D5 &lt;&gt; 0, (作业_小组任务!F5 + 作业_小组任务!G5 + 作业_小组任务!H5)/作业_小组任务!D5 * 100, 0)</f>
      </c>
      <c r="K7" s="87">
        <f>C7 * $C$2 + D7 * $D$2 + E7 * $E$2 + F7 * $F$2 + G7 * $G$2 + H7 * $H$2 + I7 * $I$2 + J7 * $J$2</f>
      </c>
      <c r="L7" s="85">
        <f>课堂表现!F5 + 头脑风暴!G5 + 讨论答疑!I5 + 作业_小组任务!I5</f>
      </c>
    </row>
    <row r="8" ht="25.0" customHeight="true">
      <c r="A8" s="82" t="s">
        <v>128</v>
      </c>
      <c r="B8" s="82" t="s">
        <v>129</v>
      </c>
      <c r="C8" s="87">
        <f>IF(视频资源学习!G6 &lt;&gt; 0, 视频资源学习!H6/视频资源学习!G6 * 100, 0)</f>
      </c>
      <c r="D8" s="87">
        <f>IF(非视频资源学习!E6 &lt;&gt; 0, 非视频资源学习!F6/非视频资源学习!E6 * 100, 0)</f>
      </c>
      <c r="E8" s="87">
        <f>IF(签到!D6 &lt;&gt; 0, 签到!L6/签到!D6 * 100, 0)</f>
      </c>
      <c r="F8" s="87">
        <f>IF(测试!D6 &lt;&gt; 0, 测试!G6/测试!D6 * 100, 0)</f>
      </c>
      <c r="G8" s="87">
        <f>IF(讨论答疑!D6 &lt;&gt; 0, 讨论答疑!J6/讨论答疑!D6 * 100, 0)</f>
      </c>
      <c r="H8" s="87">
        <f>IF(头脑风暴!D6 &lt;&gt; 0, 头脑风暴!H6/头脑风暴!D6 * 100, 0)</f>
      </c>
      <c r="I8" s="87">
        <f>IF(投票问卷!D6 &lt;&gt; 0, 投票问卷!F6/投票问卷!D6 * 100, 0)</f>
      </c>
      <c r="J8" s="87">
        <f>IF(作业_小组任务!D6 &lt;&gt; 0, (作业_小组任务!F6 + 作业_小组任务!G6 + 作业_小组任务!H6)/作业_小组任务!D6 * 100, 0)</f>
      </c>
      <c r="K8" s="87">
        <f>C8 * $C$2 + D8 * $D$2 + E8 * $E$2 + F8 * $F$2 + G8 * $G$2 + H8 * $H$2 + I8 * $I$2 + J8 * $J$2</f>
      </c>
      <c r="L8" s="85">
        <f>课堂表现!F6 + 头脑风暴!G6 + 讨论答疑!I6 + 作业_小组任务!I6</f>
      </c>
    </row>
    <row r="9" ht="25.0" customHeight="true">
      <c r="A9" s="82" t="s">
        <v>130</v>
      </c>
      <c r="B9" s="82" t="s">
        <v>131</v>
      </c>
      <c r="C9" s="87">
        <f>IF(视频资源学习!G7 &lt;&gt; 0, 视频资源学习!H7/视频资源学习!G7 * 100, 0)</f>
      </c>
      <c r="D9" s="87">
        <f>IF(非视频资源学习!E7 &lt;&gt; 0, 非视频资源学习!F7/非视频资源学习!E7 * 100, 0)</f>
      </c>
      <c r="E9" s="87">
        <f>IF(签到!D7 &lt;&gt; 0, 签到!L7/签到!D7 * 100, 0)</f>
      </c>
      <c r="F9" s="87">
        <f>IF(测试!D7 &lt;&gt; 0, 测试!G7/测试!D7 * 100, 0)</f>
      </c>
      <c r="G9" s="87">
        <f>IF(讨论答疑!D7 &lt;&gt; 0, 讨论答疑!J7/讨论答疑!D7 * 100, 0)</f>
      </c>
      <c r="H9" s="87">
        <f>IF(头脑风暴!D7 &lt;&gt; 0, 头脑风暴!H7/头脑风暴!D7 * 100, 0)</f>
      </c>
      <c r="I9" s="87">
        <f>IF(投票问卷!D7 &lt;&gt; 0, 投票问卷!F7/投票问卷!D7 * 100, 0)</f>
      </c>
      <c r="J9" s="87">
        <f>IF(作业_小组任务!D7 &lt;&gt; 0, (作业_小组任务!F7 + 作业_小组任务!G7 + 作业_小组任务!H7)/作业_小组任务!D7 * 100, 0)</f>
      </c>
      <c r="K9" s="87">
        <f>C9 * $C$2 + D9 * $D$2 + E9 * $E$2 + F9 * $F$2 + G9 * $G$2 + H9 * $H$2 + I9 * $I$2 + J9 * $J$2</f>
      </c>
      <c r="L9" s="85">
        <f>课堂表现!F7 + 头脑风暴!G7 + 讨论答疑!I7 + 作业_小组任务!I7</f>
      </c>
    </row>
    <row r="10" ht="25.0" customHeight="true">
      <c r="A10" s="82" t="s">
        <v>132</v>
      </c>
      <c r="B10" s="82" t="s">
        <v>133</v>
      </c>
      <c r="C10" s="87">
        <f>IF(视频资源学习!G8 &lt;&gt; 0, 视频资源学习!H8/视频资源学习!G8 * 100, 0)</f>
      </c>
      <c r="D10" s="87">
        <f>IF(非视频资源学习!E8 &lt;&gt; 0, 非视频资源学习!F8/非视频资源学习!E8 * 100, 0)</f>
      </c>
      <c r="E10" s="87">
        <f>IF(签到!D8 &lt;&gt; 0, 签到!L8/签到!D8 * 100, 0)</f>
      </c>
      <c r="F10" s="87">
        <f>IF(测试!D8 &lt;&gt; 0, 测试!G8/测试!D8 * 100, 0)</f>
      </c>
      <c r="G10" s="87">
        <f>IF(讨论答疑!D8 &lt;&gt; 0, 讨论答疑!J8/讨论答疑!D8 * 100, 0)</f>
      </c>
      <c r="H10" s="87">
        <f>IF(头脑风暴!D8 &lt;&gt; 0, 头脑风暴!H8/头脑风暴!D8 * 100, 0)</f>
      </c>
      <c r="I10" s="87">
        <f>IF(投票问卷!D8 &lt;&gt; 0, 投票问卷!F8/投票问卷!D8 * 100, 0)</f>
      </c>
      <c r="J10" s="87">
        <f>IF(作业_小组任务!D8 &lt;&gt; 0, (作业_小组任务!F8 + 作业_小组任务!G8 + 作业_小组任务!H8)/作业_小组任务!D8 * 100, 0)</f>
      </c>
      <c r="K10" s="87">
        <f>C10 * $C$2 + D10 * $D$2 + E10 * $E$2 + F10 * $F$2 + G10 * $G$2 + H10 * $H$2 + I10 * $I$2 + J10 * $J$2</f>
      </c>
      <c r="L10" s="85">
        <f>课堂表现!F8 + 头脑风暴!G8 + 讨论答疑!I8 + 作业_小组任务!I8</f>
      </c>
    </row>
    <row r="11" ht="25.0" customHeight="true">
      <c r="A11" s="82" t="s">
        <v>134</v>
      </c>
      <c r="B11" s="82" t="s">
        <v>135</v>
      </c>
      <c r="C11" s="87">
        <f>IF(视频资源学习!G9 &lt;&gt; 0, 视频资源学习!H9/视频资源学习!G9 * 100, 0)</f>
      </c>
      <c r="D11" s="87">
        <f>IF(非视频资源学习!E9 &lt;&gt; 0, 非视频资源学习!F9/非视频资源学习!E9 * 100, 0)</f>
      </c>
      <c r="E11" s="87">
        <f>IF(签到!D9 &lt;&gt; 0, 签到!L9/签到!D9 * 100, 0)</f>
      </c>
      <c r="F11" s="87">
        <f>IF(测试!D9 &lt;&gt; 0, 测试!G9/测试!D9 * 100, 0)</f>
      </c>
      <c r="G11" s="87">
        <f>IF(讨论答疑!D9 &lt;&gt; 0, 讨论答疑!J9/讨论答疑!D9 * 100, 0)</f>
      </c>
      <c r="H11" s="87">
        <f>IF(头脑风暴!D9 &lt;&gt; 0, 头脑风暴!H9/头脑风暴!D9 * 100, 0)</f>
      </c>
      <c r="I11" s="87">
        <f>IF(投票问卷!D9 &lt;&gt; 0, 投票问卷!F9/投票问卷!D9 * 100, 0)</f>
      </c>
      <c r="J11" s="87">
        <f>IF(作业_小组任务!D9 &lt;&gt; 0, (作业_小组任务!F9 + 作业_小组任务!G9 + 作业_小组任务!H9)/作业_小组任务!D9 * 100, 0)</f>
      </c>
      <c r="K11" s="87">
        <f>C11 * $C$2 + D11 * $D$2 + E11 * $E$2 + F11 * $F$2 + G11 * $G$2 + H11 * $H$2 + I11 * $I$2 + J11 * $J$2</f>
      </c>
      <c r="L11" s="85">
        <f>课堂表现!F9 + 头脑风暴!G9 + 讨论答疑!I9 + 作业_小组任务!I9</f>
      </c>
    </row>
    <row r="12" ht="25.0" customHeight="true">
      <c r="A12" s="82" t="s">
        <v>136</v>
      </c>
      <c r="B12" s="82" t="s">
        <v>137</v>
      </c>
      <c r="C12" s="87">
        <f>IF(视频资源学习!G10 &lt;&gt; 0, 视频资源学习!H10/视频资源学习!G10 * 100, 0)</f>
      </c>
      <c r="D12" s="87">
        <f>IF(非视频资源学习!E10 &lt;&gt; 0, 非视频资源学习!F10/非视频资源学习!E10 * 100, 0)</f>
      </c>
      <c r="E12" s="87">
        <f>IF(签到!D10 &lt;&gt; 0, 签到!L10/签到!D10 * 100, 0)</f>
      </c>
      <c r="F12" s="87">
        <f>IF(测试!D10 &lt;&gt; 0, 测试!G10/测试!D10 * 100, 0)</f>
      </c>
      <c r="G12" s="87">
        <f>IF(讨论答疑!D10 &lt;&gt; 0, 讨论答疑!J10/讨论答疑!D10 * 100, 0)</f>
      </c>
      <c r="H12" s="87">
        <f>IF(头脑风暴!D10 &lt;&gt; 0, 头脑风暴!H10/头脑风暴!D10 * 100, 0)</f>
      </c>
      <c r="I12" s="87">
        <f>IF(投票问卷!D10 &lt;&gt; 0, 投票问卷!F10/投票问卷!D10 * 100, 0)</f>
      </c>
      <c r="J12" s="87">
        <f>IF(作业_小组任务!D10 &lt;&gt; 0, (作业_小组任务!F10 + 作业_小组任务!G10 + 作业_小组任务!H10)/作业_小组任务!D10 * 100, 0)</f>
      </c>
      <c r="K12" s="87">
        <f>C12 * $C$2 + D12 * $D$2 + E12 * $E$2 + F12 * $F$2 + G12 * $G$2 + H12 * $H$2 + I12 * $I$2 + J12 * $J$2</f>
      </c>
      <c r="L12" s="85">
        <f>课堂表现!F10 + 头脑风暴!G10 + 讨论答疑!I10 + 作业_小组任务!I10</f>
      </c>
    </row>
    <row r="13" ht="25.0" customHeight="true">
      <c r="A13" s="82" t="s">
        <v>138</v>
      </c>
      <c r="B13" s="82" t="s">
        <v>139</v>
      </c>
      <c r="C13" s="87">
        <f>IF(视频资源学习!G11 &lt;&gt; 0, 视频资源学习!H11/视频资源学习!G11 * 100, 0)</f>
      </c>
      <c r="D13" s="87">
        <f>IF(非视频资源学习!E11 &lt;&gt; 0, 非视频资源学习!F11/非视频资源学习!E11 * 100, 0)</f>
      </c>
      <c r="E13" s="87">
        <f>IF(签到!D11 &lt;&gt; 0, 签到!L11/签到!D11 * 100, 0)</f>
      </c>
      <c r="F13" s="87">
        <f>IF(测试!D11 &lt;&gt; 0, 测试!G11/测试!D11 * 100, 0)</f>
      </c>
      <c r="G13" s="87">
        <f>IF(讨论答疑!D11 &lt;&gt; 0, 讨论答疑!J11/讨论答疑!D11 * 100, 0)</f>
      </c>
      <c r="H13" s="87">
        <f>IF(头脑风暴!D11 &lt;&gt; 0, 头脑风暴!H11/头脑风暴!D11 * 100, 0)</f>
      </c>
      <c r="I13" s="87">
        <f>IF(投票问卷!D11 &lt;&gt; 0, 投票问卷!F11/投票问卷!D11 * 100, 0)</f>
      </c>
      <c r="J13" s="87">
        <f>IF(作业_小组任务!D11 &lt;&gt; 0, (作业_小组任务!F11 + 作业_小组任务!G11 + 作业_小组任务!H11)/作业_小组任务!D11 * 100, 0)</f>
      </c>
      <c r="K13" s="87">
        <f>C13 * $C$2 + D13 * $D$2 + E13 * $E$2 + F13 * $F$2 + G13 * $G$2 + H13 * $H$2 + I13 * $I$2 + J13 * $J$2</f>
      </c>
      <c r="L13" s="85">
        <f>课堂表现!F11 + 头脑风暴!G11 + 讨论答疑!I11 + 作业_小组任务!I11</f>
      </c>
    </row>
    <row r="14" ht="25.0" customHeight="true">
      <c r="A14" s="82" t="s">
        <v>140</v>
      </c>
      <c r="B14" s="82" t="s">
        <v>141</v>
      </c>
      <c r="C14" s="87">
        <f>IF(视频资源学习!G12 &lt;&gt; 0, 视频资源学习!H12/视频资源学习!G12 * 100, 0)</f>
      </c>
      <c r="D14" s="87">
        <f>IF(非视频资源学习!E12 &lt;&gt; 0, 非视频资源学习!F12/非视频资源学习!E12 * 100, 0)</f>
      </c>
      <c r="E14" s="87">
        <f>IF(签到!D12 &lt;&gt; 0, 签到!L12/签到!D12 * 100, 0)</f>
      </c>
      <c r="F14" s="87">
        <f>IF(测试!D12 &lt;&gt; 0, 测试!G12/测试!D12 * 100, 0)</f>
      </c>
      <c r="G14" s="87">
        <f>IF(讨论答疑!D12 &lt;&gt; 0, 讨论答疑!J12/讨论答疑!D12 * 100, 0)</f>
      </c>
      <c r="H14" s="87">
        <f>IF(头脑风暴!D12 &lt;&gt; 0, 头脑风暴!H12/头脑风暴!D12 * 100, 0)</f>
      </c>
      <c r="I14" s="87">
        <f>IF(投票问卷!D12 &lt;&gt; 0, 投票问卷!F12/投票问卷!D12 * 100, 0)</f>
      </c>
      <c r="J14" s="87">
        <f>IF(作业_小组任务!D12 &lt;&gt; 0, (作业_小组任务!F12 + 作业_小组任务!G12 + 作业_小组任务!H12)/作业_小组任务!D12 * 100, 0)</f>
      </c>
      <c r="K14" s="87">
        <f>C14 * $C$2 + D14 * $D$2 + E14 * $E$2 + F14 * $F$2 + G14 * $G$2 + H14 * $H$2 + I14 * $I$2 + J14 * $J$2</f>
      </c>
      <c r="L14" s="85">
        <f>课堂表现!F12 + 头脑风暴!G12 + 讨论答疑!I12 + 作业_小组任务!I12</f>
      </c>
    </row>
    <row r="15" ht="25.0" customHeight="true">
      <c r="A15" s="82" t="s">
        <v>142</v>
      </c>
      <c r="B15" s="82" t="s">
        <v>143</v>
      </c>
      <c r="C15" s="87">
        <f>IF(视频资源学习!G13 &lt;&gt; 0, 视频资源学习!H13/视频资源学习!G13 * 100, 0)</f>
      </c>
      <c r="D15" s="87">
        <f>IF(非视频资源学习!E13 &lt;&gt; 0, 非视频资源学习!F13/非视频资源学习!E13 * 100, 0)</f>
      </c>
      <c r="E15" s="87">
        <f>IF(签到!D13 &lt;&gt; 0, 签到!L13/签到!D13 * 100, 0)</f>
      </c>
      <c r="F15" s="87">
        <f>IF(测试!D13 &lt;&gt; 0, 测试!G13/测试!D13 * 100, 0)</f>
      </c>
      <c r="G15" s="87">
        <f>IF(讨论答疑!D13 &lt;&gt; 0, 讨论答疑!J13/讨论答疑!D13 * 100, 0)</f>
      </c>
      <c r="H15" s="87">
        <f>IF(头脑风暴!D13 &lt;&gt; 0, 头脑风暴!H13/头脑风暴!D13 * 100, 0)</f>
      </c>
      <c r="I15" s="87">
        <f>IF(投票问卷!D13 &lt;&gt; 0, 投票问卷!F13/投票问卷!D13 * 100, 0)</f>
      </c>
      <c r="J15" s="87">
        <f>IF(作业_小组任务!D13 &lt;&gt; 0, (作业_小组任务!F13 + 作业_小组任务!G13 + 作业_小组任务!H13)/作业_小组任务!D13 * 100, 0)</f>
      </c>
      <c r="K15" s="87">
        <f>C15 * $C$2 + D15 * $D$2 + E15 * $E$2 + F15 * $F$2 + G15 * $G$2 + H15 * $H$2 + I15 * $I$2 + J15 * $J$2</f>
      </c>
      <c r="L15" s="85">
        <f>课堂表现!F13 + 头脑风暴!G13 + 讨论答疑!I13 + 作业_小组任务!I13</f>
      </c>
    </row>
    <row r="16" ht="25.0" customHeight="true">
      <c r="A16" s="82" t="s">
        <v>144</v>
      </c>
      <c r="B16" s="82" t="s">
        <v>145</v>
      </c>
      <c r="C16" s="87">
        <f>IF(视频资源学习!G14 &lt;&gt; 0, 视频资源学习!H14/视频资源学习!G14 * 100, 0)</f>
      </c>
      <c r="D16" s="87">
        <f>IF(非视频资源学习!E14 &lt;&gt; 0, 非视频资源学习!F14/非视频资源学习!E14 * 100, 0)</f>
      </c>
      <c r="E16" s="87">
        <f>IF(签到!D14 &lt;&gt; 0, 签到!L14/签到!D14 * 100, 0)</f>
      </c>
      <c r="F16" s="87">
        <f>IF(测试!D14 &lt;&gt; 0, 测试!G14/测试!D14 * 100, 0)</f>
      </c>
      <c r="G16" s="87">
        <f>IF(讨论答疑!D14 &lt;&gt; 0, 讨论答疑!J14/讨论答疑!D14 * 100, 0)</f>
      </c>
      <c r="H16" s="87">
        <f>IF(头脑风暴!D14 &lt;&gt; 0, 头脑风暴!H14/头脑风暴!D14 * 100, 0)</f>
      </c>
      <c r="I16" s="87">
        <f>IF(投票问卷!D14 &lt;&gt; 0, 投票问卷!F14/投票问卷!D14 * 100, 0)</f>
      </c>
      <c r="J16" s="87">
        <f>IF(作业_小组任务!D14 &lt;&gt; 0, (作业_小组任务!F14 + 作业_小组任务!G14 + 作业_小组任务!H14)/作业_小组任务!D14 * 100, 0)</f>
      </c>
      <c r="K16" s="87">
        <f>C16 * $C$2 + D16 * $D$2 + E16 * $E$2 + F16 * $F$2 + G16 * $G$2 + H16 * $H$2 + I16 * $I$2 + J16 * $J$2</f>
      </c>
      <c r="L16" s="85">
        <f>课堂表现!F14 + 头脑风暴!G14 + 讨论答疑!I14 + 作业_小组任务!I14</f>
      </c>
    </row>
    <row r="17" ht="25.0" customHeight="true">
      <c r="A17" s="82" t="s">
        <v>146</v>
      </c>
      <c r="B17" s="82" t="s">
        <v>147</v>
      </c>
      <c r="C17" s="87">
        <f>IF(视频资源学习!G15 &lt;&gt; 0, 视频资源学习!H15/视频资源学习!G15 * 100, 0)</f>
      </c>
      <c r="D17" s="87">
        <f>IF(非视频资源学习!E15 &lt;&gt; 0, 非视频资源学习!F15/非视频资源学习!E15 * 100, 0)</f>
      </c>
      <c r="E17" s="87">
        <f>IF(签到!D15 &lt;&gt; 0, 签到!L15/签到!D15 * 100, 0)</f>
      </c>
      <c r="F17" s="87">
        <f>IF(测试!D15 &lt;&gt; 0, 测试!G15/测试!D15 * 100, 0)</f>
      </c>
      <c r="G17" s="87">
        <f>IF(讨论答疑!D15 &lt;&gt; 0, 讨论答疑!J15/讨论答疑!D15 * 100, 0)</f>
      </c>
      <c r="H17" s="87">
        <f>IF(头脑风暴!D15 &lt;&gt; 0, 头脑风暴!H15/头脑风暴!D15 * 100, 0)</f>
      </c>
      <c r="I17" s="87">
        <f>IF(投票问卷!D15 &lt;&gt; 0, 投票问卷!F15/投票问卷!D15 * 100, 0)</f>
      </c>
      <c r="J17" s="87">
        <f>IF(作业_小组任务!D15 &lt;&gt; 0, (作业_小组任务!F15 + 作业_小组任务!G15 + 作业_小组任务!H15)/作业_小组任务!D15 * 100, 0)</f>
      </c>
      <c r="K17" s="87">
        <f>C17 * $C$2 + D17 * $D$2 + E17 * $E$2 + F17 * $F$2 + G17 * $G$2 + H17 * $H$2 + I17 * $I$2 + J17 * $J$2</f>
      </c>
      <c r="L17" s="85">
        <f>课堂表现!F15 + 头脑风暴!G15 + 讨论答疑!I15 + 作业_小组任务!I15</f>
      </c>
    </row>
    <row r="18" ht="25.0" customHeight="true">
      <c r="A18" s="82" t="s">
        <v>148</v>
      </c>
      <c r="B18" s="82" t="s">
        <v>149</v>
      </c>
      <c r="C18" s="87">
        <f>IF(视频资源学习!G16 &lt;&gt; 0, 视频资源学习!H16/视频资源学习!G16 * 100, 0)</f>
      </c>
      <c r="D18" s="87">
        <f>IF(非视频资源学习!E16 &lt;&gt; 0, 非视频资源学习!F16/非视频资源学习!E16 * 100, 0)</f>
      </c>
      <c r="E18" s="87">
        <f>IF(签到!D16 &lt;&gt; 0, 签到!L16/签到!D16 * 100, 0)</f>
      </c>
      <c r="F18" s="87">
        <f>IF(测试!D16 &lt;&gt; 0, 测试!G16/测试!D16 * 100, 0)</f>
      </c>
      <c r="G18" s="87">
        <f>IF(讨论答疑!D16 &lt;&gt; 0, 讨论答疑!J16/讨论答疑!D16 * 100, 0)</f>
      </c>
      <c r="H18" s="87">
        <f>IF(头脑风暴!D16 &lt;&gt; 0, 头脑风暴!H16/头脑风暴!D16 * 100, 0)</f>
      </c>
      <c r="I18" s="87">
        <f>IF(投票问卷!D16 &lt;&gt; 0, 投票问卷!F16/投票问卷!D16 * 100, 0)</f>
      </c>
      <c r="J18" s="87">
        <f>IF(作业_小组任务!D16 &lt;&gt; 0, (作业_小组任务!F16 + 作业_小组任务!G16 + 作业_小组任务!H16)/作业_小组任务!D16 * 100, 0)</f>
      </c>
      <c r="K18" s="87">
        <f>C18 * $C$2 + D18 * $D$2 + E18 * $E$2 + F18 * $F$2 + G18 * $G$2 + H18 * $H$2 + I18 * $I$2 + J18 * $J$2</f>
      </c>
      <c r="L18" s="85">
        <f>课堂表现!F16 + 头脑风暴!G16 + 讨论答疑!I16 + 作业_小组任务!I16</f>
      </c>
    </row>
    <row r="19" ht="25.0" customHeight="true">
      <c r="A19" s="82" t="s">
        <v>150</v>
      </c>
      <c r="B19" s="82" t="s">
        <v>151</v>
      </c>
      <c r="C19" s="87">
        <f>IF(视频资源学习!G17 &lt;&gt; 0, 视频资源学习!H17/视频资源学习!G17 * 100, 0)</f>
      </c>
      <c r="D19" s="87">
        <f>IF(非视频资源学习!E17 &lt;&gt; 0, 非视频资源学习!F17/非视频资源学习!E17 * 100, 0)</f>
      </c>
      <c r="E19" s="87">
        <f>IF(签到!D17 &lt;&gt; 0, 签到!L17/签到!D17 * 100, 0)</f>
      </c>
      <c r="F19" s="87">
        <f>IF(测试!D17 &lt;&gt; 0, 测试!G17/测试!D17 * 100, 0)</f>
      </c>
      <c r="G19" s="87">
        <f>IF(讨论答疑!D17 &lt;&gt; 0, 讨论答疑!J17/讨论答疑!D17 * 100, 0)</f>
      </c>
      <c r="H19" s="87">
        <f>IF(头脑风暴!D17 &lt;&gt; 0, 头脑风暴!H17/头脑风暴!D17 * 100, 0)</f>
      </c>
      <c r="I19" s="87">
        <f>IF(投票问卷!D17 &lt;&gt; 0, 投票问卷!F17/投票问卷!D17 * 100, 0)</f>
      </c>
      <c r="J19" s="87">
        <f>IF(作业_小组任务!D17 &lt;&gt; 0, (作业_小组任务!F17 + 作业_小组任务!G17 + 作业_小组任务!H17)/作业_小组任务!D17 * 100, 0)</f>
      </c>
      <c r="K19" s="87">
        <f>C19 * $C$2 + D19 * $D$2 + E19 * $E$2 + F19 * $F$2 + G19 * $G$2 + H19 * $H$2 + I19 * $I$2 + J19 * $J$2</f>
      </c>
      <c r="L19" s="85">
        <f>课堂表现!F17 + 头脑风暴!G17 + 讨论答疑!I17 + 作业_小组任务!I17</f>
      </c>
    </row>
    <row r="20" ht="25.0" customHeight="true">
      <c r="A20" s="82" t="s">
        <v>152</v>
      </c>
      <c r="B20" s="82" t="s">
        <v>153</v>
      </c>
      <c r="C20" s="87">
        <f>IF(视频资源学习!G18 &lt;&gt; 0, 视频资源学习!H18/视频资源学习!G18 * 100, 0)</f>
      </c>
      <c r="D20" s="87">
        <f>IF(非视频资源学习!E18 &lt;&gt; 0, 非视频资源学习!F18/非视频资源学习!E18 * 100, 0)</f>
      </c>
      <c r="E20" s="87">
        <f>IF(签到!D18 &lt;&gt; 0, 签到!L18/签到!D18 * 100, 0)</f>
      </c>
      <c r="F20" s="87">
        <f>IF(测试!D18 &lt;&gt; 0, 测试!G18/测试!D18 * 100, 0)</f>
      </c>
      <c r="G20" s="87">
        <f>IF(讨论答疑!D18 &lt;&gt; 0, 讨论答疑!J18/讨论答疑!D18 * 100, 0)</f>
      </c>
      <c r="H20" s="87">
        <f>IF(头脑风暴!D18 &lt;&gt; 0, 头脑风暴!H18/头脑风暴!D18 * 100, 0)</f>
      </c>
      <c r="I20" s="87">
        <f>IF(投票问卷!D18 &lt;&gt; 0, 投票问卷!F18/投票问卷!D18 * 100, 0)</f>
      </c>
      <c r="J20" s="87">
        <f>IF(作业_小组任务!D18 &lt;&gt; 0, (作业_小组任务!F18 + 作业_小组任务!G18 + 作业_小组任务!H18)/作业_小组任务!D18 * 100, 0)</f>
      </c>
      <c r="K20" s="87">
        <f>C20 * $C$2 + D20 * $D$2 + E20 * $E$2 + F20 * $F$2 + G20 * $G$2 + H20 * $H$2 + I20 * $I$2 + J20 * $J$2</f>
      </c>
      <c r="L20" s="85">
        <f>课堂表现!F18 + 头脑风暴!G18 + 讨论答疑!I18 + 作业_小组任务!I18</f>
      </c>
    </row>
    <row r="21" ht="25.0" customHeight="true">
      <c r="A21" s="82" t="s">
        <v>154</v>
      </c>
      <c r="B21" s="82" t="s">
        <v>155</v>
      </c>
      <c r="C21" s="87">
        <f>IF(视频资源学习!G19 &lt;&gt; 0, 视频资源学习!H19/视频资源学习!G19 * 100, 0)</f>
      </c>
      <c r="D21" s="87">
        <f>IF(非视频资源学习!E19 &lt;&gt; 0, 非视频资源学习!F19/非视频资源学习!E19 * 100, 0)</f>
      </c>
      <c r="E21" s="87">
        <f>IF(签到!D19 &lt;&gt; 0, 签到!L19/签到!D19 * 100, 0)</f>
      </c>
      <c r="F21" s="87">
        <f>IF(测试!D19 &lt;&gt; 0, 测试!G19/测试!D19 * 100, 0)</f>
      </c>
      <c r="G21" s="87">
        <f>IF(讨论答疑!D19 &lt;&gt; 0, 讨论答疑!J19/讨论答疑!D19 * 100, 0)</f>
      </c>
      <c r="H21" s="87">
        <f>IF(头脑风暴!D19 &lt;&gt; 0, 头脑风暴!H19/头脑风暴!D19 * 100, 0)</f>
      </c>
      <c r="I21" s="87">
        <f>IF(投票问卷!D19 &lt;&gt; 0, 投票问卷!F19/投票问卷!D19 * 100, 0)</f>
      </c>
      <c r="J21" s="87">
        <f>IF(作业_小组任务!D19 &lt;&gt; 0, (作业_小组任务!F19 + 作业_小组任务!G19 + 作业_小组任务!H19)/作业_小组任务!D19 * 100, 0)</f>
      </c>
      <c r="K21" s="87">
        <f>C21 * $C$2 + D21 * $D$2 + E21 * $E$2 + F21 * $F$2 + G21 * $G$2 + H21 * $H$2 + I21 * $I$2 + J21 * $J$2</f>
      </c>
      <c r="L21" s="85">
        <f>课堂表现!F19 + 头脑风暴!G19 + 讨论答疑!I19 + 作业_小组任务!I19</f>
      </c>
    </row>
    <row r="22" ht="25.0" customHeight="true">
      <c r="A22" s="82" t="s">
        <v>156</v>
      </c>
      <c r="B22" s="82" t="s">
        <v>157</v>
      </c>
      <c r="C22" s="87">
        <f>IF(视频资源学习!G20 &lt;&gt; 0, 视频资源学习!H20/视频资源学习!G20 * 100, 0)</f>
      </c>
      <c r="D22" s="87">
        <f>IF(非视频资源学习!E20 &lt;&gt; 0, 非视频资源学习!F20/非视频资源学习!E20 * 100, 0)</f>
      </c>
      <c r="E22" s="87">
        <f>IF(签到!D20 &lt;&gt; 0, 签到!L20/签到!D20 * 100, 0)</f>
      </c>
      <c r="F22" s="87">
        <f>IF(测试!D20 &lt;&gt; 0, 测试!G20/测试!D20 * 100, 0)</f>
      </c>
      <c r="G22" s="87">
        <f>IF(讨论答疑!D20 &lt;&gt; 0, 讨论答疑!J20/讨论答疑!D20 * 100, 0)</f>
      </c>
      <c r="H22" s="87">
        <f>IF(头脑风暴!D20 &lt;&gt; 0, 头脑风暴!H20/头脑风暴!D20 * 100, 0)</f>
      </c>
      <c r="I22" s="87">
        <f>IF(投票问卷!D20 &lt;&gt; 0, 投票问卷!F20/投票问卷!D20 * 100, 0)</f>
      </c>
      <c r="J22" s="87">
        <f>IF(作业_小组任务!D20 &lt;&gt; 0, (作业_小组任务!F20 + 作业_小组任务!G20 + 作业_小组任务!H20)/作业_小组任务!D20 * 100, 0)</f>
      </c>
      <c r="K22" s="87">
        <f>C22 * $C$2 + D22 * $D$2 + E22 * $E$2 + F22 * $F$2 + G22 * $G$2 + H22 * $H$2 + I22 * $I$2 + J22 * $J$2</f>
      </c>
      <c r="L22" s="85">
        <f>课堂表现!F20 + 头脑风暴!G20 + 讨论答疑!I20 + 作业_小组任务!I20</f>
      </c>
    </row>
    <row r="23" ht="25.0" customHeight="true">
      <c r="A23" s="82" t="s">
        <v>158</v>
      </c>
      <c r="B23" s="82" t="s">
        <v>159</v>
      </c>
      <c r="C23" s="87">
        <f>IF(视频资源学习!G21 &lt;&gt; 0, 视频资源学习!H21/视频资源学习!G21 * 100, 0)</f>
      </c>
      <c r="D23" s="87">
        <f>IF(非视频资源学习!E21 &lt;&gt; 0, 非视频资源学习!F21/非视频资源学习!E21 * 100, 0)</f>
      </c>
      <c r="E23" s="87">
        <f>IF(签到!D21 &lt;&gt; 0, 签到!L21/签到!D21 * 100, 0)</f>
      </c>
      <c r="F23" s="87">
        <f>IF(测试!D21 &lt;&gt; 0, 测试!G21/测试!D21 * 100, 0)</f>
      </c>
      <c r="G23" s="87">
        <f>IF(讨论答疑!D21 &lt;&gt; 0, 讨论答疑!J21/讨论答疑!D21 * 100, 0)</f>
      </c>
      <c r="H23" s="87">
        <f>IF(头脑风暴!D21 &lt;&gt; 0, 头脑风暴!H21/头脑风暴!D21 * 100, 0)</f>
      </c>
      <c r="I23" s="87">
        <f>IF(投票问卷!D21 &lt;&gt; 0, 投票问卷!F21/投票问卷!D21 * 100, 0)</f>
      </c>
      <c r="J23" s="87">
        <f>IF(作业_小组任务!D21 &lt;&gt; 0, (作业_小组任务!F21 + 作业_小组任务!G21 + 作业_小组任务!H21)/作业_小组任务!D21 * 100, 0)</f>
      </c>
      <c r="K23" s="87">
        <f>C23 * $C$2 + D23 * $D$2 + E23 * $E$2 + F23 * $F$2 + G23 * $G$2 + H23 * $H$2 + I23 * $I$2 + J23 * $J$2</f>
      </c>
      <c r="L23" s="85">
        <f>课堂表现!F21 + 头脑风暴!G21 + 讨论答疑!I21 + 作业_小组任务!I21</f>
      </c>
    </row>
    <row r="24" ht="25.0" customHeight="true">
      <c r="A24" s="82" t="s">
        <v>160</v>
      </c>
      <c r="B24" s="82" t="s">
        <v>161</v>
      </c>
      <c r="C24" s="87">
        <f>IF(视频资源学习!G22 &lt;&gt; 0, 视频资源学习!H22/视频资源学习!G22 * 100, 0)</f>
      </c>
      <c r="D24" s="87">
        <f>IF(非视频资源学习!E22 &lt;&gt; 0, 非视频资源学习!F22/非视频资源学习!E22 * 100, 0)</f>
      </c>
      <c r="E24" s="87">
        <f>IF(签到!D22 &lt;&gt; 0, 签到!L22/签到!D22 * 100, 0)</f>
      </c>
      <c r="F24" s="87">
        <f>IF(测试!D22 &lt;&gt; 0, 测试!G22/测试!D22 * 100, 0)</f>
      </c>
      <c r="G24" s="87">
        <f>IF(讨论答疑!D22 &lt;&gt; 0, 讨论答疑!J22/讨论答疑!D22 * 100, 0)</f>
      </c>
      <c r="H24" s="87">
        <f>IF(头脑风暴!D22 &lt;&gt; 0, 头脑风暴!H22/头脑风暴!D22 * 100, 0)</f>
      </c>
      <c r="I24" s="87">
        <f>IF(投票问卷!D22 &lt;&gt; 0, 投票问卷!F22/投票问卷!D22 * 100, 0)</f>
      </c>
      <c r="J24" s="87">
        <f>IF(作业_小组任务!D22 &lt;&gt; 0, (作业_小组任务!F22 + 作业_小组任务!G22 + 作业_小组任务!H22)/作业_小组任务!D22 * 100, 0)</f>
      </c>
      <c r="K24" s="87">
        <f>C24 * $C$2 + D24 * $D$2 + E24 * $E$2 + F24 * $F$2 + G24 * $G$2 + H24 * $H$2 + I24 * $I$2 + J24 * $J$2</f>
      </c>
      <c r="L24" s="85">
        <f>课堂表现!F22 + 头脑风暴!G22 + 讨论答疑!I22 + 作业_小组任务!I22</f>
      </c>
    </row>
    <row r="25" ht="25.0" customHeight="true">
      <c r="A25" s="82" t="s">
        <v>162</v>
      </c>
      <c r="B25" s="82" t="s">
        <v>163</v>
      </c>
      <c r="C25" s="87">
        <f>IF(视频资源学习!G23 &lt;&gt; 0, 视频资源学习!H23/视频资源学习!G23 * 100, 0)</f>
      </c>
      <c r="D25" s="87">
        <f>IF(非视频资源学习!E23 &lt;&gt; 0, 非视频资源学习!F23/非视频资源学习!E23 * 100, 0)</f>
      </c>
      <c r="E25" s="87">
        <f>IF(签到!D23 &lt;&gt; 0, 签到!L23/签到!D23 * 100, 0)</f>
      </c>
      <c r="F25" s="87">
        <f>IF(测试!D23 &lt;&gt; 0, 测试!G23/测试!D23 * 100, 0)</f>
      </c>
      <c r="G25" s="87">
        <f>IF(讨论答疑!D23 &lt;&gt; 0, 讨论答疑!J23/讨论答疑!D23 * 100, 0)</f>
      </c>
      <c r="H25" s="87">
        <f>IF(头脑风暴!D23 &lt;&gt; 0, 头脑风暴!H23/头脑风暴!D23 * 100, 0)</f>
      </c>
      <c r="I25" s="87">
        <f>IF(投票问卷!D23 &lt;&gt; 0, 投票问卷!F23/投票问卷!D23 * 100, 0)</f>
      </c>
      <c r="J25" s="87">
        <f>IF(作业_小组任务!D23 &lt;&gt; 0, (作业_小组任务!F23 + 作业_小组任务!G23 + 作业_小组任务!H23)/作业_小组任务!D23 * 100, 0)</f>
      </c>
      <c r="K25" s="87">
        <f>C25 * $C$2 + D25 * $D$2 + E25 * $E$2 + F25 * $F$2 + G25 * $G$2 + H25 * $H$2 + I25 * $I$2 + J25 * $J$2</f>
      </c>
      <c r="L25" s="85">
        <f>课堂表现!F23 + 头脑风暴!G23 + 讨论答疑!I23 + 作业_小组任务!I23</f>
      </c>
    </row>
    <row r="26" ht="25.0" customHeight="true">
      <c r="A26" s="82" t="s">
        <v>164</v>
      </c>
      <c r="B26" s="82" t="s">
        <v>165</v>
      </c>
      <c r="C26" s="87">
        <f>IF(视频资源学习!G24 &lt;&gt; 0, 视频资源学习!H24/视频资源学习!G24 * 100, 0)</f>
      </c>
      <c r="D26" s="87">
        <f>IF(非视频资源学习!E24 &lt;&gt; 0, 非视频资源学习!F24/非视频资源学习!E24 * 100, 0)</f>
      </c>
      <c r="E26" s="87">
        <f>IF(签到!D24 &lt;&gt; 0, 签到!L24/签到!D24 * 100, 0)</f>
      </c>
      <c r="F26" s="87">
        <f>IF(测试!D24 &lt;&gt; 0, 测试!G24/测试!D24 * 100, 0)</f>
      </c>
      <c r="G26" s="87">
        <f>IF(讨论答疑!D24 &lt;&gt; 0, 讨论答疑!J24/讨论答疑!D24 * 100, 0)</f>
      </c>
      <c r="H26" s="87">
        <f>IF(头脑风暴!D24 &lt;&gt; 0, 头脑风暴!H24/头脑风暴!D24 * 100, 0)</f>
      </c>
      <c r="I26" s="87">
        <f>IF(投票问卷!D24 &lt;&gt; 0, 投票问卷!F24/投票问卷!D24 * 100, 0)</f>
      </c>
      <c r="J26" s="87">
        <f>IF(作业_小组任务!D24 &lt;&gt; 0, (作业_小组任务!F24 + 作业_小组任务!G24 + 作业_小组任务!H24)/作业_小组任务!D24 * 100, 0)</f>
      </c>
      <c r="K26" s="87">
        <f>C26 * $C$2 + D26 * $D$2 + E26 * $E$2 + F26 * $F$2 + G26 * $G$2 + H26 * $H$2 + I26 * $I$2 + J26 * $J$2</f>
      </c>
      <c r="L26" s="85">
        <f>课堂表现!F24 + 头脑风暴!G24 + 讨论答疑!I24 + 作业_小组任务!I24</f>
      </c>
    </row>
    <row r="27" ht="25.0" customHeight="true">
      <c r="A27" s="82" t="s">
        <v>166</v>
      </c>
      <c r="B27" s="82" t="s">
        <v>167</v>
      </c>
      <c r="C27" s="87">
        <f>IF(视频资源学习!G25 &lt;&gt; 0, 视频资源学习!H25/视频资源学习!G25 * 100, 0)</f>
      </c>
      <c r="D27" s="87">
        <f>IF(非视频资源学习!E25 &lt;&gt; 0, 非视频资源学习!F25/非视频资源学习!E25 * 100, 0)</f>
      </c>
      <c r="E27" s="87">
        <f>IF(签到!D25 &lt;&gt; 0, 签到!L25/签到!D25 * 100, 0)</f>
      </c>
      <c r="F27" s="87">
        <f>IF(测试!D25 &lt;&gt; 0, 测试!G25/测试!D25 * 100, 0)</f>
      </c>
      <c r="G27" s="87">
        <f>IF(讨论答疑!D25 &lt;&gt; 0, 讨论答疑!J25/讨论答疑!D25 * 100, 0)</f>
      </c>
      <c r="H27" s="87">
        <f>IF(头脑风暴!D25 &lt;&gt; 0, 头脑风暴!H25/头脑风暴!D25 * 100, 0)</f>
      </c>
      <c r="I27" s="87">
        <f>IF(投票问卷!D25 &lt;&gt; 0, 投票问卷!F25/投票问卷!D25 * 100, 0)</f>
      </c>
      <c r="J27" s="87">
        <f>IF(作业_小组任务!D25 &lt;&gt; 0, (作业_小组任务!F25 + 作业_小组任务!G25 + 作业_小组任务!H25)/作业_小组任务!D25 * 100, 0)</f>
      </c>
      <c r="K27" s="87">
        <f>C27 * $C$2 + D27 * $D$2 + E27 * $E$2 + F27 * $F$2 + G27 * $G$2 + H27 * $H$2 + I27 * $I$2 + J27 * $J$2</f>
      </c>
      <c r="L27" s="85">
        <f>课堂表现!F25 + 头脑风暴!G25 + 讨论答疑!I25 + 作业_小组任务!I25</f>
      </c>
    </row>
    <row r="28" ht="25.0" customHeight="true">
      <c r="A28" s="82" t="s">
        <v>168</v>
      </c>
      <c r="B28" s="82" t="s">
        <v>169</v>
      </c>
      <c r="C28" s="87">
        <f>IF(视频资源学习!G26 &lt;&gt; 0, 视频资源学习!H26/视频资源学习!G26 * 100, 0)</f>
      </c>
      <c r="D28" s="87">
        <f>IF(非视频资源学习!E26 &lt;&gt; 0, 非视频资源学习!F26/非视频资源学习!E26 * 100, 0)</f>
      </c>
      <c r="E28" s="87">
        <f>IF(签到!D26 &lt;&gt; 0, 签到!L26/签到!D26 * 100, 0)</f>
      </c>
      <c r="F28" s="87">
        <f>IF(测试!D26 &lt;&gt; 0, 测试!G26/测试!D26 * 100, 0)</f>
      </c>
      <c r="G28" s="87">
        <f>IF(讨论答疑!D26 &lt;&gt; 0, 讨论答疑!J26/讨论答疑!D26 * 100, 0)</f>
      </c>
      <c r="H28" s="87">
        <f>IF(头脑风暴!D26 &lt;&gt; 0, 头脑风暴!H26/头脑风暴!D26 * 100, 0)</f>
      </c>
      <c r="I28" s="87">
        <f>IF(投票问卷!D26 &lt;&gt; 0, 投票问卷!F26/投票问卷!D26 * 100, 0)</f>
      </c>
      <c r="J28" s="87">
        <f>IF(作业_小组任务!D26 &lt;&gt; 0, (作业_小组任务!F26 + 作业_小组任务!G26 + 作业_小组任务!H26)/作业_小组任务!D26 * 100, 0)</f>
      </c>
      <c r="K28" s="87">
        <f>C28 * $C$2 + D28 * $D$2 + E28 * $E$2 + F28 * $F$2 + G28 * $G$2 + H28 * $H$2 + I28 * $I$2 + J28 * $J$2</f>
      </c>
      <c r="L28" s="85">
        <f>课堂表现!F26 + 头脑风暴!G26 + 讨论答疑!I26 + 作业_小组任务!I26</f>
      </c>
    </row>
    <row r="29" ht="25.0" customHeight="true">
      <c r="A29" s="82" t="s">
        <v>170</v>
      </c>
      <c r="B29" s="82" t="s">
        <v>171</v>
      </c>
      <c r="C29" s="87">
        <f>IF(视频资源学习!G27 &lt;&gt; 0, 视频资源学习!H27/视频资源学习!G27 * 100, 0)</f>
      </c>
      <c r="D29" s="87">
        <f>IF(非视频资源学习!E27 &lt;&gt; 0, 非视频资源学习!F27/非视频资源学习!E27 * 100, 0)</f>
      </c>
      <c r="E29" s="87">
        <f>IF(签到!D27 &lt;&gt; 0, 签到!L27/签到!D27 * 100, 0)</f>
      </c>
      <c r="F29" s="87">
        <f>IF(测试!D27 &lt;&gt; 0, 测试!G27/测试!D27 * 100, 0)</f>
      </c>
      <c r="G29" s="87">
        <f>IF(讨论答疑!D27 &lt;&gt; 0, 讨论答疑!J27/讨论答疑!D27 * 100, 0)</f>
      </c>
      <c r="H29" s="87">
        <f>IF(头脑风暴!D27 &lt;&gt; 0, 头脑风暴!H27/头脑风暴!D27 * 100, 0)</f>
      </c>
      <c r="I29" s="87">
        <f>IF(投票问卷!D27 &lt;&gt; 0, 投票问卷!F27/投票问卷!D27 * 100, 0)</f>
      </c>
      <c r="J29" s="87">
        <f>IF(作业_小组任务!D27 &lt;&gt; 0, (作业_小组任务!F27 + 作业_小组任务!G27 + 作业_小组任务!H27)/作业_小组任务!D27 * 100, 0)</f>
      </c>
      <c r="K29" s="87">
        <f>C29 * $C$2 + D29 * $D$2 + E29 * $E$2 + F29 * $F$2 + G29 * $G$2 + H29 * $H$2 + I29 * $I$2 + J29 * $J$2</f>
      </c>
      <c r="L29" s="85">
        <f>课堂表现!F27 + 头脑风暴!G27 + 讨论答疑!I27 + 作业_小组任务!I27</f>
      </c>
    </row>
    <row r="30" ht="25.0" customHeight="true">
      <c r="A30" s="82" t="s">
        <v>172</v>
      </c>
      <c r="B30" s="82" t="s">
        <v>173</v>
      </c>
      <c r="C30" s="87">
        <f>IF(视频资源学习!G28 &lt;&gt; 0, 视频资源学习!H28/视频资源学习!G28 * 100, 0)</f>
      </c>
      <c r="D30" s="87">
        <f>IF(非视频资源学习!E28 &lt;&gt; 0, 非视频资源学习!F28/非视频资源学习!E28 * 100, 0)</f>
      </c>
      <c r="E30" s="87">
        <f>IF(签到!D28 &lt;&gt; 0, 签到!L28/签到!D28 * 100, 0)</f>
      </c>
      <c r="F30" s="87">
        <f>IF(测试!D28 &lt;&gt; 0, 测试!G28/测试!D28 * 100, 0)</f>
      </c>
      <c r="G30" s="87">
        <f>IF(讨论答疑!D28 &lt;&gt; 0, 讨论答疑!J28/讨论答疑!D28 * 100, 0)</f>
      </c>
      <c r="H30" s="87">
        <f>IF(头脑风暴!D28 &lt;&gt; 0, 头脑风暴!H28/头脑风暴!D28 * 100, 0)</f>
      </c>
      <c r="I30" s="87">
        <f>IF(投票问卷!D28 &lt;&gt; 0, 投票问卷!F28/投票问卷!D28 * 100, 0)</f>
      </c>
      <c r="J30" s="87">
        <f>IF(作业_小组任务!D28 &lt;&gt; 0, (作业_小组任务!F28 + 作业_小组任务!G28 + 作业_小组任务!H28)/作业_小组任务!D28 * 100, 0)</f>
      </c>
      <c r="K30" s="87">
        <f>C30 * $C$2 + D30 * $D$2 + E30 * $E$2 + F30 * $F$2 + G30 * $G$2 + H30 * $H$2 + I30 * $I$2 + J30 * $J$2</f>
      </c>
      <c r="L30" s="85">
        <f>课堂表现!F28 + 头脑风暴!G28 + 讨论答疑!I28 + 作业_小组任务!I28</f>
      </c>
    </row>
    <row r="31" ht="25.0" customHeight="true">
      <c r="A31" s="82" t="s">
        <v>174</v>
      </c>
      <c r="B31" s="82" t="s">
        <v>175</v>
      </c>
      <c r="C31" s="87">
        <f>IF(视频资源学习!G29 &lt;&gt; 0, 视频资源学习!H29/视频资源学习!G29 * 100, 0)</f>
      </c>
      <c r="D31" s="87">
        <f>IF(非视频资源学习!E29 &lt;&gt; 0, 非视频资源学习!F29/非视频资源学习!E29 * 100, 0)</f>
      </c>
      <c r="E31" s="87">
        <f>IF(签到!D29 &lt;&gt; 0, 签到!L29/签到!D29 * 100, 0)</f>
      </c>
      <c r="F31" s="87">
        <f>IF(测试!D29 &lt;&gt; 0, 测试!G29/测试!D29 * 100, 0)</f>
      </c>
      <c r="G31" s="87">
        <f>IF(讨论答疑!D29 &lt;&gt; 0, 讨论答疑!J29/讨论答疑!D29 * 100, 0)</f>
      </c>
      <c r="H31" s="87">
        <f>IF(头脑风暴!D29 &lt;&gt; 0, 头脑风暴!H29/头脑风暴!D29 * 100, 0)</f>
      </c>
      <c r="I31" s="87">
        <f>IF(投票问卷!D29 &lt;&gt; 0, 投票问卷!F29/投票问卷!D29 * 100, 0)</f>
      </c>
      <c r="J31" s="87">
        <f>IF(作业_小组任务!D29 &lt;&gt; 0, (作业_小组任务!F29 + 作业_小组任务!G29 + 作业_小组任务!H29)/作业_小组任务!D29 * 100, 0)</f>
      </c>
      <c r="K31" s="87">
        <f>C31 * $C$2 + D31 * $D$2 + E31 * $E$2 + F31 * $F$2 + G31 * $G$2 + H31 * $H$2 + I31 * $I$2 + J31 * $J$2</f>
      </c>
      <c r="L31" s="85">
        <f>课堂表现!F29 + 头脑风暴!G29 + 讨论答疑!I29 + 作业_小组任务!I29</f>
      </c>
    </row>
    <row r="32" ht="25.0" customHeight="true">
      <c r="A32" s="82" t="s">
        <v>176</v>
      </c>
      <c r="B32" s="82" t="s">
        <v>177</v>
      </c>
      <c r="C32" s="87">
        <f>IF(视频资源学习!G30 &lt;&gt; 0, 视频资源学习!H30/视频资源学习!G30 * 100, 0)</f>
      </c>
      <c r="D32" s="87">
        <f>IF(非视频资源学习!E30 &lt;&gt; 0, 非视频资源学习!F30/非视频资源学习!E30 * 100, 0)</f>
      </c>
      <c r="E32" s="87">
        <f>IF(签到!D30 &lt;&gt; 0, 签到!L30/签到!D30 * 100, 0)</f>
      </c>
      <c r="F32" s="87">
        <f>IF(测试!D30 &lt;&gt; 0, 测试!G30/测试!D30 * 100, 0)</f>
      </c>
      <c r="G32" s="87">
        <f>IF(讨论答疑!D30 &lt;&gt; 0, 讨论答疑!J30/讨论答疑!D30 * 100, 0)</f>
      </c>
      <c r="H32" s="87">
        <f>IF(头脑风暴!D30 &lt;&gt; 0, 头脑风暴!H30/头脑风暴!D30 * 100, 0)</f>
      </c>
      <c r="I32" s="87">
        <f>IF(投票问卷!D30 &lt;&gt; 0, 投票问卷!F30/投票问卷!D30 * 100, 0)</f>
      </c>
      <c r="J32" s="87">
        <f>IF(作业_小组任务!D30 &lt;&gt; 0, (作业_小组任务!F30 + 作业_小组任务!G30 + 作业_小组任务!H30)/作业_小组任务!D30 * 100, 0)</f>
      </c>
      <c r="K32" s="87">
        <f>C32 * $C$2 + D32 * $D$2 + E32 * $E$2 + F32 * $F$2 + G32 * $G$2 + H32 * $H$2 + I32 * $I$2 + J32 * $J$2</f>
      </c>
      <c r="L32" s="85">
        <f>课堂表现!F30 + 头脑风暴!G30 + 讨论答疑!I30 + 作业_小组任务!I30</f>
      </c>
    </row>
    <row r="33" ht="25.0" customHeight="true">
      <c r="A33" s="82" t="s">
        <v>178</v>
      </c>
      <c r="B33" s="82" t="s">
        <v>179</v>
      </c>
      <c r="C33" s="87">
        <f>IF(视频资源学习!G31 &lt;&gt; 0, 视频资源学习!H31/视频资源学习!G31 * 100, 0)</f>
      </c>
      <c r="D33" s="87">
        <f>IF(非视频资源学习!E31 &lt;&gt; 0, 非视频资源学习!F31/非视频资源学习!E31 * 100, 0)</f>
      </c>
      <c r="E33" s="87">
        <f>IF(签到!D31 &lt;&gt; 0, 签到!L31/签到!D31 * 100, 0)</f>
      </c>
      <c r="F33" s="87">
        <f>IF(测试!D31 &lt;&gt; 0, 测试!G31/测试!D31 * 100, 0)</f>
      </c>
      <c r="G33" s="87">
        <f>IF(讨论答疑!D31 &lt;&gt; 0, 讨论答疑!J31/讨论答疑!D31 * 100, 0)</f>
      </c>
      <c r="H33" s="87">
        <f>IF(头脑风暴!D31 &lt;&gt; 0, 头脑风暴!H31/头脑风暴!D31 * 100, 0)</f>
      </c>
      <c r="I33" s="87">
        <f>IF(投票问卷!D31 &lt;&gt; 0, 投票问卷!F31/投票问卷!D31 * 100, 0)</f>
      </c>
      <c r="J33" s="87">
        <f>IF(作业_小组任务!D31 &lt;&gt; 0, (作业_小组任务!F31 + 作业_小组任务!G31 + 作业_小组任务!H31)/作业_小组任务!D31 * 100, 0)</f>
      </c>
      <c r="K33" s="87">
        <f>C33 * $C$2 + D33 * $D$2 + E33 * $E$2 + F33 * $F$2 + G33 * $G$2 + H33 * $H$2 + I33 * $I$2 + J33 * $J$2</f>
      </c>
      <c r="L33" s="85">
        <f>课堂表现!F31 + 头脑风暴!G31 + 讨论答疑!I31 + 作业_小组任务!I31</f>
      </c>
    </row>
    <row r="34" ht="25.0" customHeight="true">
      <c r="A34" s="82" t="s">
        <v>180</v>
      </c>
      <c r="B34" s="82" t="s">
        <v>181</v>
      </c>
      <c r="C34" s="87">
        <f>IF(视频资源学习!G32 &lt;&gt; 0, 视频资源学习!H32/视频资源学习!G32 * 100, 0)</f>
      </c>
      <c r="D34" s="87">
        <f>IF(非视频资源学习!E32 &lt;&gt; 0, 非视频资源学习!F32/非视频资源学习!E32 * 100, 0)</f>
      </c>
      <c r="E34" s="87">
        <f>IF(签到!D32 &lt;&gt; 0, 签到!L32/签到!D32 * 100, 0)</f>
      </c>
      <c r="F34" s="87">
        <f>IF(测试!D32 &lt;&gt; 0, 测试!G32/测试!D32 * 100, 0)</f>
      </c>
      <c r="G34" s="87">
        <f>IF(讨论答疑!D32 &lt;&gt; 0, 讨论答疑!J32/讨论答疑!D32 * 100, 0)</f>
      </c>
      <c r="H34" s="87">
        <f>IF(头脑风暴!D32 &lt;&gt; 0, 头脑风暴!H32/头脑风暴!D32 * 100, 0)</f>
      </c>
      <c r="I34" s="87">
        <f>IF(投票问卷!D32 &lt;&gt; 0, 投票问卷!F32/投票问卷!D32 * 100, 0)</f>
      </c>
      <c r="J34" s="87">
        <f>IF(作业_小组任务!D32 &lt;&gt; 0, (作业_小组任务!F32 + 作业_小组任务!G32 + 作业_小组任务!H32)/作业_小组任务!D32 * 100, 0)</f>
      </c>
      <c r="K34" s="87">
        <f>C34 * $C$2 + D34 * $D$2 + E34 * $E$2 + F34 * $F$2 + G34 * $G$2 + H34 * $H$2 + I34 * $I$2 + J34 * $J$2</f>
      </c>
      <c r="L34" s="85">
        <f>课堂表现!F32 + 头脑风暴!G32 + 讨论答疑!I32 + 作业_小组任务!I32</f>
      </c>
    </row>
    <row r="35" ht="25.0" customHeight="true">
      <c r="A35" s="82" t="s">
        <v>182</v>
      </c>
      <c r="B35" s="82" t="s">
        <v>183</v>
      </c>
      <c r="C35" s="87">
        <f>IF(视频资源学习!G33 &lt;&gt; 0, 视频资源学习!H33/视频资源学习!G33 * 100, 0)</f>
      </c>
      <c r="D35" s="87">
        <f>IF(非视频资源学习!E33 &lt;&gt; 0, 非视频资源学习!F33/非视频资源学习!E33 * 100, 0)</f>
      </c>
      <c r="E35" s="87">
        <f>IF(签到!D33 &lt;&gt; 0, 签到!L33/签到!D33 * 100, 0)</f>
      </c>
      <c r="F35" s="87">
        <f>IF(测试!D33 &lt;&gt; 0, 测试!G33/测试!D33 * 100, 0)</f>
      </c>
      <c r="G35" s="87">
        <f>IF(讨论答疑!D33 &lt;&gt; 0, 讨论答疑!J33/讨论答疑!D33 * 100, 0)</f>
      </c>
      <c r="H35" s="87">
        <f>IF(头脑风暴!D33 &lt;&gt; 0, 头脑风暴!H33/头脑风暴!D33 * 100, 0)</f>
      </c>
      <c r="I35" s="87">
        <f>IF(投票问卷!D33 &lt;&gt; 0, 投票问卷!F33/投票问卷!D33 * 100, 0)</f>
      </c>
      <c r="J35" s="87">
        <f>IF(作业_小组任务!D33 &lt;&gt; 0, (作业_小组任务!F33 + 作业_小组任务!G33 + 作业_小组任务!H33)/作业_小组任务!D33 * 100, 0)</f>
      </c>
      <c r="K35" s="87">
        <f>C35 * $C$2 + D35 * $D$2 + E35 * $E$2 + F35 * $F$2 + G35 * $G$2 + H35 * $H$2 + I35 * $I$2 + J35 * $J$2</f>
      </c>
      <c r="L35" s="85">
        <f>课堂表现!F33 + 头脑风暴!G33 + 讨论答疑!I33 + 作业_小组任务!I33</f>
      </c>
    </row>
    <row r="36" ht="25.0" customHeight="true">
      <c r="A36" s="82" t="s">
        <v>184</v>
      </c>
      <c r="B36" s="82" t="s">
        <v>185</v>
      </c>
      <c r="C36" s="87">
        <f>IF(视频资源学习!G34 &lt;&gt; 0, 视频资源学习!H34/视频资源学习!G34 * 100, 0)</f>
      </c>
      <c r="D36" s="87">
        <f>IF(非视频资源学习!E34 &lt;&gt; 0, 非视频资源学习!F34/非视频资源学习!E34 * 100, 0)</f>
      </c>
      <c r="E36" s="87">
        <f>IF(签到!D34 &lt;&gt; 0, 签到!L34/签到!D34 * 100, 0)</f>
      </c>
      <c r="F36" s="87">
        <f>IF(测试!D34 &lt;&gt; 0, 测试!G34/测试!D34 * 100, 0)</f>
      </c>
      <c r="G36" s="87">
        <f>IF(讨论答疑!D34 &lt;&gt; 0, 讨论答疑!J34/讨论答疑!D34 * 100, 0)</f>
      </c>
      <c r="H36" s="87">
        <f>IF(头脑风暴!D34 &lt;&gt; 0, 头脑风暴!H34/头脑风暴!D34 * 100, 0)</f>
      </c>
      <c r="I36" s="87">
        <f>IF(投票问卷!D34 &lt;&gt; 0, 投票问卷!F34/投票问卷!D34 * 100, 0)</f>
      </c>
      <c r="J36" s="87">
        <f>IF(作业_小组任务!D34 &lt;&gt; 0, (作业_小组任务!F34 + 作业_小组任务!G34 + 作业_小组任务!H34)/作业_小组任务!D34 * 100, 0)</f>
      </c>
      <c r="K36" s="87">
        <f>C36 * $C$2 + D36 * $D$2 + E36 * $E$2 + F36 * $F$2 + G36 * $G$2 + H36 * $H$2 + I36 * $I$2 + J36 * $J$2</f>
      </c>
      <c r="L36" s="85">
        <f>课堂表现!F34 + 头脑风暴!G34 + 讨论答疑!I34 + 作业_小组任务!I34</f>
      </c>
    </row>
    <row r="37" ht="25.0" customHeight="true">
      <c r="A37" s="82" t="s">
        <v>186</v>
      </c>
      <c r="B37" s="82" t="s">
        <v>187</v>
      </c>
      <c r="C37" s="87">
        <f>IF(视频资源学习!G35 &lt;&gt; 0, 视频资源学习!H35/视频资源学习!G35 * 100, 0)</f>
      </c>
      <c r="D37" s="87">
        <f>IF(非视频资源学习!E35 &lt;&gt; 0, 非视频资源学习!F35/非视频资源学习!E35 * 100, 0)</f>
      </c>
      <c r="E37" s="87">
        <f>IF(签到!D35 &lt;&gt; 0, 签到!L35/签到!D35 * 100, 0)</f>
      </c>
      <c r="F37" s="87">
        <f>IF(测试!D35 &lt;&gt; 0, 测试!G35/测试!D35 * 100, 0)</f>
      </c>
      <c r="G37" s="87">
        <f>IF(讨论答疑!D35 &lt;&gt; 0, 讨论答疑!J35/讨论答疑!D35 * 100, 0)</f>
      </c>
      <c r="H37" s="87">
        <f>IF(头脑风暴!D35 &lt;&gt; 0, 头脑风暴!H35/头脑风暴!D35 * 100, 0)</f>
      </c>
      <c r="I37" s="87">
        <f>IF(投票问卷!D35 &lt;&gt; 0, 投票问卷!F35/投票问卷!D35 * 100, 0)</f>
      </c>
      <c r="J37" s="87">
        <f>IF(作业_小组任务!D35 &lt;&gt; 0, (作业_小组任务!F35 + 作业_小组任务!G35 + 作业_小组任务!H35)/作业_小组任务!D35 * 100, 0)</f>
      </c>
      <c r="K37" s="87">
        <f>C37 * $C$2 + D37 * $D$2 + E37 * $E$2 + F37 * $F$2 + G37 * $G$2 + H37 * $H$2 + I37 * $I$2 + J37 * $J$2</f>
      </c>
      <c r="L37" s="85">
        <f>课堂表现!F35 + 头脑风暴!G35 + 讨论答疑!I35 + 作业_小组任务!I35</f>
      </c>
    </row>
    <row r="38" ht="25.0" customHeight="true">
      <c r="A38" s="82" t="s">
        <v>188</v>
      </c>
      <c r="B38" s="82" t="s">
        <v>189</v>
      </c>
      <c r="C38" s="87">
        <f>IF(视频资源学习!G36 &lt;&gt; 0, 视频资源学习!H36/视频资源学习!G36 * 100, 0)</f>
      </c>
      <c r="D38" s="87">
        <f>IF(非视频资源学习!E36 &lt;&gt; 0, 非视频资源学习!F36/非视频资源学习!E36 * 100, 0)</f>
      </c>
      <c r="E38" s="87">
        <f>IF(签到!D36 &lt;&gt; 0, 签到!L36/签到!D36 * 100, 0)</f>
      </c>
      <c r="F38" s="87">
        <f>IF(测试!D36 &lt;&gt; 0, 测试!G36/测试!D36 * 100, 0)</f>
      </c>
      <c r="G38" s="87">
        <f>IF(讨论答疑!D36 &lt;&gt; 0, 讨论答疑!J36/讨论答疑!D36 * 100, 0)</f>
      </c>
      <c r="H38" s="87">
        <f>IF(头脑风暴!D36 &lt;&gt; 0, 头脑风暴!H36/头脑风暴!D36 * 100, 0)</f>
      </c>
      <c r="I38" s="87">
        <f>IF(投票问卷!D36 &lt;&gt; 0, 投票问卷!F36/投票问卷!D36 * 100, 0)</f>
      </c>
      <c r="J38" s="87">
        <f>IF(作业_小组任务!D36 &lt;&gt; 0, (作业_小组任务!F36 + 作业_小组任务!G36 + 作业_小组任务!H36)/作业_小组任务!D36 * 100, 0)</f>
      </c>
      <c r="K38" s="87">
        <f>C38 * $C$2 + D38 * $D$2 + E38 * $E$2 + F38 * $F$2 + G38 * $G$2 + H38 * $H$2 + I38 * $I$2 + J38 * $J$2</f>
      </c>
      <c r="L38" s="85">
        <f>课堂表现!F36 + 头脑风暴!G36 + 讨论答疑!I36 + 作业_小组任务!I36</f>
      </c>
    </row>
    <row r="39" ht="25.0" customHeight="true">
      <c r="A39" s="82" t="s">
        <v>190</v>
      </c>
      <c r="B39" s="82" t="s">
        <v>191</v>
      </c>
      <c r="C39" s="87">
        <f>IF(视频资源学习!G37 &lt;&gt; 0, 视频资源学习!H37/视频资源学习!G37 * 100, 0)</f>
      </c>
      <c r="D39" s="87">
        <f>IF(非视频资源学习!E37 &lt;&gt; 0, 非视频资源学习!F37/非视频资源学习!E37 * 100, 0)</f>
      </c>
      <c r="E39" s="87">
        <f>IF(签到!D37 &lt;&gt; 0, 签到!L37/签到!D37 * 100, 0)</f>
      </c>
      <c r="F39" s="87">
        <f>IF(测试!D37 &lt;&gt; 0, 测试!G37/测试!D37 * 100, 0)</f>
      </c>
      <c r="G39" s="87">
        <f>IF(讨论答疑!D37 &lt;&gt; 0, 讨论答疑!J37/讨论答疑!D37 * 100, 0)</f>
      </c>
      <c r="H39" s="87">
        <f>IF(头脑风暴!D37 &lt;&gt; 0, 头脑风暴!H37/头脑风暴!D37 * 100, 0)</f>
      </c>
      <c r="I39" s="87">
        <f>IF(投票问卷!D37 &lt;&gt; 0, 投票问卷!F37/投票问卷!D37 * 100, 0)</f>
      </c>
      <c r="J39" s="87">
        <f>IF(作业_小组任务!D37 &lt;&gt; 0, (作业_小组任务!F37 + 作业_小组任务!G37 + 作业_小组任务!H37)/作业_小组任务!D37 * 100, 0)</f>
      </c>
      <c r="K39" s="87">
        <f>C39 * $C$2 + D39 * $D$2 + E39 * $E$2 + F39 * $F$2 + G39 * $G$2 + H39 * $H$2 + I39 * $I$2 + J39 * $J$2</f>
      </c>
      <c r="L39" s="85">
        <f>课堂表现!F37 + 头脑风暴!G37 + 讨论答疑!I37 + 作业_小组任务!I37</f>
      </c>
    </row>
    <row r="40" ht="25.0" customHeight="true">
      <c r="A40" s="82" t="s">
        <v>192</v>
      </c>
      <c r="B40" s="82" t="s">
        <v>193</v>
      </c>
      <c r="C40" s="87">
        <f>IF(视频资源学习!G38 &lt;&gt; 0, 视频资源学习!H38/视频资源学习!G38 * 100, 0)</f>
      </c>
      <c r="D40" s="87">
        <f>IF(非视频资源学习!E38 &lt;&gt; 0, 非视频资源学习!F38/非视频资源学习!E38 * 100, 0)</f>
      </c>
      <c r="E40" s="87">
        <f>IF(签到!D38 &lt;&gt; 0, 签到!L38/签到!D38 * 100, 0)</f>
      </c>
      <c r="F40" s="87">
        <f>IF(测试!D38 &lt;&gt; 0, 测试!G38/测试!D38 * 100, 0)</f>
      </c>
      <c r="G40" s="87">
        <f>IF(讨论答疑!D38 &lt;&gt; 0, 讨论答疑!J38/讨论答疑!D38 * 100, 0)</f>
      </c>
      <c r="H40" s="87">
        <f>IF(头脑风暴!D38 &lt;&gt; 0, 头脑风暴!H38/头脑风暴!D38 * 100, 0)</f>
      </c>
      <c r="I40" s="87">
        <f>IF(投票问卷!D38 &lt;&gt; 0, 投票问卷!F38/投票问卷!D38 * 100, 0)</f>
      </c>
      <c r="J40" s="87">
        <f>IF(作业_小组任务!D38 &lt;&gt; 0, (作业_小组任务!F38 + 作业_小组任务!G38 + 作业_小组任务!H38)/作业_小组任务!D38 * 100, 0)</f>
      </c>
      <c r="K40" s="87">
        <f>C40 * $C$2 + D40 * $D$2 + E40 * $E$2 + F40 * $F$2 + G40 * $G$2 + H40 * $H$2 + I40 * $I$2 + J40 * $J$2</f>
      </c>
      <c r="L40" s="85">
        <f>课堂表现!F38 + 头脑风暴!G38 + 讨论答疑!I38 + 作业_小组任务!I38</f>
      </c>
    </row>
    <row r="41" ht="25.0" customHeight="true">
      <c r="A41" s="82" t="s">
        <v>194</v>
      </c>
      <c r="B41" s="82" t="s">
        <v>195</v>
      </c>
      <c r="C41" s="87">
        <f>IF(视频资源学习!G39 &lt;&gt; 0, 视频资源学习!H39/视频资源学习!G39 * 100, 0)</f>
      </c>
      <c r="D41" s="87">
        <f>IF(非视频资源学习!E39 &lt;&gt; 0, 非视频资源学习!F39/非视频资源学习!E39 * 100, 0)</f>
      </c>
      <c r="E41" s="87">
        <f>IF(签到!D39 &lt;&gt; 0, 签到!L39/签到!D39 * 100, 0)</f>
      </c>
      <c r="F41" s="87">
        <f>IF(测试!D39 &lt;&gt; 0, 测试!G39/测试!D39 * 100, 0)</f>
      </c>
      <c r="G41" s="87">
        <f>IF(讨论答疑!D39 &lt;&gt; 0, 讨论答疑!J39/讨论答疑!D39 * 100, 0)</f>
      </c>
      <c r="H41" s="87">
        <f>IF(头脑风暴!D39 &lt;&gt; 0, 头脑风暴!H39/头脑风暴!D39 * 100, 0)</f>
      </c>
      <c r="I41" s="87">
        <f>IF(投票问卷!D39 &lt;&gt; 0, 投票问卷!F39/投票问卷!D39 * 100, 0)</f>
      </c>
      <c r="J41" s="87">
        <f>IF(作业_小组任务!D39 &lt;&gt; 0, (作业_小组任务!F39 + 作业_小组任务!G39 + 作业_小组任务!H39)/作业_小组任务!D39 * 100, 0)</f>
      </c>
      <c r="K41" s="87">
        <f>C41 * $C$2 + D41 * $D$2 + E41 * $E$2 + F41 * $F$2 + G41 * $G$2 + H41 * $H$2 + I41 * $I$2 + J41 * $J$2</f>
      </c>
      <c r="L41" s="85">
        <f>课堂表现!F39 + 头脑风暴!G39 + 讨论答疑!I39 + 作业_小组任务!I39</f>
      </c>
    </row>
    <row r="42" ht="25.0" customHeight="true">
      <c r="A42" s="82" t="s">
        <v>196</v>
      </c>
      <c r="B42" s="82" t="s">
        <v>197</v>
      </c>
      <c r="C42" s="87">
        <f>IF(视频资源学习!G40 &lt;&gt; 0, 视频资源学习!H40/视频资源学习!G40 * 100, 0)</f>
      </c>
      <c r="D42" s="87">
        <f>IF(非视频资源学习!E40 &lt;&gt; 0, 非视频资源学习!F40/非视频资源学习!E40 * 100, 0)</f>
      </c>
      <c r="E42" s="87">
        <f>IF(签到!D40 &lt;&gt; 0, 签到!L40/签到!D40 * 100, 0)</f>
      </c>
      <c r="F42" s="87">
        <f>IF(测试!D40 &lt;&gt; 0, 测试!G40/测试!D40 * 100, 0)</f>
      </c>
      <c r="G42" s="87">
        <f>IF(讨论答疑!D40 &lt;&gt; 0, 讨论答疑!J40/讨论答疑!D40 * 100, 0)</f>
      </c>
      <c r="H42" s="87">
        <f>IF(头脑风暴!D40 &lt;&gt; 0, 头脑风暴!H40/头脑风暴!D40 * 100, 0)</f>
      </c>
      <c r="I42" s="87">
        <f>IF(投票问卷!D40 &lt;&gt; 0, 投票问卷!F40/投票问卷!D40 * 100, 0)</f>
      </c>
      <c r="J42" s="87">
        <f>IF(作业_小组任务!D40 &lt;&gt; 0, (作业_小组任务!F40 + 作业_小组任务!G40 + 作业_小组任务!H40)/作业_小组任务!D40 * 100, 0)</f>
      </c>
      <c r="K42" s="87">
        <f>C42 * $C$2 + D42 * $D$2 + E42 * $E$2 + F42 * $F$2 + G42 * $G$2 + H42 * $H$2 + I42 * $I$2 + J42 * $J$2</f>
      </c>
      <c r="L42" s="85">
        <f>课堂表现!F40 + 头脑风暴!G40 + 讨论答疑!I40 + 作业_小组任务!I40</f>
      </c>
    </row>
    <row r="43" ht="25.0" customHeight="true">
      <c r="A43" s="82" t="s">
        <v>198</v>
      </c>
      <c r="B43" s="82" t="s">
        <v>199</v>
      </c>
      <c r="C43" s="87">
        <f>IF(视频资源学习!G41 &lt;&gt; 0, 视频资源学习!H41/视频资源学习!G41 * 100, 0)</f>
      </c>
      <c r="D43" s="87">
        <f>IF(非视频资源学习!E41 &lt;&gt; 0, 非视频资源学习!F41/非视频资源学习!E41 * 100, 0)</f>
      </c>
      <c r="E43" s="87">
        <f>IF(签到!D41 &lt;&gt; 0, 签到!L41/签到!D41 * 100, 0)</f>
      </c>
      <c r="F43" s="87">
        <f>IF(测试!D41 &lt;&gt; 0, 测试!G41/测试!D41 * 100, 0)</f>
      </c>
      <c r="G43" s="87">
        <f>IF(讨论答疑!D41 &lt;&gt; 0, 讨论答疑!J41/讨论答疑!D41 * 100, 0)</f>
      </c>
      <c r="H43" s="87">
        <f>IF(头脑风暴!D41 &lt;&gt; 0, 头脑风暴!H41/头脑风暴!D41 * 100, 0)</f>
      </c>
      <c r="I43" s="87">
        <f>IF(投票问卷!D41 &lt;&gt; 0, 投票问卷!F41/投票问卷!D41 * 100, 0)</f>
      </c>
      <c r="J43" s="87">
        <f>IF(作业_小组任务!D41 &lt;&gt; 0, (作业_小组任务!F41 + 作业_小组任务!G41 + 作业_小组任务!H41)/作业_小组任务!D41 * 100, 0)</f>
      </c>
      <c r="K43" s="87">
        <f>C43 * $C$2 + D43 * $D$2 + E43 * $E$2 + F43 * $F$2 + G43 * $G$2 + H43 * $H$2 + I43 * $I$2 + J43 * $J$2</f>
      </c>
      <c r="L43" s="85">
        <f>课堂表现!F41 + 头脑风暴!G41 + 讨论答疑!I41 + 作业_小组任务!I41</f>
      </c>
    </row>
    <row r="44" ht="25.0" customHeight="true">
      <c r="A44" s="82" t="s">
        <v>200</v>
      </c>
      <c r="B44" s="82" t="s">
        <v>201</v>
      </c>
      <c r="C44" s="87">
        <f>IF(视频资源学习!G42 &lt;&gt; 0, 视频资源学习!H42/视频资源学习!G42 * 100, 0)</f>
      </c>
      <c r="D44" s="87">
        <f>IF(非视频资源学习!E42 &lt;&gt; 0, 非视频资源学习!F42/非视频资源学习!E42 * 100, 0)</f>
      </c>
      <c r="E44" s="87">
        <f>IF(签到!D42 &lt;&gt; 0, 签到!L42/签到!D42 * 100, 0)</f>
      </c>
      <c r="F44" s="87">
        <f>IF(测试!D42 &lt;&gt; 0, 测试!G42/测试!D42 * 100, 0)</f>
      </c>
      <c r="G44" s="87">
        <f>IF(讨论答疑!D42 &lt;&gt; 0, 讨论答疑!J42/讨论答疑!D42 * 100, 0)</f>
      </c>
      <c r="H44" s="87">
        <f>IF(头脑风暴!D42 &lt;&gt; 0, 头脑风暴!H42/头脑风暴!D42 * 100, 0)</f>
      </c>
      <c r="I44" s="87">
        <f>IF(投票问卷!D42 &lt;&gt; 0, 投票问卷!F42/投票问卷!D42 * 100, 0)</f>
      </c>
      <c r="J44" s="87">
        <f>IF(作业_小组任务!D42 &lt;&gt; 0, (作业_小组任务!F42 + 作业_小组任务!G42 + 作业_小组任务!H42)/作业_小组任务!D42 * 100, 0)</f>
      </c>
      <c r="K44" s="87">
        <f>C44 * $C$2 + D44 * $D$2 + E44 * $E$2 + F44 * $F$2 + G44 * $G$2 + H44 * $H$2 + I44 * $I$2 + J44 * $J$2</f>
      </c>
      <c r="L44" s="85">
        <f>课堂表现!F42 + 头脑风暴!G42 + 讨论答疑!I42 + 作业_小组任务!I42</f>
      </c>
    </row>
    <row r="45" ht="25.0" customHeight="true">
      <c r="A45" s="82" t="s">
        <v>202</v>
      </c>
      <c r="B45" s="82" t="s">
        <v>203</v>
      </c>
      <c r="C45" s="87">
        <f>IF(视频资源学习!G43 &lt;&gt; 0, 视频资源学习!H43/视频资源学习!G43 * 100, 0)</f>
      </c>
      <c r="D45" s="87">
        <f>IF(非视频资源学习!E43 &lt;&gt; 0, 非视频资源学习!F43/非视频资源学习!E43 * 100, 0)</f>
      </c>
      <c r="E45" s="87">
        <f>IF(签到!D43 &lt;&gt; 0, 签到!L43/签到!D43 * 100, 0)</f>
      </c>
      <c r="F45" s="87">
        <f>IF(测试!D43 &lt;&gt; 0, 测试!G43/测试!D43 * 100, 0)</f>
      </c>
      <c r="G45" s="87">
        <f>IF(讨论答疑!D43 &lt;&gt; 0, 讨论答疑!J43/讨论答疑!D43 * 100, 0)</f>
      </c>
      <c r="H45" s="87">
        <f>IF(头脑风暴!D43 &lt;&gt; 0, 头脑风暴!H43/头脑风暴!D43 * 100, 0)</f>
      </c>
      <c r="I45" s="87">
        <f>IF(投票问卷!D43 &lt;&gt; 0, 投票问卷!F43/投票问卷!D43 * 100, 0)</f>
      </c>
      <c r="J45" s="87">
        <f>IF(作业_小组任务!D43 &lt;&gt; 0, (作业_小组任务!F43 + 作业_小组任务!G43 + 作业_小组任务!H43)/作业_小组任务!D43 * 100, 0)</f>
      </c>
      <c r="K45" s="87">
        <f>C45 * $C$2 + D45 * $D$2 + E45 * $E$2 + F45 * $F$2 + G45 * $G$2 + H45 * $H$2 + I45 * $I$2 + J45 * $J$2</f>
      </c>
      <c r="L45" s="85">
        <f>课堂表现!F43 + 头脑风暴!G43 + 讨论答疑!I43 + 作业_小组任务!I43</f>
      </c>
    </row>
    <row r="46" ht="25.0" customHeight="true">
      <c r="A46" s="82" t="s">
        <v>204</v>
      </c>
      <c r="B46" s="82" t="s">
        <v>205</v>
      </c>
      <c r="C46" s="87">
        <f>IF(视频资源学习!G44 &lt;&gt; 0, 视频资源学习!H44/视频资源学习!G44 * 100, 0)</f>
      </c>
      <c r="D46" s="87">
        <f>IF(非视频资源学习!E44 &lt;&gt; 0, 非视频资源学习!F44/非视频资源学习!E44 * 100, 0)</f>
      </c>
      <c r="E46" s="87">
        <f>IF(签到!D44 &lt;&gt; 0, 签到!L44/签到!D44 * 100, 0)</f>
      </c>
      <c r="F46" s="87">
        <f>IF(测试!D44 &lt;&gt; 0, 测试!G44/测试!D44 * 100, 0)</f>
      </c>
      <c r="G46" s="87">
        <f>IF(讨论答疑!D44 &lt;&gt; 0, 讨论答疑!J44/讨论答疑!D44 * 100, 0)</f>
      </c>
      <c r="H46" s="87">
        <f>IF(头脑风暴!D44 &lt;&gt; 0, 头脑风暴!H44/头脑风暴!D44 * 100, 0)</f>
      </c>
      <c r="I46" s="87">
        <f>IF(投票问卷!D44 &lt;&gt; 0, 投票问卷!F44/投票问卷!D44 * 100, 0)</f>
      </c>
      <c r="J46" s="87">
        <f>IF(作业_小组任务!D44 &lt;&gt; 0, (作业_小组任务!F44 + 作业_小组任务!G44 + 作业_小组任务!H44)/作业_小组任务!D44 * 100, 0)</f>
      </c>
      <c r="K46" s="87">
        <f>C46 * $C$2 + D46 * $D$2 + E46 * $E$2 + F46 * $F$2 + G46 * $G$2 + H46 * $H$2 + I46 * $I$2 + J46 * $J$2</f>
      </c>
      <c r="L46" s="85">
        <f>课堂表现!F44 + 头脑风暴!G44 + 讨论答疑!I44 + 作业_小组任务!I44</f>
      </c>
    </row>
    <row r="47" ht="25.0" customHeight="true">
      <c r="A47" s="82" t="s">
        <v>206</v>
      </c>
      <c r="B47" s="82" t="s">
        <v>207</v>
      </c>
      <c r="C47" s="87">
        <f>IF(视频资源学习!G45 &lt;&gt; 0, 视频资源学习!H45/视频资源学习!G45 * 100, 0)</f>
      </c>
      <c r="D47" s="87">
        <f>IF(非视频资源学习!E45 &lt;&gt; 0, 非视频资源学习!F45/非视频资源学习!E45 * 100, 0)</f>
      </c>
      <c r="E47" s="87">
        <f>IF(签到!D45 &lt;&gt; 0, 签到!L45/签到!D45 * 100, 0)</f>
      </c>
      <c r="F47" s="87">
        <f>IF(测试!D45 &lt;&gt; 0, 测试!G45/测试!D45 * 100, 0)</f>
      </c>
      <c r="G47" s="87">
        <f>IF(讨论答疑!D45 &lt;&gt; 0, 讨论答疑!J45/讨论答疑!D45 * 100, 0)</f>
      </c>
      <c r="H47" s="87">
        <f>IF(头脑风暴!D45 &lt;&gt; 0, 头脑风暴!H45/头脑风暴!D45 * 100, 0)</f>
      </c>
      <c r="I47" s="87">
        <f>IF(投票问卷!D45 &lt;&gt; 0, 投票问卷!F45/投票问卷!D45 * 100, 0)</f>
      </c>
      <c r="J47" s="87">
        <f>IF(作业_小组任务!D45 &lt;&gt; 0, (作业_小组任务!F45 + 作业_小组任务!G45 + 作业_小组任务!H45)/作业_小组任务!D45 * 100, 0)</f>
      </c>
      <c r="K47" s="87">
        <f>C47 * $C$2 + D47 * $D$2 + E47 * $E$2 + F47 * $F$2 + G47 * $G$2 + H47 * $H$2 + I47 * $I$2 + J47 * $J$2</f>
      </c>
      <c r="L47" s="85">
        <f>课堂表现!F45 + 头脑风暴!G45 + 讨论答疑!I45 + 作业_小组任务!I45</f>
      </c>
    </row>
    <row r="48" ht="25.0" customHeight="true">
      <c r="A48" s="82" t="s">
        <v>208</v>
      </c>
      <c r="B48" s="82" t="s">
        <v>209</v>
      </c>
      <c r="C48" s="87">
        <f>IF(视频资源学习!G46 &lt;&gt; 0, 视频资源学习!H46/视频资源学习!G46 * 100, 0)</f>
      </c>
      <c r="D48" s="87">
        <f>IF(非视频资源学习!E46 &lt;&gt; 0, 非视频资源学习!F46/非视频资源学习!E46 * 100, 0)</f>
      </c>
      <c r="E48" s="87">
        <f>IF(签到!D46 &lt;&gt; 0, 签到!L46/签到!D46 * 100, 0)</f>
      </c>
      <c r="F48" s="87">
        <f>IF(测试!D46 &lt;&gt; 0, 测试!G46/测试!D46 * 100, 0)</f>
      </c>
      <c r="G48" s="87">
        <f>IF(讨论答疑!D46 &lt;&gt; 0, 讨论答疑!J46/讨论答疑!D46 * 100, 0)</f>
      </c>
      <c r="H48" s="87">
        <f>IF(头脑风暴!D46 &lt;&gt; 0, 头脑风暴!H46/头脑风暴!D46 * 100, 0)</f>
      </c>
      <c r="I48" s="87">
        <f>IF(投票问卷!D46 &lt;&gt; 0, 投票问卷!F46/投票问卷!D46 * 100, 0)</f>
      </c>
      <c r="J48" s="87">
        <f>IF(作业_小组任务!D46 &lt;&gt; 0, (作业_小组任务!F46 + 作业_小组任务!G46 + 作业_小组任务!H46)/作业_小组任务!D46 * 100, 0)</f>
      </c>
      <c r="K48" s="87">
        <f>C48 * $C$2 + D48 * $D$2 + E48 * $E$2 + F48 * $F$2 + G48 * $G$2 + H48 * $H$2 + I48 * $I$2 + J48 * $J$2</f>
      </c>
      <c r="L48" s="85">
        <f>课堂表现!F46 + 头脑风暴!G46 + 讨论答疑!I46 + 作业_小组任务!I46</f>
      </c>
    </row>
    <row r="49" ht="25.0" customHeight="true">
      <c r="A49" s="82" t="s">
        <v>210</v>
      </c>
      <c r="B49" s="82" t="s">
        <v>211</v>
      </c>
      <c r="C49" s="87">
        <f>IF(视频资源学习!G47 &lt;&gt; 0, 视频资源学习!H47/视频资源学习!G47 * 100, 0)</f>
      </c>
      <c r="D49" s="87">
        <f>IF(非视频资源学习!E47 &lt;&gt; 0, 非视频资源学习!F47/非视频资源学习!E47 * 100, 0)</f>
      </c>
      <c r="E49" s="87">
        <f>IF(签到!D47 &lt;&gt; 0, 签到!L47/签到!D47 * 100, 0)</f>
      </c>
      <c r="F49" s="87">
        <f>IF(测试!D47 &lt;&gt; 0, 测试!G47/测试!D47 * 100, 0)</f>
      </c>
      <c r="G49" s="87">
        <f>IF(讨论答疑!D47 &lt;&gt; 0, 讨论答疑!J47/讨论答疑!D47 * 100, 0)</f>
      </c>
      <c r="H49" s="87">
        <f>IF(头脑风暴!D47 &lt;&gt; 0, 头脑风暴!H47/头脑风暴!D47 * 100, 0)</f>
      </c>
      <c r="I49" s="87">
        <f>IF(投票问卷!D47 &lt;&gt; 0, 投票问卷!F47/投票问卷!D47 * 100, 0)</f>
      </c>
      <c r="J49" s="87">
        <f>IF(作业_小组任务!D47 &lt;&gt; 0, (作业_小组任务!F47 + 作业_小组任务!G47 + 作业_小组任务!H47)/作业_小组任务!D47 * 100, 0)</f>
      </c>
      <c r="K49" s="87">
        <f>C49 * $C$2 + D49 * $D$2 + E49 * $E$2 + F49 * $F$2 + G49 * $G$2 + H49 * $H$2 + I49 * $I$2 + J49 * $J$2</f>
      </c>
      <c r="L49" s="85">
        <f>课堂表现!F47 + 头脑风暴!G47 + 讨论答疑!I47 + 作业_小组任务!I47</f>
      </c>
    </row>
    <row r="50" ht="25.0" customHeight="true">
      <c r="A50" s="82" t="s">
        <v>212</v>
      </c>
      <c r="B50" s="82" t="s">
        <v>213</v>
      </c>
      <c r="C50" s="87">
        <f>IF(视频资源学习!G48 &lt;&gt; 0, 视频资源学习!H48/视频资源学习!G48 * 100, 0)</f>
      </c>
      <c r="D50" s="87">
        <f>IF(非视频资源学习!E48 &lt;&gt; 0, 非视频资源学习!F48/非视频资源学习!E48 * 100, 0)</f>
      </c>
      <c r="E50" s="87">
        <f>IF(签到!D48 &lt;&gt; 0, 签到!L48/签到!D48 * 100, 0)</f>
      </c>
      <c r="F50" s="87">
        <f>IF(测试!D48 &lt;&gt; 0, 测试!G48/测试!D48 * 100, 0)</f>
      </c>
      <c r="G50" s="87">
        <f>IF(讨论答疑!D48 &lt;&gt; 0, 讨论答疑!J48/讨论答疑!D48 * 100, 0)</f>
      </c>
      <c r="H50" s="87">
        <f>IF(头脑风暴!D48 &lt;&gt; 0, 头脑风暴!H48/头脑风暴!D48 * 100, 0)</f>
      </c>
      <c r="I50" s="87">
        <f>IF(投票问卷!D48 &lt;&gt; 0, 投票问卷!F48/投票问卷!D48 * 100, 0)</f>
      </c>
      <c r="J50" s="87">
        <f>IF(作业_小组任务!D48 &lt;&gt; 0, (作业_小组任务!F48 + 作业_小组任务!G48 + 作业_小组任务!H48)/作业_小组任务!D48 * 100, 0)</f>
      </c>
      <c r="K50" s="87">
        <f>C50 * $C$2 + D50 * $D$2 + E50 * $E$2 + F50 * $F$2 + G50 * $G$2 + H50 * $H$2 + I50 * $I$2 + J50 * $J$2</f>
      </c>
      <c r="L50" s="85">
        <f>课堂表现!F48 + 头脑风暴!G48 + 讨论答疑!I48 + 作业_小组任务!I48</f>
      </c>
    </row>
    <row r="51" ht="25.0" customHeight="true">
      <c r="A51" s="82" t="s">
        <v>214</v>
      </c>
      <c r="B51" s="82" t="s">
        <v>215</v>
      </c>
      <c r="C51" s="87">
        <f>IF(视频资源学习!G49 &lt;&gt; 0, 视频资源学习!H49/视频资源学习!G49 * 100, 0)</f>
      </c>
      <c r="D51" s="87">
        <f>IF(非视频资源学习!E49 &lt;&gt; 0, 非视频资源学习!F49/非视频资源学习!E49 * 100, 0)</f>
      </c>
      <c r="E51" s="87">
        <f>IF(签到!D49 &lt;&gt; 0, 签到!L49/签到!D49 * 100, 0)</f>
      </c>
      <c r="F51" s="87">
        <f>IF(测试!D49 &lt;&gt; 0, 测试!G49/测试!D49 * 100, 0)</f>
      </c>
      <c r="G51" s="87">
        <f>IF(讨论答疑!D49 &lt;&gt; 0, 讨论答疑!J49/讨论答疑!D49 * 100, 0)</f>
      </c>
      <c r="H51" s="87">
        <f>IF(头脑风暴!D49 &lt;&gt; 0, 头脑风暴!H49/头脑风暴!D49 * 100, 0)</f>
      </c>
      <c r="I51" s="87">
        <f>IF(投票问卷!D49 &lt;&gt; 0, 投票问卷!F49/投票问卷!D49 * 100, 0)</f>
      </c>
      <c r="J51" s="87">
        <f>IF(作业_小组任务!D49 &lt;&gt; 0, (作业_小组任务!F49 + 作业_小组任务!G49 + 作业_小组任务!H49)/作业_小组任务!D49 * 100, 0)</f>
      </c>
      <c r="K51" s="87">
        <f>C51 * $C$2 + D51 * $D$2 + E51 * $E$2 + F51 * $F$2 + G51 * $G$2 + H51 * $H$2 + I51 * $I$2 + J51 * $J$2</f>
      </c>
      <c r="L51" s="85">
        <f>课堂表现!F49 + 头脑风暴!G49 + 讨论答疑!I49 + 作业_小组任务!I49</f>
      </c>
    </row>
    <row r="52" ht="25.0" customHeight="true">
      <c r="A52" s="82" t="s">
        <v>216</v>
      </c>
      <c r="B52" s="82" t="s">
        <v>217</v>
      </c>
      <c r="C52" s="87">
        <f>IF(视频资源学习!G50 &lt;&gt; 0, 视频资源学习!H50/视频资源学习!G50 * 100, 0)</f>
      </c>
      <c r="D52" s="87">
        <f>IF(非视频资源学习!E50 &lt;&gt; 0, 非视频资源学习!F50/非视频资源学习!E50 * 100, 0)</f>
      </c>
      <c r="E52" s="87">
        <f>IF(签到!D50 &lt;&gt; 0, 签到!L50/签到!D50 * 100, 0)</f>
      </c>
      <c r="F52" s="87">
        <f>IF(测试!D50 &lt;&gt; 0, 测试!G50/测试!D50 * 100, 0)</f>
      </c>
      <c r="G52" s="87">
        <f>IF(讨论答疑!D50 &lt;&gt; 0, 讨论答疑!J50/讨论答疑!D50 * 100, 0)</f>
      </c>
      <c r="H52" s="87">
        <f>IF(头脑风暴!D50 &lt;&gt; 0, 头脑风暴!H50/头脑风暴!D50 * 100, 0)</f>
      </c>
      <c r="I52" s="87">
        <f>IF(投票问卷!D50 &lt;&gt; 0, 投票问卷!F50/投票问卷!D50 * 100, 0)</f>
      </c>
      <c r="J52" s="87">
        <f>IF(作业_小组任务!D50 &lt;&gt; 0, (作业_小组任务!F50 + 作业_小组任务!G50 + 作业_小组任务!H50)/作业_小组任务!D50 * 100, 0)</f>
      </c>
      <c r="K52" s="87">
        <f>C52 * $C$2 + D52 * $D$2 + E52 * $E$2 + F52 * $F$2 + G52 * $G$2 + H52 * $H$2 + I52 * $I$2 + J52 * $J$2</f>
      </c>
      <c r="L52" s="85">
        <f>课堂表现!F50 + 头脑风暴!G50 + 讨论答疑!I50 + 作业_小组任务!I50</f>
      </c>
    </row>
    <row r="53" ht="25.0" customHeight="true">
      <c r="A53" s="82" t="s">
        <v>218</v>
      </c>
      <c r="B53" s="82" t="s">
        <v>219</v>
      </c>
      <c r="C53" s="87">
        <f>IF(视频资源学习!G51 &lt;&gt; 0, 视频资源学习!H51/视频资源学习!G51 * 100, 0)</f>
      </c>
      <c r="D53" s="87">
        <f>IF(非视频资源学习!E51 &lt;&gt; 0, 非视频资源学习!F51/非视频资源学习!E51 * 100, 0)</f>
      </c>
      <c r="E53" s="87">
        <f>IF(签到!D51 &lt;&gt; 0, 签到!L51/签到!D51 * 100, 0)</f>
      </c>
      <c r="F53" s="87">
        <f>IF(测试!D51 &lt;&gt; 0, 测试!G51/测试!D51 * 100, 0)</f>
      </c>
      <c r="G53" s="87">
        <f>IF(讨论答疑!D51 &lt;&gt; 0, 讨论答疑!J51/讨论答疑!D51 * 100, 0)</f>
      </c>
      <c r="H53" s="87">
        <f>IF(头脑风暴!D51 &lt;&gt; 0, 头脑风暴!H51/头脑风暴!D51 * 100, 0)</f>
      </c>
      <c r="I53" s="87">
        <f>IF(投票问卷!D51 &lt;&gt; 0, 投票问卷!F51/投票问卷!D51 * 100, 0)</f>
      </c>
      <c r="J53" s="87">
        <f>IF(作业_小组任务!D51 &lt;&gt; 0, (作业_小组任务!F51 + 作业_小组任务!G51 + 作业_小组任务!H51)/作业_小组任务!D51 * 100, 0)</f>
      </c>
      <c r="K53" s="87">
        <f>C53 * $C$2 + D53 * $D$2 + E53 * $E$2 + F53 * $F$2 + G53 * $G$2 + H53 * $H$2 + I53 * $I$2 + J53 * $J$2</f>
      </c>
      <c r="L53" s="85">
        <f>课堂表现!F51 + 头脑风暴!G51 + 讨论答疑!I51 + 作业_小组任务!I51</f>
      </c>
    </row>
    <row r="54" ht="25.0" customHeight="true">
      <c r="A54" s="82" t="s">
        <v>220</v>
      </c>
      <c r="B54" s="82" t="s">
        <v>221</v>
      </c>
      <c r="C54" s="87">
        <f>IF(视频资源学习!G52 &lt;&gt; 0, 视频资源学习!H52/视频资源学习!G52 * 100, 0)</f>
      </c>
      <c r="D54" s="87">
        <f>IF(非视频资源学习!E52 &lt;&gt; 0, 非视频资源学习!F52/非视频资源学习!E52 * 100, 0)</f>
      </c>
      <c r="E54" s="87">
        <f>IF(签到!D52 &lt;&gt; 0, 签到!L52/签到!D52 * 100, 0)</f>
      </c>
      <c r="F54" s="87">
        <f>IF(测试!D52 &lt;&gt; 0, 测试!G52/测试!D52 * 100, 0)</f>
      </c>
      <c r="G54" s="87">
        <f>IF(讨论答疑!D52 &lt;&gt; 0, 讨论答疑!J52/讨论答疑!D52 * 100, 0)</f>
      </c>
      <c r="H54" s="87">
        <f>IF(头脑风暴!D52 &lt;&gt; 0, 头脑风暴!H52/头脑风暴!D52 * 100, 0)</f>
      </c>
      <c r="I54" s="87">
        <f>IF(投票问卷!D52 &lt;&gt; 0, 投票问卷!F52/投票问卷!D52 * 100, 0)</f>
      </c>
      <c r="J54" s="87">
        <f>IF(作业_小组任务!D52 &lt;&gt; 0, (作业_小组任务!F52 + 作业_小组任务!G52 + 作业_小组任务!H52)/作业_小组任务!D52 * 100, 0)</f>
      </c>
      <c r="K54" s="87">
        <f>C54 * $C$2 + D54 * $D$2 + E54 * $E$2 + F54 * $F$2 + G54 * $G$2 + H54 * $H$2 + I54 * $I$2 + J54 * $J$2</f>
      </c>
      <c r="L54" s="85">
        <f>课堂表现!F52 + 头脑风暴!G52 + 讨论答疑!I52 + 作业_小组任务!I52</f>
      </c>
    </row>
    <row r="55" ht="25.0" customHeight="true">
      <c r="A55" s="82" t="s">
        <v>222</v>
      </c>
      <c r="B55" s="82" t="s">
        <v>223</v>
      </c>
      <c r="C55" s="87">
        <f>IF(视频资源学习!G53 &lt;&gt; 0, 视频资源学习!H53/视频资源学习!G53 * 100, 0)</f>
      </c>
      <c r="D55" s="87">
        <f>IF(非视频资源学习!E53 &lt;&gt; 0, 非视频资源学习!F53/非视频资源学习!E53 * 100, 0)</f>
      </c>
      <c r="E55" s="87">
        <f>IF(签到!D53 &lt;&gt; 0, 签到!L53/签到!D53 * 100, 0)</f>
      </c>
      <c r="F55" s="87">
        <f>IF(测试!D53 &lt;&gt; 0, 测试!G53/测试!D53 * 100, 0)</f>
      </c>
      <c r="G55" s="87">
        <f>IF(讨论答疑!D53 &lt;&gt; 0, 讨论答疑!J53/讨论答疑!D53 * 100, 0)</f>
      </c>
      <c r="H55" s="87">
        <f>IF(头脑风暴!D53 &lt;&gt; 0, 头脑风暴!H53/头脑风暴!D53 * 100, 0)</f>
      </c>
      <c r="I55" s="87">
        <f>IF(投票问卷!D53 &lt;&gt; 0, 投票问卷!F53/投票问卷!D53 * 100, 0)</f>
      </c>
      <c r="J55" s="87">
        <f>IF(作业_小组任务!D53 &lt;&gt; 0, (作业_小组任务!F53 + 作业_小组任务!G53 + 作业_小组任务!H53)/作业_小组任务!D53 * 100, 0)</f>
      </c>
      <c r="K55" s="87">
        <f>C55 * $C$2 + D55 * $D$2 + E55 * $E$2 + F55 * $F$2 + G55 * $G$2 + H55 * $H$2 + I55 * $I$2 + J55 * $J$2</f>
      </c>
      <c r="L55" s="85">
        <f>课堂表现!F53 + 头脑风暴!G53 + 讨论答疑!I53 + 作业_小组任务!I53</f>
      </c>
    </row>
  </sheetData>
  <mergeCells count="2">
    <mergeCell ref="A2:B2"/>
    <mergeCell ref="A1:XFD1"/>
  </mergeCells>
  <phoneticPr fontId="1" type="noConversion"/>
  <pageMargins bottom="1" footer="0.5" header="0.5" left="0.75" right="0.75" top="1"/>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
  <sheetViews>
    <sheetView workbookViewId="0">
      <selection sqref="A1:XFD1"/>
    </sheetView>
  </sheetViews>
  <sheetFormatPr baseColWidth="10" customHeight="1" defaultColWidth="8.83203125" defaultRowHeight="20" x14ac:dyDescent="0.2"/>
  <cols>
    <col min="1" max="2" customWidth="true" style="17" width="20.83203125" collapsed="false"/>
    <col min="3" max="5" customWidth="true" style="18" width="15.83203125" collapsed="false"/>
    <col min="6" max="6" customWidth="true" style="17" width="15.83203125" collapsed="false"/>
    <col min="7" max="7" customWidth="true" style="18" width="15.83203125" collapsed="false"/>
    <col min="8" max="16384" style="17" width="8.83203125" collapsed="false"/>
  </cols>
  <sheetData>
    <row customFormat="1" customHeight="1" ht="170" r="1" s="81" spans="1:7" x14ac:dyDescent="0.2">
      <c r="A1" s="80" t="s">
        <v>47</v>
      </c>
    </row>
    <row customHeight="1" ht="25" r="2" spans="1:7" x14ac:dyDescent="0.2">
      <c r="A2" s="38" t="s">
        <v>13</v>
      </c>
      <c r="B2" s="38" t="s">
        <v>12</v>
      </c>
      <c r="C2" s="39" t="s">
        <v>45</v>
      </c>
      <c r="D2" s="39" t="s">
        <v>46</v>
      </c>
      <c r="E2" s="39" t="s">
        <v>15</v>
      </c>
      <c r="F2" s="39" t="s">
        <v>106</v>
      </c>
      <c r="G2" s="38" t="s">
        <v>16</v>
      </c>
    </row>
    <row r="3" ht="25.0" customHeight="true">
      <c r="A3" s="82" t="s">
        <v>120</v>
      </c>
      <c r="B3" s="82" t="s">
        <v>121</v>
      </c>
      <c r="C3" s="85">
        <f>签到!D2 + 视频资源学习!G2 + 非视频资源学习!E2 + 投票问卷!D2 + 头脑风暴!D2 + 讨论答疑!D2 + 测试!D2 + 作业_小组任务!D2</f>
      </c>
      <c r="D3" s="85">
        <f>签到!L2 + 视频资源学习!H2 + 非视频资源学习!F2 + 投票问卷!F2 + 头脑风暴!H2 + 讨论答疑!J2 + 测试!G2 + 作业_小组任务!F2 + 作业_小组任务!G2 + 作业_小组任务!H2</f>
      </c>
      <c r="E3" s="85">
        <f>课堂表现!F2 + 头脑风暴!G2 + 讨论答疑!I2 + 作业_小组任务!I2</f>
      </c>
      <c r="F3" s="85">
        <f>D3 + E3</f>
      </c>
      <c r="G3" s="87">
        <f>IF(C3 &lt;&gt; 0, D3/C3 * 100, 0)</f>
      </c>
    </row>
    <row r="4" ht="25.0" customHeight="true">
      <c r="A4" s="82" t="s">
        <v>122</v>
      </c>
      <c r="B4" s="82" t="s">
        <v>123</v>
      </c>
      <c r="C4" s="85">
        <f>签到!D3 + 视频资源学习!G3 + 非视频资源学习!E3 + 投票问卷!D3 + 头脑风暴!D3 + 讨论答疑!D3 + 测试!D3 + 作业_小组任务!D3</f>
      </c>
      <c r="D4" s="85">
        <f>签到!L3 + 视频资源学习!H3 + 非视频资源学习!F3 + 投票问卷!F3 + 头脑风暴!H3 + 讨论答疑!J3 + 测试!G3 + 作业_小组任务!F3 + 作业_小组任务!G3 + 作业_小组任务!H3</f>
      </c>
      <c r="E4" s="85">
        <f>课堂表现!F3 + 头脑风暴!G3 + 讨论答疑!I3 + 作业_小组任务!I3</f>
      </c>
      <c r="F4" s="85">
        <f>D4 + E4</f>
      </c>
      <c r="G4" s="87">
        <f>IF(C4 &lt;&gt; 0, D4/C4 * 100, 0)</f>
      </c>
    </row>
    <row r="5" ht="25.0" customHeight="true">
      <c r="A5" s="82" t="s">
        <v>124</v>
      </c>
      <c r="B5" s="82" t="s">
        <v>125</v>
      </c>
      <c r="C5" s="85">
        <f>签到!D4 + 视频资源学习!G4 + 非视频资源学习!E4 + 投票问卷!D4 + 头脑风暴!D4 + 讨论答疑!D4 + 测试!D4 + 作业_小组任务!D4</f>
      </c>
      <c r="D5" s="85">
        <f>签到!L4 + 视频资源学习!H4 + 非视频资源学习!F4 + 投票问卷!F4 + 头脑风暴!H4 + 讨论答疑!J4 + 测试!G4 + 作业_小组任务!F4 + 作业_小组任务!G4 + 作业_小组任务!H4</f>
      </c>
      <c r="E5" s="85">
        <f>课堂表现!F4 + 头脑风暴!G4 + 讨论答疑!I4 + 作业_小组任务!I4</f>
      </c>
      <c r="F5" s="85">
        <f>D5 + E5</f>
      </c>
      <c r="G5" s="87">
        <f>IF(C5 &lt;&gt; 0, D5/C5 * 100, 0)</f>
      </c>
    </row>
    <row r="6" ht="25.0" customHeight="true">
      <c r="A6" s="82" t="s">
        <v>126</v>
      </c>
      <c r="B6" s="82" t="s">
        <v>127</v>
      </c>
      <c r="C6" s="85">
        <f>签到!D5 + 视频资源学习!G5 + 非视频资源学习!E5 + 投票问卷!D5 + 头脑风暴!D5 + 讨论答疑!D5 + 测试!D5 + 作业_小组任务!D5</f>
      </c>
      <c r="D6" s="85">
        <f>签到!L5 + 视频资源学习!H5 + 非视频资源学习!F5 + 投票问卷!F5 + 头脑风暴!H5 + 讨论答疑!J5 + 测试!G5 + 作业_小组任务!F5 + 作业_小组任务!G5 + 作业_小组任务!H5</f>
      </c>
      <c r="E6" s="85">
        <f>课堂表现!F5 + 头脑风暴!G5 + 讨论答疑!I5 + 作业_小组任务!I5</f>
      </c>
      <c r="F6" s="85">
        <f>D6 + E6</f>
      </c>
      <c r="G6" s="87">
        <f>IF(C6 &lt;&gt; 0, D6/C6 * 100, 0)</f>
      </c>
    </row>
    <row r="7" ht="25.0" customHeight="true">
      <c r="A7" s="82" t="s">
        <v>128</v>
      </c>
      <c r="B7" s="82" t="s">
        <v>129</v>
      </c>
      <c r="C7" s="85">
        <f>签到!D6 + 视频资源学习!G6 + 非视频资源学习!E6 + 投票问卷!D6 + 头脑风暴!D6 + 讨论答疑!D6 + 测试!D6 + 作业_小组任务!D6</f>
      </c>
      <c r="D7" s="85">
        <f>签到!L6 + 视频资源学习!H6 + 非视频资源学习!F6 + 投票问卷!F6 + 头脑风暴!H6 + 讨论答疑!J6 + 测试!G6 + 作业_小组任务!F6 + 作业_小组任务!G6 + 作业_小组任务!H6</f>
      </c>
      <c r="E7" s="85">
        <f>课堂表现!F6 + 头脑风暴!G6 + 讨论答疑!I6 + 作业_小组任务!I6</f>
      </c>
      <c r="F7" s="85">
        <f>D7 + E7</f>
      </c>
      <c r="G7" s="87">
        <f>IF(C7 &lt;&gt; 0, D7/C7 * 100, 0)</f>
      </c>
    </row>
    <row r="8" ht="25.0" customHeight="true">
      <c r="A8" s="82" t="s">
        <v>130</v>
      </c>
      <c r="B8" s="82" t="s">
        <v>131</v>
      </c>
      <c r="C8" s="85">
        <f>签到!D7 + 视频资源学习!G7 + 非视频资源学习!E7 + 投票问卷!D7 + 头脑风暴!D7 + 讨论答疑!D7 + 测试!D7 + 作业_小组任务!D7</f>
      </c>
      <c r="D8" s="85">
        <f>签到!L7 + 视频资源学习!H7 + 非视频资源学习!F7 + 投票问卷!F7 + 头脑风暴!H7 + 讨论答疑!J7 + 测试!G7 + 作业_小组任务!F7 + 作业_小组任务!G7 + 作业_小组任务!H7</f>
      </c>
      <c r="E8" s="85">
        <f>课堂表现!F7 + 头脑风暴!G7 + 讨论答疑!I7 + 作业_小组任务!I7</f>
      </c>
      <c r="F8" s="85">
        <f>D8 + E8</f>
      </c>
      <c r="G8" s="87">
        <f>IF(C8 &lt;&gt; 0, D8/C8 * 100, 0)</f>
      </c>
    </row>
    <row r="9" ht="25.0" customHeight="true">
      <c r="A9" s="82" t="s">
        <v>132</v>
      </c>
      <c r="B9" s="82" t="s">
        <v>133</v>
      </c>
      <c r="C9" s="85">
        <f>签到!D8 + 视频资源学习!G8 + 非视频资源学习!E8 + 投票问卷!D8 + 头脑风暴!D8 + 讨论答疑!D8 + 测试!D8 + 作业_小组任务!D8</f>
      </c>
      <c r="D9" s="85">
        <f>签到!L8 + 视频资源学习!H8 + 非视频资源学习!F8 + 投票问卷!F8 + 头脑风暴!H8 + 讨论答疑!J8 + 测试!G8 + 作业_小组任务!F8 + 作业_小组任务!G8 + 作业_小组任务!H8</f>
      </c>
      <c r="E9" s="85">
        <f>课堂表现!F8 + 头脑风暴!G8 + 讨论答疑!I8 + 作业_小组任务!I8</f>
      </c>
      <c r="F9" s="85">
        <f>D9 + E9</f>
      </c>
      <c r="G9" s="87">
        <f>IF(C9 &lt;&gt; 0, D9/C9 * 100, 0)</f>
      </c>
    </row>
    <row r="10" ht="25.0" customHeight="true">
      <c r="A10" s="82" t="s">
        <v>134</v>
      </c>
      <c r="B10" s="82" t="s">
        <v>135</v>
      </c>
      <c r="C10" s="85">
        <f>签到!D9 + 视频资源学习!G9 + 非视频资源学习!E9 + 投票问卷!D9 + 头脑风暴!D9 + 讨论答疑!D9 + 测试!D9 + 作业_小组任务!D9</f>
      </c>
      <c r="D10" s="85">
        <f>签到!L9 + 视频资源学习!H9 + 非视频资源学习!F9 + 投票问卷!F9 + 头脑风暴!H9 + 讨论答疑!J9 + 测试!G9 + 作业_小组任务!F9 + 作业_小组任务!G9 + 作业_小组任务!H9</f>
      </c>
      <c r="E10" s="85">
        <f>课堂表现!F9 + 头脑风暴!G9 + 讨论答疑!I9 + 作业_小组任务!I9</f>
      </c>
      <c r="F10" s="85">
        <f>D10 + E10</f>
      </c>
      <c r="G10" s="87">
        <f>IF(C10 &lt;&gt; 0, D10/C10 * 100, 0)</f>
      </c>
    </row>
    <row r="11" ht="25.0" customHeight="true">
      <c r="A11" s="82" t="s">
        <v>136</v>
      </c>
      <c r="B11" s="82" t="s">
        <v>137</v>
      </c>
      <c r="C11" s="85">
        <f>签到!D10 + 视频资源学习!G10 + 非视频资源学习!E10 + 投票问卷!D10 + 头脑风暴!D10 + 讨论答疑!D10 + 测试!D10 + 作业_小组任务!D10</f>
      </c>
      <c r="D11" s="85">
        <f>签到!L10 + 视频资源学习!H10 + 非视频资源学习!F10 + 投票问卷!F10 + 头脑风暴!H10 + 讨论答疑!J10 + 测试!G10 + 作业_小组任务!F10 + 作业_小组任务!G10 + 作业_小组任务!H10</f>
      </c>
      <c r="E11" s="85">
        <f>课堂表现!F10 + 头脑风暴!G10 + 讨论答疑!I10 + 作业_小组任务!I10</f>
      </c>
      <c r="F11" s="85">
        <f>D11 + E11</f>
      </c>
      <c r="G11" s="87">
        <f>IF(C11 &lt;&gt; 0, D11/C11 * 100, 0)</f>
      </c>
    </row>
    <row r="12" ht="25.0" customHeight="true">
      <c r="A12" s="82" t="s">
        <v>138</v>
      </c>
      <c r="B12" s="82" t="s">
        <v>139</v>
      </c>
      <c r="C12" s="85">
        <f>签到!D11 + 视频资源学习!G11 + 非视频资源学习!E11 + 投票问卷!D11 + 头脑风暴!D11 + 讨论答疑!D11 + 测试!D11 + 作业_小组任务!D11</f>
      </c>
      <c r="D12" s="85">
        <f>签到!L11 + 视频资源学习!H11 + 非视频资源学习!F11 + 投票问卷!F11 + 头脑风暴!H11 + 讨论答疑!J11 + 测试!G11 + 作业_小组任务!F11 + 作业_小组任务!G11 + 作业_小组任务!H11</f>
      </c>
      <c r="E12" s="85">
        <f>课堂表现!F11 + 头脑风暴!G11 + 讨论答疑!I11 + 作业_小组任务!I11</f>
      </c>
      <c r="F12" s="85">
        <f>D12 + E12</f>
      </c>
      <c r="G12" s="87">
        <f>IF(C12 &lt;&gt; 0, D12/C12 * 100, 0)</f>
      </c>
    </row>
    <row r="13" ht="25.0" customHeight="true">
      <c r="A13" s="82" t="s">
        <v>140</v>
      </c>
      <c r="B13" s="82" t="s">
        <v>141</v>
      </c>
      <c r="C13" s="85">
        <f>签到!D12 + 视频资源学习!G12 + 非视频资源学习!E12 + 投票问卷!D12 + 头脑风暴!D12 + 讨论答疑!D12 + 测试!D12 + 作业_小组任务!D12</f>
      </c>
      <c r="D13" s="85">
        <f>签到!L12 + 视频资源学习!H12 + 非视频资源学习!F12 + 投票问卷!F12 + 头脑风暴!H12 + 讨论答疑!J12 + 测试!G12 + 作业_小组任务!F12 + 作业_小组任务!G12 + 作业_小组任务!H12</f>
      </c>
      <c r="E13" s="85">
        <f>课堂表现!F12 + 头脑风暴!G12 + 讨论答疑!I12 + 作业_小组任务!I12</f>
      </c>
      <c r="F13" s="85">
        <f>D13 + E13</f>
      </c>
      <c r="G13" s="87">
        <f>IF(C13 &lt;&gt; 0, D13/C13 * 100, 0)</f>
      </c>
    </row>
    <row r="14" ht="25.0" customHeight="true">
      <c r="A14" s="82" t="s">
        <v>142</v>
      </c>
      <c r="B14" s="82" t="s">
        <v>143</v>
      </c>
      <c r="C14" s="85">
        <f>签到!D13 + 视频资源学习!G13 + 非视频资源学习!E13 + 投票问卷!D13 + 头脑风暴!D13 + 讨论答疑!D13 + 测试!D13 + 作业_小组任务!D13</f>
      </c>
      <c r="D14" s="85">
        <f>签到!L13 + 视频资源学习!H13 + 非视频资源学习!F13 + 投票问卷!F13 + 头脑风暴!H13 + 讨论答疑!J13 + 测试!G13 + 作业_小组任务!F13 + 作业_小组任务!G13 + 作业_小组任务!H13</f>
      </c>
      <c r="E14" s="85">
        <f>课堂表现!F13 + 头脑风暴!G13 + 讨论答疑!I13 + 作业_小组任务!I13</f>
      </c>
      <c r="F14" s="85">
        <f>D14 + E14</f>
      </c>
      <c r="G14" s="87">
        <f>IF(C14 &lt;&gt; 0, D14/C14 * 100, 0)</f>
      </c>
    </row>
    <row r="15" ht="25.0" customHeight="true">
      <c r="A15" s="82" t="s">
        <v>144</v>
      </c>
      <c r="B15" s="82" t="s">
        <v>145</v>
      </c>
      <c r="C15" s="85">
        <f>签到!D14 + 视频资源学习!G14 + 非视频资源学习!E14 + 投票问卷!D14 + 头脑风暴!D14 + 讨论答疑!D14 + 测试!D14 + 作业_小组任务!D14</f>
      </c>
      <c r="D15" s="85">
        <f>签到!L14 + 视频资源学习!H14 + 非视频资源学习!F14 + 投票问卷!F14 + 头脑风暴!H14 + 讨论答疑!J14 + 测试!G14 + 作业_小组任务!F14 + 作业_小组任务!G14 + 作业_小组任务!H14</f>
      </c>
      <c r="E15" s="85">
        <f>课堂表现!F14 + 头脑风暴!G14 + 讨论答疑!I14 + 作业_小组任务!I14</f>
      </c>
      <c r="F15" s="85">
        <f>D15 + E15</f>
      </c>
      <c r="G15" s="87">
        <f>IF(C15 &lt;&gt; 0, D15/C15 * 100, 0)</f>
      </c>
    </row>
    <row r="16" ht="25.0" customHeight="true">
      <c r="A16" s="82" t="s">
        <v>146</v>
      </c>
      <c r="B16" s="82" t="s">
        <v>147</v>
      </c>
      <c r="C16" s="85">
        <f>签到!D15 + 视频资源学习!G15 + 非视频资源学习!E15 + 投票问卷!D15 + 头脑风暴!D15 + 讨论答疑!D15 + 测试!D15 + 作业_小组任务!D15</f>
      </c>
      <c r="D16" s="85">
        <f>签到!L15 + 视频资源学习!H15 + 非视频资源学习!F15 + 投票问卷!F15 + 头脑风暴!H15 + 讨论答疑!J15 + 测试!G15 + 作业_小组任务!F15 + 作业_小组任务!G15 + 作业_小组任务!H15</f>
      </c>
      <c r="E16" s="85">
        <f>课堂表现!F15 + 头脑风暴!G15 + 讨论答疑!I15 + 作业_小组任务!I15</f>
      </c>
      <c r="F16" s="85">
        <f>D16 + E16</f>
      </c>
      <c r="G16" s="87">
        <f>IF(C16 &lt;&gt; 0, D16/C16 * 100, 0)</f>
      </c>
    </row>
    <row r="17" ht="25.0" customHeight="true">
      <c r="A17" s="82" t="s">
        <v>148</v>
      </c>
      <c r="B17" s="82" t="s">
        <v>149</v>
      </c>
      <c r="C17" s="85">
        <f>签到!D16 + 视频资源学习!G16 + 非视频资源学习!E16 + 投票问卷!D16 + 头脑风暴!D16 + 讨论答疑!D16 + 测试!D16 + 作业_小组任务!D16</f>
      </c>
      <c r="D17" s="85">
        <f>签到!L16 + 视频资源学习!H16 + 非视频资源学习!F16 + 投票问卷!F16 + 头脑风暴!H16 + 讨论答疑!J16 + 测试!G16 + 作业_小组任务!F16 + 作业_小组任务!G16 + 作业_小组任务!H16</f>
      </c>
      <c r="E17" s="85">
        <f>课堂表现!F16 + 头脑风暴!G16 + 讨论答疑!I16 + 作业_小组任务!I16</f>
      </c>
      <c r="F17" s="85">
        <f>D17 + E17</f>
      </c>
      <c r="G17" s="87">
        <f>IF(C17 &lt;&gt; 0, D17/C17 * 100, 0)</f>
      </c>
    </row>
    <row r="18" ht="25.0" customHeight="true">
      <c r="A18" s="82" t="s">
        <v>150</v>
      </c>
      <c r="B18" s="82" t="s">
        <v>151</v>
      </c>
      <c r="C18" s="85">
        <f>签到!D17 + 视频资源学习!G17 + 非视频资源学习!E17 + 投票问卷!D17 + 头脑风暴!D17 + 讨论答疑!D17 + 测试!D17 + 作业_小组任务!D17</f>
      </c>
      <c r="D18" s="85">
        <f>签到!L17 + 视频资源学习!H17 + 非视频资源学习!F17 + 投票问卷!F17 + 头脑风暴!H17 + 讨论答疑!J17 + 测试!G17 + 作业_小组任务!F17 + 作业_小组任务!G17 + 作业_小组任务!H17</f>
      </c>
      <c r="E18" s="85">
        <f>课堂表现!F17 + 头脑风暴!G17 + 讨论答疑!I17 + 作业_小组任务!I17</f>
      </c>
      <c r="F18" s="85">
        <f>D18 + E18</f>
      </c>
      <c r="G18" s="87">
        <f>IF(C18 &lt;&gt; 0, D18/C18 * 100, 0)</f>
      </c>
    </row>
    <row r="19" ht="25.0" customHeight="true">
      <c r="A19" s="82" t="s">
        <v>152</v>
      </c>
      <c r="B19" s="82" t="s">
        <v>153</v>
      </c>
      <c r="C19" s="85">
        <f>签到!D18 + 视频资源学习!G18 + 非视频资源学习!E18 + 投票问卷!D18 + 头脑风暴!D18 + 讨论答疑!D18 + 测试!D18 + 作业_小组任务!D18</f>
      </c>
      <c r="D19" s="85">
        <f>签到!L18 + 视频资源学习!H18 + 非视频资源学习!F18 + 投票问卷!F18 + 头脑风暴!H18 + 讨论答疑!J18 + 测试!G18 + 作业_小组任务!F18 + 作业_小组任务!G18 + 作业_小组任务!H18</f>
      </c>
      <c r="E19" s="85">
        <f>课堂表现!F18 + 头脑风暴!G18 + 讨论答疑!I18 + 作业_小组任务!I18</f>
      </c>
      <c r="F19" s="85">
        <f>D19 + E19</f>
      </c>
      <c r="G19" s="87">
        <f>IF(C19 &lt;&gt; 0, D19/C19 * 100, 0)</f>
      </c>
    </row>
    <row r="20" ht="25.0" customHeight="true">
      <c r="A20" s="82" t="s">
        <v>154</v>
      </c>
      <c r="B20" s="82" t="s">
        <v>155</v>
      </c>
      <c r="C20" s="85">
        <f>签到!D19 + 视频资源学习!G19 + 非视频资源学习!E19 + 投票问卷!D19 + 头脑风暴!D19 + 讨论答疑!D19 + 测试!D19 + 作业_小组任务!D19</f>
      </c>
      <c r="D20" s="85">
        <f>签到!L19 + 视频资源学习!H19 + 非视频资源学习!F19 + 投票问卷!F19 + 头脑风暴!H19 + 讨论答疑!J19 + 测试!G19 + 作业_小组任务!F19 + 作业_小组任务!G19 + 作业_小组任务!H19</f>
      </c>
      <c r="E20" s="85">
        <f>课堂表现!F19 + 头脑风暴!G19 + 讨论答疑!I19 + 作业_小组任务!I19</f>
      </c>
      <c r="F20" s="85">
        <f>D20 + E20</f>
      </c>
      <c r="G20" s="87">
        <f>IF(C20 &lt;&gt; 0, D20/C20 * 100, 0)</f>
      </c>
    </row>
    <row r="21" ht="25.0" customHeight="true">
      <c r="A21" s="82" t="s">
        <v>156</v>
      </c>
      <c r="B21" s="82" t="s">
        <v>157</v>
      </c>
      <c r="C21" s="85">
        <f>签到!D20 + 视频资源学习!G20 + 非视频资源学习!E20 + 投票问卷!D20 + 头脑风暴!D20 + 讨论答疑!D20 + 测试!D20 + 作业_小组任务!D20</f>
      </c>
      <c r="D21" s="85">
        <f>签到!L20 + 视频资源学习!H20 + 非视频资源学习!F20 + 投票问卷!F20 + 头脑风暴!H20 + 讨论答疑!J20 + 测试!G20 + 作业_小组任务!F20 + 作业_小组任务!G20 + 作业_小组任务!H20</f>
      </c>
      <c r="E21" s="85">
        <f>课堂表现!F20 + 头脑风暴!G20 + 讨论答疑!I20 + 作业_小组任务!I20</f>
      </c>
      <c r="F21" s="85">
        <f>D21 + E21</f>
      </c>
      <c r="G21" s="87">
        <f>IF(C21 &lt;&gt; 0, D21/C21 * 100, 0)</f>
      </c>
    </row>
    <row r="22" ht="25.0" customHeight="true">
      <c r="A22" s="82" t="s">
        <v>158</v>
      </c>
      <c r="B22" s="82" t="s">
        <v>159</v>
      </c>
      <c r="C22" s="85">
        <f>签到!D21 + 视频资源学习!G21 + 非视频资源学习!E21 + 投票问卷!D21 + 头脑风暴!D21 + 讨论答疑!D21 + 测试!D21 + 作业_小组任务!D21</f>
      </c>
      <c r="D22" s="85">
        <f>签到!L21 + 视频资源学习!H21 + 非视频资源学习!F21 + 投票问卷!F21 + 头脑风暴!H21 + 讨论答疑!J21 + 测试!G21 + 作业_小组任务!F21 + 作业_小组任务!G21 + 作业_小组任务!H21</f>
      </c>
      <c r="E22" s="85">
        <f>课堂表现!F21 + 头脑风暴!G21 + 讨论答疑!I21 + 作业_小组任务!I21</f>
      </c>
      <c r="F22" s="85">
        <f>D22 + E22</f>
      </c>
      <c r="G22" s="87">
        <f>IF(C22 &lt;&gt; 0, D22/C22 * 100, 0)</f>
      </c>
    </row>
    <row r="23" ht="25.0" customHeight="true">
      <c r="A23" s="82" t="s">
        <v>160</v>
      </c>
      <c r="B23" s="82" t="s">
        <v>161</v>
      </c>
      <c r="C23" s="85">
        <f>签到!D22 + 视频资源学习!G22 + 非视频资源学习!E22 + 投票问卷!D22 + 头脑风暴!D22 + 讨论答疑!D22 + 测试!D22 + 作业_小组任务!D22</f>
      </c>
      <c r="D23" s="85">
        <f>签到!L22 + 视频资源学习!H22 + 非视频资源学习!F22 + 投票问卷!F22 + 头脑风暴!H22 + 讨论答疑!J22 + 测试!G22 + 作业_小组任务!F22 + 作业_小组任务!G22 + 作业_小组任务!H22</f>
      </c>
      <c r="E23" s="85">
        <f>课堂表现!F22 + 头脑风暴!G22 + 讨论答疑!I22 + 作业_小组任务!I22</f>
      </c>
      <c r="F23" s="85">
        <f>D23 + E23</f>
      </c>
      <c r="G23" s="87">
        <f>IF(C23 &lt;&gt; 0, D23/C23 * 100, 0)</f>
      </c>
    </row>
    <row r="24" ht="25.0" customHeight="true">
      <c r="A24" s="82" t="s">
        <v>162</v>
      </c>
      <c r="B24" s="82" t="s">
        <v>163</v>
      </c>
      <c r="C24" s="85">
        <f>签到!D23 + 视频资源学习!G23 + 非视频资源学习!E23 + 投票问卷!D23 + 头脑风暴!D23 + 讨论答疑!D23 + 测试!D23 + 作业_小组任务!D23</f>
      </c>
      <c r="D24" s="85">
        <f>签到!L23 + 视频资源学习!H23 + 非视频资源学习!F23 + 投票问卷!F23 + 头脑风暴!H23 + 讨论答疑!J23 + 测试!G23 + 作业_小组任务!F23 + 作业_小组任务!G23 + 作业_小组任务!H23</f>
      </c>
      <c r="E24" s="85">
        <f>课堂表现!F23 + 头脑风暴!G23 + 讨论答疑!I23 + 作业_小组任务!I23</f>
      </c>
      <c r="F24" s="85">
        <f>D24 + E24</f>
      </c>
      <c r="G24" s="87">
        <f>IF(C24 &lt;&gt; 0, D24/C24 * 100, 0)</f>
      </c>
    </row>
    <row r="25" ht="25.0" customHeight="true">
      <c r="A25" s="82" t="s">
        <v>164</v>
      </c>
      <c r="B25" s="82" t="s">
        <v>165</v>
      </c>
      <c r="C25" s="85">
        <f>签到!D24 + 视频资源学习!G24 + 非视频资源学习!E24 + 投票问卷!D24 + 头脑风暴!D24 + 讨论答疑!D24 + 测试!D24 + 作业_小组任务!D24</f>
      </c>
      <c r="D25" s="85">
        <f>签到!L24 + 视频资源学习!H24 + 非视频资源学习!F24 + 投票问卷!F24 + 头脑风暴!H24 + 讨论答疑!J24 + 测试!G24 + 作业_小组任务!F24 + 作业_小组任务!G24 + 作业_小组任务!H24</f>
      </c>
      <c r="E25" s="85">
        <f>课堂表现!F24 + 头脑风暴!G24 + 讨论答疑!I24 + 作业_小组任务!I24</f>
      </c>
      <c r="F25" s="85">
        <f>D25 + E25</f>
      </c>
      <c r="G25" s="87">
        <f>IF(C25 &lt;&gt; 0, D25/C25 * 100, 0)</f>
      </c>
    </row>
    <row r="26" ht="25.0" customHeight="true">
      <c r="A26" s="82" t="s">
        <v>166</v>
      </c>
      <c r="B26" s="82" t="s">
        <v>167</v>
      </c>
      <c r="C26" s="85">
        <f>签到!D25 + 视频资源学习!G25 + 非视频资源学习!E25 + 投票问卷!D25 + 头脑风暴!D25 + 讨论答疑!D25 + 测试!D25 + 作业_小组任务!D25</f>
      </c>
      <c r="D26" s="85">
        <f>签到!L25 + 视频资源学习!H25 + 非视频资源学习!F25 + 投票问卷!F25 + 头脑风暴!H25 + 讨论答疑!J25 + 测试!G25 + 作业_小组任务!F25 + 作业_小组任务!G25 + 作业_小组任务!H25</f>
      </c>
      <c r="E26" s="85">
        <f>课堂表现!F25 + 头脑风暴!G25 + 讨论答疑!I25 + 作业_小组任务!I25</f>
      </c>
      <c r="F26" s="85">
        <f>D26 + E26</f>
      </c>
      <c r="G26" s="87">
        <f>IF(C26 &lt;&gt; 0, D26/C26 * 100, 0)</f>
      </c>
    </row>
    <row r="27" ht="25.0" customHeight="true">
      <c r="A27" s="82" t="s">
        <v>168</v>
      </c>
      <c r="B27" s="82" t="s">
        <v>169</v>
      </c>
      <c r="C27" s="85">
        <f>签到!D26 + 视频资源学习!G26 + 非视频资源学习!E26 + 投票问卷!D26 + 头脑风暴!D26 + 讨论答疑!D26 + 测试!D26 + 作业_小组任务!D26</f>
      </c>
      <c r="D27" s="85">
        <f>签到!L26 + 视频资源学习!H26 + 非视频资源学习!F26 + 投票问卷!F26 + 头脑风暴!H26 + 讨论答疑!J26 + 测试!G26 + 作业_小组任务!F26 + 作业_小组任务!G26 + 作业_小组任务!H26</f>
      </c>
      <c r="E27" s="85">
        <f>课堂表现!F26 + 头脑风暴!G26 + 讨论答疑!I26 + 作业_小组任务!I26</f>
      </c>
      <c r="F27" s="85">
        <f>D27 + E27</f>
      </c>
      <c r="G27" s="87">
        <f>IF(C27 &lt;&gt; 0, D27/C27 * 100, 0)</f>
      </c>
    </row>
    <row r="28" ht="25.0" customHeight="true">
      <c r="A28" s="82" t="s">
        <v>170</v>
      </c>
      <c r="B28" s="82" t="s">
        <v>171</v>
      </c>
      <c r="C28" s="85">
        <f>签到!D27 + 视频资源学习!G27 + 非视频资源学习!E27 + 投票问卷!D27 + 头脑风暴!D27 + 讨论答疑!D27 + 测试!D27 + 作业_小组任务!D27</f>
      </c>
      <c r="D28" s="85">
        <f>签到!L27 + 视频资源学习!H27 + 非视频资源学习!F27 + 投票问卷!F27 + 头脑风暴!H27 + 讨论答疑!J27 + 测试!G27 + 作业_小组任务!F27 + 作业_小组任务!G27 + 作业_小组任务!H27</f>
      </c>
      <c r="E28" s="85">
        <f>课堂表现!F27 + 头脑风暴!G27 + 讨论答疑!I27 + 作业_小组任务!I27</f>
      </c>
      <c r="F28" s="85">
        <f>D28 + E28</f>
      </c>
      <c r="G28" s="87">
        <f>IF(C28 &lt;&gt; 0, D28/C28 * 100, 0)</f>
      </c>
    </row>
    <row r="29" ht="25.0" customHeight="true">
      <c r="A29" s="82" t="s">
        <v>172</v>
      </c>
      <c r="B29" s="82" t="s">
        <v>173</v>
      </c>
      <c r="C29" s="85">
        <f>签到!D28 + 视频资源学习!G28 + 非视频资源学习!E28 + 投票问卷!D28 + 头脑风暴!D28 + 讨论答疑!D28 + 测试!D28 + 作业_小组任务!D28</f>
      </c>
      <c r="D29" s="85">
        <f>签到!L28 + 视频资源学习!H28 + 非视频资源学习!F28 + 投票问卷!F28 + 头脑风暴!H28 + 讨论答疑!J28 + 测试!G28 + 作业_小组任务!F28 + 作业_小组任务!G28 + 作业_小组任务!H28</f>
      </c>
      <c r="E29" s="85">
        <f>课堂表现!F28 + 头脑风暴!G28 + 讨论答疑!I28 + 作业_小组任务!I28</f>
      </c>
      <c r="F29" s="85">
        <f>D29 + E29</f>
      </c>
      <c r="G29" s="87">
        <f>IF(C29 &lt;&gt; 0, D29/C29 * 100, 0)</f>
      </c>
    </row>
    <row r="30" ht="25.0" customHeight="true">
      <c r="A30" s="82" t="s">
        <v>174</v>
      </c>
      <c r="B30" s="82" t="s">
        <v>175</v>
      </c>
      <c r="C30" s="85">
        <f>签到!D29 + 视频资源学习!G29 + 非视频资源学习!E29 + 投票问卷!D29 + 头脑风暴!D29 + 讨论答疑!D29 + 测试!D29 + 作业_小组任务!D29</f>
      </c>
      <c r="D30" s="85">
        <f>签到!L29 + 视频资源学习!H29 + 非视频资源学习!F29 + 投票问卷!F29 + 头脑风暴!H29 + 讨论答疑!J29 + 测试!G29 + 作业_小组任务!F29 + 作业_小组任务!G29 + 作业_小组任务!H29</f>
      </c>
      <c r="E30" s="85">
        <f>课堂表现!F29 + 头脑风暴!G29 + 讨论答疑!I29 + 作业_小组任务!I29</f>
      </c>
      <c r="F30" s="85">
        <f>D30 + E30</f>
      </c>
      <c r="G30" s="87">
        <f>IF(C30 &lt;&gt; 0, D30/C30 * 100, 0)</f>
      </c>
    </row>
    <row r="31" ht="25.0" customHeight="true">
      <c r="A31" s="82" t="s">
        <v>176</v>
      </c>
      <c r="B31" s="82" t="s">
        <v>177</v>
      </c>
      <c r="C31" s="85">
        <f>签到!D30 + 视频资源学习!G30 + 非视频资源学习!E30 + 投票问卷!D30 + 头脑风暴!D30 + 讨论答疑!D30 + 测试!D30 + 作业_小组任务!D30</f>
      </c>
      <c r="D31" s="85">
        <f>签到!L30 + 视频资源学习!H30 + 非视频资源学习!F30 + 投票问卷!F30 + 头脑风暴!H30 + 讨论答疑!J30 + 测试!G30 + 作业_小组任务!F30 + 作业_小组任务!G30 + 作业_小组任务!H30</f>
      </c>
      <c r="E31" s="85">
        <f>课堂表现!F30 + 头脑风暴!G30 + 讨论答疑!I30 + 作业_小组任务!I30</f>
      </c>
      <c r="F31" s="85">
        <f>D31 + E31</f>
      </c>
      <c r="G31" s="87">
        <f>IF(C31 &lt;&gt; 0, D31/C31 * 100, 0)</f>
      </c>
    </row>
    <row r="32" ht="25.0" customHeight="true">
      <c r="A32" s="82" t="s">
        <v>178</v>
      </c>
      <c r="B32" s="82" t="s">
        <v>179</v>
      </c>
      <c r="C32" s="85">
        <f>签到!D31 + 视频资源学习!G31 + 非视频资源学习!E31 + 投票问卷!D31 + 头脑风暴!D31 + 讨论答疑!D31 + 测试!D31 + 作业_小组任务!D31</f>
      </c>
      <c r="D32" s="85">
        <f>签到!L31 + 视频资源学习!H31 + 非视频资源学习!F31 + 投票问卷!F31 + 头脑风暴!H31 + 讨论答疑!J31 + 测试!G31 + 作业_小组任务!F31 + 作业_小组任务!G31 + 作业_小组任务!H31</f>
      </c>
      <c r="E32" s="85">
        <f>课堂表现!F31 + 头脑风暴!G31 + 讨论答疑!I31 + 作业_小组任务!I31</f>
      </c>
      <c r="F32" s="85">
        <f>D32 + E32</f>
      </c>
      <c r="G32" s="87">
        <f>IF(C32 &lt;&gt; 0, D32/C32 * 100, 0)</f>
      </c>
    </row>
    <row r="33" ht="25.0" customHeight="true">
      <c r="A33" s="82" t="s">
        <v>180</v>
      </c>
      <c r="B33" s="82" t="s">
        <v>181</v>
      </c>
      <c r="C33" s="85">
        <f>签到!D32 + 视频资源学习!G32 + 非视频资源学习!E32 + 投票问卷!D32 + 头脑风暴!D32 + 讨论答疑!D32 + 测试!D32 + 作业_小组任务!D32</f>
      </c>
      <c r="D33" s="85">
        <f>签到!L32 + 视频资源学习!H32 + 非视频资源学习!F32 + 投票问卷!F32 + 头脑风暴!H32 + 讨论答疑!J32 + 测试!G32 + 作业_小组任务!F32 + 作业_小组任务!G32 + 作业_小组任务!H32</f>
      </c>
      <c r="E33" s="85">
        <f>课堂表现!F32 + 头脑风暴!G32 + 讨论答疑!I32 + 作业_小组任务!I32</f>
      </c>
      <c r="F33" s="85">
        <f>D33 + E33</f>
      </c>
      <c r="G33" s="87">
        <f>IF(C33 &lt;&gt; 0, D33/C33 * 100, 0)</f>
      </c>
    </row>
    <row r="34" ht="25.0" customHeight="true">
      <c r="A34" s="82" t="s">
        <v>182</v>
      </c>
      <c r="B34" s="82" t="s">
        <v>183</v>
      </c>
      <c r="C34" s="85">
        <f>签到!D33 + 视频资源学习!G33 + 非视频资源学习!E33 + 投票问卷!D33 + 头脑风暴!D33 + 讨论答疑!D33 + 测试!D33 + 作业_小组任务!D33</f>
      </c>
      <c r="D34" s="85">
        <f>签到!L33 + 视频资源学习!H33 + 非视频资源学习!F33 + 投票问卷!F33 + 头脑风暴!H33 + 讨论答疑!J33 + 测试!G33 + 作业_小组任务!F33 + 作业_小组任务!G33 + 作业_小组任务!H33</f>
      </c>
      <c r="E34" s="85">
        <f>课堂表现!F33 + 头脑风暴!G33 + 讨论答疑!I33 + 作业_小组任务!I33</f>
      </c>
      <c r="F34" s="85">
        <f>D34 + E34</f>
      </c>
      <c r="G34" s="87">
        <f>IF(C34 &lt;&gt; 0, D34/C34 * 100, 0)</f>
      </c>
    </row>
    <row r="35" ht="25.0" customHeight="true">
      <c r="A35" s="82" t="s">
        <v>184</v>
      </c>
      <c r="B35" s="82" t="s">
        <v>185</v>
      </c>
      <c r="C35" s="85">
        <f>签到!D34 + 视频资源学习!G34 + 非视频资源学习!E34 + 投票问卷!D34 + 头脑风暴!D34 + 讨论答疑!D34 + 测试!D34 + 作业_小组任务!D34</f>
      </c>
      <c r="D35" s="85">
        <f>签到!L34 + 视频资源学习!H34 + 非视频资源学习!F34 + 投票问卷!F34 + 头脑风暴!H34 + 讨论答疑!J34 + 测试!G34 + 作业_小组任务!F34 + 作业_小组任务!G34 + 作业_小组任务!H34</f>
      </c>
      <c r="E35" s="85">
        <f>课堂表现!F34 + 头脑风暴!G34 + 讨论答疑!I34 + 作业_小组任务!I34</f>
      </c>
      <c r="F35" s="85">
        <f>D35 + E35</f>
      </c>
      <c r="G35" s="87">
        <f>IF(C35 &lt;&gt; 0, D35/C35 * 100, 0)</f>
      </c>
    </row>
    <row r="36" ht="25.0" customHeight="true">
      <c r="A36" s="82" t="s">
        <v>186</v>
      </c>
      <c r="B36" s="82" t="s">
        <v>187</v>
      </c>
      <c r="C36" s="85">
        <f>签到!D35 + 视频资源学习!G35 + 非视频资源学习!E35 + 投票问卷!D35 + 头脑风暴!D35 + 讨论答疑!D35 + 测试!D35 + 作业_小组任务!D35</f>
      </c>
      <c r="D36" s="85">
        <f>签到!L35 + 视频资源学习!H35 + 非视频资源学习!F35 + 投票问卷!F35 + 头脑风暴!H35 + 讨论答疑!J35 + 测试!G35 + 作业_小组任务!F35 + 作业_小组任务!G35 + 作业_小组任务!H35</f>
      </c>
      <c r="E36" s="85">
        <f>课堂表现!F35 + 头脑风暴!G35 + 讨论答疑!I35 + 作业_小组任务!I35</f>
      </c>
      <c r="F36" s="85">
        <f>D36 + E36</f>
      </c>
      <c r="G36" s="87">
        <f>IF(C36 &lt;&gt; 0, D36/C36 * 100, 0)</f>
      </c>
    </row>
    <row r="37" ht="25.0" customHeight="true">
      <c r="A37" s="82" t="s">
        <v>188</v>
      </c>
      <c r="B37" s="82" t="s">
        <v>189</v>
      </c>
      <c r="C37" s="85">
        <f>签到!D36 + 视频资源学习!G36 + 非视频资源学习!E36 + 投票问卷!D36 + 头脑风暴!D36 + 讨论答疑!D36 + 测试!D36 + 作业_小组任务!D36</f>
      </c>
      <c r="D37" s="85">
        <f>签到!L36 + 视频资源学习!H36 + 非视频资源学习!F36 + 投票问卷!F36 + 头脑风暴!H36 + 讨论答疑!J36 + 测试!G36 + 作业_小组任务!F36 + 作业_小组任务!G36 + 作业_小组任务!H36</f>
      </c>
      <c r="E37" s="85">
        <f>课堂表现!F36 + 头脑风暴!G36 + 讨论答疑!I36 + 作业_小组任务!I36</f>
      </c>
      <c r="F37" s="85">
        <f>D37 + E37</f>
      </c>
      <c r="G37" s="87">
        <f>IF(C37 &lt;&gt; 0, D37/C37 * 100, 0)</f>
      </c>
    </row>
    <row r="38" ht="25.0" customHeight="true">
      <c r="A38" s="82" t="s">
        <v>190</v>
      </c>
      <c r="B38" s="82" t="s">
        <v>191</v>
      </c>
      <c r="C38" s="85">
        <f>签到!D37 + 视频资源学习!G37 + 非视频资源学习!E37 + 投票问卷!D37 + 头脑风暴!D37 + 讨论答疑!D37 + 测试!D37 + 作业_小组任务!D37</f>
      </c>
      <c r="D38" s="85">
        <f>签到!L37 + 视频资源学习!H37 + 非视频资源学习!F37 + 投票问卷!F37 + 头脑风暴!H37 + 讨论答疑!J37 + 测试!G37 + 作业_小组任务!F37 + 作业_小组任务!G37 + 作业_小组任务!H37</f>
      </c>
      <c r="E38" s="85">
        <f>课堂表现!F37 + 头脑风暴!G37 + 讨论答疑!I37 + 作业_小组任务!I37</f>
      </c>
      <c r="F38" s="85">
        <f>D38 + E38</f>
      </c>
      <c r="G38" s="87">
        <f>IF(C38 &lt;&gt; 0, D38/C38 * 100, 0)</f>
      </c>
    </row>
    <row r="39" ht="25.0" customHeight="true">
      <c r="A39" s="82" t="s">
        <v>192</v>
      </c>
      <c r="B39" s="82" t="s">
        <v>193</v>
      </c>
      <c r="C39" s="85">
        <f>签到!D38 + 视频资源学习!G38 + 非视频资源学习!E38 + 投票问卷!D38 + 头脑风暴!D38 + 讨论答疑!D38 + 测试!D38 + 作业_小组任务!D38</f>
      </c>
      <c r="D39" s="85">
        <f>签到!L38 + 视频资源学习!H38 + 非视频资源学习!F38 + 投票问卷!F38 + 头脑风暴!H38 + 讨论答疑!J38 + 测试!G38 + 作业_小组任务!F38 + 作业_小组任务!G38 + 作业_小组任务!H38</f>
      </c>
      <c r="E39" s="85">
        <f>课堂表现!F38 + 头脑风暴!G38 + 讨论答疑!I38 + 作业_小组任务!I38</f>
      </c>
      <c r="F39" s="85">
        <f>D39 + E39</f>
      </c>
      <c r="G39" s="87">
        <f>IF(C39 &lt;&gt; 0, D39/C39 * 100, 0)</f>
      </c>
    </row>
    <row r="40" ht="25.0" customHeight="true">
      <c r="A40" s="82" t="s">
        <v>194</v>
      </c>
      <c r="B40" s="82" t="s">
        <v>195</v>
      </c>
      <c r="C40" s="85">
        <f>签到!D39 + 视频资源学习!G39 + 非视频资源学习!E39 + 投票问卷!D39 + 头脑风暴!D39 + 讨论答疑!D39 + 测试!D39 + 作业_小组任务!D39</f>
      </c>
      <c r="D40" s="85">
        <f>签到!L39 + 视频资源学习!H39 + 非视频资源学习!F39 + 投票问卷!F39 + 头脑风暴!H39 + 讨论答疑!J39 + 测试!G39 + 作业_小组任务!F39 + 作业_小组任务!G39 + 作业_小组任务!H39</f>
      </c>
      <c r="E40" s="85">
        <f>课堂表现!F39 + 头脑风暴!G39 + 讨论答疑!I39 + 作业_小组任务!I39</f>
      </c>
      <c r="F40" s="85">
        <f>D40 + E40</f>
      </c>
      <c r="G40" s="87">
        <f>IF(C40 &lt;&gt; 0, D40/C40 * 100, 0)</f>
      </c>
    </row>
    <row r="41" ht="25.0" customHeight="true">
      <c r="A41" s="82" t="s">
        <v>196</v>
      </c>
      <c r="B41" s="82" t="s">
        <v>197</v>
      </c>
      <c r="C41" s="85">
        <f>签到!D40 + 视频资源学习!G40 + 非视频资源学习!E40 + 投票问卷!D40 + 头脑风暴!D40 + 讨论答疑!D40 + 测试!D40 + 作业_小组任务!D40</f>
      </c>
      <c r="D41" s="85">
        <f>签到!L40 + 视频资源学习!H40 + 非视频资源学习!F40 + 投票问卷!F40 + 头脑风暴!H40 + 讨论答疑!J40 + 测试!G40 + 作业_小组任务!F40 + 作业_小组任务!G40 + 作业_小组任务!H40</f>
      </c>
      <c r="E41" s="85">
        <f>课堂表现!F40 + 头脑风暴!G40 + 讨论答疑!I40 + 作业_小组任务!I40</f>
      </c>
      <c r="F41" s="85">
        <f>D41 + E41</f>
      </c>
      <c r="G41" s="87">
        <f>IF(C41 &lt;&gt; 0, D41/C41 * 100, 0)</f>
      </c>
    </row>
    <row r="42" ht="25.0" customHeight="true">
      <c r="A42" s="82" t="s">
        <v>198</v>
      </c>
      <c r="B42" s="82" t="s">
        <v>199</v>
      </c>
      <c r="C42" s="85">
        <f>签到!D41 + 视频资源学习!G41 + 非视频资源学习!E41 + 投票问卷!D41 + 头脑风暴!D41 + 讨论答疑!D41 + 测试!D41 + 作业_小组任务!D41</f>
      </c>
      <c r="D42" s="85">
        <f>签到!L41 + 视频资源学习!H41 + 非视频资源学习!F41 + 投票问卷!F41 + 头脑风暴!H41 + 讨论答疑!J41 + 测试!G41 + 作业_小组任务!F41 + 作业_小组任务!G41 + 作业_小组任务!H41</f>
      </c>
      <c r="E42" s="85">
        <f>课堂表现!F41 + 头脑风暴!G41 + 讨论答疑!I41 + 作业_小组任务!I41</f>
      </c>
      <c r="F42" s="85">
        <f>D42 + E42</f>
      </c>
      <c r="G42" s="87">
        <f>IF(C42 &lt;&gt; 0, D42/C42 * 100, 0)</f>
      </c>
    </row>
    <row r="43" ht="25.0" customHeight="true">
      <c r="A43" s="82" t="s">
        <v>200</v>
      </c>
      <c r="B43" s="82" t="s">
        <v>201</v>
      </c>
      <c r="C43" s="85">
        <f>签到!D42 + 视频资源学习!G42 + 非视频资源学习!E42 + 投票问卷!D42 + 头脑风暴!D42 + 讨论答疑!D42 + 测试!D42 + 作业_小组任务!D42</f>
      </c>
      <c r="D43" s="85">
        <f>签到!L42 + 视频资源学习!H42 + 非视频资源学习!F42 + 投票问卷!F42 + 头脑风暴!H42 + 讨论答疑!J42 + 测试!G42 + 作业_小组任务!F42 + 作业_小组任务!G42 + 作业_小组任务!H42</f>
      </c>
      <c r="E43" s="85">
        <f>课堂表现!F42 + 头脑风暴!G42 + 讨论答疑!I42 + 作业_小组任务!I42</f>
      </c>
      <c r="F43" s="85">
        <f>D43 + E43</f>
      </c>
      <c r="G43" s="87">
        <f>IF(C43 &lt;&gt; 0, D43/C43 * 100, 0)</f>
      </c>
    </row>
    <row r="44" ht="25.0" customHeight="true">
      <c r="A44" s="82" t="s">
        <v>202</v>
      </c>
      <c r="B44" s="82" t="s">
        <v>203</v>
      </c>
      <c r="C44" s="85">
        <f>签到!D43 + 视频资源学习!G43 + 非视频资源学习!E43 + 投票问卷!D43 + 头脑风暴!D43 + 讨论答疑!D43 + 测试!D43 + 作业_小组任务!D43</f>
      </c>
      <c r="D44" s="85">
        <f>签到!L43 + 视频资源学习!H43 + 非视频资源学习!F43 + 投票问卷!F43 + 头脑风暴!H43 + 讨论答疑!J43 + 测试!G43 + 作业_小组任务!F43 + 作业_小组任务!G43 + 作业_小组任务!H43</f>
      </c>
      <c r="E44" s="85">
        <f>课堂表现!F43 + 头脑风暴!G43 + 讨论答疑!I43 + 作业_小组任务!I43</f>
      </c>
      <c r="F44" s="85">
        <f>D44 + E44</f>
      </c>
      <c r="G44" s="87">
        <f>IF(C44 &lt;&gt; 0, D44/C44 * 100, 0)</f>
      </c>
    </row>
    <row r="45" ht="25.0" customHeight="true">
      <c r="A45" s="82" t="s">
        <v>204</v>
      </c>
      <c r="B45" s="82" t="s">
        <v>205</v>
      </c>
      <c r="C45" s="85">
        <f>签到!D44 + 视频资源学习!G44 + 非视频资源学习!E44 + 投票问卷!D44 + 头脑风暴!D44 + 讨论答疑!D44 + 测试!D44 + 作业_小组任务!D44</f>
      </c>
      <c r="D45" s="85">
        <f>签到!L44 + 视频资源学习!H44 + 非视频资源学习!F44 + 投票问卷!F44 + 头脑风暴!H44 + 讨论答疑!J44 + 测试!G44 + 作业_小组任务!F44 + 作业_小组任务!G44 + 作业_小组任务!H44</f>
      </c>
      <c r="E45" s="85">
        <f>课堂表现!F44 + 头脑风暴!G44 + 讨论答疑!I44 + 作业_小组任务!I44</f>
      </c>
      <c r="F45" s="85">
        <f>D45 + E45</f>
      </c>
      <c r="G45" s="87">
        <f>IF(C45 &lt;&gt; 0, D45/C45 * 100, 0)</f>
      </c>
    </row>
    <row r="46" ht="25.0" customHeight="true">
      <c r="A46" s="82" t="s">
        <v>206</v>
      </c>
      <c r="B46" s="82" t="s">
        <v>207</v>
      </c>
      <c r="C46" s="85">
        <f>签到!D45 + 视频资源学习!G45 + 非视频资源学习!E45 + 投票问卷!D45 + 头脑风暴!D45 + 讨论答疑!D45 + 测试!D45 + 作业_小组任务!D45</f>
      </c>
      <c r="D46" s="85">
        <f>签到!L45 + 视频资源学习!H45 + 非视频资源学习!F45 + 投票问卷!F45 + 头脑风暴!H45 + 讨论答疑!J45 + 测试!G45 + 作业_小组任务!F45 + 作业_小组任务!G45 + 作业_小组任务!H45</f>
      </c>
      <c r="E46" s="85">
        <f>课堂表现!F45 + 头脑风暴!G45 + 讨论答疑!I45 + 作业_小组任务!I45</f>
      </c>
      <c r="F46" s="85">
        <f>D46 + E46</f>
      </c>
      <c r="G46" s="87">
        <f>IF(C46 &lt;&gt; 0, D46/C46 * 100, 0)</f>
      </c>
    </row>
    <row r="47" ht="25.0" customHeight="true">
      <c r="A47" s="82" t="s">
        <v>208</v>
      </c>
      <c r="B47" s="82" t="s">
        <v>209</v>
      </c>
      <c r="C47" s="85">
        <f>签到!D46 + 视频资源学习!G46 + 非视频资源学习!E46 + 投票问卷!D46 + 头脑风暴!D46 + 讨论答疑!D46 + 测试!D46 + 作业_小组任务!D46</f>
      </c>
      <c r="D47" s="85">
        <f>签到!L46 + 视频资源学习!H46 + 非视频资源学习!F46 + 投票问卷!F46 + 头脑风暴!H46 + 讨论答疑!J46 + 测试!G46 + 作业_小组任务!F46 + 作业_小组任务!G46 + 作业_小组任务!H46</f>
      </c>
      <c r="E47" s="85">
        <f>课堂表现!F46 + 头脑风暴!G46 + 讨论答疑!I46 + 作业_小组任务!I46</f>
      </c>
      <c r="F47" s="85">
        <f>D47 + E47</f>
      </c>
      <c r="G47" s="87">
        <f>IF(C47 &lt;&gt; 0, D47/C47 * 100, 0)</f>
      </c>
    </row>
    <row r="48" ht="25.0" customHeight="true">
      <c r="A48" s="82" t="s">
        <v>210</v>
      </c>
      <c r="B48" s="82" t="s">
        <v>211</v>
      </c>
      <c r="C48" s="85">
        <f>签到!D47 + 视频资源学习!G47 + 非视频资源学习!E47 + 投票问卷!D47 + 头脑风暴!D47 + 讨论答疑!D47 + 测试!D47 + 作业_小组任务!D47</f>
      </c>
      <c r="D48" s="85">
        <f>签到!L47 + 视频资源学习!H47 + 非视频资源学习!F47 + 投票问卷!F47 + 头脑风暴!H47 + 讨论答疑!J47 + 测试!G47 + 作业_小组任务!F47 + 作业_小组任务!G47 + 作业_小组任务!H47</f>
      </c>
      <c r="E48" s="85">
        <f>课堂表现!F47 + 头脑风暴!G47 + 讨论答疑!I47 + 作业_小组任务!I47</f>
      </c>
      <c r="F48" s="85">
        <f>D48 + E48</f>
      </c>
      <c r="G48" s="87">
        <f>IF(C48 &lt;&gt; 0, D48/C48 * 100, 0)</f>
      </c>
    </row>
    <row r="49" ht="25.0" customHeight="true">
      <c r="A49" s="82" t="s">
        <v>212</v>
      </c>
      <c r="B49" s="82" t="s">
        <v>213</v>
      </c>
      <c r="C49" s="85">
        <f>签到!D48 + 视频资源学习!G48 + 非视频资源学习!E48 + 投票问卷!D48 + 头脑风暴!D48 + 讨论答疑!D48 + 测试!D48 + 作业_小组任务!D48</f>
      </c>
      <c r="D49" s="85">
        <f>签到!L48 + 视频资源学习!H48 + 非视频资源学习!F48 + 投票问卷!F48 + 头脑风暴!H48 + 讨论答疑!J48 + 测试!G48 + 作业_小组任务!F48 + 作业_小组任务!G48 + 作业_小组任务!H48</f>
      </c>
      <c r="E49" s="85">
        <f>课堂表现!F48 + 头脑风暴!G48 + 讨论答疑!I48 + 作业_小组任务!I48</f>
      </c>
      <c r="F49" s="85">
        <f>D49 + E49</f>
      </c>
      <c r="G49" s="87">
        <f>IF(C49 &lt;&gt; 0, D49/C49 * 100, 0)</f>
      </c>
    </row>
    <row r="50" ht="25.0" customHeight="true">
      <c r="A50" s="82" t="s">
        <v>214</v>
      </c>
      <c r="B50" s="82" t="s">
        <v>215</v>
      </c>
      <c r="C50" s="85">
        <f>签到!D49 + 视频资源学习!G49 + 非视频资源学习!E49 + 投票问卷!D49 + 头脑风暴!D49 + 讨论答疑!D49 + 测试!D49 + 作业_小组任务!D49</f>
      </c>
      <c r="D50" s="85">
        <f>签到!L49 + 视频资源学习!H49 + 非视频资源学习!F49 + 投票问卷!F49 + 头脑风暴!H49 + 讨论答疑!J49 + 测试!G49 + 作业_小组任务!F49 + 作业_小组任务!G49 + 作业_小组任务!H49</f>
      </c>
      <c r="E50" s="85">
        <f>课堂表现!F49 + 头脑风暴!G49 + 讨论答疑!I49 + 作业_小组任务!I49</f>
      </c>
      <c r="F50" s="85">
        <f>D50 + E50</f>
      </c>
      <c r="G50" s="87">
        <f>IF(C50 &lt;&gt; 0, D50/C50 * 100, 0)</f>
      </c>
    </row>
    <row r="51" ht="25.0" customHeight="true">
      <c r="A51" s="82" t="s">
        <v>216</v>
      </c>
      <c r="B51" s="82" t="s">
        <v>217</v>
      </c>
      <c r="C51" s="85">
        <f>签到!D50 + 视频资源学习!G50 + 非视频资源学习!E50 + 投票问卷!D50 + 头脑风暴!D50 + 讨论答疑!D50 + 测试!D50 + 作业_小组任务!D50</f>
      </c>
      <c r="D51" s="85">
        <f>签到!L50 + 视频资源学习!H50 + 非视频资源学习!F50 + 投票问卷!F50 + 头脑风暴!H50 + 讨论答疑!J50 + 测试!G50 + 作业_小组任务!F50 + 作业_小组任务!G50 + 作业_小组任务!H50</f>
      </c>
      <c r="E51" s="85">
        <f>课堂表现!F50 + 头脑风暴!G50 + 讨论答疑!I50 + 作业_小组任务!I50</f>
      </c>
      <c r="F51" s="85">
        <f>D51 + E51</f>
      </c>
      <c r="G51" s="87">
        <f>IF(C51 &lt;&gt; 0, D51/C51 * 100, 0)</f>
      </c>
    </row>
    <row r="52" ht="25.0" customHeight="true">
      <c r="A52" s="82" t="s">
        <v>218</v>
      </c>
      <c r="B52" s="82" t="s">
        <v>219</v>
      </c>
      <c r="C52" s="85">
        <f>签到!D51 + 视频资源学习!G51 + 非视频资源学习!E51 + 投票问卷!D51 + 头脑风暴!D51 + 讨论答疑!D51 + 测试!D51 + 作业_小组任务!D51</f>
      </c>
      <c r="D52" s="85">
        <f>签到!L51 + 视频资源学习!H51 + 非视频资源学习!F51 + 投票问卷!F51 + 头脑风暴!H51 + 讨论答疑!J51 + 测试!G51 + 作业_小组任务!F51 + 作业_小组任务!G51 + 作业_小组任务!H51</f>
      </c>
      <c r="E52" s="85">
        <f>课堂表现!F51 + 头脑风暴!G51 + 讨论答疑!I51 + 作业_小组任务!I51</f>
      </c>
      <c r="F52" s="85">
        <f>D52 + E52</f>
      </c>
      <c r="G52" s="87">
        <f>IF(C52 &lt;&gt; 0, D52/C52 * 100, 0)</f>
      </c>
    </row>
    <row r="53" ht="25.0" customHeight="true">
      <c r="A53" s="82" t="s">
        <v>220</v>
      </c>
      <c r="B53" s="82" t="s">
        <v>221</v>
      </c>
      <c r="C53" s="85">
        <f>签到!D52 + 视频资源学习!G52 + 非视频资源学习!E52 + 投票问卷!D52 + 头脑风暴!D52 + 讨论答疑!D52 + 测试!D52 + 作业_小组任务!D52</f>
      </c>
      <c r="D53" s="85">
        <f>签到!L52 + 视频资源学习!H52 + 非视频资源学习!F52 + 投票问卷!F52 + 头脑风暴!H52 + 讨论答疑!J52 + 测试!G52 + 作业_小组任务!F52 + 作业_小组任务!G52 + 作业_小组任务!H52</f>
      </c>
      <c r="E53" s="85">
        <f>课堂表现!F52 + 头脑风暴!G52 + 讨论答疑!I52 + 作业_小组任务!I52</f>
      </c>
      <c r="F53" s="85">
        <f>D53 + E53</f>
      </c>
      <c r="G53" s="87">
        <f>IF(C53 &lt;&gt; 0, D53/C53 * 100, 0)</f>
      </c>
    </row>
    <row r="54" ht="25.0" customHeight="true">
      <c r="A54" s="82" t="s">
        <v>222</v>
      </c>
      <c r="B54" s="82" t="s">
        <v>223</v>
      </c>
      <c r="C54" s="85">
        <f>签到!D53 + 视频资源学习!G53 + 非视频资源学习!E53 + 投票问卷!D53 + 头脑风暴!D53 + 讨论答疑!D53 + 测试!D53 + 作业_小组任务!D53</f>
      </c>
      <c r="D54" s="85">
        <f>签到!L53 + 视频资源学习!H53 + 非视频资源学习!F53 + 投票问卷!F53 + 头脑风暴!H53 + 讨论答疑!J53 + 测试!G53 + 作业_小组任务!F53 + 作业_小组任务!G53 + 作业_小组任务!H53</f>
      </c>
      <c r="E54" s="85">
        <f>课堂表现!F53 + 头脑风暴!G53 + 讨论答疑!I53 + 作业_小组任务!I53</f>
      </c>
      <c r="F54" s="85">
        <f>D54 + E54</f>
      </c>
      <c r="G54" s="87">
        <f>IF(C54 &lt;&gt; 0, D54/C54 * 100, 0)</f>
      </c>
    </row>
  </sheetData>
  <mergeCells count="1">
    <mergeCell ref="A1:XFD1"/>
  </mergeCells>
  <phoneticPr fontId="1" type="noConversion"/>
  <pageMargins bottom="1" footer="0.51" header="0.51"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
  <sheetViews>
    <sheetView workbookViewId="0"/>
  </sheetViews>
  <sheetFormatPr baseColWidth="10" defaultColWidth="8.83203125" defaultRowHeight="15" x14ac:dyDescent="0.15"/>
  <cols>
    <col min="1" max="2" customWidth="true" style="14" width="21.0" collapsed="false"/>
    <col min="3" max="3" customWidth="true" style="14" width="11.6640625" collapsed="false"/>
    <col min="4" max="4" customWidth="true" style="14" width="10.83203125" collapsed="false"/>
    <col min="5" max="12" style="14" width="8.83203125" collapsed="false"/>
    <col min="13" max="16" customWidth="true" style="14" width="10.5" collapsed="false"/>
    <col min="17" max="16384" style="14" width="8.83203125" collapsed="false"/>
  </cols>
  <sheetData>
    <row customFormat="1" ht="60" r="1" s="40" spans="1:17" x14ac:dyDescent="0.2">
      <c r="A1" s="40" t="s">
        <v>110</v>
      </c>
      <c r="B1" s="40" t="s">
        <v>111</v>
      </c>
      <c r="C1" s="41" t="s">
        <v>92</v>
      </c>
      <c r="D1" s="41" t="s">
        <v>97</v>
      </c>
      <c r="E1" s="41" t="s">
        <v>104</v>
      </c>
      <c r="F1" s="41" t="s">
        <v>93</v>
      </c>
      <c r="G1" s="41" t="s">
        <v>94</v>
      </c>
      <c r="H1" s="41" t="s">
        <v>95</v>
      </c>
      <c r="I1" s="41" t="s">
        <v>96</v>
      </c>
      <c r="J1" s="41" t="s">
        <v>98</v>
      </c>
      <c r="K1" s="41" t="s">
        <v>99</v>
      </c>
      <c r="L1" s="41" t="s">
        <v>100</v>
      </c>
      <c r="M1" s="41" t="s">
        <v>101</v>
      </c>
      <c r="N1" s="41" t="s">
        <v>102</v>
      </c>
      <c r="O1" s="41" t="s">
        <v>103</v>
      </c>
      <c r="P1" s="41" t="s">
        <v>112</v>
      </c>
      <c r="Q1" s="40" t="s">
        <v>105</v>
      </c>
    </row>
    <row r="2" ht="25.0" customHeight="true">
      <c r="A2" s="82" t="s">
        <v>120</v>
      </c>
      <c r="B2" s="82" t="s">
        <v>121</v>
      </c>
      <c r="C2" s="85">
        <f>视频资源学习!H2</f>
      </c>
      <c r="D2" s="85">
        <f>非视频资源学习!F2</f>
      </c>
      <c r="E2" s="85">
        <f>签到!L2</f>
      </c>
      <c r="F2" s="85">
        <f>投票问卷!F2</f>
      </c>
      <c r="G2" s="85">
        <f>讨论答疑!J2</f>
      </c>
      <c r="H2" s="85">
        <f>讨论答疑!I2</f>
      </c>
      <c r="I2" s="85">
        <f>头脑风暴!H2</f>
      </c>
      <c r="J2" s="85">
        <f>头脑风暴!G2</f>
      </c>
      <c r="K2" s="85">
        <f>测试!G2</f>
      </c>
      <c r="L2" s="85">
        <f>课堂表现!F2</f>
      </c>
      <c r="M2" s="85">
        <f>作业_小组任务!F2</f>
      </c>
      <c r="N2" s="85">
        <f>作业_小组任务!H2</f>
      </c>
      <c r="O2" s="85">
        <f>作业_小组任务!G2</f>
      </c>
      <c r="P2" s="85">
        <f>作业_小组任务!I2</f>
      </c>
      <c r="Q2" s="85">
        <f>SUM(C2:P2)</f>
      </c>
    </row>
    <row r="3" ht="25.0" customHeight="true">
      <c r="A3" s="82" t="s">
        <v>122</v>
      </c>
      <c r="B3" s="82" t="s">
        <v>123</v>
      </c>
      <c r="C3" s="85">
        <f>视频资源学习!H3</f>
      </c>
      <c r="D3" s="85">
        <f>非视频资源学习!F3</f>
      </c>
      <c r="E3" s="85">
        <f>签到!L3</f>
      </c>
      <c r="F3" s="85">
        <f>投票问卷!F3</f>
      </c>
      <c r="G3" s="85">
        <f>讨论答疑!J3</f>
      </c>
      <c r="H3" s="85">
        <f>讨论答疑!I3</f>
      </c>
      <c r="I3" s="85">
        <f>头脑风暴!H3</f>
      </c>
      <c r="J3" s="85">
        <f>头脑风暴!G3</f>
      </c>
      <c r="K3" s="85">
        <f>测试!G3</f>
      </c>
      <c r="L3" s="85">
        <f>课堂表现!F3</f>
      </c>
      <c r="M3" s="85">
        <f>作业_小组任务!F3</f>
      </c>
      <c r="N3" s="85">
        <f>作业_小组任务!H3</f>
      </c>
      <c r="O3" s="85">
        <f>作业_小组任务!G3</f>
      </c>
      <c r="P3" s="85">
        <f>作业_小组任务!I3</f>
      </c>
      <c r="Q3" s="85">
        <f>SUM(C3:P3)</f>
      </c>
    </row>
    <row r="4" ht="25.0" customHeight="true">
      <c r="A4" s="82" t="s">
        <v>124</v>
      </c>
      <c r="B4" s="82" t="s">
        <v>125</v>
      </c>
      <c r="C4" s="85">
        <f>视频资源学习!H4</f>
      </c>
      <c r="D4" s="85">
        <f>非视频资源学习!F4</f>
      </c>
      <c r="E4" s="85">
        <f>签到!L4</f>
      </c>
      <c r="F4" s="85">
        <f>投票问卷!F4</f>
      </c>
      <c r="G4" s="85">
        <f>讨论答疑!J4</f>
      </c>
      <c r="H4" s="85">
        <f>讨论答疑!I4</f>
      </c>
      <c r="I4" s="85">
        <f>头脑风暴!H4</f>
      </c>
      <c r="J4" s="85">
        <f>头脑风暴!G4</f>
      </c>
      <c r="K4" s="85">
        <f>测试!G4</f>
      </c>
      <c r="L4" s="85">
        <f>课堂表现!F4</f>
      </c>
      <c r="M4" s="85">
        <f>作业_小组任务!F4</f>
      </c>
      <c r="N4" s="85">
        <f>作业_小组任务!H4</f>
      </c>
      <c r="O4" s="85">
        <f>作业_小组任务!G4</f>
      </c>
      <c r="P4" s="85">
        <f>作业_小组任务!I4</f>
      </c>
      <c r="Q4" s="85">
        <f>SUM(C4:P4)</f>
      </c>
    </row>
    <row r="5" ht="25.0" customHeight="true">
      <c r="A5" s="82" t="s">
        <v>126</v>
      </c>
      <c r="B5" s="82" t="s">
        <v>127</v>
      </c>
      <c r="C5" s="85">
        <f>视频资源学习!H5</f>
      </c>
      <c r="D5" s="85">
        <f>非视频资源学习!F5</f>
      </c>
      <c r="E5" s="85">
        <f>签到!L5</f>
      </c>
      <c r="F5" s="85">
        <f>投票问卷!F5</f>
      </c>
      <c r="G5" s="85">
        <f>讨论答疑!J5</f>
      </c>
      <c r="H5" s="85">
        <f>讨论答疑!I5</f>
      </c>
      <c r="I5" s="85">
        <f>头脑风暴!H5</f>
      </c>
      <c r="J5" s="85">
        <f>头脑风暴!G5</f>
      </c>
      <c r="K5" s="85">
        <f>测试!G5</f>
      </c>
      <c r="L5" s="85">
        <f>课堂表现!F5</f>
      </c>
      <c r="M5" s="85">
        <f>作业_小组任务!F5</f>
      </c>
      <c r="N5" s="85">
        <f>作业_小组任务!H5</f>
      </c>
      <c r="O5" s="85">
        <f>作业_小组任务!G5</f>
      </c>
      <c r="P5" s="85">
        <f>作业_小组任务!I5</f>
      </c>
      <c r="Q5" s="85">
        <f>SUM(C5:P5)</f>
      </c>
    </row>
    <row r="6" ht="25.0" customHeight="true">
      <c r="A6" s="82" t="s">
        <v>128</v>
      </c>
      <c r="B6" s="82" t="s">
        <v>129</v>
      </c>
      <c r="C6" s="85">
        <f>视频资源学习!H6</f>
      </c>
      <c r="D6" s="85">
        <f>非视频资源学习!F6</f>
      </c>
      <c r="E6" s="85">
        <f>签到!L6</f>
      </c>
      <c r="F6" s="85">
        <f>投票问卷!F6</f>
      </c>
      <c r="G6" s="85">
        <f>讨论答疑!J6</f>
      </c>
      <c r="H6" s="85">
        <f>讨论答疑!I6</f>
      </c>
      <c r="I6" s="85">
        <f>头脑风暴!H6</f>
      </c>
      <c r="J6" s="85">
        <f>头脑风暴!G6</f>
      </c>
      <c r="K6" s="85">
        <f>测试!G6</f>
      </c>
      <c r="L6" s="85">
        <f>课堂表现!F6</f>
      </c>
      <c r="M6" s="85">
        <f>作业_小组任务!F6</f>
      </c>
      <c r="N6" s="85">
        <f>作业_小组任务!H6</f>
      </c>
      <c r="O6" s="85">
        <f>作业_小组任务!G6</f>
      </c>
      <c r="P6" s="85">
        <f>作业_小组任务!I6</f>
      </c>
      <c r="Q6" s="85">
        <f>SUM(C6:P6)</f>
      </c>
    </row>
    <row r="7" ht="25.0" customHeight="true">
      <c r="A7" s="82" t="s">
        <v>130</v>
      </c>
      <c r="B7" s="82" t="s">
        <v>131</v>
      </c>
      <c r="C7" s="85">
        <f>视频资源学习!H7</f>
      </c>
      <c r="D7" s="85">
        <f>非视频资源学习!F7</f>
      </c>
      <c r="E7" s="85">
        <f>签到!L7</f>
      </c>
      <c r="F7" s="85">
        <f>投票问卷!F7</f>
      </c>
      <c r="G7" s="85">
        <f>讨论答疑!J7</f>
      </c>
      <c r="H7" s="85">
        <f>讨论答疑!I7</f>
      </c>
      <c r="I7" s="85">
        <f>头脑风暴!H7</f>
      </c>
      <c r="J7" s="85">
        <f>头脑风暴!G7</f>
      </c>
      <c r="K7" s="85">
        <f>测试!G7</f>
      </c>
      <c r="L7" s="85">
        <f>课堂表现!F7</f>
      </c>
      <c r="M7" s="85">
        <f>作业_小组任务!F7</f>
      </c>
      <c r="N7" s="85">
        <f>作业_小组任务!H7</f>
      </c>
      <c r="O7" s="85">
        <f>作业_小组任务!G7</f>
      </c>
      <c r="P7" s="85">
        <f>作业_小组任务!I7</f>
      </c>
      <c r="Q7" s="85">
        <f>SUM(C7:P7)</f>
      </c>
    </row>
    <row r="8" ht="25.0" customHeight="true">
      <c r="A8" s="82" t="s">
        <v>132</v>
      </c>
      <c r="B8" s="82" t="s">
        <v>133</v>
      </c>
      <c r="C8" s="85">
        <f>视频资源学习!H8</f>
      </c>
      <c r="D8" s="85">
        <f>非视频资源学习!F8</f>
      </c>
      <c r="E8" s="85">
        <f>签到!L8</f>
      </c>
      <c r="F8" s="85">
        <f>投票问卷!F8</f>
      </c>
      <c r="G8" s="85">
        <f>讨论答疑!J8</f>
      </c>
      <c r="H8" s="85">
        <f>讨论答疑!I8</f>
      </c>
      <c r="I8" s="85">
        <f>头脑风暴!H8</f>
      </c>
      <c r="J8" s="85">
        <f>头脑风暴!G8</f>
      </c>
      <c r="K8" s="85">
        <f>测试!G8</f>
      </c>
      <c r="L8" s="85">
        <f>课堂表现!F8</f>
      </c>
      <c r="M8" s="85">
        <f>作业_小组任务!F8</f>
      </c>
      <c r="N8" s="85">
        <f>作业_小组任务!H8</f>
      </c>
      <c r="O8" s="85">
        <f>作业_小组任务!G8</f>
      </c>
      <c r="P8" s="85">
        <f>作业_小组任务!I8</f>
      </c>
      <c r="Q8" s="85">
        <f>SUM(C8:P8)</f>
      </c>
    </row>
    <row r="9" ht="25.0" customHeight="true">
      <c r="A9" s="82" t="s">
        <v>134</v>
      </c>
      <c r="B9" s="82" t="s">
        <v>135</v>
      </c>
      <c r="C9" s="85">
        <f>视频资源学习!H9</f>
      </c>
      <c r="D9" s="85">
        <f>非视频资源学习!F9</f>
      </c>
      <c r="E9" s="85">
        <f>签到!L9</f>
      </c>
      <c r="F9" s="85">
        <f>投票问卷!F9</f>
      </c>
      <c r="G9" s="85">
        <f>讨论答疑!J9</f>
      </c>
      <c r="H9" s="85">
        <f>讨论答疑!I9</f>
      </c>
      <c r="I9" s="85">
        <f>头脑风暴!H9</f>
      </c>
      <c r="J9" s="85">
        <f>头脑风暴!G9</f>
      </c>
      <c r="K9" s="85">
        <f>测试!G9</f>
      </c>
      <c r="L9" s="85">
        <f>课堂表现!F9</f>
      </c>
      <c r="M9" s="85">
        <f>作业_小组任务!F9</f>
      </c>
      <c r="N9" s="85">
        <f>作业_小组任务!H9</f>
      </c>
      <c r="O9" s="85">
        <f>作业_小组任务!G9</f>
      </c>
      <c r="P9" s="85">
        <f>作业_小组任务!I9</f>
      </c>
      <c r="Q9" s="85">
        <f>SUM(C9:P9)</f>
      </c>
    </row>
    <row r="10" ht="25.0" customHeight="true">
      <c r="A10" s="82" t="s">
        <v>136</v>
      </c>
      <c r="B10" s="82" t="s">
        <v>137</v>
      </c>
      <c r="C10" s="85">
        <f>视频资源学习!H10</f>
      </c>
      <c r="D10" s="85">
        <f>非视频资源学习!F10</f>
      </c>
      <c r="E10" s="85">
        <f>签到!L10</f>
      </c>
      <c r="F10" s="85">
        <f>投票问卷!F10</f>
      </c>
      <c r="G10" s="85">
        <f>讨论答疑!J10</f>
      </c>
      <c r="H10" s="85">
        <f>讨论答疑!I10</f>
      </c>
      <c r="I10" s="85">
        <f>头脑风暴!H10</f>
      </c>
      <c r="J10" s="85">
        <f>头脑风暴!G10</f>
      </c>
      <c r="K10" s="85">
        <f>测试!G10</f>
      </c>
      <c r="L10" s="85">
        <f>课堂表现!F10</f>
      </c>
      <c r="M10" s="85">
        <f>作业_小组任务!F10</f>
      </c>
      <c r="N10" s="85">
        <f>作业_小组任务!H10</f>
      </c>
      <c r="O10" s="85">
        <f>作业_小组任务!G10</f>
      </c>
      <c r="P10" s="85">
        <f>作业_小组任务!I10</f>
      </c>
      <c r="Q10" s="85">
        <f>SUM(C10:P10)</f>
      </c>
    </row>
    <row r="11" ht="25.0" customHeight="true">
      <c r="A11" s="82" t="s">
        <v>138</v>
      </c>
      <c r="B11" s="82" t="s">
        <v>139</v>
      </c>
      <c r="C11" s="85">
        <f>视频资源学习!H11</f>
      </c>
      <c r="D11" s="85">
        <f>非视频资源学习!F11</f>
      </c>
      <c r="E11" s="85">
        <f>签到!L11</f>
      </c>
      <c r="F11" s="85">
        <f>投票问卷!F11</f>
      </c>
      <c r="G11" s="85">
        <f>讨论答疑!J11</f>
      </c>
      <c r="H11" s="85">
        <f>讨论答疑!I11</f>
      </c>
      <c r="I11" s="85">
        <f>头脑风暴!H11</f>
      </c>
      <c r="J11" s="85">
        <f>头脑风暴!G11</f>
      </c>
      <c r="K11" s="85">
        <f>测试!G11</f>
      </c>
      <c r="L11" s="85">
        <f>课堂表现!F11</f>
      </c>
      <c r="M11" s="85">
        <f>作业_小组任务!F11</f>
      </c>
      <c r="N11" s="85">
        <f>作业_小组任务!H11</f>
      </c>
      <c r="O11" s="85">
        <f>作业_小组任务!G11</f>
      </c>
      <c r="P11" s="85">
        <f>作业_小组任务!I11</f>
      </c>
      <c r="Q11" s="85">
        <f>SUM(C11:P11)</f>
      </c>
    </row>
    <row r="12" ht="25.0" customHeight="true">
      <c r="A12" s="82" t="s">
        <v>140</v>
      </c>
      <c r="B12" s="82" t="s">
        <v>141</v>
      </c>
      <c r="C12" s="85">
        <f>视频资源学习!H12</f>
      </c>
      <c r="D12" s="85">
        <f>非视频资源学习!F12</f>
      </c>
      <c r="E12" s="85">
        <f>签到!L12</f>
      </c>
      <c r="F12" s="85">
        <f>投票问卷!F12</f>
      </c>
      <c r="G12" s="85">
        <f>讨论答疑!J12</f>
      </c>
      <c r="H12" s="85">
        <f>讨论答疑!I12</f>
      </c>
      <c r="I12" s="85">
        <f>头脑风暴!H12</f>
      </c>
      <c r="J12" s="85">
        <f>头脑风暴!G12</f>
      </c>
      <c r="K12" s="85">
        <f>测试!G12</f>
      </c>
      <c r="L12" s="85">
        <f>课堂表现!F12</f>
      </c>
      <c r="M12" s="85">
        <f>作业_小组任务!F12</f>
      </c>
      <c r="N12" s="85">
        <f>作业_小组任务!H12</f>
      </c>
      <c r="O12" s="85">
        <f>作业_小组任务!G12</f>
      </c>
      <c r="P12" s="85">
        <f>作业_小组任务!I12</f>
      </c>
      <c r="Q12" s="85">
        <f>SUM(C12:P12)</f>
      </c>
    </row>
    <row r="13" ht="25.0" customHeight="true">
      <c r="A13" s="82" t="s">
        <v>142</v>
      </c>
      <c r="B13" s="82" t="s">
        <v>143</v>
      </c>
      <c r="C13" s="85">
        <f>视频资源学习!H13</f>
      </c>
      <c r="D13" s="85">
        <f>非视频资源学习!F13</f>
      </c>
      <c r="E13" s="85">
        <f>签到!L13</f>
      </c>
      <c r="F13" s="85">
        <f>投票问卷!F13</f>
      </c>
      <c r="G13" s="85">
        <f>讨论答疑!J13</f>
      </c>
      <c r="H13" s="85">
        <f>讨论答疑!I13</f>
      </c>
      <c r="I13" s="85">
        <f>头脑风暴!H13</f>
      </c>
      <c r="J13" s="85">
        <f>头脑风暴!G13</f>
      </c>
      <c r="K13" s="85">
        <f>测试!G13</f>
      </c>
      <c r="L13" s="85">
        <f>课堂表现!F13</f>
      </c>
      <c r="M13" s="85">
        <f>作业_小组任务!F13</f>
      </c>
      <c r="N13" s="85">
        <f>作业_小组任务!H13</f>
      </c>
      <c r="O13" s="85">
        <f>作业_小组任务!G13</f>
      </c>
      <c r="P13" s="85">
        <f>作业_小组任务!I13</f>
      </c>
      <c r="Q13" s="85">
        <f>SUM(C13:P13)</f>
      </c>
    </row>
    <row r="14" ht="25.0" customHeight="true">
      <c r="A14" s="82" t="s">
        <v>144</v>
      </c>
      <c r="B14" s="82" t="s">
        <v>145</v>
      </c>
      <c r="C14" s="85">
        <f>视频资源学习!H14</f>
      </c>
      <c r="D14" s="85">
        <f>非视频资源学习!F14</f>
      </c>
      <c r="E14" s="85">
        <f>签到!L14</f>
      </c>
      <c r="F14" s="85">
        <f>投票问卷!F14</f>
      </c>
      <c r="G14" s="85">
        <f>讨论答疑!J14</f>
      </c>
      <c r="H14" s="85">
        <f>讨论答疑!I14</f>
      </c>
      <c r="I14" s="85">
        <f>头脑风暴!H14</f>
      </c>
      <c r="J14" s="85">
        <f>头脑风暴!G14</f>
      </c>
      <c r="K14" s="85">
        <f>测试!G14</f>
      </c>
      <c r="L14" s="85">
        <f>课堂表现!F14</f>
      </c>
      <c r="M14" s="85">
        <f>作业_小组任务!F14</f>
      </c>
      <c r="N14" s="85">
        <f>作业_小组任务!H14</f>
      </c>
      <c r="O14" s="85">
        <f>作业_小组任务!G14</f>
      </c>
      <c r="P14" s="85">
        <f>作业_小组任务!I14</f>
      </c>
      <c r="Q14" s="85">
        <f>SUM(C14:P14)</f>
      </c>
    </row>
    <row r="15" ht="25.0" customHeight="true">
      <c r="A15" s="82" t="s">
        <v>146</v>
      </c>
      <c r="B15" s="82" t="s">
        <v>147</v>
      </c>
      <c r="C15" s="85">
        <f>视频资源学习!H15</f>
      </c>
      <c r="D15" s="85">
        <f>非视频资源学习!F15</f>
      </c>
      <c r="E15" s="85">
        <f>签到!L15</f>
      </c>
      <c r="F15" s="85">
        <f>投票问卷!F15</f>
      </c>
      <c r="G15" s="85">
        <f>讨论答疑!J15</f>
      </c>
      <c r="H15" s="85">
        <f>讨论答疑!I15</f>
      </c>
      <c r="I15" s="85">
        <f>头脑风暴!H15</f>
      </c>
      <c r="J15" s="85">
        <f>头脑风暴!G15</f>
      </c>
      <c r="K15" s="85">
        <f>测试!G15</f>
      </c>
      <c r="L15" s="85">
        <f>课堂表现!F15</f>
      </c>
      <c r="M15" s="85">
        <f>作业_小组任务!F15</f>
      </c>
      <c r="N15" s="85">
        <f>作业_小组任务!H15</f>
      </c>
      <c r="O15" s="85">
        <f>作业_小组任务!G15</f>
      </c>
      <c r="P15" s="85">
        <f>作业_小组任务!I15</f>
      </c>
      <c r="Q15" s="85">
        <f>SUM(C15:P15)</f>
      </c>
    </row>
    <row r="16" ht="25.0" customHeight="true">
      <c r="A16" s="82" t="s">
        <v>148</v>
      </c>
      <c r="B16" s="82" t="s">
        <v>149</v>
      </c>
      <c r="C16" s="85">
        <f>视频资源学习!H16</f>
      </c>
      <c r="D16" s="85">
        <f>非视频资源学习!F16</f>
      </c>
      <c r="E16" s="85">
        <f>签到!L16</f>
      </c>
      <c r="F16" s="85">
        <f>投票问卷!F16</f>
      </c>
      <c r="G16" s="85">
        <f>讨论答疑!J16</f>
      </c>
      <c r="H16" s="85">
        <f>讨论答疑!I16</f>
      </c>
      <c r="I16" s="85">
        <f>头脑风暴!H16</f>
      </c>
      <c r="J16" s="85">
        <f>头脑风暴!G16</f>
      </c>
      <c r="K16" s="85">
        <f>测试!G16</f>
      </c>
      <c r="L16" s="85">
        <f>课堂表现!F16</f>
      </c>
      <c r="M16" s="85">
        <f>作业_小组任务!F16</f>
      </c>
      <c r="N16" s="85">
        <f>作业_小组任务!H16</f>
      </c>
      <c r="O16" s="85">
        <f>作业_小组任务!G16</f>
      </c>
      <c r="P16" s="85">
        <f>作业_小组任务!I16</f>
      </c>
      <c r="Q16" s="85">
        <f>SUM(C16:P16)</f>
      </c>
    </row>
    <row r="17" ht="25.0" customHeight="true">
      <c r="A17" s="82" t="s">
        <v>150</v>
      </c>
      <c r="B17" s="82" t="s">
        <v>151</v>
      </c>
      <c r="C17" s="85">
        <f>视频资源学习!H17</f>
      </c>
      <c r="D17" s="85">
        <f>非视频资源学习!F17</f>
      </c>
      <c r="E17" s="85">
        <f>签到!L17</f>
      </c>
      <c r="F17" s="85">
        <f>投票问卷!F17</f>
      </c>
      <c r="G17" s="85">
        <f>讨论答疑!J17</f>
      </c>
      <c r="H17" s="85">
        <f>讨论答疑!I17</f>
      </c>
      <c r="I17" s="85">
        <f>头脑风暴!H17</f>
      </c>
      <c r="J17" s="85">
        <f>头脑风暴!G17</f>
      </c>
      <c r="K17" s="85">
        <f>测试!G17</f>
      </c>
      <c r="L17" s="85">
        <f>课堂表现!F17</f>
      </c>
      <c r="M17" s="85">
        <f>作业_小组任务!F17</f>
      </c>
      <c r="N17" s="85">
        <f>作业_小组任务!H17</f>
      </c>
      <c r="O17" s="85">
        <f>作业_小组任务!G17</f>
      </c>
      <c r="P17" s="85">
        <f>作业_小组任务!I17</f>
      </c>
      <c r="Q17" s="85">
        <f>SUM(C17:P17)</f>
      </c>
    </row>
    <row r="18" ht="25.0" customHeight="true">
      <c r="A18" s="82" t="s">
        <v>152</v>
      </c>
      <c r="B18" s="82" t="s">
        <v>153</v>
      </c>
      <c r="C18" s="85">
        <f>视频资源学习!H18</f>
      </c>
      <c r="D18" s="85">
        <f>非视频资源学习!F18</f>
      </c>
      <c r="E18" s="85">
        <f>签到!L18</f>
      </c>
      <c r="F18" s="85">
        <f>投票问卷!F18</f>
      </c>
      <c r="G18" s="85">
        <f>讨论答疑!J18</f>
      </c>
      <c r="H18" s="85">
        <f>讨论答疑!I18</f>
      </c>
      <c r="I18" s="85">
        <f>头脑风暴!H18</f>
      </c>
      <c r="J18" s="85">
        <f>头脑风暴!G18</f>
      </c>
      <c r="K18" s="85">
        <f>测试!G18</f>
      </c>
      <c r="L18" s="85">
        <f>课堂表现!F18</f>
      </c>
      <c r="M18" s="85">
        <f>作业_小组任务!F18</f>
      </c>
      <c r="N18" s="85">
        <f>作业_小组任务!H18</f>
      </c>
      <c r="O18" s="85">
        <f>作业_小组任务!G18</f>
      </c>
      <c r="P18" s="85">
        <f>作业_小组任务!I18</f>
      </c>
      <c r="Q18" s="85">
        <f>SUM(C18:P18)</f>
      </c>
    </row>
    <row r="19" ht="25.0" customHeight="true">
      <c r="A19" s="82" t="s">
        <v>154</v>
      </c>
      <c r="B19" s="82" t="s">
        <v>155</v>
      </c>
      <c r="C19" s="85">
        <f>视频资源学习!H19</f>
      </c>
      <c r="D19" s="85">
        <f>非视频资源学习!F19</f>
      </c>
      <c r="E19" s="85">
        <f>签到!L19</f>
      </c>
      <c r="F19" s="85">
        <f>投票问卷!F19</f>
      </c>
      <c r="G19" s="85">
        <f>讨论答疑!J19</f>
      </c>
      <c r="H19" s="85">
        <f>讨论答疑!I19</f>
      </c>
      <c r="I19" s="85">
        <f>头脑风暴!H19</f>
      </c>
      <c r="J19" s="85">
        <f>头脑风暴!G19</f>
      </c>
      <c r="K19" s="85">
        <f>测试!G19</f>
      </c>
      <c r="L19" s="85">
        <f>课堂表现!F19</f>
      </c>
      <c r="M19" s="85">
        <f>作业_小组任务!F19</f>
      </c>
      <c r="N19" s="85">
        <f>作业_小组任务!H19</f>
      </c>
      <c r="O19" s="85">
        <f>作业_小组任务!G19</f>
      </c>
      <c r="P19" s="85">
        <f>作业_小组任务!I19</f>
      </c>
      <c r="Q19" s="85">
        <f>SUM(C19:P19)</f>
      </c>
    </row>
    <row r="20" ht="25.0" customHeight="true">
      <c r="A20" s="82" t="s">
        <v>156</v>
      </c>
      <c r="B20" s="82" t="s">
        <v>157</v>
      </c>
      <c r="C20" s="85">
        <f>视频资源学习!H20</f>
      </c>
      <c r="D20" s="85">
        <f>非视频资源学习!F20</f>
      </c>
      <c r="E20" s="85">
        <f>签到!L20</f>
      </c>
      <c r="F20" s="85">
        <f>投票问卷!F20</f>
      </c>
      <c r="G20" s="85">
        <f>讨论答疑!J20</f>
      </c>
      <c r="H20" s="85">
        <f>讨论答疑!I20</f>
      </c>
      <c r="I20" s="85">
        <f>头脑风暴!H20</f>
      </c>
      <c r="J20" s="85">
        <f>头脑风暴!G20</f>
      </c>
      <c r="K20" s="85">
        <f>测试!G20</f>
      </c>
      <c r="L20" s="85">
        <f>课堂表现!F20</f>
      </c>
      <c r="M20" s="85">
        <f>作业_小组任务!F20</f>
      </c>
      <c r="N20" s="85">
        <f>作业_小组任务!H20</f>
      </c>
      <c r="O20" s="85">
        <f>作业_小组任务!G20</f>
      </c>
      <c r="P20" s="85">
        <f>作业_小组任务!I20</f>
      </c>
      <c r="Q20" s="85">
        <f>SUM(C20:P20)</f>
      </c>
    </row>
    <row r="21" ht="25.0" customHeight="true">
      <c r="A21" s="82" t="s">
        <v>158</v>
      </c>
      <c r="B21" s="82" t="s">
        <v>159</v>
      </c>
      <c r="C21" s="85">
        <f>视频资源学习!H21</f>
      </c>
      <c r="D21" s="85">
        <f>非视频资源学习!F21</f>
      </c>
      <c r="E21" s="85">
        <f>签到!L21</f>
      </c>
      <c r="F21" s="85">
        <f>投票问卷!F21</f>
      </c>
      <c r="G21" s="85">
        <f>讨论答疑!J21</f>
      </c>
      <c r="H21" s="85">
        <f>讨论答疑!I21</f>
      </c>
      <c r="I21" s="85">
        <f>头脑风暴!H21</f>
      </c>
      <c r="J21" s="85">
        <f>头脑风暴!G21</f>
      </c>
      <c r="K21" s="85">
        <f>测试!G21</f>
      </c>
      <c r="L21" s="85">
        <f>课堂表现!F21</f>
      </c>
      <c r="M21" s="85">
        <f>作业_小组任务!F21</f>
      </c>
      <c r="N21" s="85">
        <f>作业_小组任务!H21</f>
      </c>
      <c r="O21" s="85">
        <f>作业_小组任务!G21</f>
      </c>
      <c r="P21" s="85">
        <f>作业_小组任务!I21</f>
      </c>
      <c r="Q21" s="85">
        <f>SUM(C21:P21)</f>
      </c>
    </row>
    <row r="22" ht="25.0" customHeight="true">
      <c r="A22" s="82" t="s">
        <v>160</v>
      </c>
      <c r="B22" s="82" t="s">
        <v>161</v>
      </c>
      <c r="C22" s="85">
        <f>视频资源学习!H22</f>
      </c>
      <c r="D22" s="85">
        <f>非视频资源学习!F22</f>
      </c>
      <c r="E22" s="85">
        <f>签到!L22</f>
      </c>
      <c r="F22" s="85">
        <f>投票问卷!F22</f>
      </c>
      <c r="G22" s="85">
        <f>讨论答疑!J22</f>
      </c>
      <c r="H22" s="85">
        <f>讨论答疑!I22</f>
      </c>
      <c r="I22" s="85">
        <f>头脑风暴!H22</f>
      </c>
      <c r="J22" s="85">
        <f>头脑风暴!G22</f>
      </c>
      <c r="K22" s="85">
        <f>测试!G22</f>
      </c>
      <c r="L22" s="85">
        <f>课堂表现!F22</f>
      </c>
      <c r="M22" s="85">
        <f>作业_小组任务!F22</f>
      </c>
      <c r="N22" s="85">
        <f>作业_小组任务!H22</f>
      </c>
      <c r="O22" s="85">
        <f>作业_小组任务!G22</f>
      </c>
      <c r="P22" s="85">
        <f>作业_小组任务!I22</f>
      </c>
      <c r="Q22" s="85">
        <f>SUM(C22:P22)</f>
      </c>
    </row>
    <row r="23" ht="25.0" customHeight="true">
      <c r="A23" s="82" t="s">
        <v>162</v>
      </c>
      <c r="B23" s="82" t="s">
        <v>163</v>
      </c>
      <c r="C23" s="85">
        <f>视频资源学习!H23</f>
      </c>
      <c r="D23" s="85">
        <f>非视频资源学习!F23</f>
      </c>
      <c r="E23" s="85">
        <f>签到!L23</f>
      </c>
      <c r="F23" s="85">
        <f>投票问卷!F23</f>
      </c>
      <c r="G23" s="85">
        <f>讨论答疑!J23</f>
      </c>
      <c r="H23" s="85">
        <f>讨论答疑!I23</f>
      </c>
      <c r="I23" s="85">
        <f>头脑风暴!H23</f>
      </c>
      <c r="J23" s="85">
        <f>头脑风暴!G23</f>
      </c>
      <c r="K23" s="85">
        <f>测试!G23</f>
      </c>
      <c r="L23" s="85">
        <f>课堂表现!F23</f>
      </c>
      <c r="M23" s="85">
        <f>作业_小组任务!F23</f>
      </c>
      <c r="N23" s="85">
        <f>作业_小组任务!H23</f>
      </c>
      <c r="O23" s="85">
        <f>作业_小组任务!G23</f>
      </c>
      <c r="P23" s="85">
        <f>作业_小组任务!I23</f>
      </c>
      <c r="Q23" s="85">
        <f>SUM(C23:P23)</f>
      </c>
    </row>
    <row r="24" ht="25.0" customHeight="true">
      <c r="A24" s="82" t="s">
        <v>164</v>
      </c>
      <c r="B24" s="82" t="s">
        <v>165</v>
      </c>
      <c r="C24" s="85">
        <f>视频资源学习!H24</f>
      </c>
      <c r="D24" s="85">
        <f>非视频资源学习!F24</f>
      </c>
      <c r="E24" s="85">
        <f>签到!L24</f>
      </c>
      <c r="F24" s="85">
        <f>投票问卷!F24</f>
      </c>
      <c r="G24" s="85">
        <f>讨论答疑!J24</f>
      </c>
      <c r="H24" s="85">
        <f>讨论答疑!I24</f>
      </c>
      <c r="I24" s="85">
        <f>头脑风暴!H24</f>
      </c>
      <c r="J24" s="85">
        <f>头脑风暴!G24</f>
      </c>
      <c r="K24" s="85">
        <f>测试!G24</f>
      </c>
      <c r="L24" s="85">
        <f>课堂表现!F24</f>
      </c>
      <c r="M24" s="85">
        <f>作业_小组任务!F24</f>
      </c>
      <c r="N24" s="85">
        <f>作业_小组任务!H24</f>
      </c>
      <c r="O24" s="85">
        <f>作业_小组任务!G24</f>
      </c>
      <c r="P24" s="85">
        <f>作业_小组任务!I24</f>
      </c>
      <c r="Q24" s="85">
        <f>SUM(C24:P24)</f>
      </c>
    </row>
    <row r="25" ht="25.0" customHeight="true">
      <c r="A25" s="82" t="s">
        <v>166</v>
      </c>
      <c r="B25" s="82" t="s">
        <v>167</v>
      </c>
      <c r="C25" s="85">
        <f>视频资源学习!H25</f>
      </c>
      <c r="D25" s="85">
        <f>非视频资源学习!F25</f>
      </c>
      <c r="E25" s="85">
        <f>签到!L25</f>
      </c>
      <c r="F25" s="85">
        <f>投票问卷!F25</f>
      </c>
      <c r="G25" s="85">
        <f>讨论答疑!J25</f>
      </c>
      <c r="H25" s="85">
        <f>讨论答疑!I25</f>
      </c>
      <c r="I25" s="85">
        <f>头脑风暴!H25</f>
      </c>
      <c r="J25" s="85">
        <f>头脑风暴!G25</f>
      </c>
      <c r="K25" s="85">
        <f>测试!G25</f>
      </c>
      <c r="L25" s="85">
        <f>课堂表现!F25</f>
      </c>
      <c r="M25" s="85">
        <f>作业_小组任务!F25</f>
      </c>
      <c r="N25" s="85">
        <f>作业_小组任务!H25</f>
      </c>
      <c r="O25" s="85">
        <f>作业_小组任务!G25</f>
      </c>
      <c r="P25" s="85">
        <f>作业_小组任务!I25</f>
      </c>
      <c r="Q25" s="85">
        <f>SUM(C25:P25)</f>
      </c>
    </row>
    <row r="26" ht="25.0" customHeight="true">
      <c r="A26" s="82" t="s">
        <v>168</v>
      </c>
      <c r="B26" s="82" t="s">
        <v>169</v>
      </c>
      <c r="C26" s="85">
        <f>视频资源学习!H26</f>
      </c>
      <c r="D26" s="85">
        <f>非视频资源学习!F26</f>
      </c>
      <c r="E26" s="85">
        <f>签到!L26</f>
      </c>
      <c r="F26" s="85">
        <f>投票问卷!F26</f>
      </c>
      <c r="G26" s="85">
        <f>讨论答疑!J26</f>
      </c>
      <c r="H26" s="85">
        <f>讨论答疑!I26</f>
      </c>
      <c r="I26" s="85">
        <f>头脑风暴!H26</f>
      </c>
      <c r="J26" s="85">
        <f>头脑风暴!G26</f>
      </c>
      <c r="K26" s="85">
        <f>测试!G26</f>
      </c>
      <c r="L26" s="85">
        <f>课堂表现!F26</f>
      </c>
      <c r="M26" s="85">
        <f>作业_小组任务!F26</f>
      </c>
      <c r="N26" s="85">
        <f>作业_小组任务!H26</f>
      </c>
      <c r="O26" s="85">
        <f>作业_小组任务!G26</f>
      </c>
      <c r="P26" s="85">
        <f>作业_小组任务!I26</f>
      </c>
      <c r="Q26" s="85">
        <f>SUM(C26:P26)</f>
      </c>
    </row>
    <row r="27" ht="25.0" customHeight="true">
      <c r="A27" s="82" t="s">
        <v>170</v>
      </c>
      <c r="B27" s="82" t="s">
        <v>171</v>
      </c>
      <c r="C27" s="85">
        <f>视频资源学习!H27</f>
      </c>
      <c r="D27" s="85">
        <f>非视频资源学习!F27</f>
      </c>
      <c r="E27" s="85">
        <f>签到!L27</f>
      </c>
      <c r="F27" s="85">
        <f>投票问卷!F27</f>
      </c>
      <c r="G27" s="85">
        <f>讨论答疑!J27</f>
      </c>
      <c r="H27" s="85">
        <f>讨论答疑!I27</f>
      </c>
      <c r="I27" s="85">
        <f>头脑风暴!H27</f>
      </c>
      <c r="J27" s="85">
        <f>头脑风暴!G27</f>
      </c>
      <c r="K27" s="85">
        <f>测试!G27</f>
      </c>
      <c r="L27" s="85">
        <f>课堂表现!F27</f>
      </c>
      <c r="M27" s="85">
        <f>作业_小组任务!F27</f>
      </c>
      <c r="N27" s="85">
        <f>作业_小组任务!H27</f>
      </c>
      <c r="O27" s="85">
        <f>作业_小组任务!G27</f>
      </c>
      <c r="P27" s="85">
        <f>作业_小组任务!I27</f>
      </c>
      <c r="Q27" s="85">
        <f>SUM(C27:P27)</f>
      </c>
    </row>
    <row r="28" ht="25.0" customHeight="true">
      <c r="A28" s="82" t="s">
        <v>172</v>
      </c>
      <c r="B28" s="82" t="s">
        <v>173</v>
      </c>
      <c r="C28" s="85">
        <f>视频资源学习!H28</f>
      </c>
      <c r="D28" s="85">
        <f>非视频资源学习!F28</f>
      </c>
      <c r="E28" s="85">
        <f>签到!L28</f>
      </c>
      <c r="F28" s="85">
        <f>投票问卷!F28</f>
      </c>
      <c r="G28" s="85">
        <f>讨论答疑!J28</f>
      </c>
      <c r="H28" s="85">
        <f>讨论答疑!I28</f>
      </c>
      <c r="I28" s="85">
        <f>头脑风暴!H28</f>
      </c>
      <c r="J28" s="85">
        <f>头脑风暴!G28</f>
      </c>
      <c r="K28" s="85">
        <f>测试!G28</f>
      </c>
      <c r="L28" s="85">
        <f>课堂表现!F28</f>
      </c>
      <c r="M28" s="85">
        <f>作业_小组任务!F28</f>
      </c>
      <c r="N28" s="85">
        <f>作业_小组任务!H28</f>
      </c>
      <c r="O28" s="85">
        <f>作业_小组任务!G28</f>
      </c>
      <c r="P28" s="85">
        <f>作业_小组任务!I28</f>
      </c>
      <c r="Q28" s="85">
        <f>SUM(C28:P28)</f>
      </c>
    </row>
    <row r="29" ht="25.0" customHeight="true">
      <c r="A29" s="82" t="s">
        <v>174</v>
      </c>
      <c r="B29" s="82" t="s">
        <v>175</v>
      </c>
      <c r="C29" s="85">
        <f>视频资源学习!H29</f>
      </c>
      <c r="D29" s="85">
        <f>非视频资源学习!F29</f>
      </c>
      <c r="E29" s="85">
        <f>签到!L29</f>
      </c>
      <c r="F29" s="85">
        <f>投票问卷!F29</f>
      </c>
      <c r="G29" s="85">
        <f>讨论答疑!J29</f>
      </c>
      <c r="H29" s="85">
        <f>讨论答疑!I29</f>
      </c>
      <c r="I29" s="85">
        <f>头脑风暴!H29</f>
      </c>
      <c r="J29" s="85">
        <f>头脑风暴!G29</f>
      </c>
      <c r="K29" s="85">
        <f>测试!G29</f>
      </c>
      <c r="L29" s="85">
        <f>课堂表现!F29</f>
      </c>
      <c r="M29" s="85">
        <f>作业_小组任务!F29</f>
      </c>
      <c r="N29" s="85">
        <f>作业_小组任务!H29</f>
      </c>
      <c r="O29" s="85">
        <f>作业_小组任务!G29</f>
      </c>
      <c r="P29" s="85">
        <f>作业_小组任务!I29</f>
      </c>
      <c r="Q29" s="85">
        <f>SUM(C29:P29)</f>
      </c>
    </row>
    <row r="30" ht="25.0" customHeight="true">
      <c r="A30" s="82" t="s">
        <v>176</v>
      </c>
      <c r="B30" s="82" t="s">
        <v>177</v>
      </c>
      <c r="C30" s="85">
        <f>视频资源学习!H30</f>
      </c>
      <c r="D30" s="85">
        <f>非视频资源学习!F30</f>
      </c>
      <c r="E30" s="85">
        <f>签到!L30</f>
      </c>
      <c r="F30" s="85">
        <f>投票问卷!F30</f>
      </c>
      <c r="G30" s="85">
        <f>讨论答疑!J30</f>
      </c>
      <c r="H30" s="85">
        <f>讨论答疑!I30</f>
      </c>
      <c r="I30" s="85">
        <f>头脑风暴!H30</f>
      </c>
      <c r="J30" s="85">
        <f>头脑风暴!G30</f>
      </c>
      <c r="K30" s="85">
        <f>测试!G30</f>
      </c>
      <c r="L30" s="85">
        <f>课堂表现!F30</f>
      </c>
      <c r="M30" s="85">
        <f>作业_小组任务!F30</f>
      </c>
      <c r="N30" s="85">
        <f>作业_小组任务!H30</f>
      </c>
      <c r="O30" s="85">
        <f>作业_小组任务!G30</f>
      </c>
      <c r="P30" s="85">
        <f>作业_小组任务!I30</f>
      </c>
      <c r="Q30" s="85">
        <f>SUM(C30:P30)</f>
      </c>
    </row>
    <row r="31" ht="25.0" customHeight="true">
      <c r="A31" s="82" t="s">
        <v>178</v>
      </c>
      <c r="B31" s="82" t="s">
        <v>179</v>
      </c>
      <c r="C31" s="85">
        <f>视频资源学习!H31</f>
      </c>
      <c r="D31" s="85">
        <f>非视频资源学习!F31</f>
      </c>
      <c r="E31" s="85">
        <f>签到!L31</f>
      </c>
      <c r="F31" s="85">
        <f>投票问卷!F31</f>
      </c>
      <c r="G31" s="85">
        <f>讨论答疑!J31</f>
      </c>
      <c r="H31" s="85">
        <f>讨论答疑!I31</f>
      </c>
      <c r="I31" s="85">
        <f>头脑风暴!H31</f>
      </c>
      <c r="J31" s="85">
        <f>头脑风暴!G31</f>
      </c>
      <c r="K31" s="85">
        <f>测试!G31</f>
      </c>
      <c r="L31" s="85">
        <f>课堂表现!F31</f>
      </c>
      <c r="M31" s="85">
        <f>作业_小组任务!F31</f>
      </c>
      <c r="N31" s="85">
        <f>作业_小组任务!H31</f>
      </c>
      <c r="O31" s="85">
        <f>作业_小组任务!G31</f>
      </c>
      <c r="P31" s="85">
        <f>作业_小组任务!I31</f>
      </c>
      <c r="Q31" s="85">
        <f>SUM(C31:P31)</f>
      </c>
    </row>
    <row r="32" ht="25.0" customHeight="true">
      <c r="A32" s="82" t="s">
        <v>180</v>
      </c>
      <c r="B32" s="82" t="s">
        <v>181</v>
      </c>
      <c r="C32" s="85">
        <f>视频资源学习!H32</f>
      </c>
      <c r="D32" s="85">
        <f>非视频资源学习!F32</f>
      </c>
      <c r="E32" s="85">
        <f>签到!L32</f>
      </c>
      <c r="F32" s="85">
        <f>投票问卷!F32</f>
      </c>
      <c r="G32" s="85">
        <f>讨论答疑!J32</f>
      </c>
      <c r="H32" s="85">
        <f>讨论答疑!I32</f>
      </c>
      <c r="I32" s="85">
        <f>头脑风暴!H32</f>
      </c>
      <c r="J32" s="85">
        <f>头脑风暴!G32</f>
      </c>
      <c r="K32" s="85">
        <f>测试!G32</f>
      </c>
      <c r="L32" s="85">
        <f>课堂表现!F32</f>
      </c>
      <c r="M32" s="85">
        <f>作业_小组任务!F32</f>
      </c>
      <c r="N32" s="85">
        <f>作业_小组任务!H32</f>
      </c>
      <c r="O32" s="85">
        <f>作业_小组任务!G32</f>
      </c>
      <c r="P32" s="85">
        <f>作业_小组任务!I32</f>
      </c>
      <c r="Q32" s="85">
        <f>SUM(C32:P32)</f>
      </c>
    </row>
    <row r="33" ht="25.0" customHeight="true">
      <c r="A33" s="82" t="s">
        <v>182</v>
      </c>
      <c r="B33" s="82" t="s">
        <v>183</v>
      </c>
      <c r="C33" s="85">
        <f>视频资源学习!H33</f>
      </c>
      <c r="D33" s="85">
        <f>非视频资源学习!F33</f>
      </c>
      <c r="E33" s="85">
        <f>签到!L33</f>
      </c>
      <c r="F33" s="85">
        <f>投票问卷!F33</f>
      </c>
      <c r="G33" s="85">
        <f>讨论答疑!J33</f>
      </c>
      <c r="H33" s="85">
        <f>讨论答疑!I33</f>
      </c>
      <c r="I33" s="85">
        <f>头脑风暴!H33</f>
      </c>
      <c r="J33" s="85">
        <f>头脑风暴!G33</f>
      </c>
      <c r="K33" s="85">
        <f>测试!G33</f>
      </c>
      <c r="L33" s="85">
        <f>课堂表现!F33</f>
      </c>
      <c r="M33" s="85">
        <f>作业_小组任务!F33</f>
      </c>
      <c r="N33" s="85">
        <f>作业_小组任务!H33</f>
      </c>
      <c r="O33" s="85">
        <f>作业_小组任务!G33</f>
      </c>
      <c r="P33" s="85">
        <f>作业_小组任务!I33</f>
      </c>
      <c r="Q33" s="85">
        <f>SUM(C33:P33)</f>
      </c>
    </row>
    <row r="34" ht="25.0" customHeight="true">
      <c r="A34" s="82" t="s">
        <v>184</v>
      </c>
      <c r="B34" s="82" t="s">
        <v>185</v>
      </c>
      <c r="C34" s="85">
        <f>视频资源学习!H34</f>
      </c>
      <c r="D34" s="85">
        <f>非视频资源学习!F34</f>
      </c>
      <c r="E34" s="85">
        <f>签到!L34</f>
      </c>
      <c r="F34" s="85">
        <f>投票问卷!F34</f>
      </c>
      <c r="G34" s="85">
        <f>讨论答疑!J34</f>
      </c>
      <c r="H34" s="85">
        <f>讨论答疑!I34</f>
      </c>
      <c r="I34" s="85">
        <f>头脑风暴!H34</f>
      </c>
      <c r="J34" s="85">
        <f>头脑风暴!G34</f>
      </c>
      <c r="K34" s="85">
        <f>测试!G34</f>
      </c>
      <c r="L34" s="85">
        <f>课堂表现!F34</f>
      </c>
      <c r="M34" s="85">
        <f>作业_小组任务!F34</f>
      </c>
      <c r="N34" s="85">
        <f>作业_小组任务!H34</f>
      </c>
      <c r="O34" s="85">
        <f>作业_小组任务!G34</f>
      </c>
      <c r="P34" s="85">
        <f>作业_小组任务!I34</f>
      </c>
      <c r="Q34" s="85">
        <f>SUM(C34:P34)</f>
      </c>
    </row>
    <row r="35" ht="25.0" customHeight="true">
      <c r="A35" s="82" t="s">
        <v>186</v>
      </c>
      <c r="B35" s="82" t="s">
        <v>187</v>
      </c>
      <c r="C35" s="85">
        <f>视频资源学习!H35</f>
      </c>
      <c r="D35" s="85">
        <f>非视频资源学习!F35</f>
      </c>
      <c r="E35" s="85">
        <f>签到!L35</f>
      </c>
      <c r="F35" s="85">
        <f>投票问卷!F35</f>
      </c>
      <c r="G35" s="85">
        <f>讨论答疑!J35</f>
      </c>
      <c r="H35" s="85">
        <f>讨论答疑!I35</f>
      </c>
      <c r="I35" s="85">
        <f>头脑风暴!H35</f>
      </c>
      <c r="J35" s="85">
        <f>头脑风暴!G35</f>
      </c>
      <c r="K35" s="85">
        <f>测试!G35</f>
      </c>
      <c r="L35" s="85">
        <f>课堂表现!F35</f>
      </c>
      <c r="M35" s="85">
        <f>作业_小组任务!F35</f>
      </c>
      <c r="N35" s="85">
        <f>作业_小组任务!H35</f>
      </c>
      <c r="O35" s="85">
        <f>作业_小组任务!G35</f>
      </c>
      <c r="P35" s="85">
        <f>作业_小组任务!I35</f>
      </c>
      <c r="Q35" s="85">
        <f>SUM(C35:P35)</f>
      </c>
    </row>
    <row r="36" ht="25.0" customHeight="true">
      <c r="A36" s="82" t="s">
        <v>188</v>
      </c>
      <c r="B36" s="82" t="s">
        <v>189</v>
      </c>
      <c r="C36" s="85">
        <f>视频资源学习!H36</f>
      </c>
      <c r="D36" s="85">
        <f>非视频资源学习!F36</f>
      </c>
      <c r="E36" s="85">
        <f>签到!L36</f>
      </c>
      <c r="F36" s="85">
        <f>投票问卷!F36</f>
      </c>
      <c r="G36" s="85">
        <f>讨论答疑!J36</f>
      </c>
      <c r="H36" s="85">
        <f>讨论答疑!I36</f>
      </c>
      <c r="I36" s="85">
        <f>头脑风暴!H36</f>
      </c>
      <c r="J36" s="85">
        <f>头脑风暴!G36</f>
      </c>
      <c r="K36" s="85">
        <f>测试!G36</f>
      </c>
      <c r="L36" s="85">
        <f>课堂表现!F36</f>
      </c>
      <c r="M36" s="85">
        <f>作业_小组任务!F36</f>
      </c>
      <c r="N36" s="85">
        <f>作业_小组任务!H36</f>
      </c>
      <c r="O36" s="85">
        <f>作业_小组任务!G36</f>
      </c>
      <c r="P36" s="85">
        <f>作业_小组任务!I36</f>
      </c>
      <c r="Q36" s="85">
        <f>SUM(C36:P36)</f>
      </c>
    </row>
    <row r="37" ht="25.0" customHeight="true">
      <c r="A37" s="82" t="s">
        <v>190</v>
      </c>
      <c r="B37" s="82" t="s">
        <v>191</v>
      </c>
      <c r="C37" s="85">
        <f>视频资源学习!H37</f>
      </c>
      <c r="D37" s="85">
        <f>非视频资源学习!F37</f>
      </c>
      <c r="E37" s="85">
        <f>签到!L37</f>
      </c>
      <c r="F37" s="85">
        <f>投票问卷!F37</f>
      </c>
      <c r="G37" s="85">
        <f>讨论答疑!J37</f>
      </c>
      <c r="H37" s="85">
        <f>讨论答疑!I37</f>
      </c>
      <c r="I37" s="85">
        <f>头脑风暴!H37</f>
      </c>
      <c r="J37" s="85">
        <f>头脑风暴!G37</f>
      </c>
      <c r="K37" s="85">
        <f>测试!G37</f>
      </c>
      <c r="L37" s="85">
        <f>课堂表现!F37</f>
      </c>
      <c r="M37" s="85">
        <f>作业_小组任务!F37</f>
      </c>
      <c r="N37" s="85">
        <f>作业_小组任务!H37</f>
      </c>
      <c r="O37" s="85">
        <f>作业_小组任务!G37</f>
      </c>
      <c r="P37" s="85">
        <f>作业_小组任务!I37</f>
      </c>
      <c r="Q37" s="85">
        <f>SUM(C37:P37)</f>
      </c>
    </row>
    <row r="38" ht="25.0" customHeight="true">
      <c r="A38" s="82" t="s">
        <v>192</v>
      </c>
      <c r="B38" s="82" t="s">
        <v>193</v>
      </c>
      <c r="C38" s="85">
        <f>视频资源学习!H38</f>
      </c>
      <c r="D38" s="85">
        <f>非视频资源学习!F38</f>
      </c>
      <c r="E38" s="85">
        <f>签到!L38</f>
      </c>
      <c r="F38" s="85">
        <f>投票问卷!F38</f>
      </c>
      <c r="G38" s="85">
        <f>讨论答疑!J38</f>
      </c>
      <c r="H38" s="85">
        <f>讨论答疑!I38</f>
      </c>
      <c r="I38" s="85">
        <f>头脑风暴!H38</f>
      </c>
      <c r="J38" s="85">
        <f>头脑风暴!G38</f>
      </c>
      <c r="K38" s="85">
        <f>测试!G38</f>
      </c>
      <c r="L38" s="85">
        <f>课堂表现!F38</f>
      </c>
      <c r="M38" s="85">
        <f>作业_小组任务!F38</f>
      </c>
      <c r="N38" s="85">
        <f>作业_小组任务!H38</f>
      </c>
      <c r="O38" s="85">
        <f>作业_小组任务!G38</f>
      </c>
      <c r="P38" s="85">
        <f>作业_小组任务!I38</f>
      </c>
      <c r="Q38" s="85">
        <f>SUM(C38:P38)</f>
      </c>
    </row>
    <row r="39" ht="25.0" customHeight="true">
      <c r="A39" s="82" t="s">
        <v>194</v>
      </c>
      <c r="B39" s="82" t="s">
        <v>195</v>
      </c>
      <c r="C39" s="85">
        <f>视频资源学习!H39</f>
      </c>
      <c r="D39" s="85">
        <f>非视频资源学习!F39</f>
      </c>
      <c r="E39" s="85">
        <f>签到!L39</f>
      </c>
      <c r="F39" s="85">
        <f>投票问卷!F39</f>
      </c>
      <c r="G39" s="85">
        <f>讨论答疑!J39</f>
      </c>
      <c r="H39" s="85">
        <f>讨论答疑!I39</f>
      </c>
      <c r="I39" s="85">
        <f>头脑风暴!H39</f>
      </c>
      <c r="J39" s="85">
        <f>头脑风暴!G39</f>
      </c>
      <c r="K39" s="85">
        <f>测试!G39</f>
      </c>
      <c r="L39" s="85">
        <f>课堂表现!F39</f>
      </c>
      <c r="M39" s="85">
        <f>作业_小组任务!F39</f>
      </c>
      <c r="N39" s="85">
        <f>作业_小组任务!H39</f>
      </c>
      <c r="O39" s="85">
        <f>作业_小组任务!G39</f>
      </c>
      <c r="P39" s="85">
        <f>作业_小组任务!I39</f>
      </c>
      <c r="Q39" s="85">
        <f>SUM(C39:P39)</f>
      </c>
    </row>
    <row r="40" ht="25.0" customHeight="true">
      <c r="A40" s="82" t="s">
        <v>196</v>
      </c>
      <c r="B40" s="82" t="s">
        <v>197</v>
      </c>
      <c r="C40" s="85">
        <f>视频资源学习!H40</f>
      </c>
      <c r="D40" s="85">
        <f>非视频资源学习!F40</f>
      </c>
      <c r="E40" s="85">
        <f>签到!L40</f>
      </c>
      <c r="F40" s="85">
        <f>投票问卷!F40</f>
      </c>
      <c r="G40" s="85">
        <f>讨论答疑!J40</f>
      </c>
      <c r="H40" s="85">
        <f>讨论答疑!I40</f>
      </c>
      <c r="I40" s="85">
        <f>头脑风暴!H40</f>
      </c>
      <c r="J40" s="85">
        <f>头脑风暴!G40</f>
      </c>
      <c r="K40" s="85">
        <f>测试!G40</f>
      </c>
      <c r="L40" s="85">
        <f>课堂表现!F40</f>
      </c>
      <c r="M40" s="85">
        <f>作业_小组任务!F40</f>
      </c>
      <c r="N40" s="85">
        <f>作业_小组任务!H40</f>
      </c>
      <c r="O40" s="85">
        <f>作业_小组任务!G40</f>
      </c>
      <c r="P40" s="85">
        <f>作业_小组任务!I40</f>
      </c>
      <c r="Q40" s="85">
        <f>SUM(C40:P40)</f>
      </c>
    </row>
    <row r="41" ht="25.0" customHeight="true">
      <c r="A41" s="82" t="s">
        <v>198</v>
      </c>
      <c r="B41" s="82" t="s">
        <v>199</v>
      </c>
      <c r="C41" s="85">
        <f>视频资源学习!H41</f>
      </c>
      <c r="D41" s="85">
        <f>非视频资源学习!F41</f>
      </c>
      <c r="E41" s="85">
        <f>签到!L41</f>
      </c>
      <c r="F41" s="85">
        <f>投票问卷!F41</f>
      </c>
      <c r="G41" s="85">
        <f>讨论答疑!J41</f>
      </c>
      <c r="H41" s="85">
        <f>讨论答疑!I41</f>
      </c>
      <c r="I41" s="85">
        <f>头脑风暴!H41</f>
      </c>
      <c r="J41" s="85">
        <f>头脑风暴!G41</f>
      </c>
      <c r="K41" s="85">
        <f>测试!G41</f>
      </c>
      <c r="L41" s="85">
        <f>课堂表现!F41</f>
      </c>
      <c r="M41" s="85">
        <f>作业_小组任务!F41</f>
      </c>
      <c r="N41" s="85">
        <f>作业_小组任务!H41</f>
      </c>
      <c r="O41" s="85">
        <f>作业_小组任务!G41</f>
      </c>
      <c r="P41" s="85">
        <f>作业_小组任务!I41</f>
      </c>
      <c r="Q41" s="85">
        <f>SUM(C41:P41)</f>
      </c>
    </row>
    <row r="42" ht="25.0" customHeight="true">
      <c r="A42" s="82" t="s">
        <v>200</v>
      </c>
      <c r="B42" s="82" t="s">
        <v>201</v>
      </c>
      <c r="C42" s="85">
        <f>视频资源学习!H42</f>
      </c>
      <c r="D42" s="85">
        <f>非视频资源学习!F42</f>
      </c>
      <c r="E42" s="85">
        <f>签到!L42</f>
      </c>
      <c r="F42" s="85">
        <f>投票问卷!F42</f>
      </c>
      <c r="G42" s="85">
        <f>讨论答疑!J42</f>
      </c>
      <c r="H42" s="85">
        <f>讨论答疑!I42</f>
      </c>
      <c r="I42" s="85">
        <f>头脑风暴!H42</f>
      </c>
      <c r="J42" s="85">
        <f>头脑风暴!G42</f>
      </c>
      <c r="K42" s="85">
        <f>测试!G42</f>
      </c>
      <c r="L42" s="85">
        <f>课堂表现!F42</f>
      </c>
      <c r="M42" s="85">
        <f>作业_小组任务!F42</f>
      </c>
      <c r="N42" s="85">
        <f>作业_小组任务!H42</f>
      </c>
      <c r="O42" s="85">
        <f>作业_小组任务!G42</f>
      </c>
      <c r="P42" s="85">
        <f>作业_小组任务!I42</f>
      </c>
      <c r="Q42" s="85">
        <f>SUM(C42:P42)</f>
      </c>
    </row>
    <row r="43" ht="25.0" customHeight="true">
      <c r="A43" s="82" t="s">
        <v>202</v>
      </c>
      <c r="B43" s="82" t="s">
        <v>203</v>
      </c>
      <c r="C43" s="85">
        <f>视频资源学习!H43</f>
      </c>
      <c r="D43" s="85">
        <f>非视频资源学习!F43</f>
      </c>
      <c r="E43" s="85">
        <f>签到!L43</f>
      </c>
      <c r="F43" s="85">
        <f>投票问卷!F43</f>
      </c>
      <c r="G43" s="85">
        <f>讨论答疑!J43</f>
      </c>
      <c r="H43" s="85">
        <f>讨论答疑!I43</f>
      </c>
      <c r="I43" s="85">
        <f>头脑风暴!H43</f>
      </c>
      <c r="J43" s="85">
        <f>头脑风暴!G43</f>
      </c>
      <c r="K43" s="85">
        <f>测试!G43</f>
      </c>
      <c r="L43" s="85">
        <f>课堂表现!F43</f>
      </c>
      <c r="M43" s="85">
        <f>作业_小组任务!F43</f>
      </c>
      <c r="N43" s="85">
        <f>作业_小组任务!H43</f>
      </c>
      <c r="O43" s="85">
        <f>作业_小组任务!G43</f>
      </c>
      <c r="P43" s="85">
        <f>作业_小组任务!I43</f>
      </c>
      <c r="Q43" s="85">
        <f>SUM(C43:P43)</f>
      </c>
    </row>
    <row r="44" ht="25.0" customHeight="true">
      <c r="A44" s="82" t="s">
        <v>204</v>
      </c>
      <c r="B44" s="82" t="s">
        <v>205</v>
      </c>
      <c r="C44" s="85">
        <f>视频资源学习!H44</f>
      </c>
      <c r="D44" s="85">
        <f>非视频资源学习!F44</f>
      </c>
      <c r="E44" s="85">
        <f>签到!L44</f>
      </c>
      <c r="F44" s="85">
        <f>投票问卷!F44</f>
      </c>
      <c r="G44" s="85">
        <f>讨论答疑!J44</f>
      </c>
      <c r="H44" s="85">
        <f>讨论答疑!I44</f>
      </c>
      <c r="I44" s="85">
        <f>头脑风暴!H44</f>
      </c>
      <c r="J44" s="85">
        <f>头脑风暴!G44</f>
      </c>
      <c r="K44" s="85">
        <f>测试!G44</f>
      </c>
      <c r="L44" s="85">
        <f>课堂表现!F44</f>
      </c>
      <c r="M44" s="85">
        <f>作业_小组任务!F44</f>
      </c>
      <c r="N44" s="85">
        <f>作业_小组任务!H44</f>
      </c>
      <c r="O44" s="85">
        <f>作业_小组任务!G44</f>
      </c>
      <c r="P44" s="85">
        <f>作业_小组任务!I44</f>
      </c>
      <c r="Q44" s="85">
        <f>SUM(C44:P44)</f>
      </c>
    </row>
    <row r="45" ht="25.0" customHeight="true">
      <c r="A45" s="82" t="s">
        <v>206</v>
      </c>
      <c r="B45" s="82" t="s">
        <v>207</v>
      </c>
      <c r="C45" s="85">
        <f>视频资源学习!H45</f>
      </c>
      <c r="D45" s="85">
        <f>非视频资源学习!F45</f>
      </c>
      <c r="E45" s="85">
        <f>签到!L45</f>
      </c>
      <c r="F45" s="85">
        <f>投票问卷!F45</f>
      </c>
      <c r="G45" s="85">
        <f>讨论答疑!J45</f>
      </c>
      <c r="H45" s="85">
        <f>讨论答疑!I45</f>
      </c>
      <c r="I45" s="85">
        <f>头脑风暴!H45</f>
      </c>
      <c r="J45" s="85">
        <f>头脑风暴!G45</f>
      </c>
      <c r="K45" s="85">
        <f>测试!G45</f>
      </c>
      <c r="L45" s="85">
        <f>课堂表现!F45</f>
      </c>
      <c r="M45" s="85">
        <f>作业_小组任务!F45</f>
      </c>
      <c r="N45" s="85">
        <f>作业_小组任务!H45</f>
      </c>
      <c r="O45" s="85">
        <f>作业_小组任务!G45</f>
      </c>
      <c r="P45" s="85">
        <f>作业_小组任务!I45</f>
      </c>
      <c r="Q45" s="85">
        <f>SUM(C45:P45)</f>
      </c>
    </row>
    <row r="46" ht="25.0" customHeight="true">
      <c r="A46" s="82" t="s">
        <v>208</v>
      </c>
      <c r="B46" s="82" t="s">
        <v>209</v>
      </c>
      <c r="C46" s="85">
        <f>视频资源学习!H46</f>
      </c>
      <c r="D46" s="85">
        <f>非视频资源学习!F46</f>
      </c>
      <c r="E46" s="85">
        <f>签到!L46</f>
      </c>
      <c r="F46" s="85">
        <f>投票问卷!F46</f>
      </c>
      <c r="G46" s="85">
        <f>讨论答疑!J46</f>
      </c>
      <c r="H46" s="85">
        <f>讨论答疑!I46</f>
      </c>
      <c r="I46" s="85">
        <f>头脑风暴!H46</f>
      </c>
      <c r="J46" s="85">
        <f>头脑风暴!G46</f>
      </c>
      <c r="K46" s="85">
        <f>测试!G46</f>
      </c>
      <c r="L46" s="85">
        <f>课堂表现!F46</f>
      </c>
      <c r="M46" s="85">
        <f>作业_小组任务!F46</f>
      </c>
      <c r="N46" s="85">
        <f>作业_小组任务!H46</f>
      </c>
      <c r="O46" s="85">
        <f>作业_小组任务!G46</f>
      </c>
      <c r="P46" s="85">
        <f>作业_小组任务!I46</f>
      </c>
      <c r="Q46" s="85">
        <f>SUM(C46:P46)</f>
      </c>
    </row>
    <row r="47" ht="25.0" customHeight="true">
      <c r="A47" s="82" t="s">
        <v>210</v>
      </c>
      <c r="B47" s="82" t="s">
        <v>211</v>
      </c>
      <c r="C47" s="85">
        <f>视频资源学习!H47</f>
      </c>
      <c r="D47" s="85">
        <f>非视频资源学习!F47</f>
      </c>
      <c r="E47" s="85">
        <f>签到!L47</f>
      </c>
      <c r="F47" s="85">
        <f>投票问卷!F47</f>
      </c>
      <c r="G47" s="85">
        <f>讨论答疑!J47</f>
      </c>
      <c r="H47" s="85">
        <f>讨论答疑!I47</f>
      </c>
      <c r="I47" s="85">
        <f>头脑风暴!H47</f>
      </c>
      <c r="J47" s="85">
        <f>头脑风暴!G47</f>
      </c>
      <c r="K47" s="85">
        <f>测试!G47</f>
      </c>
      <c r="L47" s="85">
        <f>课堂表现!F47</f>
      </c>
      <c r="M47" s="85">
        <f>作业_小组任务!F47</f>
      </c>
      <c r="N47" s="85">
        <f>作业_小组任务!H47</f>
      </c>
      <c r="O47" s="85">
        <f>作业_小组任务!G47</f>
      </c>
      <c r="P47" s="85">
        <f>作业_小组任务!I47</f>
      </c>
      <c r="Q47" s="85">
        <f>SUM(C47:P47)</f>
      </c>
    </row>
    <row r="48" ht="25.0" customHeight="true">
      <c r="A48" s="82" t="s">
        <v>212</v>
      </c>
      <c r="B48" s="82" t="s">
        <v>213</v>
      </c>
      <c r="C48" s="85">
        <f>视频资源学习!H48</f>
      </c>
      <c r="D48" s="85">
        <f>非视频资源学习!F48</f>
      </c>
      <c r="E48" s="85">
        <f>签到!L48</f>
      </c>
      <c r="F48" s="85">
        <f>投票问卷!F48</f>
      </c>
      <c r="G48" s="85">
        <f>讨论答疑!J48</f>
      </c>
      <c r="H48" s="85">
        <f>讨论答疑!I48</f>
      </c>
      <c r="I48" s="85">
        <f>头脑风暴!H48</f>
      </c>
      <c r="J48" s="85">
        <f>头脑风暴!G48</f>
      </c>
      <c r="K48" s="85">
        <f>测试!G48</f>
      </c>
      <c r="L48" s="85">
        <f>课堂表现!F48</f>
      </c>
      <c r="M48" s="85">
        <f>作业_小组任务!F48</f>
      </c>
      <c r="N48" s="85">
        <f>作业_小组任务!H48</f>
      </c>
      <c r="O48" s="85">
        <f>作业_小组任务!G48</f>
      </c>
      <c r="P48" s="85">
        <f>作业_小组任务!I48</f>
      </c>
      <c r="Q48" s="85">
        <f>SUM(C48:P48)</f>
      </c>
    </row>
    <row r="49" ht="25.0" customHeight="true">
      <c r="A49" s="82" t="s">
        <v>214</v>
      </c>
      <c r="B49" s="82" t="s">
        <v>215</v>
      </c>
      <c r="C49" s="85">
        <f>视频资源学习!H49</f>
      </c>
      <c r="D49" s="85">
        <f>非视频资源学习!F49</f>
      </c>
      <c r="E49" s="85">
        <f>签到!L49</f>
      </c>
      <c r="F49" s="85">
        <f>投票问卷!F49</f>
      </c>
      <c r="G49" s="85">
        <f>讨论答疑!J49</f>
      </c>
      <c r="H49" s="85">
        <f>讨论答疑!I49</f>
      </c>
      <c r="I49" s="85">
        <f>头脑风暴!H49</f>
      </c>
      <c r="J49" s="85">
        <f>头脑风暴!G49</f>
      </c>
      <c r="K49" s="85">
        <f>测试!G49</f>
      </c>
      <c r="L49" s="85">
        <f>课堂表现!F49</f>
      </c>
      <c r="M49" s="85">
        <f>作业_小组任务!F49</f>
      </c>
      <c r="N49" s="85">
        <f>作业_小组任务!H49</f>
      </c>
      <c r="O49" s="85">
        <f>作业_小组任务!G49</f>
      </c>
      <c r="P49" s="85">
        <f>作业_小组任务!I49</f>
      </c>
      <c r="Q49" s="85">
        <f>SUM(C49:P49)</f>
      </c>
    </row>
    <row r="50" ht="25.0" customHeight="true">
      <c r="A50" s="82" t="s">
        <v>216</v>
      </c>
      <c r="B50" s="82" t="s">
        <v>217</v>
      </c>
      <c r="C50" s="85">
        <f>视频资源学习!H50</f>
      </c>
      <c r="D50" s="85">
        <f>非视频资源学习!F50</f>
      </c>
      <c r="E50" s="85">
        <f>签到!L50</f>
      </c>
      <c r="F50" s="85">
        <f>投票问卷!F50</f>
      </c>
      <c r="G50" s="85">
        <f>讨论答疑!J50</f>
      </c>
      <c r="H50" s="85">
        <f>讨论答疑!I50</f>
      </c>
      <c r="I50" s="85">
        <f>头脑风暴!H50</f>
      </c>
      <c r="J50" s="85">
        <f>头脑风暴!G50</f>
      </c>
      <c r="K50" s="85">
        <f>测试!G50</f>
      </c>
      <c r="L50" s="85">
        <f>课堂表现!F50</f>
      </c>
      <c r="M50" s="85">
        <f>作业_小组任务!F50</f>
      </c>
      <c r="N50" s="85">
        <f>作业_小组任务!H50</f>
      </c>
      <c r="O50" s="85">
        <f>作业_小组任务!G50</f>
      </c>
      <c r="P50" s="85">
        <f>作业_小组任务!I50</f>
      </c>
      <c r="Q50" s="85">
        <f>SUM(C50:P50)</f>
      </c>
    </row>
    <row r="51" ht="25.0" customHeight="true">
      <c r="A51" s="82" t="s">
        <v>218</v>
      </c>
      <c r="B51" s="82" t="s">
        <v>219</v>
      </c>
      <c r="C51" s="85">
        <f>视频资源学习!H51</f>
      </c>
      <c r="D51" s="85">
        <f>非视频资源学习!F51</f>
      </c>
      <c r="E51" s="85">
        <f>签到!L51</f>
      </c>
      <c r="F51" s="85">
        <f>投票问卷!F51</f>
      </c>
      <c r="G51" s="85">
        <f>讨论答疑!J51</f>
      </c>
      <c r="H51" s="85">
        <f>讨论答疑!I51</f>
      </c>
      <c r="I51" s="85">
        <f>头脑风暴!H51</f>
      </c>
      <c r="J51" s="85">
        <f>头脑风暴!G51</f>
      </c>
      <c r="K51" s="85">
        <f>测试!G51</f>
      </c>
      <c r="L51" s="85">
        <f>课堂表现!F51</f>
      </c>
      <c r="M51" s="85">
        <f>作业_小组任务!F51</f>
      </c>
      <c r="N51" s="85">
        <f>作业_小组任务!H51</f>
      </c>
      <c r="O51" s="85">
        <f>作业_小组任务!G51</f>
      </c>
      <c r="P51" s="85">
        <f>作业_小组任务!I51</f>
      </c>
      <c r="Q51" s="85">
        <f>SUM(C51:P51)</f>
      </c>
    </row>
    <row r="52" ht="25.0" customHeight="true">
      <c r="A52" s="82" t="s">
        <v>220</v>
      </c>
      <c r="B52" s="82" t="s">
        <v>221</v>
      </c>
      <c r="C52" s="85">
        <f>视频资源学习!H52</f>
      </c>
      <c r="D52" s="85">
        <f>非视频资源学习!F52</f>
      </c>
      <c r="E52" s="85">
        <f>签到!L52</f>
      </c>
      <c r="F52" s="85">
        <f>投票问卷!F52</f>
      </c>
      <c r="G52" s="85">
        <f>讨论答疑!J52</f>
      </c>
      <c r="H52" s="85">
        <f>讨论答疑!I52</f>
      </c>
      <c r="I52" s="85">
        <f>头脑风暴!H52</f>
      </c>
      <c r="J52" s="85">
        <f>头脑风暴!G52</f>
      </c>
      <c r="K52" s="85">
        <f>测试!G52</f>
      </c>
      <c r="L52" s="85">
        <f>课堂表现!F52</f>
      </c>
      <c r="M52" s="85">
        <f>作业_小组任务!F52</f>
      </c>
      <c r="N52" s="85">
        <f>作业_小组任务!H52</f>
      </c>
      <c r="O52" s="85">
        <f>作业_小组任务!G52</f>
      </c>
      <c r="P52" s="85">
        <f>作业_小组任务!I52</f>
      </c>
      <c r="Q52" s="85">
        <f>SUM(C52:P52)</f>
      </c>
    </row>
    <row r="53" ht="25.0" customHeight="true">
      <c r="A53" s="82" t="s">
        <v>222</v>
      </c>
      <c r="B53" s="82" t="s">
        <v>223</v>
      </c>
      <c r="C53" s="85">
        <f>视频资源学习!H53</f>
      </c>
      <c r="D53" s="85">
        <f>非视频资源学习!F53</f>
      </c>
      <c r="E53" s="85">
        <f>签到!L53</f>
      </c>
      <c r="F53" s="85">
        <f>投票问卷!F53</f>
      </c>
      <c r="G53" s="85">
        <f>讨论答疑!J53</f>
      </c>
      <c r="H53" s="85">
        <f>讨论答疑!I53</f>
      </c>
      <c r="I53" s="85">
        <f>头脑风暴!H53</f>
      </c>
      <c r="J53" s="85">
        <f>头脑风暴!G53</f>
      </c>
      <c r="K53" s="85">
        <f>测试!G53</f>
      </c>
      <c r="L53" s="85">
        <f>课堂表现!F53</f>
      </c>
      <c r="M53" s="85">
        <f>作业_小组任务!F53</f>
      </c>
      <c r="N53" s="85">
        <f>作业_小组任务!H53</f>
      </c>
      <c r="O53" s="85">
        <f>作业_小组任务!G53</f>
      </c>
      <c r="P53" s="85">
        <f>作业_小组任务!I53</f>
      </c>
      <c r="Q53" s="85">
        <f>SUM(C53:P53)</f>
      </c>
    </row>
  </sheetData>
  <phoneticPr fontId="1" type="noConversion"/>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1"/>
  <sheetViews>
    <sheetView workbookViewId="0"/>
  </sheetViews>
  <sheetFormatPr baseColWidth="10" customHeight="1" defaultColWidth="8.83203125" defaultRowHeight="20" x14ac:dyDescent="0.2"/>
  <cols>
    <col min="1" max="1" customWidth="true" style="19" width="19.6640625" collapsed="false"/>
    <col min="2" max="2" customWidth="true" style="19" width="22.0" collapsed="false"/>
    <col min="3" max="3" customWidth="true" style="20" width="10.5" collapsed="false"/>
    <col min="4" max="4" customWidth="true" style="20" width="11.33203125" collapsed="false"/>
    <col min="5" max="10" customWidth="true" style="20" width="8.6640625" collapsed="false"/>
    <col min="11" max="11" customWidth="true" style="21" width="8.6640625" collapsed="false"/>
    <col min="12" max="12" customWidth="true" style="20" width="8.6640625" collapsed="false"/>
    <col min="13" max="16384" style="19" width="8.83203125" collapsed="false"/>
  </cols>
  <sheetData>
    <row customFormat="1" customHeight="1" ht="25" r="1" s="46" spans="1:12" x14ac:dyDescent="0.2">
      <c r="A1" s="42" t="s">
        <v>13</v>
      </c>
      <c r="B1" s="42" t="s">
        <v>12</v>
      </c>
      <c r="C1" s="43" t="s">
        <v>23</v>
      </c>
      <c r="D1" s="44" t="s">
        <v>48</v>
      </c>
      <c r="E1" s="43" t="s">
        <v>22</v>
      </c>
      <c r="F1" s="43" t="s">
        <v>21</v>
      </c>
      <c r="G1" s="43" t="s">
        <v>20</v>
      </c>
      <c r="H1" s="43" t="s">
        <v>19</v>
      </c>
      <c r="I1" s="43" t="s">
        <v>18</v>
      </c>
      <c r="J1" s="43" t="s">
        <v>17</v>
      </c>
      <c r="K1" s="45" t="s">
        <v>50</v>
      </c>
      <c r="L1" s="43" t="s">
        <v>51</v>
      </c>
    </row>
    <row r="2" ht="25.0" customHeight="true">
      <c r="A2" s="82" t="s">
        <v>120</v>
      </c>
      <c r="B2" s="82" t="s">
        <v>121</v>
      </c>
      <c r="C2" s="85" t="n">
        <v>7.0</v>
      </c>
      <c r="D2" s="85" t="n">
        <v>14.0</v>
      </c>
      <c r="E2" s="85" t="n">
        <v>7.0</v>
      </c>
      <c r="F2" s="85"/>
      <c r="G2" s="85"/>
      <c r="H2" s="85"/>
      <c r="I2" s="85"/>
      <c r="J2" s="85"/>
      <c r="K2" s="89" t="n">
        <v>1.0</v>
      </c>
      <c r="L2" s="85" t="n">
        <v>14.0</v>
      </c>
    </row>
    <row r="3" ht="25.0" customHeight="true">
      <c r="A3" s="82" t="s">
        <v>122</v>
      </c>
      <c r="B3" s="82" t="s">
        <v>123</v>
      </c>
      <c r="C3" s="85"/>
      <c r="D3" s="85"/>
      <c r="E3" s="85"/>
      <c r="F3" s="85"/>
      <c r="G3" s="85"/>
      <c r="H3" s="85"/>
      <c r="I3" s="85"/>
      <c r="J3" s="85"/>
      <c r="K3" s="89"/>
      <c r="L3" s="85"/>
    </row>
    <row r="4" ht="25.0" customHeight="true">
      <c r="A4" s="82" t="s">
        <v>124</v>
      </c>
      <c r="B4" s="82" t="s">
        <v>125</v>
      </c>
      <c r="C4" s="85" t="n">
        <v>12.0</v>
      </c>
      <c r="D4" s="85" t="n">
        <v>24.0</v>
      </c>
      <c r="E4" s="85" t="n">
        <v>12.0</v>
      </c>
      <c r="F4" s="85"/>
      <c r="G4" s="85"/>
      <c r="H4" s="85"/>
      <c r="I4" s="85"/>
      <c r="J4" s="85"/>
      <c r="K4" s="89" t="n">
        <v>1.0</v>
      </c>
      <c r="L4" s="85" t="n">
        <v>24.0</v>
      </c>
    </row>
    <row r="5" ht="25.0" customHeight="true">
      <c r="A5" s="82" t="s">
        <v>126</v>
      </c>
      <c r="B5" s="82" t="s">
        <v>127</v>
      </c>
      <c r="C5" s="85" t="n">
        <v>33.0</v>
      </c>
      <c r="D5" s="85" t="n">
        <v>66.0</v>
      </c>
      <c r="E5" s="85" t="n">
        <v>31.0</v>
      </c>
      <c r="F5" s="85" t="n">
        <v>1.0</v>
      </c>
      <c r="G5" s="85" t="n">
        <v>1.0</v>
      </c>
      <c r="H5" s="85"/>
      <c r="I5" s="85"/>
      <c r="J5" s="85"/>
      <c r="K5" s="89" t="n">
        <v>0.9393939393939394</v>
      </c>
      <c r="L5" s="85" t="n">
        <v>62.0</v>
      </c>
    </row>
    <row r="6" ht="25.0" customHeight="true">
      <c r="A6" s="82" t="s">
        <v>128</v>
      </c>
      <c r="B6" s="82" t="s">
        <v>129</v>
      </c>
      <c r="C6" s="85" t="n">
        <v>33.0</v>
      </c>
      <c r="D6" s="85" t="n">
        <v>66.0</v>
      </c>
      <c r="E6" s="85" t="n">
        <v>32.0</v>
      </c>
      <c r="F6" s="85"/>
      <c r="G6" s="85" t="n">
        <v>1.0</v>
      </c>
      <c r="H6" s="85"/>
      <c r="I6" s="85"/>
      <c r="J6" s="85"/>
      <c r="K6" s="89" t="n">
        <v>0.9696969696969697</v>
      </c>
      <c r="L6" s="85" t="n">
        <v>64.0</v>
      </c>
    </row>
    <row r="7" ht="25.0" customHeight="true">
      <c r="A7" s="82" t="s">
        <v>130</v>
      </c>
      <c r="B7" s="82" t="s">
        <v>131</v>
      </c>
      <c r="C7" s="85" t="n">
        <v>33.0</v>
      </c>
      <c r="D7" s="85" t="n">
        <v>66.0</v>
      </c>
      <c r="E7" s="85" t="n">
        <v>30.0</v>
      </c>
      <c r="F7" s="85"/>
      <c r="G7" s="85" t="n">
        <v>1.0</v>
      </c>
      <c r="H7" s="85" t="n">
        <v>1.0</v>
      </c>
      <c r="I7" s="85" t="n">
        <v>1.0</v>
      </c>
      <c r="J7" s="85"/>
      <c r="K7" s="89" t="n">
        <v>0.9393939393939394</v>
      </c>
      <c r="L7" s="85" t="n">
        <v>61.0</v>
      </c>
    </row>
    <row r="8" ht="25.0" customHeight="true">
      <c r="A8" s="82" t="s">
        <v>132</v>
      </c>
      <c r="B8" s="82" t="s">
        <v>133</v>
      </c>
      <c r="C8" s="85" t="n">
        <v>33.0</v>
      </c>
      <c r="D8" s="85" t="n">
        <v>66.0</v>
      </c>
      <c r="E8" s="85" t="n">
        <v>32.0</v>
      </c>
      <c r="F8" s="85"/>
      <c r="G8" s="85" t="n">
        <v>1.0</v>
      </c>
      <c r="H8" s="85"/>
      <c r="I8" s="85"/>
      <c r="J8" s="85"/>
      <c r="K8" s="89" t="n">
        <v>0.9696969696969697</v>
      </c>
      <c r="L8" s="85" t="n">
        <v>64.0</v>
      </c>
    </row>
    <row r="9" ht="25.0" customHeight="true">
      <c r="A9" s="82" t="s">
        <v>134</v>
      </c>
      <c r="B9" s="82" t="s">
        <v>135</v>
      </c>
      <c r="C9" s="85" t="n">
        <v>32.0</v>
      </c>
      <c r="D9" s="85" t="n">
        <v>64.0</v>
      </c>
      <c r="E9" s="85" t="n">
        <v>29.0</v>
      </c>
      <c r="F9" s="85" t="n">
        <v>1.0</v>
      </c>
      <c r="G9" s="85" t="n">
        <v>2.0</v>
      </c>
      <c r="H9" s="85"/>
      <c r="I9" s="85"/>
      <c r="J9" s="85"/>
      <c r="K9" s="89" t="n">
        <v>0.90625</v>
      </c>
      <c r="L9" s="85" t="n">
        <v>58.0</v>
      </c>
    </row>
    <row r="10" ht="25.0" customHeight="true">
      <c r="A10" s="82" t="s">
        <v>136</v>
      </c>
      <c r="B10" s="82" t="s">
        <v>137</v>
      </c>
      <c r="C10" s="85" t="n">
        <v>33.0</v>
      </c>
      <c r="D10" s="85" t="n">
        <v>66.0</v>
      </c>
      <c r="E10" s="85" t="n">
        <v>33.0</v>
      </c>
      <c r="F10" s="85"/>
      <c r="G10" s="85"/>
      <c r="H10" s="85"/>
      <c r="I10" s="85"/>
      <c r="J10" s="85"/>
      <c r="K10" s="89" t="n">
        <v>1.0</v>
      </c>
      <c r="L10" s="85" t="n">
        <v>66.0</v>
      </c>
    </row>
    <row r="11" ht="25.0" customHeight="true">
      <c r="A11" s="82" t="s">
        <v>138</v>
      </c>
      <c r="B11" s="82" t="s">
        <v>139</v>
      </c>
      <c r="C11" s="85" t="n">
        <v>33.0</v>
      </c>
      <c r="D11" s="85" t="n">
        <v>66.0</v>
      </c>
      <c r="E11" s="85" t="n">
        <v>32.0</v>
      </c>
      <c r="F11" s="85"/>
      <c r="G11" s="85"/>
      <c r="H11" s="85"/>
      <c r="I11" s="85" t="n">
        <v>1.0</v>
      </c>
      <c r="J11" s="85"/>
      <c r="K11" s="89" t="n">
        <v>1.0</v>
      </c>
      <c r="L11" s="85" t="n">
        <v>65.0</v>
      </c>
    </row>
    <row r="12" ht="25.0" customHeight="true">
      <c r="A12" s="82" t="s">
        <v>140</v>
      </c>
      <c r="B12" s="82" t="s">
        <v>141</v>
      </c>
      <c r="C12" s="85" t="n">
        <v>33.0</v>
      </c>
      <c r="D12" s="85" t="n">
        <v>66.0</v>
      </c>
      <c r="E12" s="85" t="n">
        <v>32.0</v>
      </c>
      <c r="F12" s="85"/>
      <c r="G12" s="85"/>
      <c r="H12" s="85" t="n">
        <v>1.0</v>
      </c>
      <c r="I12" s="85"/>
      <c r="J12" s="85"/>
      <c r="K12" s="89" t="n">
        <v>0.9696969696969697</v>
      </c>
      <c r="L12" s="85" t="n">
        <v>64.0</v>
      </c>
    </row>
    <row r="13" ht="25.0" customHeight="true">
      <c r="A13" s="82" t="s">
        <v>142</v>
      </c>
      <c r="B13" s="82" t="s">
        <v>143</v>
      </c>
      <c r="C13" s="85" t="n">
        <v>33.0</v>
      </c>
      <c r="D13" s="85" t="n">
        <v>66.0</v>
      </c>
      <c r="E13" s="85" t="n">
        <v>31.0</v>
      </c>
      <c r="F13" s="85" t="n">
        <v>1.0</v>
      </c>
      <c r="G13" s="85" t="n">
        <v>1.0</v>
      </c>
      <c r="H13" s="85"/>
      <c r="I13" s="85"/>
      <c r="J13" s="85"/>
      <c r="K13" s="89" t="n">
        <v>0.9393939393939394</v>
      </c>
      <c r="L13" s="85" t="n">
        <v>62.0</v>
      </c>
    </row>
    <row r="14" ht="25.0" customHeight="true">
      <c r="A14" s="82" t="s">
        <v>144</v>
      </c>
      <c r="B14" s="82" t="s">
        <v>145</v>
      </c>
      <c r="C14" s="85" t="n">
        <v>33.0</v>
      </c>
      <c r="D14" s="85" t="n">
        <v>66.0</v>
      </c>
      <c r="E14" s="85" t="n">
        <v>33.0</v>
      </c>
      <c r="F14" s="85"/>
      <c r="G14" s="85"/>
      <c r="H14" s="85"/>
      <c r="I14" s="85"/>
      <c r="J14" s="85"/>
      <c r="K14" s="89" t="n">
        <v>1.0</v>
      </c>
      <c r="L14" s="85" t="n">
        <v>66.0</v>
      </c>
    </row>
    <row r="15" ht="25.0" customHeight="true">
      <c r="A15" s="82" t="s">
        <v>146</v>
      </c>
      <c r="B15" s="82" t="s">
        <v>147</v>
      </c>
      <c r="C15" s="85" t="n">
        <v>33.0</v>
      </c>
      <c r="D15" s="85" t="n">
        <v>66.0</v>
      </c>
      <c r="E15" s="85" t="n">
        <v>26.0</v>
      </c>
      <c r="F15" s="85" t="n">
        <v>3.0</v>
      </c>
      <c r="G15" s="85" t="n">
        <v>4.0</v>
      </c>
      <c r="H15" s="85"/>
      <c r="I15" s="85"/>
      <c r="J15" s="85"/>
      <c r="K15" s="89" t="n">
        <v>0.7878787878787878</v>
      </c>
      <c r="L15" s="85" t="n">
        <v>52.0</v>
      </c>
    </row>
    <row r="16" ht="25.0" customHeight="true">
      <c r="A16" s="82" t="s">
        <v>148</v>
      </c>
      <c r="B16" s="82" t="s">
        <v>149</v>
      </c>
      <c r="C16" s="85" t="n">
        <v>33.0</v>
      </c>
      <c r="D16" s="85" t="n">
        <v>66.0</v>
      </c>
      <c r="E16" s="85" t="n">
        <v>31.0</v>
      </c>
      <c r="F16" s="85"/>
      <c r="G16" s="85" t="n">
        <v>2.0</v>
      </c>
      <c r="H16" s="85"/>
      <c r="I16" s="85"/>
      <c r="J16" s="85"/>
      <c r="K16" s="89" t="n">
        <v>0.9393939393939394</v>
      </c>
      <c r="L16" s="85" t="n">
        <v>62.0</v>
      </c>
    </row>
    <row r="17" ht="25.0" customHeight="true">
      <c r="A17" s="82" t="s">
        <v>150</v>
      </c>
      <c r="B17" s="82" t="s">
        <v>151</v>
      </c>
      <c r="C17" s="85" t="n">
        <v>33.0</v>
      </c>
      <c r="D17" s="85" t="n">
        <v>66.0</v>
      </c>
      <c r="E17" s="85" t="n">
        <v>31.0</v>
      </c>
      <c r="F17" s="85" t="n">
        <v>1.0</v>
      </c>
      <c r="G17" s="85" t="n">
        <v>1.0</v>
      </c>
      <c r="H17" s="85"/>
      <c r="I17" s="85"/>
      <c r="J17" s="85"/>
      <c r="K17" s="89" t="n">
        <v>0.9393939393939394</v>
      </c>
      <c r="L17" s="85" t="n">
        <v>62.0</v>
      </c>
    </row>
    <row r="18" ht="25.0" customHeight="true">
      <c r="A18" s="82" t="s">
        <v>152</v>
      </c>
      <c r="B18" s="82" t="s">
        <v>153</v>
      </c>
      <c r="C18" s="85" t="n">
        <v>33.0</v>
      </c>
      <c r="D18" s="85" t="n">
        <v>66.0</v>
      </c>
      <c r="E18" s="85" t="n">
        <v>33.0</v>
      </c>
      <c r="F18" s="85"/>
      <c r="G18" s="85"/>
      <c r="H18" s="85"/>
      <c r="I18" s="85"/>
      <c r="J18" s="85"/>
      <c r="K18" s="89" t="n">
        <v>1.0</v>
      </c>
      <c r="L18" s="85" t="n">
        <v>66.0</v>
      </c>
    </row>
    <row r="19" ht="25.0" customHeight="true">
      <c r="A19" s="82" t="s">
        <v>154</v>
      </c>
      <c r="B19" s="82" t="s">
        <v>155</v>
      </c>
      <c r="C19" s="85" t="n">
        <v>33.0</v>
      </c>
      <c r="D19" s="85" t="n">
        <v>66.0</v>
      </c>
      <c r="E19" s="85" t="n">
        <v>28.0</v>
      </c>
      <c r="F19" s="85" t="n">
        <v>2.0</v>
      </c>
      <c r="G19" s="85" t="n">
        <v>3.0</v>
      </c>
      <c r="H19" s="85"/>
      <c r="I19" s="85"/>
      <c r="J19" s="85"/>
      <c r="K19" s="89" t="n">
        <v>0.8484848484848485</v>
      </c>
      <c r="L19" s="85" t="n">
        <v>56.0</v>
      </c>
    </row>
    <row r="20" ht="25.0" customHeight="true">
      <c r="A20" s="82" t="s">
        <v>156</v>
      </c>
      <c r="B20" s="82" t="s">
        <v>157</v>
      </c>
      <c r="C20" s="85" t="n">
        <v>33.0</v>
      </c>
      <c r="D20" s="85" t="n">
        <v>66.0</v>
      </c>
      <c r="E20" s="85" t="n">
        <v>32.0</v>
      </c>
      <c r="F20" s="85"/>
      <c r="G20" s="85" t="n">
        <v>1.0</v>
      </c>
      <c r="H20" s="85"/>
      <c r="I20" s="85"/>
      <c r="J20" s="85"/>
      <c r="K20" s="89" t="n">
        <v>0.9696969696969697</v>
      </c>
      <c r="L20" s="85" t="n">
        <v>64.0</v>
      </c>
    </row>
    <row r="21" ht="25.0" customHeight="true">
      <c r="A21" s="82" t="s">
        <v>158</v>
      </c>
      <c r="B21" s="82" t="s">
        <v>159</v>
      </c>
      <c r="C21" s="85" t="n">
        <v>33.0</v>
      </c>
      <c r="D21" s="85" t="n">
        <v>66.0</v>
      </c>
      <c r="E21" s="85" t="n">
        <v>32.0</v>
      </c>
      <c r="F21" s="85"/>
      <c r="G21" s="85" t="n">
        <v>1.0</v>
      </c>
      <c r="H21" s="85"/>
      <c r="I21" s="85"/>
      <c r="J21" s="85"/>
      <c r="K21" s="89" t="n">
        <v>0.9696969696969697</v>
      </c>
      <c r="L21" s="85" t="n">
        <v>64.0</v>
      </c>
    </row>
    <row r="22" ht="25.0" customHeight="true">
      <c r="A22" s="82" t="s">
        <v>160</v>
      </c>
      <c r="B22" s="82" t="s">
        <v>161</v>
      </c>
      <c r="C22" s="85" t="n">
        <v>33.0</v>
      </c>
      <c r="D22" s="85" t="n">
        <v>66.0</v>
      </c>
      <c r="E22" s="85" t="n">
        <v>33.0</v>
      </c>
      <c r="F22" s="85"/>
      <c r="G22" s="85"/>
      <c r="H22" s="85"/>
      <c r="I22" s="85"/>
      <c r="J22" s="85"/>
      <c r="K22" s="89" t="n">
        <v>1.0</v>
      </c>
      <c r="L22" s="85" t="n">
        <v>66.0</v>
      </c>
    </row>
    <row r="23" ht="25.0" customHeight="true">
      <c r="A23" s="82" t="s">
        <v>162</v>
      </c>
      <c r="B23" s="82" t="s">
        <v>163</v>
      </c>
      <c r="C23" s="85" t="n">
        <v>33.0</v>
      </c>
      <c r="D23" s="85" t="n">
        <v>66.0</v>
      </c>
      <c r="E23" s="85" t="n">
        <v>31.0</v>
      </c>
      <c r="F23" s="85" t="n">
        <v>1.0</v>
      </c>
      <c r="G23" s="85" t="n">
        <v>1.0</v>
      </c>
      <c r="H23" s="85"/>
      <c r="I23" s="85"/>
      <c r="J23" s="85"/>
      <c r="K23" s="89" t="n">
        <v>0.9393939393939394</v>
      </c>
      <c r="L23" s="85" t="n">
        <v>62.0</v>
      </c>
    </row>
    <row r="24" ht="25.0" customHeight="true">
      <c r="A24" s="82" t="s">
        <v>164</v>
      </c>
      <c r="B24" s="82" t="s">
        <v>165</v>
      </c>
      <c r="C24" s="85" t="n">
        <v>33.0</v>
      </c>
      <c r="D24" s="85" t="n">
        <v>66.0</v>
      </c>
      <c r="E24" s="85" t="n">
        <v>32.0</v>
      </c>
      <c r="F24" s="85"/>
      <c r="G24" s="85"/>
      <c r="H24" s="85" t="n">
        <v>1.0</v>
      </c>
      <c r="I24" s="85"/>
      <c r="J24" s="85"/>
      <c r="K24" s="89" t="n">
        <v>0.9696969696969697</v>
      </c>
      <c r="L24" s="85" t="n">
        <v>64.0</v>
      </c>
    </row>
    <row r="25" ht="25.0" customHeight="true">
      <c r="A25" s="82" t="s">
        <v>166</v>
      </c>
      <c r="B25" s="82" t="s">
        <v>167</v>
      </c>
      <c r="C25" s="85" t="n">
        <v>33.0</v>
      </c>
      <c r="D25" s="85" t="n">
        <v>66.0</v>
      </c>
      <c r="E25" s="85" t="n">
        <v>33.0</v>
      </c>
      <c r="F25" s="85"/>
      <c r="G25" s="85"/>
      <c r="H25" s="85"/>
      <c r="I25" s="85"/>
      <c r="J25" s="85"/>
      <c r="K25" s="89" t="n">
        <v>1.0</v>
      </c>
      <c r="L25" s="85" t="n">
        <v>66.0</v>
      </c>
    </row>
    <row r="26" ht="25.0" customHeight="true">
      <c r="A26" s="82" t="s">
        <v>168</v>
      </c>
      <c r="B26" s="82" t="s">
        <v>169</v>
      </c>
      <c r="C26" s="85" t="n">
        <v>33.0</v>
      </c>
      <c r="D26" s="85" t="n">
        <v>66.0</v>
      </c>
      <c r="E26" s="85" t="n">
        <v>33.0</v>
      </c>
      <c r="F26" s="85"/>
      <c r="G26" s="85"/>
      <c r="H26" s="85"/>
      <c r="I26" s="85"/>
      <c r="J26" s="85"/>
      <c r="K26" s="89" t="n">
        <v>1.0</v>
      </c>
      <c r="L26" s="85" t="n">
        <v>66.0</v>
      </c>
    </row>
    <row r="27" ht="25.0" customHeight="true">
      <c r="A27" s="82" t="s">
        <v>170</v>
      </c>
      <c r="B27" s="82" t="s">
        <v>171</v>
      </c>
      <c r="C27" s="85" t="n">
        <v>33.0</v>
      </c>
      <c r="D27" s="85" t="n">
        <v>66.0</v>
      </c>
      <c r="E27" s="85" t="n">
        <v>33.0</v>
      </c>
      <c r="F27" s="85"/>
      <c r="G27" s="85"/>
      <c r="H27" s="85"/>
      <c r="I27" s="85"/>
      <c r="J27" s="85"/>
      <c r="K27" s="89" t="n">
        <v>1.0</v>
      </c>
      <c r="L27" s="85" t="n">
        <v>66.0</v>
      </c>
    </row>
    <row r="28" ht="25.0" customHeight="true">
      <c r="A28" s="82" t="s">
        <v>172</v>
      </c>
      <c r="B28" s="82" t="s">
        <v>173</v>
      </c>
      <c r="C28" s="85" t="n">
        <v>32.0</v>
      </c>
      <c r="D28" s="85" t="n">
        <v>64.0</v>
      </c>
      <c r="E28" s="85" t="n">
        <v>29.0</v>
      </c>
      <c r="F28" s="85" t="n">
        <v>1.0</v>
      </c>
      <c r="G28" s="85" t="n">
        <v>2.0</v>
      </c>
      <c r="H28" s="85"/>
      <c r="I28" s="85"/>
      <c r="J28" s="85"/>
      <c r="K28" s="89" t="n">
        <v>0.90625</v>
      </c>
      <c r="L28" s="85" t="n">
        <v>58.0</v>
      </c>
    </row>
    <row r="29" ht="25.0" customHeight="true">
      <c r="A29" s="82" t="s">
        <v>174</v>
      </c>
      <c r="B29" s="82" t="s">
        <v>175</v>
      </c>
      <c r="C29" s="85" t="n">
        <v>33.0</v>
      </c>
      <c r="D29" s="85" t="n">
        <v>66.0</v>
      </c>
      <c r="E29" s="85" t="n">
        <v>32.0</v>
      </c>
      <c r="F29" s="85"/>
      <c r="G29" s="85" t="n">
        <v>1.0</v>
      </c>
      <c r="H29" s="85"/>
      <c r="I29" s="85"/>
      <c r="J29" s="85"/>
      <c r="K29" s="89" t="n">
        <v>0.9696969696969697</v>
      </c>
      <c r="L29" s="85" t="n">
        <v>64.0</v>
      </c>
    </row>
    <row r="30" ht="25.0" customHeight="true">
      <c r="A30" s="82" t="s">
        <v>176</v>
      </c>
      <c r="B30" s="82" t="s">
        <v>177</v>
      </c>
      <c r="C30" s="85" t="n">
        <v>33.0</v>
      </c>
      <c r="D30" s="85" t="n">
        <v>66.0</v>
      </c>
      <c r="E30" s="85" t="n">
        <v>33.0</v>
      </c>
      <c r="F30" s="85"/>
      <c r="G30" s="85"/>
      <c r="H30" s="85"/>
      <c r="I30" s="85"/>
      <c r="J30" s="85"/>
      <c r="K30" s="89" t="n">
        <v>1.0</v>
      </c>
      <c r="L30" s="85" t="n">
        <v>66.0</v>
      </c>
    </row>
    <row r="31" ht="25.0" customHeight="true">
      <c r="A31" s="82" t="s">
        <v>178</v>
      </c>
      <c r="B31" s="82" t="s">
        <v>179</v>
      </c>
      <c r="C31" s="85" t="n">
        <v>33.0</v>
      </c>
      <c r="D31" s="85" t="n">
        <v>66.0</v>
      </c>
      <c r="E31" s="85" t="n">
        <v>30.0</v>
      </c>
      <c r="F31" s="85" t="n">
        <v>1.0</v>
      </c>
      <c r="G31" s="85" t="n">
        <v>2.0</v>
      </c>
      <c r="H31" s="85"/>
      <c r="I31" s="85"/>
      <c r="J31" s="85"/>
      <c r="K31" s="89" t="n">
        <v>0.9090909090909091</v>
      </c>
      <c r="L31" s="85" t="n">
        <v>60.0</v>
      </c>
    </row>
    <row r="32" ht="25.0" customHeight="true">
      <c r="A32" s="82" t="s">
        <v>180</v>
      </c>
      <c r="B32" s="82" t="s">
        <v>181</v>
      </c>
      <c r="C32" s="85" t="n">
        <v>33.0</v>
      </c>
      <c r="D32" s="85" t="n">
        <v>66.0</v>
      </c>
      <c r="E32" s="85" t="n">
        <v>32.0</v>
      </c>
      <c r="F32" s="85"/>
      <c r="G32" s="85" t="n">
        <v>1.0</v>
      </c>
      <c r="H32" s="85"/>
      <c r="I32" s="85"/>
      <c r="J32" s="85"/>
      <c r="K32" s="89" t="n">
        <v>0.9696969696969697</v>
      </c>
      <c r="L32" s="85" t="n">
        <v>64.0</v>
      </c>
    </row>
    <row r="33" ht="25.0" customHeight="true">
      <c r="A33" s="82" t="s">
        <v>182</v>
      </c>
      <c r="B33" s="82" t="s">
        <v>183</v>
      </c>
      <c r="C33" s="85" t="n">
        <v>32.0</v>
      </c>
      <c r="D33" s="85" t="n">
        <v>64.0</v>
      </c>
      <c r="E33" s="85" t="n">
        <v>31.0</v>
      </c>
      <c r="F33" s="85" t="n">
        <v>1.0</v>
      </c>
      <c r="G33" s="85"/>
      <c r="H33" s="85"/>
      <c r="I33" s="85"/>
      <c r="J33" s="85"/>
      <c r="K33" s="89" t="n">
        <v>0.96875</v>
      </c>
      <c r="L33" s="85" t="n">
        <v>62.0</v>
      </c>
    </row>
    <row r="34" ht="25.0" customHeight="true">
      <c r="A34" s="82" t="s">
        <v>184</v>
      </c>
      <c r="B34" s="82" t="s">
        <v>185</v>
      </c>
      <c r="C34" s="85" t="n">
        <v>32.0</v>
      </c>
      <c r="D34" s="85" t="n">
        <v>64.0</v>
      </c>
      <c r="E34" s="85" t="n">
        <v>32.0</v>
      </c>
      <c r="F34" s="85"/>
      <c r="G34" s="85"/>
      <c r="H34" s="85"/>
      <c r="I34" s="85"/>
      <c r="J34" s="85"/>
      <c r="K34" s="89" t="n">
        <v>1.0</v>
      </c>
      <c r="L34" s="85" t="n">
        <v>64.0</v>
      </c>
    </row>
    <row r="35" ht="25.0" customHeight="true">
      <c r="A35" s="82" t="s">
        <v>186</v>
      </c>
      <c r="B35" s="82" t="s">
        <v>187</v>
      </c>
      <c r="C35" s="85" t="n">
        <v>33.0</v>
      </c>
      <c r="D35" s="85" t="n">
        <v>66.0</v>
      </c>
      <c r="E35" s="85" t="n">
        <v>33.0</v>
      </c>
      <c r="F35" s="85"/>
      <c r="G35" s="85"/>
      <c r="H35" s="85"/>
      <c r="I35" s="85"/>
      <c r="J35" s="85"/>
      <c r="K35" s="89" t="n">
        <v>1.0</v>
      </c>
      <c r="L35" s="85" t="n">
        <v>66.0</v>
      </c>
    </row>
    <row r="36" ht="25.0" customHeight="true">
      <c r="A36" s="82" t="s">
        <v>188</v>
      </c>
      <c r="B36" s="82" t="s">
        <v>189</v>
      </c>
      <c r="C36" s="85" t="n">
        <v>33.0</v>
      </c>
      <c r="D36" s="85" t="n">
        <v>66.0</v>
      </c>
      <c r="E36" s="85" t="n">
        <v>33.0</v>
      </c>
      <c r="F36" s="85"/>
      <c r="G36" s="85"/>
      <c r="H36" s="85"/>
      <c r="I36" s="85"/>
      <c r="J36" s="85"/>
      <c r="K36" s="89" t="n">
        <v>1.0</v>
      </c>
      <c r="L36" s="85" t="n">
        <v>66.0</v>
      </c>
    </row>
    <row r="37" ht="25.0" customHeight="true">
      <c r="A37" s="82" t="s">
        <v>190</v>
      </c>
      <c r="B37" s="82" t="s">
        <v>191</v>
      </c>
      <c r="C37" s="85" t="n">
        <v>33.0</v>
      </c>
      <c r="D37" s="85" t="n">
        <v>66.0</v>
      </c>
      <c r="E37" s="85" t="n">
        <v>32.0</v>
      </c>
      <c r="F37" s="85"/>
      <c r="G37" s="85" t="n">
        <v>1.0</v>
      </c>
      <c r="H37" s="85"/>
      <c r="I37" s="85"/>
      <c r="J37" s="85"/>
      <c r="K37" s="89" t="n">
        <v>0.9696969696969697</v>
      </c>
      <c r="L37" s="85" t="n">
        <v>64.0</v>
      </c>
    </row>
    <row r="38" ht="25.0" customHeight="true">
      <c r="A38" s="82" t="s">
        <v>192</v>
      </c>
      <c r="B38" s="82" t="s">
        <v>193</v>
      </c>
      <c r="C38" s="85" t="n">
        <v>33.0</v>
      </c>
      <c r="D38" s="85" t="n">
        <v>66.0</v>
      </c>
      <c r="E38" s="85" t="n">
        <v>33.0</v>
      </c>
      <c r="F38" s="85"/>
      <c r="G38" s="85"/>
      <c r="H38" s="85"/>
      <c r="I38" s="85"/>
      <c r="J38" s="85"/>
      <c r="K38" s="89" t="n">
        <v>1.0</v>
      </c>
      <c r="L38" s="85" t="n">
        <v>66.0</v>
      </c>
    </row>
    <row r="39" ht="25.0" customHeight="true">
      <c r="A39" s="82" t="s">
        <v>194</v>
      </c>
      <c r="B39" s="82" t="s">
        <v>195</v>
      </c>
      <c r="C39" s="85" t="n">
        <v>33.0</v>
      </c>
      <c r="D39" s="85" t="n">
        <v>66.0</v>
      </c>
      <c r="E39" s="85" t="n">
        <v>32.0</v>
      </c>
      <c r="F39" s="85"/>
      <c r="G39" s="85" t="n">
        <v>1.0</v>
      </c>
      <c r="H39" s="85"/>
      <c r="I39" s="85"/>
      <c r="J39" s="85"/>
      <c r="K39" s="89" t="n">
        <v>0.9696969696969697</v>
      </c>
      <c r="L39" s="85" t="n">
        <v>64.0</v>
      </c>
    </row>
    <row r="40" ht="25.0" customHeight="true">
      <c r="A40" s="82" t="s">
        <v>196</v>
      </c>
      <c r="B40" s="82" t="s">
        <v>197</v>
      </c>
      <c r="C40" s="85" t="n">
        <v>33.0</v>
      </c>
      <c r="D40" s="85" t="n">
        <v>66.0</v>
      </c>
      <c r="E40" s="85" t="n">
        <v>32.0</v>
      </c>
      <c r="F40" s="85"/>
      <c r="G40" s="85" t="n">
        <v>1.0</v>
      </c>
      <c r="H40" s="85"/>
      <c r="I40" s="85"/>
      <c r="J40" s="85"/>
      <c r="K40" s="89" t="n">
        <v>0.9696969696969697</v>
      </c>
      <c r="L40" s="85" t="n">
        <v>64.0</v>
      </c>
    </row>
    <row r="41" ht="25.0" customHeight="true">
      <c r="A41" s="82" t="s">
        <v>198</v>
      </c>
      <c r="B41" s="82" t="s">
        <v>199</v>
      </c>
      <c r="C41" s="85" t="n">
        <v>32.0</v>
      </c>
      <c r="D41" s="85" t="n">
        <v>64.0</v>
      </c>
      <c r="E41" s="85" t="n">
        <v>31.0</v>
      </c>
      <c r="F41" s="85"/>
      <c r="G41" s="85" t="n">
        <v>1.0</v>
      </c>
      <c r="H41" s="85"/>
      <c r="I41" s="85"/>
      <c r="J41" s="85"/>
      <c r="K41" s="89" t="n">
        <v>0.96875</v>
      </c>
      <c r="L41" s="85" t="n">
        <v>62.0</v>
      </c>
    </row>
    <row r="42" ht="25.0" customHeight="true">
      <c r="A42" s="82" t="s">
        <v>200</v>
      </c>
      <c r="B42" s="82" t="s">
        <v>201</v>
      </c>
      <c r="C42" s="85" t="n">
        <v>33.0</v>
      </c>
      <c r="D42" s="85" t="n">
        <v>66.0</v>
      </c>
      <c r="E42" s="85" t="n">
        <v>33.0</v>
      </c>
      <c r="F42" s="85"/>
      <c r="G42" s="85"/>
      <c r="H42" s="85"/>
      <c r="I42" s="85"/>
      <c r="J42" s="85"/>
      <c r="K42" s="89" t="n">
        <v>1.0</v>
      </c>
      <c r="L42" s="85" t="n">
        <v>66.0</v>
      </c>
    </row>
    <row r="43" ht="25.0" customHeight="true">
      <c r="A43" s="82" t="s">
        <v>202</v>
      </c>
      <c r="B43" s="82" t="s">
        <v>203</v>
      </c>
      <c r="C43" s="85" t="n">
        <v>33.0</v>
      </c>
      <c r="D43" s="85" t="n">
        <v>66.0</v>
      </c>
      <c r="E43" s="85" t="n">
        <v>33.0</v>
      </c>
      <c r="F43" s="85"/>
      <c r="G43" s="85"/>
      <c r="H43" s="85"/>
      <c r="I43" s="85"/>
      <c r="J43" s="85"/>
      <c r="K43" s="89" t="n">
        <v>1.0</v>
      </c>
      <c r="L43" s="85" t="n">
        <v>66.0</v>
      </c>
    </row>
    <row r="44" ht="25.0" customHeight="true">
      <c r="A44" s="82" t="s">
        <v>204</v>
      </c>
      <c r="B44" s="82" t="s">
        <v>205</v>
      </c>
      <c r="C44" s="85" t="n">
        <v>32.0</v>
      </c>
      <c r="D44" s="85" t="n">
        <v>64.0</v>
      </c>
      <c r="E44" s="85" t="n">
        <v>32.0</v>
      </c>
      <c r="F44" s="85"/>
      <c r="G44" s="85"/>
      <c r="H44" s="85"/>
      <c r="I44" s="85"/>
      <c r="J44" s="85"/>
      <c r="K44" s="89" t="n">
        <v>1.0</v>
      </c>
      <c r="L44" s="85" t="n">
        <v>64.0</v>
      </c>
    </row>
    <row r="45" ht="25.0" customHeight="true">
      <c r="A45" s="82" t="s">
        <v>206</v>
      </c>
      <c r="B45" s="82" t="s">
        <v>207</v>
      </c>
      <c r="C45" s="85" t="n">
        <v>33.0</v>
      </c>
      <c r="D45" s="85" t="n">
        <v>66.0</v>
      </c>
      <c r="E45" s="85" t="n">
        <v>33.0</v>
      </c>
      <c r="F45" s="85"/>
      <c r="G45" s="85"/>
      <c r="H45" s="85"/>
      <c r="I45" s="85"/>
      <c r="J45" s="85"/>
      <c r="K45" s="89" t="n">
        <v>1.0</v>
      </c>
      <c r="L45" s="85" t="n">
        <v>66.0</v>
      </c>
    </row>
    <row r="46" ht="25.0" customHeight="true">
      <c r="A46" s="82" t="s">
        <v>208</v>
      </c>
      <c r="B46" s="82" t="s">
        <v>209</v>
      </c>
      <c r="C46" s="85" t="n">
        <v>33.0</v>
      </c>
      <c r="D46" s="85" t="n">
        <v>66.0</v>
      </c>
      <c r="E46" s="85" t="n">
        <v>33.0</v>
      </c>
      <c r="F46" s="85"/>
      <c r="G46" s="85"/>
      <c r="H46" s="85"/>
      <c r="I46" s="85"/>
      <c r="J46" s="85"/>
      <c r="K46" s="89" t="n">
        <v>1.0</v>
      </c>
      <c r="L46" s="85" t="n">
        <v>66.0</v>
      </c>
    </row>
    <row r="47" ht="25.0" customHeight="true">
      <c r="A47" s="82" t="s">
        <v>210</v>
      </c>
      <c r="B47" s="82" t="s">
        <v>211</v>
      </c>
      <c r="C47" s="85" t="n">
        <v>33.0</v>
      </c>
      <c r="D47" s="85" t="n">
        <v>66.0</v>
      </c>
      <c r="E47" s="85" t="n">
        <v>31.0</v>
      </c>
      <c r="F47" s="85"/>
      <c r="G47" s="85" t="n">
        <v>2.0</v>
      </c>
      <c r="H47" s="85"/>
      <c r="I47" s="85"/>
      <c r="J47" s="85"/>
      <c r="K47" s="89" t="n">
        <v>0.9393939393939394</v>
      </c>
      <c r="L47" s="85" t="n">
        <v>62.0</v>
      </c>
    </row>
    <row r="48" ht="25.0" customHeight="true">
      <c r="A48" s="82" t="s">
        <v>212</v>
      </c>
      <c r="B48" s="82" t="s">
        <v>213</v>
      </c>
      <c r="C48" s="85" t="n">
        <v>33.0</v>
      </c>
      <c r="D48" s="85" t="n">
        <v>66.0</v>
      </c>
      <c r="E48" s="85" t="n">
        <v>33.0</v>
      </c>
      <c r="F48" s="85"/>
      <c r="G48" s="85"/>
      <c r="H48" s="85"/>
      <c r="I48" s="85"/>
      <c r="J48" s="85"/>
      <c r="K48" s="89" t="n">
        <v>1.0</v>
      </c>
      <c r="L48" s="85" t="n">
        <v>66.0</v>
      </c>
    </row>
    <row r="49" ht="25.0" customHeight="true">
      <c r="A49" s="82" t="s">
        <v>214</v>
      </c>
      <c r="B49" s="82" t="s">
        <v>215</v>
      </c>
      <c r="C49" s="85" t="n">
        <v>33.0</v>
      </c>
      <c r="D49" s="85" t="n">
        <v>66.0</v>
      </c>
      <c r="E49" s="85" t="n">
        <v>32.0</v>
      </c>
      <c r="F49" s="85"/>
      <c r="G49" s="85"/>
      <c r="H49" s="85" t="n">
        <v>1.0</v>
      </c>
      <c r="I49" s="85"/>
      <c r="J49" s="85"/>
      <c r="K49" s="89" t="n">
        <v>0.9696969696969697</v>
      </c>
      <c r="L49" s="85" t="n">
        <v>64.0</v>
      </c>
    </row>
    <row r="50" ht="25.0" customHeight="true">
      <c r="A50" s="82" t="s">
        <v>216</v>
      </c>
      <c r="B50" s="82" t="s">
        <v>217</v>
      </c>
      <c r="C50" s="85" t="n">
        <v>30.0</v>
      </c>
      <c r="D50" s="85" t="n">
        <v>60.0</v>
      </c>
      <c r="E50" s="85" t="n">
        <v>28.0</v>
      </c>
      <c r="F50" s="85"/>
      <c r="G50" s="85" t="n">
        <v>2.0</v>
      </c>
      <c r="H50" s="85"/>
      <c r="I50" s="85"/>
      <c r="J50" s="85"/>
      <c r="K50" s="89" t="n">
        <v>0.9333333333333333</v>
      </c>
      <c r="L50" s="85" t="n">
        <v>56.0</v>
      </c>
    </row>
    <row r="51" ht="25.0" customHeight="true">
      <c r="A51" s="82" t="s">
        <v>218</v>
      </c>
      <c r="B51" s="82" t="s">
        <v>219</v>
      </c>
      <c r="C51" s="85" t="n">
        <v>33.0</v>
      </c>
      <c r="D51" s="85" t="n">
        <v>66.0</v>
      </c>
      <c r="E51" s="85" t="n">
        <v>33.0</v>
      </c>
      <c r="F51" s="85"/>
      <c r="G51" s="85"/>
      <c r="H51" s="85"/>
      <c r="I51" s="85"/>
      <c r="J51" s="85"/>
      <c r="K51" s="89" t="n">
        <v>1.0</v>
      </c>
      <c r="L51" s="85" t="n">
        <v>66.0</v>
      </c>
    </row>
    <row r="52" ht="25.0" customHeight="true">
      <c r="A52" s="82" t="s">
        <v>220</v>
      </c>
      <c r="B52" s="82" t="s">
        <v>221</v>
      </c>
      <c r="C52" s="85" t="n">
        <v>16.0</v>
      </c>
      <c r="D52" s="85" t="n">
        <v>32.0</v>
      </c>
      <c r="E52" s="85" t="n">
        <v>16.0</v>
      </c>
      <c r="F52" s="85"/>
      <c r="G52" s="85"/>
      <c r="H52" s="85"/>
      <c r="I52" s="85"/>
      <c r="J52" s="85"/>
      <c r="K52" s="89" t="n">
        <v>1.0</v>
      </c>
      <c r="L52" s="85" t="n">
        <v>32.0</v>
      </c>
    </row>
    <row r="53" ht="25.0" customHeight="true">
      <c r="A53" s="82" t="s">
        <v>222</v>
      </c>
      <c r="B53" s="82" t="s">
        <v>223</v>
      </c>
      <c r="C53" s="85" t="n">
        <v>16.0</v>
      </c>
      <c r="D53" s="85" t="n">
        <v>32.0</v>
      </c>
      <c r="E53" s="85" t="n">
        <v>16.0</v>
      </c>
      <c r="F53" s="85"/>
      <c r="G53" s="85"/>
      <c r="H53" s="85"/>
      <c r="I53" s="85"/>
      <c r="J53" s="85"/>
      <c r="K53" s="89" t="n">
        <v>1.0</v>
      </c>
      <c r="L53" s="85" t="n">
        <v>32.0</v>
      </c>
    </row>
  </sheetData>
  <phoneticPr fontId="1" type="noConversion"/>
  <pageMargins bottom="1" footer="0.51" header="0.51" left="0.75" right="0.75" top="1"/>
  <pageSetup orientation="portrait" paperSize="9"/>
  <legacyDrawing r:id="rId1"/>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customHeight="1" defaultColWidth="8.83203125" defaultRowHeight="20" x14ac:dyDescent="0.2"/>
  <cols>
    <col min="1" max="1" customWidth="true" style="22" width="19.83203125" collapsed="false"/>
    <col min="2" max="2" customWidth="true" style="22" width="20.83203125" collapsed="false"/>
    <col min="3" max="3" customWidth="true" style="23" width="10.5" collapsed="false"/>
    <col min="4" max="4" bestFit="true" customWidth="true" style="23" width="14.33203125" collapsed="false"/>
    <col min="5" max="5" bestFit="true" customWidth="true" style="23" width="17.1640625" collapsed="false"/>
    <col min="6" max="6" bestFit="true" customWidth="true" style="23" width="11.33203125" collapsed="false"/>
    <col min="7" max="7" bestFit="true" customWidth="true" style="23" width="8.5" collapsed="false"/>
    <col min="8" max="8" customWidth="true" style="23" width="8.6640625" collapsed="false"/>
    <col min="9" max="16384" style="22" width="8.83203125" collapsed="false"/>
  </cols>
  <sheetData>
    <row customFormat="1" customHeight="1" ht="35" r="1" s="50" spans="1:8" x14ac:dyDescent="0.2">
      <c r="A1" s="47" t="s">
        <v>13</v>
      </c>
      <c r="B1" s="47" t="s">
        <v>12</v>
      </c>
      <c r="C1" s="48" t="s">
        <v>108</v>
      </c>
      <c r="D1" s="48" t="s">
        <v>107</v>
      </c>
      <c r="E1" s="48" t="s">
        <v>24</v>
      </c>
      <c r="F1" s="49" t="s">
        <v>109</v>
      </c>
      <c r="G1" s="49" t="s">
        <v>55</v>
      </c>
      <c r="H1" s="48" t="s">
        <v>49</v>
      </c>
    </row>
    <row r="2" ht="25.0" customHeight="true">
      <c r="A2" s="82" t="s">
        <v>120</v>
      </c>
      <c r="B2" s="82" t="s">
        <v>121</v>
      </c>
      <c r="C2" s="85" t="n">
        <v>14.0</v>
      </c>
      <c r="D2" s="87" t="n">
        <v>196.89999389648438</v>
      </c>
      <c r="E2" s="87"/>
      <c r="F2" s="85"/>
      <c r="G2" s="85" t="n">
        <v>41.0</v>
      </c>
      <c r="H2" s="85"/>
    </row>
    <row r="3" ht="25.0" customHeight="true">
      <c r="A3" s="82" t="s">
        <v>122</v>
      </c>
      <c r="B3" s="82" t="s">
        <v>123</v>
      </c>
      <c r="C3" s="85" t="n">
        <v>14.0</v>
      </c>
      <c r="D3" s="87" t="n">
        <v>196.89999389648438</v>
      </c>
      <c r="E3" s="87" t="n">
        <v>19.75</v>
      </c>
      <c r="F3" s="85" t="n">
        <v>3.0</v>
      </c>
      <c r="G3" s="85" t="n">
        <v>41.0</v>
      </c>
      <c r="H3" s="85" t="n">
        <v>8.0</v>
      </c>
    </row>
    <row r="4" ht="25.0" customHeight="true">
      <c r="A4" s="82" t="s">
        <v>124</v>
      </c>
      <c r="B4" s="82" t="s">
        <v>125</v>
      </c>
      <c r="C4" s="85" t="n">
        <v>14.0</v>
      </c>
      <c r="D4" s="87" t="n">
        <v>196.89999389648438</v>
      </c>
      <c r="E4" s="87"/>
      <c r="F4" s="85"/>
      <c r="G4" s="85" t="n">
        <v>41.0</v>
      </c>
      <c r="H4" s="85"/>
    </row>
    <row r="5" ht="25.0" customHeight="true">
      <c r="A5" s="82" t="s">
        <v>126</v>
      </c>
      <c r="B5" s="82" t="s">
        <v>127</v>
      </c>
      <c r="C5" s="85" t="n">
        <v>14.0</v>
      </c>
      <c r="D5" s="87" t="n">
        <v>196.89999389648438</v>
      </c>
      <c r="E5" s="87" t="n">
        <v>63.58333206176758</v>
      </c>
      <c r="F5" s="85" t="n">
        <v>9.0</v>
      </c>
      <c r="G5" s="85" t="n">
        <v>41.0</v>
      </c>
      <c r="H5" s="85" t="n">
        <v>26.0</v>
      </c>
    </row>
    <row r="6" ht="25.0" customHeight="true">
      <c r="A6" s="82" t="s">
        <v>128</v>
      </c>
      <c r="B6" s="82" t="s">
        <v>129</v>
      </c>
      <c r="C6" s="85" t="n">
        <v>14.0</v>
      </c>
      <c r="D6" s="87" t="n">
        <v>196.89999389648438</v>
      </c>
      <c r="E6" s="87" t="n">
        <v>196.8000030517578</v>
      </c>
      <c r="F6" s="85" t="n">
        <v>14.0</v>
      </c>
      <c r="G6" s="85" t="n">
        <v>41.0</v>
      </c>
      <c r="H6" s="85" t="n">
        <v>41.0</v>
      </c>
    </row>
    <row r="7" ht="25.0" customHeight="true">
      <c r="A7" s="82" t="s">
        <v>130</v>
      </c>
      <c r="B7" s="82" t="s">
        <v>131</v>
      </c>
      <c r="C7" s="85" t="n">
        <v>14.0</v>
      </c>
      <c r="D7" s="87" t="n">
        <v>196.89999389648438</v>
      </c>
      <c r="E7" s="87"/>
      <c r="F7" s="85"/>
      <c r="G7" s="85" t="n">
        <v>41.0</v>
      </c>
      <c r="H7" s="85"/>
    </row>
    <row r="8" ht="25.0" customHeight="true">
      <c r="A8" s="82" t="s">
        <v>132</v>
      </c>
      <c r="B8" s="82" t="s">
        <v>133</v>
      </c>
      <c r="C8" s="85" t="n">
        <v>14.0</v>
      </c>
      <c r="D8" s="87" t="n">
        <v>196.89999389648438</v>
      </c>
      <c r="E8" s="87" t="n">
        <v>196.8000030517578</v>
      </c>
      <c r="F8" s="85" t="n">
        <v>14.0</v>
      </c>
      <c r="G8" s="85" t="n">
        <v>41.0</v>
      </c>
      <c r="H8" s="85" t="n">
        <v>41.0</v>
      </c>
    </row>
    <row r="9" ht="25.0" customHeight="true">
      <c r="A9" s="82" t="s">
        <v>134</v>
      </c>
      <c r="B9" s="82" t="s">
        <v>135</v>
      </c>
      <c r="C9" s="85" t="n">
        <v>14.0</v>
      </c>
      <c r="D9" s="87" t="n">
        <v>196.89999389648438</v>
      </c>
      <c r="E9" s="87" t="n">
        <v>196.88333129882812</v>
      </c>
      <c r="F9" s="85" t="n">
        <v>14.0</v>
      </c>
      <c r="G9" s="85" t="n">
        <v>41.0</v>
      </c>
      <c r="H9" s="85" t="n">
        <v>41.0</v>
      </c>
    </row>
    <row r="10" ht="25.0" customHeight="true">
      <c r="A10" s="82" t="s">
        <v>136</v>
      </c>
      <c r="B10" s="82" t="s">
        <v>137</v>
      </c>
      <c r="C10" s="85" t="n">
        <v>14.0</v>
      </c>
      <c r="D10" s="87" t="n">
        <v>196.89999389648438</v>
      </c>
      <c r="E10" s="87" t="n">
        <v>196.6999969482422</v>
      </c>
      <c r="F10" s="85" t="n">
        <v>14.0</v>
      </c>
      <c r="G10" s="85" t="n">
        <v>41.0</v>
      </c>
      <c r="H10" s="85" t="n">
        <v>41.0</v>
      </c>
    </row>
    <row r="11" ht="25.0" customHeight="true">
      <c r="A11" s="82" t="s">
        <v>138</v>
      </c>
      <c r="B11" s="82" t="s">
        <v>139</v>
      </c>
      <c r="C11" s="85" t="n">
        <v>14.0</v>
      </c>
      <c r="D11" s="87" t="n">
        <v>196.89999389648438</v>
      </c>
      <c r="E11" s="87" t="n">
        <v>9.566666603088379</v>
      </c>
      <c r="F11" s="85" t="n">
        <v>1.0</v>
      </c>
      <c r="G11" s="85" t="n">
        <v>41.0</v>
      </c>
      <c r="H11" s="85" t="n">
        <v>3.0</v>
      </c>
    </row>
    <row r="12" ht="25.0" customHeight="true">
      <c r="A12" s="82" t="s">
        <v>140</v>
      </c>
      <c r="B12" s="82" t="s">
        <v>141</v>
      </c>
      <c r="C12" s="85" t="n">
        <v>14.0</v>
      </c>
      <c r="D12" s="87" t="n">
        <v>196.89999389648438</v>
      </c>
      <c r="E12" s="87" t="n">
        <v>100.96666717529297</v>
      </c>
      <c r="F12" s="85" t="n">
        <v>7.0</v>
      </c>
      <c r="G12" s="85" t="n">
        <v>41.0</v>
      </c>
      <c r="H12" s="85" t="n">
        <v>20.0</v>
      </c>
    </row>
    <row r="13" ht="25.0" customHeight="true">
      <c r="A13" s="82" t="s">
        <v>142</v>
      </c>
      <c r="B13" s="82" t="s">
        <v>143</v>
      </c>
      <c r="C13" s="85" t="n">
        <v>14.0</v>
      </c>
      <c r="D13" s="87" t="n">
        <v>196.89999389648438</v>
      </c>
      <c r="E13" s="87" t="n">
        <v>31.883333206176758</v>
      </c>
      <c r="F13" s="85" t="n">
        <v>5.0</v>
      </c>
      <c r="G13" s="85" t="n">
        <v>41.0</v>
      </c>
      <c r="H13" s="85" t="n">
        <v>14.0</v>
      </c>
    </row>
    <row r="14" ht="25.0" customHeight="true">
      <c r="A14" s="82" t="s">
        <v>144</v>
      </c>
      <c r="B14" s="82" t="s">
        <v>145</v>
      </c>
      <c r="C14" s="85" t="n">
        <v>14.0</v>
      </c>
      <c r="D14" s="87" t="n">
        <v>196.89999389648438</v>
      </c>
      <c r="E14" s="87" t="n">
        <v>196.4166717529297</v>
      </c>
      <c r="F14" s="85" t="n">
        <v>13.0</v>
      </c>
      <c r="G14" s="85" t="n">
        <v>41.0</v>
      </c>
      <c r="H14" s="85" t="n">
        <v>41.0</v>
      </c>
    </row>
    <row r="15" ht="25.0" customHeight="true">
      <c r="A15" s="82" t="s">
        <v>146</v>
      </c>
      <c r="B15" s="82" t="s">
        <v>147</v>
      </c>
      <c r="C15" s="85" t="n">
        <v>14.0</v>
      </c>
      <c r="D15" s="87" t="n">
        <v>196.89999389648438</v>
      </c>
      <c r="E15" s="87"/>
      <c r="F15" s="85"/>
      <c r="G15" s="85" t="n">
        <v>41.0</v>
      </c>
      <c r="H15" s="85"/>
    </row>
    <row r="16" ht="25.0" customHeight="true">
      <c r="A16" s="82" t="s">
        <v>148</v>
      </c>
      <c r="B16" s="82" t="s">
        <v>149</v>
      </c>
      <c r="C16" s="85" t="n">
        <v>14.0</v>
      </c>
      <c r="D16" s="87" t="n">
        <v>196.89999389648438</v>
      </c>
      <c r="E16" s="87" t="n">
        <v>13.533333778381348</v>
      </c>
      <c r="F16" s="85" t="n">
        <v>2.0</v>
      </c>
      <c r="G16" s="85" t="n">
        <v>41.0</v>
      </c>
      <c r="H16" s="85" t="n">
        <v>6.0</v>
      </c>
    </row>
    <row r="17" ht="25.0" customHeight="true">
      <c r="A17" s="82" t="s">
        <v>150</v>
      </c>
      <c r="B17" s="82" t="s">
        <v>151</v>
      </c>
      <c r="C17" s="85" t="n">
        <v>14.0</v>
      </c>
      <c r="D17" s="87" t="n">
        <v>196.89999389648438</v>
      </c>
      <c r="E17" s="87" t="n">
        <v>196.86666870117188</v>
      </c>
      <c r="F17" s="85" t="n">
        <v>14.0</v>
      </c>
      <c r="G17" s="85" t="n">
        <v>41.0</v>
      </c>
      <c r="H17" s="85" t="n">
        <v>41.0</v>
      </c>
    </row>
    <row r="18" ht="25.0" customHeight="true">
      <c r="A18" s="82" t="s">
        <v>152</v>
      </c>
      <c r="B18" s="82" t="s">
        <v>153</v>
      </c>
      <c r="C18" s="85" t="n">
        <v>14.0</v>
      </c>
      <c r="D18" s="87" t="n">
        <v>196.89999389648438</v>
      </c>
      <c r="E18" s="87" t="n">
        <v>165.0</v>
      </c>
      <c r="F18" s="85" t="n">
        <v>13.0</v>
      </c>
      <c r="G18" s="85" t="n">
        <v>41.0</v>
      </c>
      <c r="H18" s="85" t="n">
        <v>38.0</v>
      </c>
    </row>
    <row r="19" ht="25.0" customHeight="true">
      <c r="A19" s="82" t="s">
        <v>154</v>
      </c>
      <c r="B19" s="82" t="s">
        <v>155</v>
      </c>
      <c r="C19" s="85" t="n">
        <v>14.0</v>
      </c>
      <c r="D19" s="87" t="n">
        <v>196.89999389648438</v>
      </c>
      <c r="E19" s="87" t="n">
        <v>4.300000190734863</v>
      </c>
      <c r="F19" s="85" t="n">
        <v>1.0</v>
      </c>
      <c r="G19" s="85" t="n">
        <v>41.0</v>
      </c>
      <c r="H19" s="85" t="n">
        <v>2.0</v>
      </c>
    </row>
    <row r="20" ht="25.0" customHeight="true">
      <c r="A20" s="82" t="s">
        <v>156</v>
      </c>
      <c r="B20" s="82" t="s">
        <v>157</v>
      </c>
      <c r="C20" s="85" t="n">
        <v>14.0</v>
      </c>
      <c r="D20" s="87" t="n">
        <v>196.89999389648438</v>
      </c>
      <c r="E20" s="87" t="n">
        <v>196.53334045410156</v>
      </c>
      <c r="F20" s="85" t="n">
        <v>13.0</v>
      </c>
      <c r="G20" s="85" t="n">
        <v>41.0</v>
      </c>
      <c r="H20" s="85" t="n">
        <v>41.0</v>
      </c>
    </row>
    <row r="21" ht="25.0" customHeight="true">
      <c r="A21" s="82" t="s">
        <v>158</v>
      </c>
      <c r="B21" s="82" t="s">
        <v>159</v>
      </c>
      <c r="C21" s="85" t="n">
        <v>14.0</v>
      </c>
      <c r="D21" s="87" t="n">
        <v>196.89999389648438</v>
      </c>
      <c r="E21" s="87" t="n">
        <v>196.86666870117188</v>
      </c>
      <c r="F21" s="85" t="n">
        <v>14.0</v>
      </c>
      <c r="G21" s="85" t="n">
        <v>41.0</v>
      </c>
      <c r="H21" s="85" t="n">
        <v>41.0</v>
      </c>
    </row>
    <row r="22" ht="25.0" customHeight="true">
      <c r="A22" s="82" t="s">
        <v>160</v>
      </c>
      <c r="B22" s="82" t="s">
        <v>161</v>
      </c>
      <c r="C22" s="85" t="n">
        <v>14.0</v>
      </c>
      <c r="D22" s="87" t="n">
        <v>196.89999389648438</v>
      </c>
      <c r="E22" s="87" t="n">
        <v>74.9000015258789</v>
      </c>
      <c r="F22" s="85" t="n">
        <v>6.0</v>
      </c>
      <c r="G22" s="85" t="n">
        <v>41.0</v>
      </c>
      <c r="H22" s="85" t="n">
        <v>17.0</v>
      </c>
    </row>
    <row r="23" ht="25.0" customHeight="true">
      <c r="A23" s="82" t="s">
        <v>162</v>
      </c>
      <c r="B23" s="82" t="s">
        <v>163</v>
      </c>
      <c r="C23" s="85" t="n">
        <v>14.0</v>
      </c>
      <c r="D23" s="87" t="n">
        <v>196.89999389648438</v>
      </c>
      <c r="E23" s="87" t="n">
        <v>196.88333129882812</v>
      </c>
      <c r="F23" s="85" t="n">
        <v>14.0</v>
      </c>
      <c r="G23" s="85" t="n">
        <v>41.0</v>
      </c>
      <c r="H23" s="85" t="n">
        <v>41.0</v>
      </c>
    </row>
    <row r="24" ht="25.0" customHeight="true">
      <c r="A24" s="82" t="s">
        <v>164</v>
      </c>
      <c r="B24" s="82" t="s">
        <v>165</v>
      </c>
      <c r="C24" s="85" t="n">
        <v>14.0</v>
      </c>
      <c r="D24" s="87" t="n">
        <v>196.89999389648438</v>
      </c>
      <c r="E24" s="87" t="n">
        <v>69.01667022705078</v>
      </c>
      <c r="F24" s="85" t="n">
        <v>6.0</v>
      </c>
      <c r="G24" s="85" t="n">
        <v>41.0</v>
      </c>
      <c r="H24" s="85" t="n">
        <v>17.0</v>
      </c>
    </row>
    <row r="25" ht="25.0" customHeight="true">
      <c r="A25" s="82" t="s">
        <v>166</v>
      </c>
      <c r="B25" s="82" t="s">
        <v>167</v>
      </c>
      <c r="C25" s="85" t="n">
        <v>14.0</v>
      </c>
      <c r="D25" s="87" t="n">
        <v>196.89999389648438</v>
      </c>
      <c r="E25" s="87" t="n">
        <v>196.86666870117188</v>
      </c>
      <c r="F25" s="85" t="n">
        <v>14.0</v>
      </c>
      <c r="G25" s="85" t="n">
        <v>41.0</v>
      </c>
      <c r="H25" s="85" t="n">
        <v>41.0</v>
      </c>
    </row>
    <row r="26" ht="25.0" customHeight="true">
      <c r="A26" s="82" t="s">
        <v>168</v>
      </c>
      <c r="B26" s="82" t="s">
        <v>169</v>
      </c>
      <c r="C26" s="85" t="n">
        <v>14.0</v>
      </c>
      <c r="D26" s="87" t="n">
        <v>196.89999389648438</v>
      </c>
      <c r="E26" s="87" t="n">
        <v>195.35000610351562</v>
      </c>
      <c r="F26" s="85" t="n">
        <v>13.0</v>
      </c>
      <c r="G26" s="85" t="n">
        <v>41.0</v>
      </c>
      <c r="H26" s="85" t="n">
        <v>41.0</v>
      </c>
    </row>
    <row r="27" ht="25.0" customHeight="true">
      <c r="A27" s="82" t="s">
        <v>170</v>
      </c>
      <c r="B27" s="82" t="s">
        <v>171</v>
      </c>
      <c r="C27" s="85" t="n">
        <v>14.0</v>
      </c>
      <c r="D27" s="87" t="n">
        <v>196.89999389648438</v>
      </c>
      <c r="E27" s="87" t="n">
        <v>196.88333129882812</v>
      </c>
      <c r="F27" s="85" t="n">
        <v>14.0</v>
      </c>
      <c r="G27" s="85" t="n">
        <v>41.0</v>
      </c>
      <c r="H27" s="85" t="n">
        <v>41.0</v>
      </c>
    </row>
    <row r="28" ht="25.0" customHeight="true">
      <c r="A28" s="82" t="s">
        <v>172</v>
      </c>
      <c r="B28" s="82" t="s">
        <v>173</v>
      </c>
      <c r="C28" s="85" t="n">
        <v>14.0</v>
      </c>
      <c r="D28" s="87" t="n">
        <v>196.89999389648438</v>
      </c>
      <c r="E28" s="87" t="n">
        <v>63.650001525878906</v>
      </c>
      <c r="F28" s="85" t="n">
        <v>9.0</v>
      </c>
      <c r="G28" s="85" t="n">
        <v>41.0</v>
      </c>
      <c r="H28" s="85" t="n">
        <v>26.0</v>
      </c>
    </row>
    <row r="29" ht="25.0" customHeight="true">
      <c r="A29" s="82" t="s">
        <v>174</v>
      </c>
      <c r="B29" s="82" t="s">
        <v>175</v>
      </c>
      <c r="C29" s="85" t="n">
        <v>14.0</v>
      </c>
      <c r="D29" s="87" t="n">
        <v>196.89999389648438</v>
      </c>
      <c r="E29" s="87" t="n">
        <v>196.88333129882812</v>
      </c>
      <c r="F29" s="85" t="n">
        <v>14.0</v>
      </c>
      <c r="G29" s="85" t="n">
        <v>41.0</v>
      </c>
      <c r="H29" s="85" t="n">
        <v>41.0</v>
      </c>
    </row>
    <row r="30" ht="25.0" customHeight="true">
      <c r="A30" s="82" t="s">
        <v>176</v>
      </c>
      <c r="B30" s="82" t="s">
        <v>177</v>
      </c>
      <c r="C30" s="85" t="n">
        <v>14.0</v>
      </c>
      <c r="D30" s="87" t="n">
        <v>196.89999389648438</v>
      </c>
      <c r="E30" s="87" t="n">
        <v>196.86666870117188</v>
      </c>
      <c r="F30" s="85" t="n">
        <v>14.0</v>
      </c>
      <c r="G30" s="85" t="n">
        <v>41.0</v>
      </c>
      <c r="H30" s="85" t="n">
        <v>41.0</v>
      </c>
    </row>
    <row r="31" ht="25.0" customHeight="true">
      <c r="A31" s="82" t="s">
        <v>178</v>
      </c>
      <c r="B31" s="82" t="s">
        <v>179</v>
      </c>
      <c r="C31" s="85" t="n">
        <v>14.0</v>
      </c>
      <c r="D31" s="87" t="n">
        <v>196.89999389648438</v>
      </c>
      <c r="E31" s="87" t="n">
        <v>166.4166717529297</v>
      </c>
      <c r="F31" s="85" t="n">
        <v>11.0</v>
      </c>
      <c r="G31" s="85" t="n">
        <v>41.0</v>
      </c>
      <c r="H31" s="85" t="n">
        <v>35.0</v>
      </c>
    </row>
    <row r="32" ht="25.0" customHeight="true">
      <c r="A32" s="82" t="s">
        <v>180</v>
      </c>
      <c r="B32" s="82" t="s">
        <v>181</v>
      </c>
      <c r="C32" s="85" t="n">
        <v>14.0</v>
      </c>
      <c r="D32" s="87" t="n">
        <v>196.89999389648438</v>
      </c>
      <c r="E32" s="87" t="n">
        <v>170.73333740234375</v>
      </c>
      <c r="F32" s="85" t="n">
        <v>13.0</v>
      </c>
      <c r="G32" s="85" t="n">
        <v>41.0</v>
      </c>
      <c r="H32" s="85" t="n">
        <v>38.0</v>
      </c>
    </row>
    <row r="33" ht="25.0" customHeight="true">
      <c r="A33" s="82" t="s">
        <v>182</v>
      </c>
      <c r="B33" s="82" t="s">
        <v>183</v>
      </c>
      <c r="C33" s="85" t="n">
        <v>14.0</v>
      </c>
      <c r="D33" s="87" t="n">
        <v>196.89999389648438</v>
      </c>
      <c r="E33" s="87" t="n">
        <v>161.73333740234375</v>
      </c>
      <c r="F33" s="85" t="n">
        <v>12.0</v>
      </c>
      <c r="G33" s="85" t="n">
        <v>41.0</v>
      </c>
      <c r="H33" s="85" t="n">
        <v>35.0</v>
      </c>
    </row>
    <row r="34" ht="25.0" customHeight="true">
      <c r="A34" s="82" t="s">
        <v>184</v>
      </c>
      <c r="B34" s="82" t="s">
        <v>185</v>
      </c>
      <c r="C34" s="85" t="n">
        <v>14.0</v>
      </c>
      <c r="D34" s="87" t="n">
        <v>196.89999389648438</v>
      </c>
      <c r="E34" s="87" t="n">
        <v>78.61666870117188</v>
      </c>
      <c r="F34" s="85" t="n">
        <v>8.0</v>
      </c>
      <c r="G34" s="85" t="n">
        <v>41.0</v>
      </c>
      <c r="H34" s="85" t="n">
        <v>23.0</v>
      </c>
    </row>
    <row r="35" ht="25.0" customHeight="true">
      <c r="A35" s="82" t="s">
        <v>186</v>
      </c>
      <c r="B35" s="82" t="s">
        <v>187</v>
      </c>
      <c r="C35" s="85" t="n">
        <v>14.0</v>
      </c>
      <c r="D35" s="87" t="n">
        <v>196.89999389648438</v>
      </c>
      <c r="E35" s="87" t="n">
        <v>196.8333282470703</v>
      </c>
      <c r="F35" s="85" t="n">
        <v>14.0</v>
      </c>
      <c r="G35" s="85" t="n">
        <v>41.0</v>
      </c>
      <c r="H35" s="85" t="n">
        <v>41.0</v>
      </c>
    </row>
    <row r="36" ht="25.0" customHeight="true">
      <c r="A36" s="82" t="s">
        <v>188</v>
      </c>
      <c r="B36" s="82" t="s">
        <v>189</v>
      </c>
      <c r="C36" s="85" t="n">
        <v>14.0</v>
      </c>
      <c r="D36" s="87" t="n">
        <v>196.89999389648438</v>
      </c>
      <c r="E36" s="87" t="n">
        <v>196.8333282470703</v>
      </c>
      <c r="F36" s="85" t="n">
        <v>14.0</v>
      </c>
      <c r="G36" s="85" t="n">
        <v>41.0</v>
      </c>
      <c r="H36" s="85" t="n">
        <v>41.0</v>
      </c>
    </row>
    <row r="37" ht="25.0" customHeight="true">
      <c r="A37" s="82" t="s">
        <v>190</v>
      </c>
      <c r="B37" s="82" t="s">
        <v>191</v>
      </c>
      <c r="C37" s="85" t="n">
        <v>14.0</v>
      </c>
      <c r="D37" s="87" t="n">
        <v>196.89999389648438</v>
      </c>
      <c r="E37" s="87" t="n">
        <v>196.8000030517578</v>
      </c>
      <c r="F37" s="85" t="n">
        <v>14.0</v>
      </c>
      <c r="G37" s="85" t="n">
        <v>41.0</v>
      </c>
      <c r="H37" s="85" t="n">
        <v>41.0</v>
      </c>
    </row>
    <row r="38" ht="25.0" customHeight="true">
      <c r="A38" s="82" t="s">
        <v>192</v>
      </c>
      <c r="B38" s="82" t="s">
        <v>193</v>
      </c>
      <c r="C38" s="85" t="n">
        <v>14.0</v>
      </c>
      <c r="D38" s="87" t="n">
        <v>196.89999389648438</v>
      </c>
      <c r="E38" s="87" t="n">
        <v>194.5</v>
      </c>
      <c r="F38" s="85" t="n">
        <v>13.0</v>
      </c>
      <c r="G38" s="85" t="n">
        <v>41.0</v>
      </c>
      <c r="H38" s="85" t="n">
        <v>41.0</v>
      </c>
    </row>
    <row r="39" ht="25.0" customHeight="true">
      <c r="A39" s="82" t="s">
        <v>194</v>
      </c>
      <c r="B39" s="82" t="s">
        <v>195</v>
      </c>
      <c r="C39" s="85" t="n">
        <v>14.0</v>
      </c>
      <c r="D39" s="87" t="n">
        <v>196.89999389648438</v>
      </c>
      <c r="E39" s="87" t="n">
        <v>184.06666564941406</v>
      </c>
      <c r="F39" s="85" t="n">
        <v>11.0</v>
      </c>
      <c r="G39" s="85" t="n">
        <v>41.0</v>
      </c>
      <c r="H39" s="85" t="n">
        <v>41.0</v>
      </c>
    </row>
    <row r="40" ht="25.0" customHeight="true">
      <c r="A40" s="82" t="s">
        <v>196</v>
      </c>
      <c r="B40" s="82" t="s">
        <v>197</v>
      </c>
      <c r="C40" s="85" t="n">
        <v>14.0</v>
      </c>
      <c r="D40" s="87" t="n">
        <v>196.89999389648438</v>
      </c>
      <c r="E40" s="87" t="n">
        <v>196.85000610351562</v>
      </c>
      <c r="F40" s="85" t="n">
        <v>14.0</v>
      </c>
      <c r="G40" s="85" t="n">
        <v>41.0</v>
      </c>
      <c r="H40" s="85" t="n">
        <v>41.0</v>
      </c>
    </row>
    <row r="41" ht="25.0" customHeight="true">
      <c r="A41" s="82" t="s">
        <v>198</v>
      </c>
      <c r="B41" s="82" t="s">
        <v>199</v>
      </c>
      <c r="C41" s="85" t="n">
        <v>14.0</v>
      </c>
      <c r="D41" s="87" t="n">
        <v>196.89999389648438</v>
      </c>
      <c r="E41" s="87" t="n">
        <v>185.10000610351562</v>
      </c>
      <c r="F41" s="85" t="n">
        <v>8.0</v>
      </c>
      <c r="G41" s="85" t="n">
        <v>41.0</v>
      </c>
      <c r="H41" s="85" t="n">
        <v>41.0</v>
      </c>
    </row>
    <row r="42" ht="25.0" customHeight="true">
      <c r="A42" s="82" t="s">
        <v>200</v>
      </c>
      <c r="B42" s="82" t="s">
        <v>201</v>
      </c>
      <c r="C42" s="85" t="n">
        <v>14.0</v>
      </c>
      <c r="D42" s="87" t="n">
        <v>196.89999389648438</v>
      </c>
      <c r="E42" s="87" t="n">
        <v>196.88333129882812</v>
      </c>
      <c r="F42" s="85" t="n">
        <v>14.0</v>
      </c>
      <c r="G42" s="85" t="n">
        <v>41.0</v>
      </c>
      <c r="H42" s="85" t="n">
        <v>41.0</v>
      </c>
    </row>
    <row r="43" ht="25.0" customHeight="true">
      <c r="A43" s="82" t="s">
        <v>202</v>
      </c>
      <c r="B43" s="82" t="s">
        <v>203</v>
      </c>
      <c r="C43" s="85" t="n">
        <v>14.0</v>
      </c>
      <c r="D43" s="87" t="n">
        <v>196.89999389648438</v>
      </c>
      <c r="E43" s="87" t="n">
        <v>159.5833282470703</v>
      </c>
      <c r="F43" s="85" t="n">
        <v>13.0</v>
      </c>
      <c r="G43" s="85" t="n">
        <v>41.0</v>
      </c>
      <c r="H43" s="85" t="n">
        <v>38.0</v>
      </c>
    </row>
    <row r="44" ht="25.0" customHeight="true">
      <c r="A44" s="82" t="s">
        <v>204</v>
      </c>
      <c r="B44" s="82" t="s">
        <v>205</v>
      </c>
      <c r="C44" s="85" t="n">
        <v>14.0</v>
      </c>
      <c r="D44" s="87" t="n">
        <v>196.89999389648438</v>
      </c>
      <c r="E44" s="87" t="n">
        <v>196.76666259765625</v>
      </c>
      <c r="F44" s="85" t="n">
        <v>14.0</v>
      </c>
      <c r="G44" s="85" t="n">
        <v>41.0</v>
      </c>
      <c r="H44" s="85" t="n">
        <v>41.0</v>
      </c>
    </row>
    <row r="45" ht="25.0" customHeight="true">
      <c r="A45" s="82" t="s">
        <v>206</v>
      </c>
      <c r="B45" s="82" t="s">
        <v>207</v>
      </c>
      <c r="C45" s="85" t="n">
        <v>14.0</v>
      </c>
      <c r="D45" s="87" t="n">
        <v>196.89999389648438</v>
      </c>
      <c r="E45" s="87" t="n">
        <v>196.8000030517578</v>
      </c>
      <c r="F45" s="85" t="n">
        <v>14.0</v>
      </c>
      <c r="G45" s="85" t="n">
        <v>41.0</v>
      </c>
      <c r="H45" s="85" t="n">
        <v>41.0</v>
      </c>
    </row>
    <row r="46" ht="25.0" customHeight="true">
      <c r="A46" s="82" t="s">
        <v>208</v>
      </c>
      <c r="B46" s="82" t="s">
        <v>209</v>
      </c>
      <c r="C46" s="85" t="n">
        <v>14.0</v>
      </c>
      <c r="D46" s="87" t="n">
        <v>196.89999389648438</v>
      </c>
      <c r="E46" s="87" t="n">
        <v>196.8333282470703</v>
      </c>
      <c r="F46" s="85" t="n">
        <v>14.0</v>
      </c>
      <c r="G46" s="85" t="n">
        <v>41.0</v>
      </c>
      <c r="H46" s="85" t="n">
        <v>41.0</v>
      </c>
    </row>
    <row r="47" ht="25.0" customHeight="true">
      <c r="A47" s="82" t="s">
        <v>210</v>
      </c>
      <c r="B47" s="82" t="s">
        <v>211</v>
      </c>
      <c r="C47" s="85" t="n">
        <v>14.0</v>
      </c>
      <c r="D47" s="87" t="n">
        <v>196.89999389648438</v>
      </c>
      <c r="E47" s="87" t="n">
        <v>196.81666564941406</v>
      </c>
      <c r="F47" s="85" t="n">
        <v>14.0</v>
      </c>
      <c r="G47" s="85" t="n">
        <v>41.0</v>
      </c>
      <c r="H47" s="85" t="n">
        <v>41.0</v>
      </c>
    </row>
    <row r="48" ht="25.0" customHeight="true">
      <c r="A48" s="82" t="s">
        <v>212</v>
      </c>
      <c r="B48" s="82" t="s">
        <v>213</v>
      </c>
      <c r="C48" s="85" t="n">
        <v>14.0</v>
      </c>
      <c r="D48" s="87" t="n">
        <v>196.89999389648438</v>
      </c>
      <c r="E48" s="87" t="n">
        <v>196.88333129882812</v>
      </c>
      <c r="F48" s="85" t="n">
        <v>14.0</v>
      </c>
      <c r="G48" s="85" t="n">
        <v>41.0</v>
      </c>
      <c r="H48" s="85" t="n">
        <v>41.0</v>
      </c>
    </row>
    <row r="49" ht="25.0" customHeight="true">
      <c r="A49" s="82" t="s">
        <v>214</v>
      </c>
      <c r="B49" s="82" t="s">
        <v>215</v>
      </c>
      <c r="C49" s="85" t="n">
        <v>14.0</v>
      </c>
      <c r="D49" s="87" t="n">
        <v>196.89999389648438</v>
      </c>
      <c r="E49" s="87" t="n">
        <v>196.78334045410156</v>
      </c>
      <c r="F49" s="85" t="n">
        <v>14.0</v>
      </c>
      <c r="G49" s="85" t="n">
        <v>41.0</v>
      </c>
      <c r="H49" s="85" t="n">
        <v>41.0</v>
      </c>
    </row>
    <row r="50" ht="25.0" customHeight="true">
      <c r="A50" s="82" t="s">
        <v>216</v>
      </c>
      <c r="B50" s="82" t="s">
        <v>217</v>
      </c>
      <c r="C50" s="85" t="n">
        <v>14.0</v>
      </c>
      <c r="D50" s="87" t="n">
        <v>196.89999389648438</v>
      </c>
      <c r="E50" s="87" t="n">
        <v>191.9166717529297</v>
      </c>
      <c r="F50" s="85" t="n">
        <v>13.0</v>
      </c>
      <c r="G50" s="85" t="n">
        <v>41.0</v>
      </c>
      <c r="H50" s="85" t="n">
        <v>38.0</v>
      </c>
    </row>
    <row r="51" ht="25.0" customHeight="true">
      <c r="A51" s="82" t="s">
        <v>218</v>
      </c>
      <c r="B51" s="82" t="s">
        <v>219</v>
      </c>
      <c r="C51" s="85" t="n">
        <v>14.0</v>
      </c>
      <c r="D51" s="87" t="n">
        <v>196.89999389648438</v>
      </c>
      <c r="E51" s="87" t="n">
        <v>188.03334045410156</v>
      </c>
      <c r="F51" s="85" t="n">
        <v>12.0</v>
      </c>
      <c r="G51" s="85" t="n">
        <v>41.0</v>
      </c>
      <c r="H51" s="85" t="n">
        <v>41.0</v>
      </c>
    </row>
    <row r="52" ht="25.0" customHeight="true">
      <c r="A52" s="82" t="s">
        <v>220</v>
      </c>
      <c r="B52" s="82" t="s">
        <v>221</v>
      </c>
      <c r="C52" s="85" t="n">
        <v>14.0</v>
      </c>
      <c r="D52" s="87" t="n">
        <v>196.89999389648438</v>
      </c>
      <c r="E52" s="87"/>
      <c r="F52" s="85"/>
      <c r="G52" s="85" t="n">
        <v>41.0</v>
      </c>
      <c r="H52" s="85"/>
    </row>
    <row r="53" ht="25.0" customHeight="true">
      <c r="A53" s="82" t="s">
        <v>222</v>
      </c>
      <c r="B53" s="82" t="s">
        <v>223</v>
      </c>
      <c r="C53" s="85" t="n">
        <v>14.0</v>
      </c>
      <c r="D53" s="87" t="n">
        <v>196.89999389648438</v>
      </c>
      <c r="E53" s="87" t="n">
        <v>0.01666666753590107</v>
      </c>
      <c r="F53" s="85"/>
      <c r="G53" s="85" t="n">
        <v>41.0</v>
      </c>
      <c r="H53" s="85"/>
    </row>
  </sheetData>
  <phoneticPr fontId="1" type="noConversion"/>
  <pageMargins bottom="1" footer="0.51" header="0.51" left="0.75" right="0.75" top="1"/>
  <pageSetup orientation="portrait" paperSize="9"/>
  <legacy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4" width="20.83203125" collapsed="false"/>
    <col min="3" max="3" bestFit="true" customWidth="true" style="25" width="14.33203125" collapsed="false"/>
    <col min="4" max="4" bestFit="true" customWidth="true" style="25" width="16.1640625" collapsed="false"/>
    <col min="5" max="5" bestFit="true" customWidth="true" style="25" width="10.33203125" collapsed="false"/>
    <col min="6" max="6" customWidth="true" style="25" width="13.0" collapsed="false"/>
    <col min="7" max="16384" style="24" width="8.83203125" collapsed="false"/>
  </cols>
  <sheetData>
    <row customFormat="1" ht="45" r="1" s="54" spans="1:6" x14ac:dyDescent="0.2">
      <c r="A1" s="51" t="s">
        <v>13</v>
      </c>
      <c r="B1" s="51" t="s">
        <v>12</v>
      </c>
      <c r="C1" s="52" t="s">
        <v>26</v>
      </c>
      <c r="D1" s="52" t="s">
        <v>25</v>
      </c>
      <c r="E1" s="53" t="s">
        <v>54</v>
      </c>
      <c r="F1" s="52" t="s">
        <v>49</v>
      </c>
    </row>
    <row r="2" ht="25.0" customHeight="true">
      <c r="A2" s="82" t="s">
        <v>120</v>
      </c>
      <c r="B2" s="82" t="s">
        <v>121</v>
      </c>
      <c r="C2" s="85" t="n">
        <v>376.0</v>
      </c>
      <c r="D2" s="85" t="n">
        <v>1.0</v>
      </c>
      <c r="E2" s="85" t="n">
        <v>758.0</v>
      </c>
      <c r="F2" s="85" t="n">
        <v>2.0</v>
      </c>
    </row>
    <row r="3" ht="25.0" customHeight="true">
      <c r="A3" s="82" t="s">
        <v>122</v>
      </c>
      <c r="B3" s="82" t="s">
        <v>123</v>
      </c>
      <c r="C3" s="85" t="n">
        <v>376.0</v>
      </c>
      <c r="D3" s="85" t="n">
        <v>72.0</v>
      </c>
      <c r="E3" s="85" t="n">
        <v>758.0</v>
      </c>
      <c r="F3" s="85" t="n">
        <v>137.0</v>
      </c>
    </row>
    <row r="4" ht="25.0" customHeight="true">
      <c r="A4" s="82" t="s">
        <v>124</v>
      </c>
      <c r="B4" s="82" t="s">
        <v>125</v>
      </c>
      <c r="C4" s="85" t="n">
        <v>376.0</v>
      </c>
      <c r="D4" s="85" t="n">
        <v>7.0</v>
      </c>
      <c r="E4" s="85" t="n">
        <v>758.0</v>
      </c>
      <c r="F4" s="85" t="n">
        <v>14.0</v>
      </c>
    </row>
    <row r="5" ht="25.0" customHeight="true">
      <c r="A5" s="82" t="s">
        <v>126</v>
      </c>
      <c r="B5" s="82" t="s">
        <v>127</v>
      </c>
      <c r="C5" s="85" t="n">
        <v>376.0</v>
      </c>
      <c r="D5" s="85" t="n">
        <v>365.0</v>
      </c>
      <c r="E5" s="85" t="n">
        <v>758.0</v>
      </c>
      <c r="F5" s="85" t="n">
        <v>730.0</v>
      </c>
    </row>
    <row r="6" ht="25.0" customHeight="true">
      <c r="A6" s="82" t="s">
        <v>128</v>
      </c>
      <c r="B6" s="82" t="s">
        <v>129</v>
      </c>
      <c r="C6" s="85" t="n">
        <v>376.0</v>
      </c>
      <c r="D6" s="85" t="n">
        <v>343.0</v>
      </c>
      <c r="E6" s="85" t="n">
        <v>758.0</v>
      </c>
      <c r="F6" s="85" t="n">
        <v>687.0</v>
      </c>
    </row>
    <row r="7" ht="25.0" customHeight="true">
      <c r="A7" s="82" t="s">
        <v>130</v>
      </c>
      <c r="B7" s="82" t="s">
        <v>131</v>
      </c>
      <c r="C7" s="85" t="n">
        <v>376.0</v>
      </c>
      <c r="D7" s="85" t="n">
        <v>344.0</v>
      </c>
      <c r="E7" s="85" t="n">
        <v>758.0</v>
      </c>
      <c r="F7" s="85" t="n">
        <v>690.0</v>
      </c>
    </row>
    <row r="8" ht="25.0" customHeight="true">
      <c r="A8" s="82" t="s">
        <v>132</v>
      </c>
      <c r="B8" s="82" t="s">
        <v>133</v>
      </c>
      <c r="C8" s="85" t="n">
        <v>376.0</v>
      </c>
      <c r="D8" s="85" t="n">
        <v>359.0</v>
      </c>
      <c r="E8" s="85" t="n">
        <v>758.0</v>
      </c>
      <c r="F8" s="85" t="n">
        <v>719.0</v>
      </c>
    </row>
    <row r="9" ht="25.0" customHeight="true">
      <c r="A9" s="82" t="s">
        <v>134</v>
      </c>
      <c r="B9" s="82" t="s">
        <v>135</v>
      </c>
      <c r="C9" s="85" t="n">
        <v>376.0</v>
      </c>
      <c r="D9" s="85" t="n">
        <v>357.0</v>
      </c>
      <c r="E9" s="85" t="n">
        <v>758.0</v>
      </c>
      <c r="F9" s="85" t="n">
        <v>717.0</v>
      </c>
    </row>
    <row r="10" ht="25.0" customHeight="true">
      <c r="A10" s="82" t="s">
        <v>136</v>
      </c>
      <c r="B10" s="82" t="s">
        <v>137</v>
      </c>
      <c r="C10" s="85" t="n">
        <v>376.0</v>
      </c>
      <c r="D10" s="85" t="n">
        <v>344.0</v>
      </c>
      <c r="E10" s="85" t="n">
        <v>758.0</v>
      </c>
      <c r="F10" s="85" t="n">
        <v>690.0</v>
      </c>
    </row>
    <row r="11" ht="25.0" customHeight="true">
      <c r="A11" s="82" t="s">
        <v>138</v>
      </c>
      <c r="B11" s="82" t="s">
        <v>139</v>
      </c>
      <c r="C11" s="85" t="n">
        <v>376.0</v>
      </c>
      <c r="D11" s="85" t="n">
        <v>332.0</v>
      </c>
      <c r="E11" s="85" t="n">
        <v>758.0</v>
      </c>
      <c r="F11" s="85" t="n">
        <v>658.0</v>
      </c>
    </row>
    <row r="12" ht="25.0" customHeight="true">
      <c r="A12" s="82" t="s">
        <v>140</v>
      </c>
      <c r="B12" s="82" t="s">
        <v>141</v>
      </c>
      <c r="C12" s="85" t="n">
        <v>376.0</v>
      </c>
      <c r="D12" s="85" t="n">
        <v>341.0</v>
      </c>
      <c r="E12" s="85" t="n">
        <v>758.0</v>
      </c>
      <c r="F12" s="85" t="n">
        <v>684.0</v>
      </c>
    </row>
    <row r="13" ht="25.0" customHeight="true">
      <c r="A13" s="82" t="s">
        <v>142</v>
      </c>
      <c r="B13" s="82" t="s">
        <v>143</v>
      </c>
      <c r="C13" s="85" t="n">
        <v>376.0</v>
      </c>
      <c r="D13" s="85" t="n">
        <v>350.0</v>
      </c>
      <c r="E13" s="85" t="n">
        <v>758.0</v>
      </c>
      <c r="F13" s="85" t="n">
        <v>702.0</v>
      </c>
    </row>
    <row r="14" ht="25.0" customHeight="true">
      <c r="A14" s="82" t="s">
        <v>144</v>
      </c>
      <c r="B14" s="82" t="s">
        <v>145</v>
      </c>
      <c r="C14" s="85" t="n">
        <v>376.0</v>
      </c>
      <c r="D14" s="85" t="n">
        <v>358.0</v>
      </c>
      <c r="E14" s="85" t="n">
        <v>758.0</v>
      </c>
      <c r="F14" s="85" t="n">
        <v>718.0</v>
      </c>
    </row>
    <row r="15" ht="25.0" customHeight="true">
      <c r="A15" s="82" t="s">
        <v>146</v>
      </c>
      <c r="B15" s="82" t="s">
        <v>147</v>
      </c>
      <c r="C15" s="85" t="n">
        <v>376.0</v>
      </c>
      <c r="D15" s="85" t="n">
        <v>328.0</v>
      </c>
      <c r="E15" s="85" t="n">
        <v>758.0</v>
      </c>
      <c r="F15" s="85" t="n">
        <v>656.0</v>
      </c>
    </row>
    <row r="16" ht="25.0" customHeight="true">
      <c r="A16" s="82" t="s">
        <v>148</v>
      </c>
      <c r="B16" s="82" t="s">
        <v>149</v>
      </c>
      <c r="C16" s="85" t="n">
        <v>376.0</v>
      </c>
      <c r="D16" s="85" t="n">
        <v>315.0</v>
      </c>
      <c r="E16" s="85" t="n">
        <v>758.0</v>
      </c>
      <c r="F16" s="85" t="n">
        <v>622.0</v>
      </c>
    </row>
    <row r="17" ht="25.0" customHeight="true">
      <c r="A17" s="82" t="s">
        <v>150</v>
      </c>
      <c r="B17" s="82" t="s">
        <v>151</v>
      </c>
      <c r="C17" s="85" t="n">
        <v>376.0</v>
      </c>
      <c r="D17" s="85" t="n">
        <v>357.0</v>
      </c>
      <c r="E17" s="85" t="n">
        <v>758.0</v>
      </c>
      <c r="F17" s="85" t="n">
        <v>715.0</v>
      </c>
    </row>
    <row r="18" ht="25.0" customHeight="true">
      <c r="A18" s="82" t="s">
        <v>152</v>
      </c>
      <c r="B18" s="82" t="s">
        <v>153</v>
      </c>
      <c r="C18" s="85" t="n">
        <v>376.0</v>
      </c>
      <c r="D18" s="85" t="n">
        <v>353.0</v>
      </c>
      <c r="E18" s="85" t="n">
        <v>758.0</v>
      </c>
      <c r="F18" s="85" t="n">
        <v>707.0</v>
      </c>
    </row>
    <row r="19" ht="25.0" customHeight="true">
      <c r="A19" s="82" t="s">
        <v>154</v>
      </c>
      <c r="B19" s="82" t="s">
        <v>155</v>
      </c>
      <c r="C19" s="85" t="n">
        <v>376.0</v>
      </c>
      <c r="D19" s="85" t="n">
        <v>329.0</v>
      </c>
      <c r="E19" s="85" t="n">
        <v>758.0</v>
      </c>
      <c r="F19" s="85" t="n">
        <v>652.0</v>
      </c>
    </row>
    <row r="20" ht="25.0" customHeight="true">
      <c r="A20" s="82" t="s">
        <v>156</v>
      </c>
      <c r="B20" s="82" t="s">
        <v>157</v>
      </c>
      <c r="C20" s="85" t="n">
        <v>376.0</v>
      </c>
      <c r="D20" s="85" t="n">
        <v>359.0</v>
      </c>
      <c r="E20" s="85" t="n">
        <v>758.0</v>
      </c>
      <c r="F20" s="85" t="n">
        <v>724.0</v>
      </c>
    </row>
    <row r="21" ht="25.0" customHeight="true">
      <c r="A21" s="82" t="s">
        <v>158</v>
      </c>
      <c r="B21" s="82" t="s">
        <v>159</v>
      </c>
      <c r="C21" s="85" t="n">
        <v>376.0</v>
      </c>
      <c r="D21" s="85" t="n">
        <v>346.0</v>
      </c>
      <c r="E21" s="85" t="n">
        <v>758.0</v>
      </c>
      <c r="F21" s="85" t="n">
        <v>694.0</v>
      </c>
    </row>
    <row r="22" ht="25.0" customHeight="true">
      <c r="A22" s="82" t="s">
        <v>160</v>
      </c>
      <c r="B22" s="82" t="s">
        <v>161</v>
      </c>
      <c r="C22" s="85" t="n">
        <v>376.0</v>
      </c>
      <c r="D22" s="85" t="n">
        <v>214.0</v>
      </c>
      <c r="E22" s="85" t="n">
        <v>758.0</v>
      </c>
      <c r="F22" s="85" t="n">
        <v>422.0</v>
      </c>
    </row>
    <row r="23" ht="25.0" customHeight="true">
      <c r="A23" s="82" t="s">
        <v>162</v>
      </c>
      <c r="B23" s="82" t="s">
        <v>163</v>
      </c>
      <c r="C23" s="85" t="n">
        <v>376.0</v>
      </c>
      <c r="D23" s="85" t="n">
        <v>360.0</v>
      </c>
      <c r="E23" s="85" t="n">
        <v>758.0</v>
      </c>
      <c r="F23" s="85" t="n">
        <v>722.0</v>
      </c>
    </row>
    <row r="24" ht="25.0" customHeight="true">
      <c r="A24" s="82" t="s">
        <v>164</v>
      </c>
      <c r="B24" s="82" t="s">
        <v>165</v>
      </c>
      <c r="C24" s="85" t="n">
        <v>376.0</v>
      </c>
      <c r="D24" s="85" t="n">
        <v>352.0</v>
      </c>
      <c r="E24" s="85" t="n">
        <v>758.0</v>
      </c>
      <c r="F24" s="85" t="n">
        <v>705.0</v>
      </c>
    </row>
    <row r="25" ht="25.0" customHeight="true">
      <c r="A25" s="82" t="s">
        <v>166</v>
      </c>
      <c r="B25" s="82" t="s">
        <v>167</v>
      </c>
      <c r="C25" s="85" t="n">
        <v>376.0</v>
      </c>
      <c r="D25" s="85" t="n">
        <v>358.0</v>
      </c>
      <c r="E25" s="85" t="n">
        <v>758.0</v>
      </c>
      <c r="F25" s="85" t="n">
        <v>718.0</v>
      </c>
    </row>
    <row r="26" ht="25.0" customHeight="true">
      <c r="A26" s="82" t="s">
        <v>168</v>
      </c>
      <c r="B26" s="82" t="s">
        <v>169</v>
      </c>
      <c r="C26" s="85" t="n">
        <v>376.0</v>
      </c>
      <c r="D26" s="85" t="n">
        <v>355.0</v>
      </c>
      <c r="E26" s="85" t="n">
        <v>758.0</v>
      </c>
      <c r="F26" s="85" t="n">
        <v>711.0</v>
      </c>
    </row>
    <row r="27" ht="25.0" customHeight="true">
      <c r="A27" s="82" t="s">
        <v>170</v>
      </c>
      <c r="B27" s="82" t="s">
        <v>171</v>
      </c>
      <c r="C27" s="85" t="n">
        <v>376.0</v>
      </c>
      <c r="D27" s="85" t="n">
        <v>357.0</v>
      </c>
      <c r="E27" s="85" t="n">
        <v>758.0</v>
      </c>
      <c r="F27" s="85" t="n">
        <v>715.0</v>
      </c>
    </row>
    <row r="28" ht="25.0" customHeight="true">
      <c r="A28" s="82" t="s">
        <v>172</v>
      </c>
      <c r="B28" s="82" t="s">
        <v>173</v>
      </c>
      <c r="C28" s="85" t="n">
        <v>376.0</v>
      </c>
      <c r="D28" s="85" t="n">
        <v>370.0</v>
      </c>
      <c r="E28" s="85" t="n">
        <v>758.0</v>
      </c>
      <c r="F28" s="85" t="n">
        <v>745.0</v>
      </c>
    </row>
    <row r="29" ht="25.0" customHeight="true">
      <c r="A29" s="82" t="s">
        <v>174</v>
      </c>
      <c r="B29" s="82" t="s">
        <v>175</v>
      </c>
      <c r="C29" s="85" t="n">
        <v>376.0</v>
      </c>
      <c r="D29" s="85" t="n">
        <v>358.0</v>
      </c>
      <c r="E29" s="85" t="n">
        <v>758.0</v>
      </c>
      <c r="F29" s="85" t="n">
        <v>718.0</v>
      </c>
    </row>
    <row r="30" ht="25.0" customHeight="true">
      <c r="A30" s="82" t="s">
        <v>176</v>
      </c>
      <c r="B30" s="82" t="s">
        <v>177</v>
      </c>
      <c r="C30" s="85" t="n">
        <v>376.0</v>
      </c>
      <c r="D30" s="85" t="n">
        <v>357.0</v>
      </c>
      <c r="E30" s="85" t="n">
        <v>758.0</v>
      </c>
      <c r="F30" s="85" t="n">
        <v>716.0</v>
      </c>
    </row>
    <row r="31" ht="25.0" customHeight="true">
      <c r="A31" s="82" t="s">
        <v>178</v>
      </c>
      <c r="B31" s="82" t="s">
        <v>179</v>
      </c>
      <c r="C31" s="85" t="n">
        <v>376.0</v>
      </c>
      <c r="D31" s="85" t="n">
        <v>348.0</v>
      </c>
      <c r="E31" s="85" t="n">
        <v>758.0</v>
      </c>
      <c r="F31" s="85" t="n">
        <v>698.0</v>
      </c>
    </row>
    <row r="32" ht="25.0" customHeight="true">
      <c r="A32" s="82" t="s">
        <v>180</v>
      </c>
      <c r="B32" s="82" t="s">
        <v>181</v>
      </c>
      <c r="C32" s="85" t="n">
        <v>376.0</v>
      </c>
      <c r="D32" s="85" t="n">
        <v>358.0</v>
      </c>
      <c r="E32" s="85" t="n">
        <v>758.0</v>
      </c>
      <c r="F32" s="85" t="n">
        <v>719.0</v>
      </c>
    </row>
    <row r="33" ht="25.0" customHeight="true">
      <c r="A33" s="82" t="s">
        <v>182</v>
      </c>
      <c r="B33" s="82" t="s">
        <v>183</v>
      </c>
      <c r="C33" s="85" t="n">
        <v>376.0</v>
      </c>
      <c r="D33" s="85" t="n">
        <v>351.0</v>
      </c>
      <c r="E33" s="85" t="n">
        <v>758.0</v>
      </c>
      <c r="F33" s="85" t="n">
        <v>703.0</v>
      </c>
    </row>
    <row r="34" ht="25.0" customHeight="true">
      <c r="A34" s="82" t="s">
        <v>184</v>
      </c>
      <c r="B34" s="82" t="s">
        <v>185</v>
      </c>
      <c r="C34" s="85" t="n">
        <v>376.0</v>
      </c>
      <c r="D34" s="85" t="n">
        <v>353.0</v>
      </c>
      <c r="E34" s="85" t="n">
        <v>758.0</v>
      </c>
      <c r="F34" s="85" t="n">
        <v>707.0</v>
      </c>
    </row>
    <row r="35" ht="25.0" customHeight="true">
      <c r="A35" s="82" t="s">
        <v>186</v>
      </c>
      <c r="B35" s="82" t="s">
        <v>187</v>
      </c>
      <c r="C35" s="85" t="n">
        <v>376.0</v>
      </c>
      <c r="D35" s="85" t="n">
        <v>366.0</v>
      </c>
      <c r="E35" s="85" t="n">
        <v>758.0</v>
      </c>
      <c r="F35" s="85" t="n">
        <v>738.0</v>
      </c>
    </row>
    <row r="36" ht="25.0" customHeight="true">
      <c r="A36" s="82" t="s">
        <v>188</v>
      </c>
      <c r="B36" s="82" t="s">
        <v>189</v>
      </c>
      <c r="C36" s="85" t="n">
        <v>376.0</v>
      </c>
      <c r="D36" s="85" t="n">
        <v>362.0</v>
      </c>
      <c r="E36" s="85" t="n">
        <v>758.0</v>
      </c>
      <c r="F36" s="85" t="n">
        <v>727.0</v>
      </c>
    </row>
    <row r="37" ht="25.0" customHeight="true">
      <c r="A37" s="82" t="s">
        <v>190</v>
      </c>
      <c r="B37" s="82" t="s">
        <v>191</v>
      </c>
      <c r="C37" s="85" t="n">
        <v>376.0</v>
      </c>
      <c r="D37" s="85" t="n">
        <v>358.0</v>
      </c>
      <c r="E37" s="85" t="n">
        <v>758.0</v>
      </c>
      <c r="F37" s="85" t="n">
        <v>718.0</v>
      </c>
    </row>
    <row r="38" ht="25.0" customHeight="true">
      <c r="A38" s="82" t="s">
        <v>192</v>
      </c>
      <c r="B38" s="82" t="s">
        <v>193</v>
      </c>
      <c r="C38" s="85" t="n">
        <v>376.0</v>
      </c>
      <c r="D38" s="85" t="n">
        <v>357.0</v>
      </c>
      <c r="E38" s="85" t="n">
        <v>758.0</v>
      </c>
      <c r="F38" s="85" t="n">
        <v>715.0</v>
      </c>
    </row>
    <row r="39" ht="25.0" customHeight="true">
      <c r="A39" s="82" t="s">
        <v>194</v>
      </c>
      <c r="B39" s="82" t="s">
        <v>195</v>
      </c>
      <c r="C39" s="85" t="n">
        <v>376.0</v>
      </c>
      <c r="D39" s="85" t="n">
        <v>358.0</v>
      </c>
      <c r="E39" s="85" t="n">
        <v>758.0</v>
      </c>
      <c r="F39" s="85" t="n">
        <v>718.0</v>
      </c>
    </row>
    <row r="40" ht="25.0" customHeight="true">
      <c r="A40" s="82" t="s">
        <v>196</v>
      </c>
      <c r="B40" s="82" t="s">
        <v>197</v>
      </c>
      <c r="C40" s="85" t="n">
        <v>376.0</v>
      </c>
      <c r="D40" s="85" t="n">
        <v>372.0</v>
      </c>
      <c r="E40" s="85" t="n">
        <v>758.0</v>
      </c>
      <c r="F40" s="85" t="n">
        <v>746.0</v>
      </c>
    </row>
    <row r="41" ht="25.0" customHeight="true">
      <c r="A41" s="82" t="s">
        <v>198</v>
      </c>
      <c r="B41" s="82" t="s">
        <v>199</v>
      </c>
      <c r="C41" s="85" t="n">
        <v>376.0</v>
      </c>
      <c r="D41" s="85" t="n">
        <v>353.0</v>
      </c>
      <c r="E41" s="85" t="n">
        <v>758.0</v>
      </c>
      <c r="F41" s="85" t="n">
        <v>707.0</v>
      </c>
    </row>
    <row r="42" ht="25.0" customHeight="true">
      <c r="A42" s="82" t="s">
        <v>200</v>
      </c>
      <c r="B42" s="82" t="s">
        <v>201</v>
      </c>
      <c r="C42" s="85" t="n">
        <v>376.0</v>
      </c>
      <c r="D42" s="85" t="n">
        <v>359.0</v>
      </c>
      <c r="E42" s="85" t="n">
        <v>758.0</v>
      </c>
      <c r="F42" s="85" t="n">
        <v>720.0</v>
      </c>
    </row>
    <row r="43" ht="25.0" customHeight="true">
      <c r="A43" s="82" t="s">
        <v>202</v>
      </c>
      <c r="B43" s="82" t="s">
        <v>203</v>
      </c>
      <c r="C43" s="85" t="n">
        <v>376.0</v>
      </c>
      <c r="D43" s="85" t="n">
        <v>359.0</v>
      </c>
      <c r="E43" s="85" t="n">
        <v>758.0</v>
      </c>
      <c r="F43" s="85" t="n">
        <v>721.0</v>
      </c>
    </row>
    <row r="44" ht="25.0" customHeight="true">
      <c r="A44" s="82" t="s">
        <v>204</v>
      </c>
      <c r="B44" s="82" t="s">
        <v>205</v>
      </c>
      <c r="C44" s="85" t="n">
        <v>376.0</v>
      </c>
      <c r="D44" s="85" t="n">
        <v>356.0</v>
      </c>
      <c r="E44" s="85" t="n">
        <v>758.0</v>
      </c>
      <c r="F44" s="85" t="n">
        <v>713.0</v>
      </c>
    </row>
    <row r="45" ht="25.0" customHeight="true">
      <c r="A45" s="82" t="s">
        <v>206</v>
      </c>
      <c r="B45" s="82" t="s">
        <v>207</v>
      </c>
      <c r="C45" s="85" t="n">
        <v>376.0</v>
      </c>
      <c r="D45" s="85" t="n">
        <v>363.0</v>
      </c>
      <c r="E45" s="85" t="n">
        <v>758.0</v>
      </c>
      <c r="F45" s="85" t="n">
        <v>731.0</v>
      </c>
    </row>
    <row r="46" ht="25.0" customHeight="true">
      <c r="A46" s="82" t="s">
        <v>208</v>
      </c>
      <c r="B46" s="82" t="s">
        <v>209</v>
      </c>
      <c r="C46" s="85" t="n">
        <v>376.0</v>
      </c>
      <c r="D46" s="85" t="n">
        <v>354.0</v>
      </c>
      <c r="E46" s="85" t="n">
        <v>758.0</v>
      </c>
      <c r="F46" s="85" t="n">
        <v>712.0</v>
      </c>
    </row>
    <row r="47" ht="25.0" customHeight="true">
      <c r="A47" s="82" t="s">
        <v>210</v>
      </c>
      <c r="B47" s="82" t="s">
        <v>211</v>
      </c>
      <c r="C47" s="85" t="n">
        <v>376.0</v>
      </c>
      <c r="D47" s="85" t="n">
        <v>347.0</v>
      </c>
      <c r="E47" s="85" t="n">
        <v>758.0</v>
      </c>
      <c r="F47" s="85" t="n">
        <v>696.0</v>
      </c>
    </row>
    <row r="48" ht="25.0" customHeight="true">
      <c r="A48" s="82" t="s">
        <v>212</v>
      </c>
      <c r="B48" s="82" t="s">
        <v>213</v>
      </c>
      <c r="C48" s="85" t="n">
        <v>376.0</v>
      </c>
      <c r="D48" s="85" t="n">
        <v>371.0</v>
      </c>
      <c r="E48" s="85" t="n">
        <v>758.0</v>
      </c>
      <c r="F48" s="85" t="n">
        <v>746.0</v>
      </c>
    </row>
    <row r="49" ht="25.0" customHeight="true">
      <c r="A49" s="82" t="s">
        <v>214</v>
      </c>
      <c r="B49" s="82" t="s">
        <v>215</v>
      </c>
      <c r="C49" s="85" t="n">
        <v>376.0</v>
      </c>
      <c r="D49" s="85" t="n">
        <v>358.0</v>
      </c>
      <c r="E49" s="85" t="n">
        <v>758.0</v>
      </c>
      <c r="F49" s="85" t="n">
        <v>718.0</v>
      </c>
    </row>
    <row r="50" ht="25.0" customHeight="true">
      <c r="A50" s="82" t="s">
        <v>216</v>
      </c>
      <c r="B50" s="82" t="s">
        <v>217</v>
      </c>
      <c r="C50" s="85" t="n">
        <v>376.0</v>
      </c>
      <c r="D50" s="85" t="n">
        <v>346.0</v>
      </c>
      <c r="E50" s="85" t="n">
        <v>758.0</v>
      </c>
      <c r="F50" s="85" t="n">
        <v>694.0</v>
      </c>
    </row>
    <row r="51" ht="25.0" customHeight="true">
      <c r="A51" s="82" t="s">
        <v>218</v>
      </c>
      <c r="B51" s="82" t="s">
        <v>219</v>
      </c>
      <c r="C51" s="85" t="n">
        <v>376.0</v>
      </c>
      <c r="D51" s="85" t="n">
        <v>346.0</v>
      </c>
      <c r="E51" s="85" t="n">
        <v>758.0</v>
      </c>
      <c r="F51" s="85" t="n">
        <v>694.0</v>
      </c>
    </row>
    <row r="52" ht="25.0" customHeight="true">
      <c r="A52" s="82" t="s">
        <v>220</v>
      </c>
      <c r="B52" s="82" t="s">
        <v>221</v>
      </c>
      <c r="C52" s="85" t="n">
        <v>376.0</v>
      </c>
      <c r="D52" s="85" t="n">
        <v>78.0</v>
      </c>
      <c r="E52" s="85" t="n">
        <v>758.0</v>
      </c>
      <c r="F52" s="85" t="n">
        <v>161.0</v>
      </c>
    </row>
    <row r="53" ht="25.0" customHeight="true">
      <c r="A53" s="82" t="s">
        <v>222</v>
      </c>
      <c r="B53" s="82" t="s">
        <v>223</v>
      </c>
      <c r="C53" s="85" t="n">
        <v>376.0</v>
      </c>
      <c r="D53" s="85" t="n">
        <v>158.0</v>
      </c>
      <c r="E53" s="85" t="n">
        <v>758.0</v>
      </c>
      <c r="F53" s="85" t="n">
        <v>317.0</v>
      </c>
    </row>
  </sheetData>
  <phoneticPr fontId="1" type="noConversion"/>
  <pageMargins bottom="1" footer="0.51" header="0.51" left="0.75" right="0.75" top="1"/>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F1"/>
  <sheetViews>
    <sheetView workbookViewId="0"/>
  </sheetViews>
  <sheetFormatPr baseColWidth="10" customHeight="1" defaultColWidth="8.83203125" defaultRowHeight="20" x14ac:dyDescent="0.2"/>
  <cols>
    <col min="1" max="2" customWidth="true" style="26" width="20.83203125" collapsed="false"/>
    <col min="3" max="6" customWidth="true" style="27" width="10.6640625" collapsed="false"/>
    <col min="7" max="16384" style="26" width="8.83203125" collapsed="false"/>
  </cols>
  <sheetData>
    <row customFormat="1" customHeight="1" ht="35" r="1" s="58" spans="1:6" x14ac:dyDescent="0.2">
      <c r="A1" s="55" t="s">
        <v>13</v>
      </c>
      <c r="B1" s="55" t="s">
        <v>12</v>
      </c>
      <c r="C1" s="56" t="s">
        <v>27</v>
      </c>
      <c r="D1" s="56" t="s">
        <v>53</v>
      </c>
      <c r="E1" s="56" t="s">
        <v>52</v>
      </c>
      <c r="F1" s="57" t="s">
        <v>65</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t="n">
        <v>1.0</v>
      </c>
      <c r="D6" s="85" t="n">
        <v>2.0</v>
      </c>
      <c r="E6" s="85"/>
      <c r="F6" s="85" t="n">
        <v>2.0</v>
      </c>
    </row>
    <row r="7" ht="25.0" customHeight="true">
      <c r="A7" s="82" t="s">
        <v>130</v>
      </c>
      <c r="B7" s="82" t="s">
        <v>131</v>
      </c>
      <c r="C7" s="85" t="n">
        <v>2.0</v>
      </c>
      <c r="D7" s="85" t="n">
        <v>8.0</v>
      </c>
      <c r="E7" s="85"/>
      <c r="F7" s="85" t="n">
        <v>8.0</v>
      </c>
    </row>
    <row r="8" ht="25.0" customHeight="true">
      <c r="A8" s="82" t="s">
        <v>132</v>
      </c>
      <c r="B8" s="82" t="s">
        <v>133</v>
      </c>
      <c r="C8" s="85" t="n">
        <v>1.0</v>
      </c>
      <c r="D8" s="85" t="n">
        <v>3.0</v>
      </c>
      <c r="E8" s="85"/>
      <c r="F8" s="85" t="n">
        <v>3.0</v>
      </c>
    </row>
    <row r="9" ht="25.0" customHeight="true">
      <c r="A9" s="82" t="s">
        <v>134</v>
      </c>
      <c r="B9" s="82" t="s">
        <v>135</v>
      </c>
      <c r="C9" s="85" t="n">
        <v>1.0</v>
      </c>
      <c r="D9" s="85" t="n">
        <v>5.0</v>
      </c>
      <c r="E9" s="85"/>
      <c r="F9" s="85" t="n">
        <v>5.0</v>
      </c>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t="n">
        <v>1.0</v>
      </c>
      <c r="D12" s="85" t="n">
        <v>3.0</v>
      </c>
      <c r="E12" s="85"/>
      <c r="F12" s="85" t="n">
        <v>3.0</v>
      </c>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t="n">
        <v>1.0</v>
      </c>
      <c r="D18" s="85" t="n">
        <v>3.0</v>
      </c>
      <c r="E18" s="85"/>
      <c r="F18" s="85" t="n">
        <v>3.0</v>
      </c>
    </row>
    <row r="19" ht="25.0" customHeight="true">
      <c r="A19" s="82" t="s">
        <v>154</v>
      </c>
      <c r="B19" s="82" t="s">
        <v>155</v>
      </c>
      <c r="C19" s="85" t="n">
        <v>4.0</v>
      </c>
      <c r="D19" s="85" t="n">
        <v>15.0</v>
      </c>
      <c r="E19" s="85"/>
      <c r="F19" s="85" t="n">
        <v>15.0</v>
      </c>
    </row>
    <row r="20" ht="25.0" customHeight="true">
      <c r="A20" s="82" t="s">
        <v>156</v>
      </c>
      <c r="B20" s="82" t="s">
        <v>157</v>
      </c>
      <c r="C20" s="85" t="n">
        <v>1.0</v>
      </c>
      <c r="D20" s="85" t="n">
        <v>5.0</v>
      </c>
      <c r="E20" s="85"/>
      <c r="F20" s="85" t="n">
        <v>5.0</v>
      </c>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c r="D23" s="85"/>
      <c r="E23" s="85"/>
      <c r="F23" s="85"/>
    </row>
    <row r="24" ht="25.0" customHeight="true">
      <c r="A24" s="82" t="s">
        <v>164</v>
      </c>
      <c r="B24" s="82" t="s">
        <v>165</v>
      </c>
      <c r="C24" s="85"/>
      <c r="D24" s="85"/>
      <c r="E24" s="85"/>
      <c r="F24" s="85"/>
    </row>
    <row r="25" ht="25.0" customHeight="true">
      <c r="A25" s="82" t="s">
        <v>166</v>
      </c>
      <c r="B25" s="82" t="s">
        <v>167</v>
      </c>
      <c r="C25" s="85" t="n">
        <v>1.0</v>
      </c>
      <c r="D25" s="85" t="n">
        <v>3.0</v>
      </c>
      <c r="E25" s="85"/>
      <c r="F25" s="85" t="n">
        <v>3.0</v>
      </c>
    </row>
    <row r="26" ht="25.0" customHeight="true">
      <c r="A26" s="82" t="s">
        <v>168</v>
      </c>
      <c r="B26" s="82" t="s">
        <v>169</v>
      </c>
      <c r="C26" s="85" t="n">
        <v>2.0</v>
      </c>
      <c r="D26" s="85" t="n">
        <v>8.0</v>
      </c>
      <c r="E26" s="85"/>
      <c r="F26" s="85" t="n">
        <v>8.0</v>
      </c>
    </row>
    <row r="27" ht="25.0" customHeight="true">
      <c r="A27" s="82" t="s">
        <v>170</v>
      </c>
      <c r="B27" s="82" t="s">
        <v>171</v>
      </c>
      <c r="C27" s="85" t="n">
        <v>1.0</v>
      </c>
      <c r="D27" s="85" t="n">
        <v>5.0</v>
      </c>
      <c r="E27" s="85"/>
      <c r="F27" s="85" t="n">
        <v>5.0</v>
      </c>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t="n">
        <v>1.0</v>
      </c>
      <c r="D30" s="85" t="n">
        <v>3.0</v>
      </c>
      <c r="E30" s="85"/>
      <c r="F30" s="85" t="n">
        <v>3.0</v>
      </c>
    </row>
    <row r="31" ht="25.0" customHeight="true">
      <c r="A31" s="82" t="s">
        <v>178</v>
      </c>
      <c r="B31" s="82" t="s">
        <v>179</v>
      </c>
      <c r="C31" s="85"/>
      <c r="D31" s="85"/>
      <c r="E31" s="85"/>
      <c r="F31" s="85"/>
    </row>
    <row r="32" ht="25.0" customHeight="true">
      <c r="A32" s="82" t="s">
        <v>180</v>
      </c>
      <c r="B32" s="82" t="s">
        <v>181</v>
      </c>
      <c r="C32" s="85" t="n">
        <v>6.0</v>
      </c>
      <c r="D32" s="85" t="n">
        <v>25.0</v>
      </c>
      <c r="E32" s="85"/>
      <c r="F32" s="85" t="n">
        <v>25.0</v>
      </c>
    </row>
    <row r="33" ht="25.0" customHeight="true">
      <c r="A33" s="82" t="s">
        <v>182</v>
      </c>
      <c r="B33" s="82" t="s">
        <v>183</v>
      </c>
      <c r="C33" s="85" t="n">
        <v>2.0</v>
      </c>
      <c r="D33" s="85" t="n">
        <v>5.0</v>
      </c>
      <c r="E33" s="85" t="n">
        <v>-2.0</v>
      </c>
      <c r="F33" s="85" t="n">
        <v>3.0</v>
      </c>
    </row>
    <row r="34" ht="25.0" customHeight="true">
      <c r="A34" s="82" t="s">
        <v>184</v>
      </c>
      <c r="B34" s="82" t="s">
        <v>185</v>
      </c>
      <c r="C34" s="85" t="n">
        <v>2.0</v>
      </c>
      <c r="D34" s="85" t="n">
        <v>7.0</v>
      </c>
      <c r="E34" s="85"/>
      <c r="F34" s="85" t="n">
        <v>7.0</v>
      </c>
    </row>
    <row r="35" ht="25.0" customHeight="true">
      <c r="A35" s="82" t="s">
        <v>186</v>
      </c>
      <c r="B35" s="82" t="s">
        <v>187</v>
      </c>
      <c r="C35" s="85" t="n">
        <v>1.0</v>
      </c>
      <c r="D35" s="85" t="n">
        <v>3.0</v>
      </c>
      <c r="E35" s="85"/>
      <c r="F35" s="85" t="n">
        <v>3.0</v>
      </c>
    </row>
    <row r="36" ht="25.0" customHeight="true">
      <c r="A36" s="82" t="s">
        <v>188</v>
      </c>
      <c r="B36" s="82" t="s">
        <v>189</v>
      </c>
      <c r="C36" s="85"/>
      <c r="D36" s="85"/>
      <c r="E36" s="85"/>
      <c r="F36" s="85"/>
    </row>
    <row r="37" ht="25.0" customHeight="true">
      <c r="A37" s="82" t="s">
        <v>190</v>
      </c>
      <c r="B37" s="82" t="s">
        <v>191</v>
      </c>
      <c r="C37" s="85" t="n">
        <v>1.0</v>
      </c>
      <c r="D37" s="85" t="n">
        <v>3.0</v>
      </c>
      <c r="E37" s="85"/>
      <c r="F37" s="85" t="n">
        <v>3.0</v>
      </c>
    </row>
    <row r="38" ht="25.0" customHeight="true">
      <c r="A38" s="82" t="s">
        <v>192</v>
      </c>
      <c r="B38" s="82" t="s">
        <v>193</v>
      </c>
      <c r="C38" s="85"/>
      <c r="D38" s="85"/>
      <c r="E38" s="85"/>
      <c r="F38" s="85"/>
    </row>
    <row r="39" ht="25.0" customHeight="true">
      <c r="A39" s="82" t="s">
        <v>194</v>
      </c>
      <c r="B39" s="82" t="s">
        <v>195</v>
      </c>
      <c r="C39" s="85" t="n">
        <v>1.0</v>
      </c>
      <c r="D39" s="85" t="n">
        <v>3.0</v>
      </c>
      <c r="E39" s="85"/>
      <c r="F39" s="85" t="n">
        <v>3.0</v>
      </c>
    </row>
    <row r="40" ht="25.0" customHeight="true">
      <c r="A40" s="82" t="s">
        <v>196</v>
      </c>
      <c r="B40" s="82" t="s">
        <v>197</v>
      </c>
      <c r="C40" s="85" t="n">
        <v>2.0</v>
      </c>
      <c r="D40" s="85" t="n">
        <v>6.0</v>
      </c>
      <c r="E40" s="85"/>
      <c r="F40" s="85" t="n">
        <v>6.0</v>
      </c>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t="n">
        <v>1.0</v>
      </c>
      <c r="D43" s="85" t="n">
        <v>5.0</v>
      </c>
      <c r="E43" s="85"/>
      <c r="F43" s="85" t="n">
        <v>5.0</v>
      </c>
    </row>
    <row r="44" ht="25.0" customHeight="true">
      <c r="A44" s="82" t="s">
        <v>204</v>
      </c>
      <c r="B44" s="82" t="s">
        <v>205</v>
      </c>
      <c r="C44" s="85" t="n">
        <v>4.0</v>
      </c>
      <c r="D44" s="85" t="n">
        <v>16.0</v>
      </c>
      <c r="E44" s="85"/>
      <c r="F44" s="85" t="n">
        <v>16.0</v>
      </c>
    </row>
    <row r="45" ht="25.0" customHeight="true">
      <c r="A45" s="82" t="s">
        <v>206</v>
      </c>
      <c r="B45" s="82" t="s">
        <v>207</v>
      </c>
      <c r="C45" s="85" t="n">
        <v>1.0</v>
      </c>
      <c r="D45" s="85" t="n">
        <v>2.0</v>
      </c>
      <c r="E45" s="85"/>
      <c r="F45" s="85" t="n">
        <v>2.0</v>
      </c>
    </row>
    <row r="46" ht="25.0" customHeight="true">
      <c r="A46" s="82" t="s">
        <v>208</v>
      </c>
      <c r="B46" s="82" t="s">
        <v>209</v>
      </c>
      <c r="C46" s="85" t="n">
        <v>3.0</v>
      </c>
      <c r="D46" s="85" t="n">
        <v>15.0</v>
      </c>
      <c r="E46" s="85"/>
      <c r="F46" s="85" t="n">
        <v>15.0</v>
      </c>
    </row>
    <row r="47" ht="25.0" customHeight="true">
      <c r="A47" s="82" t="s">
        <v>210</v>
      </c>
      <c r="B47" s="82" t="s">
        <v>211</v>
      </c>
      <c r="C47" s="85" t="n">
        <v>1.0</v>
      </c>
      <c r="D47" s="85" t="n">
        <v>3.0</v>
      </c>
      <c r="E47" s="85"/>
      <c r="F47" s="85" t="n">
        <v>3.0</v>
      </c>
    </row>
    <row r="48" ht="25.0" customHeight="true">
      <c r="A48" s="82" t="s">
        <v>212</v>
      </c>
      <c r="B48" s="82" t="s">
        <v>213</v>
      </c>
      <c r="C48" s="85" t="n">
        <v>3.0</v>
      </c>
      <c r="D48" s="85" t="n">
        <v>15.0</v>
      </c>
      <c r="E48" s="85"/>
      <c r="F48" s="85" t="n">
        <v>15.0</v>
      </c>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c r="D51" s="85"/>
      <c r="E51" s="85"/>
      <c r="F51" s="85"/>
    </row>
    <row r="52" ht="25.0" customHeight="true">
      <c r="A52" s="82" t="s">
        <v>220</v>
      </c>
      <c r="B52" s="82" t="s">
        <v>221</v>
      </c>
      <c r="C52" s="85"/>
      <c r="D52" s="85"/>
      <c r="E52" s="85"/>
      <c r="F52" s="85"/>
    </row>
    <row r="53" ht="25.0" customHeight="true">
      <c r="A53" s="82" t="s">
        <v>222</v>
      </c>
      <c r="B53" s="82" t="s">
        <v>223</v>
      </c>
      <c r="C53" s="85"/>
      <c r="D53" s="85"/>
      <c r="E53" s="85"/>
      <c r="F53" s="85"/>
    </row>
  </sheetData>
  <phoneticPr fontId="1" type="noConversion"/>
  <pageMargins bottom="1" footer="0.5" header="0.5" left="0.75" right="0.75" top="1"/>
  <pageSetup orientation="portrait"/>
  <legacy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8" width="20.83203125" collapsed="false"/>
    <col min="3" max="5" customWidth="true" style="29" width="8.6640625" collapsed="false"/>
    <col min="6" max="6" bestFit="true" customWidth="true" style="29" width="10.33203125" collapsed="false"/>
    <col min="7" max="16384" style="28" width="8.83203125" collapsed="false"/>
  </cols>
  <sheetData>
    <row customFormat="1" customHeight="1" ht="35" r="1" s="62" spans="1:6" x14ac:dyDescent="0.2">
      <c r="A1" s="59" t="s">
        <v>13</v>
      </c>
      <c r="B1" s="59" t="s">
        <v>12</v>
      </c>
      <c r="C1" s="60" t="s">
        <v>64</v>
      </c>
      <c r="D1" s="60" t="s">
        <v>56</v>
      </c>
      <c r="E1" s="61" t="s">
        <v>57</v>
      </c>
      <c r="F1" s="61" t="s">
        <v>58</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c r="D6" s="85"/>
      <c r="E6" s="85"/>
      <c r="F6" s="85"/>
    </row>
    <row r="7" ht="25.0" customHeight="true">
      <c r="A7" s="82" t="s">
        <v>130</v>
      </c>
      <c r="B7" s="82" t="s">
        <v>131</v>
      </c>
      <c r="C7" s="85"/>
      <c r="D7" s="85"/>
      <c r="E7" s="85"/>
      <c r="F7" s="85"/>
    </row>
    <row r="8" ht="25.0" customHeight="true">
      <c r="A8" s="82" t="s">
        <v>132</v>
      </c>
      <c r="B8" s="82" t="s">
        <v>133</v>
      </c>
      <c r="C8" s="85"/>
      <c r="D8" s="85"/>
      <c r="E8" s="85"/>
      <c r="F8" s="85"/>
    </row>
    <row r="9" ht="25.0" customHeight="true">
      <c r="A9" s="82" t="s">
        <v>134</v>
      </c>
      <c r="B9" s="82" t="s">
        <v>135</v>
      </c>
      <c r="C9" s="85"/>
      <c r="D9" s="85"/>
      <c r="E9" s="85"/>
      <c r="F9" s="85"/>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c r="D12" s="85"/>
      <c r="E12" s="85"/>
      <c r="F12" s="85"/>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c r="D18" s="85"/>
      <c r="E18" s="85"/>
      <c r="F18" s="85"/>
    </row>
    <row r="19" ht="25.0" customHeight="true">
      <c r="A19" s="82" t="s">
        <v>154</v>
      </c>
      <c r="B19" s="82" t="s">
        <v>155</v>
      </c>
      <c r="C19" s="85"/>
      <c r="D19" s="85"/>
      <c r="E19" s="85"/>
      <c r="F19" s="85"/>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c r="D23" s="85"/>
      <c r="E23" s="85"/>
      <c r="F23" s="85"/>
    </row>
    <row r="24" ht="25.0" customHeight="true">
      <c r="A24" s="82" t="s">
        <v>164</v>
      </c>
      <c r="B24" s="82" t="s">
        <v>165</v>
      </c>
      <c r="C24" s="85"/>
      <c r="D24" s="85"/>
      <c r="E24" s="85"/>
      <c r="F24" s="85"/>
    </row>
    <row r="25" ht="25.0" customHeight="true">
      <c r="A25" s="82" t="s">
        <v>166</v>
      </c>
      <c r="B25" s="82" t="s">
        <v>167</v>
      </c>
      <c r="C25" s="85"/>
      <c r="D25" s="85"/>
      <c r="E25" s="85"/>
      <c r="F25" s="85"/>
    </row>
    <row r="26" ht="25.0" customHeight="true">
      <c r="A26" s="82" t="s">
        <v>168</v>
      </c>
      <c r="B26" s="82" t="s">
        <v>169</v>
      </c>
      <c r="C26" s="85"/>
      <c r="D26" s="85"/>
      <c r="E26" s="85"/>
      <c r="F26" s="85"/>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c r="D32" s="85"/>
      <c r="E32" s="85"/>
      <c r="F32" s="85"/>
    </row>
    <row r="33" ht="25.0" customHeight="true">
      <c r="A33" s="82" t="s">
        <v>182</v>
      </c>
      <c r="B33" s="82" t="s">
        <v>183</v>
      </c>
      <c r="C33" s="85"/>
      <c r="D33" s="85"/>
      <c r="E33" s="85"/>
      <c r="F33" s="85"/>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c r="D36" s="85"/>
      <c r="E36" s="85"/>
      <c r="F36" s="85"/>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c r="D39" s="85"/>
      <c r="E39" s="85"/>
      <c r="F39" s="85"/>
    </row>
    <row r="40" ht="25.0" customHeight="true">
      <c r="A40" s="82" t="s">
        <v>196</v>
      </c>
      <c r="B40" s="82" t="s">
        <v>197</v>
      </c>
      <c r="C40" s="85"/>
      <c r="D40" s="85"/>
      <c r="E40" s="85"/>
      <c r="F40" s="85"/>
    </row>
    <row r="41" ht="25.0" customHeight="true">
      <c r="A41" s="82" t="s">
        <v>198</v>
      </c>
      <c r="B41" s="82" t="s">
        <v>199</v>
      </c>
      <c r="C41" s="85"/>
      <c r="D41" s="85"/>
      <c r="E41" s="85"/>
      <c r="F41" s="85"/>
    </row>
    <row r="42" ht="25.0" customHeight="true">
      <c r="A42" s="82" t="s">
        <v>200</v>
      </c>
      <c r="B42" s="82" t="s">
        <v>201</v>
      </c>
      <c r="C42" s="85"/>
      <c r="D42" s="85"/>
      <c r="E42" s="85"/>
      <c r="F42" s="85"/>
    </row>
    <row r="43" ht="25.0" customHeight="true">
      <c r="A43" s="82" t="s">
        <v>202</v>
      </c>
      <c r="B43" s="82" t="s">
        <v>203</v>
      </c>
      <c r="C43" s="85"/>
      <c r="D43" s="85"/>
      <c r="E43" s="85"/>
      <c r="F43" s="85"/>
    </row>
    <row r="44" ht="25.0" customHeight="true">
      <c r="A44" s="82" t="s">
        <v>204</v>
      </c>
      <c r="B44" s="82" t="s">
        <v>205</v>
      </c>
      <c r="C44" s="85"/>
      <c r="D44" s="85"/>
      <c r="E44" s="85"/>
      <c r="F44" s="85"/>
    </row>
    <row r="45" ht="25.0" customHeight="true">
      <c r="A45" s="82" t="s">
        <v>206</v>
      </c>
      <c r="B45" s="82" t="s">
        <v>207</v>
      </c>
      <c r="C45" s="85"/>
      <c r="D45" s="85"/>
      <c r="E45" s="85"/>
      <c r="F45" s="85"/>
    </row>
    <row r="46" ht="25.0" customHeight="true">
      <c r="A46" s="82" t="s">
        <v>208</v>
      </c>
      <c r="B46" s="82" t="s">
        <v>209</v>
      </c>
      <c r="C46" s="85"/>
      <c r="D46" s="85"/>
      <c r="E46" s="85"/>
      <c r="F46" s="85"/>
    </row>
    <row r="47" ht="25.0" customHeight="true">
      <c r="A47" s="82" t="s">
        <v>210</v>
      </c>
      <c r="B47" s="82" t="s">
        <v>211</v>
      </c>
      <c r="C47" s="85"/>
      <c r="D47" s="85"/>
      <c r="E47" s="85"/>
      <c r="F47" s="85"/>
    </row>
    <row r="48" ht="25.0" customHeight="true">
      <c r="A48" s="82" t="s">
        <v>212</v>
      </c>
      <c r="B48" s="82" t="s">
        <v>213</v>
      </c>
      <c r="C48" s="85"/>
      <c r="D48" s="85"/>
      <c r="E48" s="85"/>
      <c r="F48" s="85"/>
    </row>
    <row r="49" ht="25.0" customHeight="true">
      <c r="A49" s="82" t="s">
        <v>214</v>
      </c>
      <c r="B49" s="82" t="s">
        <v>215</v>
      </c>
      <c r="C49" s="85"/>
      <c r="D49" s="85"/>
      <c r="E49" s="85"/>
      <c r="F49" s="85"/>
    </row>
    <row r="50" ht="25.0" customHeight="true">
      <c r="A50" s="82" t="s">
        <v>216</v>
      </c>
      <c r="B50" s="82" t="s">
        <v>217</v>
      </c>
      <c r="C50" s="85"/>
      <c r="D50" s="85"/>
      <c r="E50" s="85"/>
      <c r="F50" s="85"/>
    </row>
    <row r="51" ht="25.0" customHeight="true">
      <c r="A51" s="82" t="s">
        <v>218</v>
      </c>
      <c r="B51" s="82" t="s">
        <v>219</v>
      </c>
      <c r="C51" s="85"/>
      <c r="D51" s="85"/>
      <c r="E51" s="85"/>
      <c r="F51" s="85"/>
    </row>
    <row r="52" ht="25.0" customHeight="true">
      <c r="A52" s="82" t="s">
        <v>220</v>
      </c>
      <c r="B52" s="82" t="s">
        <v>221</v>
      </c>
      <c r="C52" s="85"/>
      <c r="D52" s="85"/>
      <c r="E52" s="85"/>
      <c r="F52" s="85"/>
    </row>
    <row r="53" ht="25.0" customHeight="true">
      <c r="A53" s="82" t="s">
        <v>222</v>
      </c>
      <c r="B53" s="82" t="s">
        <v>223</v>
      </c>
      <c r="C53" s="85"/>
      <c r="D53" s="85"/>
      <c r="E53" s="85"/>
      <c r="F53" s="85"/>
    </row>
  </sheetData>
  <phoneticPr fontId="1" type="noConversion"/>
  <pageMargins bottom="1" footer="0.51" header="0.51" left="0.75" right="0.75" top="1"/>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17</vt:i4>
      </vt:variant>
    </vt:vector>
  </HeadingPairs>
  <TitlesOfParts>
    <vt:vector baseType="lpstr" size="17">
      <vt:lpstr>说明</vt:lpstr>
      <vt:lpstr>成绩汇总</vt:lpstr>
      <vt:lpstr>总经验值</vt:lpstr>
      <vt:lpstr>经验值构成</vt:lpstr>
      <vt:lpstr>签到</vt:lpstr>
      <vt:lpstr>视频资源学习</vt:lpstr>
      <vt:lpstr>非视频资源学习</vt:lpstr>
      <vt:lpstr>课堂表现</vt:lpstr>
      <vt:lpstr>投票问卷</vt:lpstr>
      <vt:lpstr>头脑风暴</vt:lpstr>
      <vt:lpstr>讨论答疑</vt:lpstr>
      <vt:lpstr>测试</vt:lpstr>
      <vt:lpstr>作业_小组任务</vt:lpstr>
      <vt:lpstr>参与统计的成员</vt:lpstr>
      <vt:lpstr>参与统计的签到</vt:lpstr>
      <vt:lpstr>参与统计的资源</vt:lpstr>
      <vt:lpstr>参与统计的活动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2016-12-29T09:01:02Z</dcterms:created>
  <dc:creator>Microsoft Office 用户</dc:creator>
  <cp:lastModifiedBy>YuQiang Yuan</cp:lastModifiedBy>
  <dcterms:modified xsi:type="dcterms:W3CDTF">2017-01-19T05:57:52Z</dcterms:modified>
</cp:coreProperties>
</file>