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934L744\Box\Baijnath Data\Project 2023\Nidhi\file to upload on browser\3way match file upload\"/>
    </mc:Choice>
  </mc:AlternateContent>
  <xr:revisionPtr revIDLastSave="0" documentId="13_ncr:1_{5B3B9B00-44A9-49F2-9DCD-0418328B8E40}" xr6:coauthVersionLast="47" xr6:coauthVersionMax="47" xr10:uidLastSave="{00000000-0000-0000-0000-000000000000}"/>
  <bookViews>
    <workbookView xWindow="-110" yWindow="-110" windowWidth="19420" windowHeight="10300" xr2:uid="{5E2AB541-C0AE-411E-B46D-9E7337E26435}"/>
  </bookViews>
  <sheets>
    <sheet name="Sheet1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  <c r="K3" i="2"/>
  <c r="K4" i="2"/>
  <c r="K5" i="2"/>
  <c r="K6" i="2"/>
  <c r="K7" i="2"/>
  <c r="K2" i="2"/>
  <c r="J3" i="2"/>
  <c r="J4" i="2"/>
  <c r="J5" i="2"/>
  <c r="J6" i="2"/>
  <c r="J7" i="2"/>
  <c r="J2" i="2"/>
</calcChain>
</file>

<file path=xl/sharedStrings.xml><?xml version="1.0" encoding="utf-8"?>
<sst xmlns="http://schemas.openxmlformats.org/spreadsheetml/2006/main" count="61" uniqueCount="39">
  <si>
    <t>Contract_ID</t>
  </si>
  <si>
    <t>Invoice Gross Value</t>
  </si>
  <si>
    <t>Invoice Payterms</t>
  </si>
  <si>
    <t>Invoice unit price</t>
  </si>
  <si>
    <t>Partner</t>
  </si>
  <si>
    <t>saga innovations services</t>
  </si>
  <si>
    <t>NT40</t>
  </si>
  <si>
    <t>CO_12L23</t>
  </si>
  <si>
    <t>5100142379</t>
  </si>
  <si>
    <t>Senior manager</t>
  </si>
  <si>
    <t>5100019650</t>
  </si>
  <si>
    <t>Manager</t>
  </si>
  <si>
    <t>1900000684</t>
  </si>
  <si>
    <t>Senior analyst</t>
  </si>
  <si>
    <t>5100144922</t>
  </si>
  <si>
    <t>Foreman Electrician</t>
  </si>
  <si>
    <t>Electric Service Inc</t>
  </si>
  <si>
    <t>NT90</t>
  </si>
  <si>
    <t>C0_1L976</t>
  </si>
  <si>
    <t>Journeyman Electrician</t>
  </si>
  <si>
    <t>PO_Payterms</t>
  </si>
  <si>
    <t>PO Unit Price</t>
  </si>
  <si>
    <t>Contracted Payterms</t>
  </si>
  <si>
    <t>Contracted Unit Price</t>
  </si>
  <si>
    <t>Purchase Price variance</t>
  </si>
  <si>
    <t>Working Capital</t>
  </si>
  <si>
    <t>Senior</t>
  </si>
  <si>
    <t>Senior Manager</t>
  </si>
  <si>
    <t>Document Number</t>
  </si>
  <si>
    <t>Product Description</t>
  </si>
  <si>
    <t>Vendor</t>
  </si>
  <si>
    <t>Line_item</t>
  </si>
  <si>
    <t>Line_Item_Desc</t>
  </si>
  <si>
    <t>Inv_Payterms</t>
  </si>
  <si>
    <t>Inv_Unit_Price</t>
  </si>
  <si>
    <t>Inv_Gross_Value</t>
  </si>
  <si>
    <t>Unit_Price_In_Orig_Curr</t>
  </si>
  <si>
    <t>Doc_Num</t>
  </si>
  <si>
    <t>Doc_Date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</si>
</sst>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 yyyy\ hh:mm\ AM/PM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9" fontId="0" fillId="0" borderId="0" xfId="1" applyFont="1"/>
    <xf numFmtId="1" fontId="0" fillId="0" borderId="0" xfId="1" applyNumberFormat="1" applyFont="1"/>
    <xf numFmtId="0" fontId="2" fillId="0" borderId="0" xfId="0" applyFont="1" applyAlignment="1">
      <alignment vertical="center"/>
    </xf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5ACF-3FFA-45CC-9756-2E32DF3E023C}">
  <dimension ref="A1:J7"/>
  <sheetViews>
    <sheetView tabSelected="1" workbookViewId="0">
      <selection activeCell="F6" sqref="F6"/>
    </sheetView>
  </sheetViews>
  <sheetFormatPr defaultRowHeight="14.5"/>
  <cols>
    <col min="1" max="1" width="19.36328125" customWidth="1"/>
    <col min="2" max="2" width="20.1796875" customWidth="1"/>
    <col min="3" max="3" width="18.26953125" bestFit="1" customWidth="1"/>
    <col min="4" max="4" width="18.26953125" customWidth="1"/>
    <col min="5" max="5" width="20.453125" bestFit="1" customWidth="1"/>
    <col min="6" max="6" width="14.54296875" bestFit="1" customWidth="1"/>
    <col min="7" max="7" width="11.7265625" bestFit="1" customWidth="1"/>
    <col min="8" max="8" width="21.1796875" bestFit="1" customWidth="1"/>
    <col min="9" max="9" width="13.1796875" bestFit="1" customWidth="1"/>
    <col min="10" max="10" width="8.36328125" bestFit="1" customWidth="1"/>
    <col min="11" max="11" width="17.1796875" bestFit="1" customWidth="1"/>
    <col min="12" max="12" width="15" bestFit="1" customWidth="1"/>
    <col min="13" max="13" width="15.08984375" bestFit="1" customWidth="1"/>
  </cols>
  <sheetData>
    <row r="1" spans="1:10">
      <c r="A1" s="4" t="s">
        <v>37</v>
      </c>
      <c r="B1" s="4" t="s">
        <v>38</v>
      </c>
      <c r="C1" s="4" t="s">
        <v>30</v>
      </c>
      <c r="D1" s="4" t="s">
        <v>31</v>
      </c>
      <c r="E1" s="4" t="s">
        <v>32</v>
      </c>
      <c r="F1" s="4" t="s">
        <v>36</v>
      </c>
      <c r="G1" s="4" t="s">
        <v>35</v>
      </c>
      <c r="H1" s="4" t="s">
        <v>33</v>
      </c>
      <c r="I1" s="4" t="s">
        <v>34</v>
      </c>
      <c r="J1" s="4" t="s">
        <v>0</v>
      </c>
    </row>
    <row r="2" spans="1:10">
      <c r="A2" t="s">
        <v>8</v>
      </c>
      <c r="B2" s="1">
        <v>43490</v>
      </c>
      <c r="C2" t="s">
        <v>5</v>
      </c>
      <c r="D2">
        <v>1</v>
      </c>
      <c r="E2" t="s">
        <v>4</v>
      </c>
      <c r="F2">
        <v>500</v>
      </c>
      <c r="G2">
        <f>(F2+50)*2</f>
        <v>1100</v>
      </c>
      <c r="H2">
        <v>40</v>
      </c>
      <c r="I2">
        <v>550</v>
      </c>
      <c r="J2" t="s">
        <v>7</v>
      </c>
    </row>
    <row r="3" spans="1:10">
      <c r="A3" t="s">
        <v>10</v>
      </c>
      <c r="B3" s="1">
        <v>43507</v>
      </c>
      <c r="C3" t="s">
        <v>5</v>
      </c>
      <c r="D3">
        <v>2</v>
      </c>
      <c r="E3" t="s">
        <v>27</v>
      </c>
      <c r="F3">
        <v>400</v>
      </c>
      <c r="G3">
        <f>(F3+100)*2</f>
        <v>1000</v>
      </c>
      <c r="H3">
        <v>40</v>
      </c>
      <c r="I3">
        <v>500</v>
      </c>
      <c r="J3" t="s">
        <v>7</v>
      </c>
    </row>
    <row r="4" spans="1:10">
      <c r="A4" t="s">
        <v>12</v>
      </c>
      <c r="B4" s="1">
        <v>43710</v>
      </c>
      <c r="C4" t="s">
        <v>5</v>
      </c>
      <c r="D4">
        <v>3</v>
      </c>
      <c r="E4" t="s">
        <v>11</v>
      </c>
      <c r="F4">
        <v>300</v>
      </c>
      <c r="G4">
        <f>F4*2</f>
        <v>600</v>
      </c>
      <c r="H4">
        <v>40</v>
      </c>
      <c r="I4">
        <v>300</v>
      </c>
      <c r="J4" t="s">
        <v>7</v>
      </c>
    </row>
    <row r="5" spans="1:10">
      <c r="A5">
        <v>5100144921</v>
      </c>
      <c r="B5" s="1">
        <v>43754</v>
      </c>
      <c r="C5" t="s">
        <v>5</v>
      </c>
      <c r="D5">
        <v>4</v>
      </c>
      <c r="E5" t="s">
        <v>26</v>
      </c>
      <c r="F5">
        <v>300</v>
      </c>
      <c r="G5">
        <f>F5*2</f>
        <v>600</v>
      </c>
      <c r="H5">
        <v>40</v>
      </c>
      <c r="I5">
        <v>300</v>
      </c>
      <c r="J5" t="s">
        <v>7</v>
      </c>
    </row>
    <row r="6" spans="1:10">
      <c r="A6" t="s">
        <v>14</v>
      </c>
      <c r="B6" s="1">
        <v>43754</v>
      </c>
      <c r="C6" t="s">
        <v>16</v>
      </c>
      <c r="D6">
        <v>1</v>
      </c>
      <c r="E6" t="s">
        <v>15</v>
      </c>
      <c r="F6">
        <v>92.4</v>
      </c>
      <c r="G6">
        <f>(F6+100)*2</f>
        <v>384.8</v>
      </c>
      <c r="H6">
        <v>90</v>
      </c>
      <c r="I6">
        <v>192.4</v>
      </c>
      <c r="J6" t="s">
        <v>18</v>
      </c>
    </row>
    <row r="7" spans="1:10">
      <c r="A7">
        <v>5100144923</v>
      </c>
      <c r="B7" s="1">
        <v>43754</v>
      </c>
      <c r="C7" t="s">
        <v>16</v>
      </c>
      <c r="D7">
        <v>2</v>
      </c>
      <c r="E7" t="s">
        <v>19</v>
      </c>
      <c r="F7">
        <v>115.3</v>
      </c>
      <c r="G7">
        <f>(F7+100)*2</f>
        <v>430.6</v>
      </c>
      <c r="H7">
        <v>90</v>
      </c>
      <c r="I7">
        <v>215.3</v>
      </c>
      <c r="J7" t="s">
        <v>18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18DF-834A-4582-8D2A-2317D998BC63}">
  <dimension ref="A1:K7"/>
  <sheetViews>
    <sheetView workbookViewId="0">
      <selection activeCell="F12" sqref="F12"/>
    </sheetView>
  </sheetViews>
  <sheetFormatPr defaultRowHeight="14.5"/>
  <cols>
    <col min="1" max="1" width="16.81640625" bestFit="1" customWidth="1"/>
    <col min="2" max="2" width="20.1796875" bestFit="1" customWidth="1"/>
    <col min="3" max="3" width="11.90625" bestFit="1" customWidth="1"/>
    <col min="4" max="4" width="11.54296875" bestFit="1" customWidth="1"/>
    <col min="5" max="5" width="15" bestFit="1" customWidth="1"/>
    <col min="6" max="6" width="15.08984375" bestFit="1" customWidth="1"/>
    <col min="7" max="7" width="18.36328125" bestFit="1" customWidth="1"/>
    <col min="8" max="8" width="18.54296875" bestFit="1" customWidth="1"/>
    <col min="9" max="9" width="17.1796875" bestFit="1" customWidth="1"/>
    <col min="10" max="10" width="20.453125" bestFit="1" customWidth="1"/>
    <col min="11" max="11" width="14.08984375" bestFit="1" customWidth="1"/>
  </cols>
  <sheetData>
    <row r="1" spans="1:11">
      <c r="A1" t="s">
        <v>28</v>
      </c>
      <c r="B1" t="s">
        <v>29</v>
      </c>
      <c r="C1" t="s">
        <v>20</v>
      </c>
      <c r="D1" t="s">
        <v>21</v>
      </c>
      <c r="E1" t="s">
        <v>2</v>
      </c>
      <c r="F1" t="s">
        <v>3</v>
      </c>
      <c r="G1" t="s">
        <v>22</v>
      </c>
      <c r="H1" t="s">
        <v>23</v>
      </c>
      <c r="I1" s="5" t="s">
        <v>1</v>
      </c>
      <c r="J1" t="s">
        <v>24</v>
      </c>
      <c r="K1" t="s">
        <v>25</v>
      </c>
    </row>
    <row r="2" spans="1:11">
      <c r="A2" t="s">
        <v>8</v>
      </c>
      <c r="B2" t="s">
        <v>4</v>
      </c>
      <c r="C2" t="s">
        <v>6</v>
      </c>
      <c r="D2">
        <v>500</v>
      </c>
      <c r="E2">
        <v>40</v>
      </c>
      <c r="F2">
        <v>550</v>
      </c>
      <c r="G2">
        <v>60</v>
      </c>
      <c r="H2">
        <v>500</v>
      </c>
      <c r="I2">
        <v>1100</v>
      </c>
      <c r="J2" s="2">
        <f>(F2-H2)/H2</f>
        <v>0.1</v>
      </c>
      <c r="K2" s="3">
        <f>((G2-E2)*I2)/365</f>
        <v>60.273972602739725</v>
      </c>
    </row>
    <row r="3" spans="1:11">
      <c r="A3" t="s">
        <v>10</v>
      </c>
      <c r="B3" t="s">
        <v>9</v>
      </c>
      <c r="C3" t="s">
        <v>6</v>
      </c>
      <c r="D3">
        <v>400</v>
      </c>
      <c r="E3">
        <v>40</v>
      </c>
      <c r="F3">
        <v>500</v>
      </c>
      <c r="G3">
        <v>60</v>
      </c>
      <c r="H3">
        <v>400</v>
      </c>
      <c r="I3">
        <v>1000</v>
      </c>
      <c r="J3" s="2">
        <f t="shared" ref="J3:J7" si="0">(F3-H3)/H3</f>
        <v>0.25</v>
      </c>
      <c r="K3" s="3">
        <f t="shared" ref="K3:K7" si="1">((G3-E3)*I3)/365</f>
        <v>54.794520547945204</v>
      </c>
    </row>
    <row r="4" spans="1:11">
      <c r="A4" t="s">
        <v>12</v>
      </c>
      <c r="B4" t="s">
        <v>11</v>
      </c>
      <c r="C4" t="s">
        <v>6</v>
      </c>
      <c r="D4">
        <v>300</v>
      </c>
      <c r="E4">
        <v>40</v>
      </c>
      <c r="F4">
        <v>300</v>
      </c>
      <c r="G4">
        <v>60</v>
      </c>
      <c r="H4">
        <v>300</v>
      </c>
      <c r="I4">
        <v>600</v>
      </c>
      <c r="J4" s="2">
        <f t="shared" si="0"/>
        <v>0</v>
      </c>
      <c r="K4" s="3">
        <f t="shared" si="1"/>
        <v>32.876712328767127</v>
      </c>
    </row>
    <row r="5" spans="1:11">
      <c r="A5" t="s">
        <v>14</v>
      </c>
      <c r="B5" t="s">
        <v>13</v>
      </c>
      <c r="C5" t="s">
        <v>6</v>
      </c>
      <c r="D5">
        <v>300</v>
      </c>
      <c r="E5">
        <v>40</v>
      </c>
      <c r="F5">
        <v>300</v>
      </c>
      <c r="G5">
        <v>60</v>
      </c>
      <c r="H5">
        <v>300</v>
      </c>
      <c r="I5">
        <v>600</v>
      </c>
      <c r="J5" s="2">
        <f t="shared" si="0"/>
        <v>0</v>
      </c>
      <c r="K5" s="3">
        <f t="shared" si="1"/>
        <v>32.876712328767127</v>
      </c>
    </row>
    <row r="6" spans="1:11">
      <c r="A6" t="s">
        <v>14</v>
      </c>
      <c r="B6" t="s">
        <v>15</v>
      </c>
      <c r="C6" t="s">
        <v>17</v>
      </c>
      <c r="D6">
        <v>92.4</v>
      </c>
      <c r="E6">
        <v>90</v>
      </c>
      <c r="F6">
        <v>192.4</v>
      </c>
      <c r="G6">
        <v>150</v>
      </c>
      <c r="H6">
        <v>92.4</v>
      </c>
      <c r="I6">
        <v>384.8</v>
      </c>
      <c r="J6" s="2">
        <f t="shared" si="0"/>
        <v>1.0822510822510822</v>
      </c>
      <c r="K6" s="3">
        <f t="shared" si="1"/>
        <v>63.254794520547946</v>
      </c>
    </row>
    <row r="7" spans="1:11">
      <c r="A7" t="s">
        <v>14</v>
      </c>
      <c r="B7" t="s">
        <v>19</v>
      </c>
      <c r="C7" t="s">
        <v>17</v>
      </c>
      <c r="D7">
        <v>115.3</v>
      </c>
      <c r="E7">
        <v>90</v>
      </c>
      <c r="F7">
        <v>215.3</v>
      </c>
      <c r="G7">
        <v>150</v>
      </c>
      <c r="H7">
        <v>115.3</v>
      </c>
      <c r="I7">
        <v>430.6</v>
      </c>
      <c r="J7" s="2">
        <f t="shared" si="0"/>
        <v>0.86730268863833493</v>
      </c>
      <c r="K7" s="3">
        <f t="shared" si="1"/>
        <v>70.783561643835611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Geetanjali K Kumar</dc:creator>
  <cp:lastModifiedBy>Baijnath Kumar</cp:lastModifiedBy>
  <dcterms:created xsi:type="dcterms:W3CDTF">2023-04-20T11:58:46Z</dcterms:created>
  <dcterms:modified xsi:type="dcterms:W3CDTF">2023-07-05T06:43:43Z</dcterms:modified>
</cp:coreProperties>
</file>