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80" yWindow="20" windowWidth="18900" windowHeight="12920" activeTab="3"/>
  </bookViews>
  <sheets>
    <sheet name="圣达转债113539.SH" sheetId="1" r:id="rId1"/>
    <sheet name="走势热点" sheetId="2" r:id="rId2"/>
    <sheet name="工作表2" sheetId="3" r:id="rId3"/>
    <sheet name="工作表3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" i="3"/>
</calcChain>
</file>

<file path=xl/sharedStrings.xml><?xml version="1.0" encoding="utf-8"?>
<sst xmlns="http://schemas.openxmlformats.org/spreadsheetml/2006/main" count="187" uniqueCount="147">
  <si>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</si>
  <si>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</si>
  <si>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</si>
  <si>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</si>
  <si>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</si>
  <si>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</si>
  <si>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</si>
  <si>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</si>
  <si>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</si>
  <si>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</si>
  <si>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2019/7/26</t>
  </si>
  <si>
    <t>100.00</t>
  </si>
  <si>
    <t>109.320</t>
  </si>
  <si>
    <t>106.210</t>
  </si>
  <si>
    <t>108.800</t>
  </si>
  <si>
    <t>108.000</t>
  </si>
  <si>
    <t>445576</t>
  </si>
  <si>
    <t>480793124</t>
  </si>
  <si>
    <t>79164</t>
  </si>
  <si>
    <t>2019/7/29</t>
  </si>
  <si>
    <t>108.80</t>
  </si>
  <si>
    <t>108.900</t>
  </si>
  <si>
    <t>107.120</t>
  </si>
  <si>
    <t>107.600</t>
  </si>
  <si>
    <t>108.410</t>
  </si>
  <si>
    <t>130048</t>
  </si>
  <si>
    <t>140205510</t>
  </si>
  <si>
    <t>16852</t>
  </si>
  <si>
    <t>2019/7/30</t>
  </si>
  <si>
    <t>107.60</t>
  </si>
  <si>
    <t>111.110</t>
  </si>
  <si>
    <t>107.310</t>
  </si>
  <si>
    <t>110.570</t>
  </si>
  <si>
    <t>107.460</t>
  </si>
  <si>
    <t>196671</t>
  </si>
  <si>
    <t>215903321</t>
  </si>
  <si>
    <t>18036</t>
  </si>
  <si>
    <t>2019/7/31</t>
  </si>
  <si>
    <t>110.57</t>
  </si>
  <si>
    <t>111.000</t>
  </si>
  <si>
    <t>109.040</t>
  </si>
  <si>
    <t>109.960</t>
  </si>
  <si>
    <t>110.100</t>
  </si>
  <si>
    <t>81881</t>
  </si>
  <si>
    <t>90103722</t>
  </si>
  <si>
    <t>7373</t>
  </si>
  <si>
    <t>2019/8/01</t>
  </si>
  <si>
    <t>109.96</t>
  </si>
  <si>
    <t>106.950</t>
  </si>
  <si>
    <t>107.190</t>
  </si>
  <si>
    <t>109.790</t>
  </si>
  <si>
    <t>112717</t>
  </si>
  <si>
    <t>122894458</t>
  </si>
  <si>
    <t>8201</t>
  </si>
  <si>
    <t>2019/8/02</t>
  </si>
  <si>
    <t>107.19</t>
  </si>
  <si>
    <t>107.330</t>
  </si>
  <si>
    <t>105.810</t>
  </si>
  <si>
    <t>106.660</t>
  </si>
  <si>
    <t>106.680</t>
  </si>
  <si>
    <t>41728</t>
  </si>
  <si>
    <t>44478995</t>
  </si>
  <si>
    <t>3603</t>
  </si>
  <si>
    <t>2019/8/05</t>
  </si>
  <si>
    <t>106.66</t>
  </si>
  <si>
    <t>106.970</t>
  </si>
  <si>
    <t>105.840</t>
  </si>
  <si>
    <t>106.440</t>
  </si>
  <si>
    <t>106.790</t>
  </si>
  <si>
    <t>19089</t>
  </si>
  <si>
    <t>20328949</t>
  </si>
  <si>
    <t>2794</t>
  </si>
  <si>
    <t>2019/8/06</t>
  </si>
  <si>
    <t>106.44</t>
  </si>
  <si>
    <t>104.700</t>
  </si>
  <si>
    <t>106.700</t>
  </si>
  <si>
    <t>105.800</t>
  </si>
  <si>
    <t>40105</t>
  </si>
  <si>
    <t>42519147</t>
  </si>
  <si>
    <t>3737</t>
  </si>
  <si>
    <t>2019/8/07</t>
  </si>
  <si>
    <t>106.70</t>
  </si>
  <si>
    <t>107.800</t>
  </si>
  <si>
    <t>106.720</t>
  </si>
  <si>
    <t>107.140</t>
  </si>
  <si>
    <t>107.490</t>
  </si>
  <si>
    <t>20599</t>
  </si>
  <si>
    <t>22101438</t>
  </si>
  <si>
    <t>2091</t>
  </si>
  <si>
    <t>2019/8/08</t>
  </si>
  <si>
    <t>107.14</t>
  </si>
  <si>
    <t>109.150</t>
  </si>
  <si>
    <t>107.400</t>
  </si>
  <si>
    <t>108.840</t>
  </si>
  <si>
    <t>32188</t>
  </si>
  <si>
    <t>34932558</t>
  </si>
  <si>
    <t>2621</t>
  </si>
  <si>
    <t>2019/8/09</t>
  </si>
  <si>
    <t>108.84</t>
  </si>
  <si>
    <t>108.680</t>
  </si>
  <si>
    <t>109.190</t>
  </si>
  <si>
    <t>88258</t>
  </si>
  <si>
    <t>96120581</t>
  </si>
  <si>
    <t>4586</t>
  </si>
  <si>
    <t>2019/8/12</t>
  </si>
  <si>
    <t>108.68</t>
  </si>
  <si>
    <t>108.500</t>
  </si>
  <si>
    <t>109.450</t>
  </si>
  <si>
    <t>108.790</t>
  </si>
  <si>
    <t>41955</t>
  </si>
  <si>
    <t>45825775</t>
  </si>
  <si>
    <t>2598</t>
  </si>
  <si>
    <t>2019/8/13</t>
  </si>
  <si>
    <t>109.45</t>
  </si>
  <si>
    <t>109.580</t>
  </si>
  <si>
    <t>108.580</t>
  </si>
  <si>
    <t>109.260</t>
  </si>
  <si>
    <t>109.350</t>
  </si>
  <si>
    <t>17139</t>
  </si>
  <si>
    <t>18697490</t>
  </si>
  <si>
    <t>1695</t>
  </si>
  <si>
    <t>2019/8/14</t>
  </si>
  <si>
    <t>109.26</t>
  </si>
  <si>
    <t>110.200</t>
  </si>
  <si>
    <t>109.050</t>
  </si>
  <si>
    <t>110.000</t>
  </si>
  <si>
    <t>23678</t>
  </si>
  <si>
    <t>25920256</t>
  </si>
  <si>
    <t>2178</t>
  </si>
  <si>
    <t>2019/8/15</t>
  </si>
  <si>
    <t>109.15</t>
  </si>
  <si>
    <t>108.340</t>
  </si>
  <si>
    <t>109.620</t>
  </si>
  <si>
    <t>108.720</t>
  </si>
  <si>
    <t>37498</t>
  </si>
  <si>
    <t>41028664</t>
  </si>
  <si>
    <t>2457</t>
  </si>
  <si>
    <t>2019/8/16</t>
  </si>
  <si>
    <t>109.62</t>
  </si>
  <si>
    <t>112.300</t>
  </si>
  <si>
    <t>109.730</t>
  </si>
  <si>
    <t>111.020</t>
  </si>
  <si>
    <t>109.890</t>
  </si>
  <si>
    <t>84638</t>
  </si>
  <si>
    <t>94415009</t>
  </si>
  <si>
    <t>5229</t>
  </si>
  <si>
    <t>数据来源:Wind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</si>
</sst>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走势热点!$A$1:$A$19</c:f>
              <c:strCache>
                <c:ptCount val="16"/>
                <c:pt idx="0">
                  <c:v>2019/7/26</c:v>
                </c:pt>
                <c:pt idx="1">
                  <c:v>2019/7/29</c:v>
                </c:pt>
                <c:pt idx="2">
                  <c:v>2019/7/30</c:v>
                </c:pt>
                <c:pt idx="3">
                  <c:v>2019/7/31</c:v>
                </c:pt>
                <c:pt idx="4">
                  <c:v>2019/8/01</c:v>
                </c:pt>
                <c:pt idx="5">
                  <c:v>2019/8/02</c:v>
                </c:pt>
                <c:pt idx="6">
                  <c:v>2019/8/05</c:v>
                </c:pt>
                <c:pt idx="7">
                  <c:v>2019/8/06</c:v>
                </c:pt>
                <c:pt idx="8">
                  <c:v>2019/8/07</c:v>
                </c:pt>
                <c:pt idx="9">
                  <c:v>2019/8/08</c:v>
                </c:pt>
                <c:pt idx="10">
                  <c:v>2019/8/09</c:v>
                </c:pt>
                <c:pt idx="11">
                  <c:v>2019/8/12</c:v>
                </c:pt>
                <c:pt idx="12">
                  <c:v>2019/8/13</c:v>
                </c:pt>
                <c:pt idx="13">
                  <c:v>2019/8/14</c:v>
                </c:pt>
                <c:pt idx="14">
                  <c:v>2019/8/15</c:v>
                </c:pt>
                <c:pt idx="15">
                  <c:v>2019/8/16</c:v>
                </c:pt>
              </c:strCache>
            </c:strRef>
          </c:cat>
          <c:val>
            <c:numRef>
              <c:f>走势热点!$B$1:$B$19</c:f>
              <c:numCache>
                <c:formatCode>General</c:formatCode>
                <c:ptCount val="19"/>
                <c:pt idx="0">
                  <c:v>108.8</c:v>
                </c:pt>
                <c:pt idx="1">
                  <c:v>107.6</c:v>
                </c:pt>
                <c:pt idx="2">
                  <c:v>110.57</c:v>
                </c:pt>
                <c:pt idx="3">
                  <c:v>109.96</c:v>
                </c:pt>
                <c:pt idx="4">
                  <c:v>107.19</c:v>
                </c:pt>
                <c:pt idx="5">
                  <c:v>106.66</c:v>
                </c:pt>
                <c:pt idx="6">
                  <c:v>106.44</c:v>
                </c:pt>
                <c:pt idx="7">
                  <c:v>106.7</c:v>
                </c:pt>
                <c:pt idx="8">
                  <c:v>107.14</c:v>
                </c:pt>
                <c:pt idx="9">
                  <c:v>108.84</c:v>
                </c:pt>
                <c:pt idx="10">
                  <c:v>108.68</c:v>
                </c:pt>
                <c:pt idx="11">
                  <c:v>109.45</c:v>
                </c:pt>
                <c:pt idx="12">
                  <c:v>109.26</c:v>
                </c:pt>
                <c:pt idx="13">
                  <c:v>109.15</c:v>
                </c:pt>
                <c:pt idx="14">
                  <c:v>109.62</c:v>
                </c:pt>
                <c:pt idx="15">
                  <c:v>111.02</c:v>
                </c:pt>
              </c:numCache>
            </c:numRef>
          </c:val>
        </c:ser>
        <c:ser>
          <c:idx val="1"/>
          <c:order val="1"/>
          <c:invertIfNegative val="0"/>
          <c:cat>
            <c:strRef>
              <c:f>走势热点!$A$1:$A$19</c:f>
              <c:strCache>
                <c:ptCount val="16"/>
                <c:pt idx="0">
                  <c:v>2019/7/26</c:v>
                </c:pt>
                <c:pt idx="1">
                  <c:v>2019/7/29</c:v>
                </c:pt>
                <c:pt idx="2">
                  <c:v>2019/7/30</c:v>
                </c:pt>
                <c:pt idx="3">
                  <c:v>2019/7/31</c:v>
                </c:pt>
                <c:pt idx="4">
                  <c:v>2019/8/01</c:v>
                </c:pt>
                <c:pt idx="5">
                  <c:v>2019/8/02</c:v>
                </c:pt>
                <c:pt idx="6">
                  <c:v>2019/8/05</c:v>
                </c:pt>
                <c:pt idx="7">
                  <c:v>2019/8/06</c:v>
                </c:pt>
                <c:pt idx="8">
                  <c:v>2019/8/07</c:v>
                </c:pt>
                <c:pt idx="9">
                  <c:v>2019/8/08</c:v>
                </c:pt>
                <c:pt idx="10">
                  <c:v>2019/8/09</c:v>
                </c:pt>
                <c:pt idx="11">
                  <c:v>2019/8/12</c:v>
                </c:pt>
                <c:pt idx="12">
                  <c:v>2019/8/13</c:v>
                </c:pt>
                <c:pt idx="13">
                  <c:v>2019/8/14</c:v>
                </c:pt>
                <c:pt idx="14">
                  <c:v>2019/8/15</c:v>
                </c:pt>
                <c:pt idx="15">
                  <c:v>2019/8/16</c:v>
                </c:pt>
              </c:strCache>
            </c:strRef>
          </c:cat>
          <c:val>
            <c:numRef>
              <c:f>走势热点!$C$1:$C$19</c:f>
              <c:numCache>
                <c:formatCode>General</c:formatCode>
                <c:ptCount val="19"/>
                <c:pt idx="0">
                  <c:v>445576.0</c:v>
                </c:pt>
                <c:pt idx="1">
                  <c:v>130048.0</c:v>
                </c:pt>
                <c:pt idx="2">
                  <c:v>196671.0</c:v>
                </c:pt>
                <c:pt idx="3">
                  <c:v>81881.0</c:v>
                </c:pt>
                <c:pt idx="4">
                  <c:v>112717.0</c:v>
                </c:pt>
                <c:pt idx="5">
                  <c:v>41728.0</c:v>
                </c:pt>
                <c:pt idx="6">
                  <c:v>19089.0</c:v>
                </c:pt>
                <c:pt idx="7">
                  <c:v>40105.0</c:v>
                </c:pt>
                <c:pt idx="8">
                  <c:v>20599.0</c:v>
                </c:pt>
                <c:pt idx="9">
                  <c:v>32188.0</c:v>
                </c:pt>
                <c:pt idx="10">
                  <c:v>88258.0</c:v>
                </c:pt>
                <c:pt idx="11">
                  <c:v>41955.0</c:v>
                </c:pt>
                <c:pt idx="12">
                  <c:v>17139.0</c:v>
                </c:pt>
                <c:pt idx="13">
                  <c:v>23678.0</c:v>
                </c:pt>
                <c:pt idx="14">
                  <c:v>37498.0</c:v>
                </c:pt>
                <c:pt idx="15">
                  <c:v>84638.0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3634920"/>
        <c:axId val="-2143669432"/>
      </c:barChart>
      <c:catAx>
        <c:axId val="-2143634920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3669432"/>
        <c:crosses val="autoZero"/>
        <c:auto val="1"/>
        <c:lblAlgn val="ctr"/>
        <c:lblOffset val="100"/>
        <c:noMultiLvlLbl val="0"/>
      </c:catAx>
      <c:valAx>
        <c:axId val="-2143669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36349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工作表3!$B:$B</c:f>
              <c:numCache>
                <c:formatCode>General</c:formatCode>
                <c:ptCount val="1048576"/>
                <c:pt idx="0">
                  <c:v>106.0</c:v>
                </c:pt>
                <c:pt idx="1">
                  <c:v>107.0</c:v>
                </c:pt>
                <c:pt idx="2">
                  <c:v>108.0</c:v>
                </c:pt>
                <c:pt idx="3">
                  <c:v>109.0</c:v>
                </c:pt>
                <c:pt idx="4">
                  <c:v>110.0</c:v>
                </c:pt>
                <c:pt idx="5">
                  <c:v>111.0</c:v>
                </c:pt>
              </c:numCache>
            </c:numRef>
          </c:cat>
          <c:val>
            <c:numRef>
              <c:f>工作表3!$B$1:$B$6</c:f>
              <c:numCache>
                <c:formatCode>General</c:formatCode>
                <c:ptCount val="6"/>
                <c:pt idx="0">
                  <c:v>106.0</c:v>
                </c:pt>
                <c:pt idx="1">
                  <c:v>107.0</c:v>
                </c:pt>
                <c:pt idx="2">
                  <c:v>108.0</c:v>
                </c:pt>
                <c:pt idx="3">
                  <c:v>109.0</c:v>
                </c:pt>
                <c:pt idx="4">
                  <c:v>110.0</c:v>
                </c:pt>
                <c:pt idx="5">
                  <c:v>111.0</c:v>
                </c:pt>
              </c:numCache>
            </c:numRef>
          </c:val>
        </c:ser>
        <c:ser>
          <c:idx val="1"/>
          <c:order val="1"/>
          <c:invertIfNegative val="0"/>
          <c:cat>
            <c:numRef>
              <c:f>工作表3!$B:$B</c:f>
              <c:numCache>
                <c:formatCode>General</c:formatCode>
                <c:ptCount val="1048576"/>
                <c:pt idx="0">
                  <c:v>106.0</c:v>
                </c:pt>
                <c:pt idx="1">
                  <c:v>107.0</c:v>
                </c:pt>
                <c:pt idx="2">
                  <c:v>108.0</c:v>
                </c:pt>
                <c:pt idx="3">
                  <c:v>109.0</c:v>
                </c:pt>
                <c:pt idx="4">
                  <c:v>110.0</c:v>
                </c:pt>
                <c:pt idx="5">
                  <c:v>111.0</c:v>
                </c:pt>
              </c:numCache>
            </c:numRef>
          </c:cat>
          <c:val>
            <c:numRef>
              <c:f>工作表3!$C$1:$C$6</c:f>
              <c:numCache>
                <c:formatCode>General</c:formatCode>
                <c:ptCount val="6"/>
                <c:pt idx="0">
                  <c:v>100922.0</c:v>
                </c:pt>
                <c:pt idx="1">
                  <c:v>263364.0</c:v>
                </c:pt>
                <c:pt idx="2">
                  <c:v>566022.0</c:v>
                </c:pt>
                <c:pt idx="3">
                  <c:v>202151.0</c:v>
                </c:pt>
                <c:pt idx="4">
                  <c:v>196671.0</c:v>
                </c:pt>
                <c:pt idx="5">
                  <c:v>84638.0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556280"/>
        <c:axId val="-2130571656"/>
      </c:barChart>
      <c:catAx>
        <c:axId val="-2130556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571656"/>
        <c:crosses val="autoZero"/>
        <c:auto val="1"/>
        <c:lblAlgn val="ctr"/>
        <c:lblOffset val="100"/>
        <c:noMultiLvlLbl val="0"/>
      </c:catAx>
      <c:valAx>
        <c:axId val="-2130571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0556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349250</xdr:colOff>
      <xdr:row>6</xdr:row>
      <xdr:rowOff>133350</xdr:rowOff>
    </xdr:from>
    <xdr:to>
      <xdr:col>8</xdr:col>
      <xdr:colOff>793750</xdr:colOff>
      <xdr:row>22</xdr:row>
      <xdr:rowOff>31750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311150</xdr:colOff>
      <xdr:row>8</xdr:row>
      <xdr:rowOff>6350</xdr:rowOff>
    </xdr:from>
    <xdr:to>
      <xdr:col>9</xdr:col>
      <xdr:colOff>755650</xdr:colOff>
      <xdr:row>23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" activeCellId="2" sqref="B1:B1048576 F1:F1048576 H1:H1048576"/>
    </sheetView>
  </sheetViews>
  <sheetFormatPr baseColWidth="10" defaultColWidth="8.83203125" defaultRowHeight="14" x14ac:dyDescent="0"/>
  <cols>
    <col min="1" max="2" width="18.6640625" customWidth="1"/>
    <col min="3" max="8" width="15.6640625" customWidth="1"/>
    <col min="9" max="9" width="16.6640625" customWidth="1"/>
    <col min="10" max="10" width="15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</row>
    <row r="5" spans="1:10">
      <c r="A5" s="2" t="s">
        <v>37</v>
      </c>
      <c r="B5" s="2" t="s">
        <v>37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</row>
    <row r="6" spans="1:10">
      <c r="A6" s="2" t="s">
        <v>46</v>
      </c>
      <c r="B6" s="2" t="s">
        <v>46</v>
      </c>
      <c r="C6" s="2" t="s">
        <v>47</v>
      </c>
      <c r="D6" s="2" t="s">
        <v>42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  <c r="J6" s="2" t="s">
        <v>53</v>
      </c>
    </row>
    <row r="7" spans="1:10">
      <c r="A7" s="2" t="s">
        <v>54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58</v>
      </c>
      <c r="G7" s="2" t="s">
        <v>59</v>
      </c>
      <c r="H7" s="2" t="s">
        <v>60</v>
      </c>
      <c r="I7" s="2" t="s">
        <v>61</v>
      </c>
      <c r="J7" s="2" t="s">
        <v>62</v>
      </c>
    </row>
    <row r="8" spans="1:10">
      <c r="A8" s="2" t="s">
        <v>63</v>
      </c>
      <c r="B8" s="2" t="s">
        <v>63</v>
      </c>
      <c r="C8" s="2" t="s">
        <v>64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</row>
    <row r="9" spans="1:10">
      <c r="A9" s="2" t="s">
        <v>72</v>
      </c>
      <c r="B9" s="2" t="s">
        <v>72</v>
      </c>
      <c r="C9" s="2" t="s">
        <v>73</v>
      </c>
      <c r="D9" s="2" t="s">
        <v>31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</row>
    <row r="10" spans="1:10">
      <c r="A10" s="2" t="s">
        <v>80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87</v>
      </c>
      <c r="J10" s="2" t="s">
        <v>88</v>
      </c>
    </row>
    <row r="11" spans="1:10">
      <c r="A11" s="2" t="s">
        <v>89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85</v>
      </c>
      <c r="H11" s="2" t="s">
        <v>94</v>
      </c>
      <c r="I11" s="2" t="s">
        <v>95</v>
      </c>
      <c r="J11" s="2" t="s">
        <v>96</v>
      </c>
    </row>
    <row r="12" spans="1:10">
      <c r="A12" s="2" t="s">
        <v>97</v>
      </c>
      <c r="B12" s="2" t="s">
        <v>97</v>
      </c>
      <c r="C12" s="2" t="s">
        <v>98</v>
      </c>
      <c r="D12" s="2" t="s">
        <v>50</v>
      </c>
      <c r="E12" s="2" t="s">
        <v>82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</row>
    <row r="13" spans="1:10">
      <c r="A13" s="2" t="s">
        <v>104</v>
      </c>
      <c r="B13" s="2" t="s">
        <v>104</v>
      </c>
      <c r="C13" s="2" t="s">
        <v>105</v>
      </c>
      <c r="D13" s="2" t="s">
        <v>50</v>
      </c>
      <c r="E13" s="2" t="s">
        <v>106</v>
      </c>
      <c r="F13" s="2" t="s">
        <v>107</v>
      </c>
      <c r="G13" s="2" t="s">
        <v>108</v>
      </c>
      <c r="H13" s="2" t="s">
        <v>109</v>
      </c>
      <c r="I13" s="2" t="s">
        <v>110</v>
      </c>
      <c r="J13" s="2" t="s">
        <v>111</v>
      </c>
    </row>
    <row r="14" spans="1:10">
      <c r="A14" s="2" t="s">
        <v>112</v>
      </c>
      <c r="B14" s="2" t="s">
        <v>112</v>
      </c>
      <c r="C14" s="2" t="s">
        <v>113</v>
      </c>
      <c r="D14" s="2" t="s">
        <v>114</v>
      </c>
      <c r="E14" s="2" t="s">
        <v>115</v>
      </c>
      <c r="F14" s="2" t="s">
        <v>116</v>
      </c>
      <c r="G14" s="2" t="s">
        <v>117</v>
      </c>
      <c r="H14" s="2" t="s">
        <v>118</v>
      </c>
      <c r="I14" s="2" t="s">
        <v>119</v>
      </c>
      <c r="J14" s="2" t="s">
        <v>120</v>
      </c>
    </row>
    <row r="15" spans="1:10">
      <c r="A15" s="2" t="s">
        <v>121</v>
      </c>
      <c r="B15" s="2" t="s">
        <v>121</v>
      </c>
      <c r="C15" s="2" t="s">
        <v>122</v>
      </c>
      <c r="D15" s="2" t="s">
        <v>123</v>
      </c>
      <c r="E15" s="2" t="s">
        <v>124</v>
      </c>
      <c r="F15" s="2" t="s">
        <v>91</v>
      </c>
      <c r="G15" s="2" t="s">
        <v>125</v>
      </c>
      <c r="H15" s="2" t="s">
        <v>126</v>
      </c>
      <c r="I15" s="2" t="s">
        <v>127</v>
      </c>
      <c r="J15" s="2" t="s">
        <v>128</v>
      </c>
    </row>
    <row r="16" spans="1:10">
      <c r="A16" s="2" t="s">
        <v>129</v>
      </c>
      <c r="B16" s="2" t="s">
        <v>129</v>
      </c>
      <c r="C16" s="2" t="s">
        <v>130</v>
      </c>
      <c r="D16" s="2" t="s">
        <v>42</v>
      </c>
      <c r="E16" s="2" t="s">
        <v>131</v>
      </c>
      <c r="F16" s="2" t="s">
        <v>132</v>
      </c>
      <c r="G16" s="2" t="s">
        <v>133</v>
      </c>
      <c r="H16" s="2" t="s">
        <v>134</v>
      </c>
      <c r="I16" s="2" t="s">
        <v>135</v>
      </c>
      <c r="J16" s="2" t="s">
        <v>136</v>
      </c>
    </row>
    <row r="17" spans="1:10">
      <c r="A17" s="2" t="s">
        <v>137</v>
      </c>
      <c r="B17" s="2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</row>
    <row r="19" spans="1:10">
      <c r="A19" t="s">
        <v>146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activeCellId="1" sqref="B1:B1048576 C1:C1048576"/>
    </sheetView>
  </sheetViews>
  <sheetFormatPr baseColWidth="10" defaultRowHeight="14" x14ac:dyDescent="0"/>
  <cols>
    <col min="1" max="1" width="18.6640625" customWidth="1"/>
    <col min="2" max="3" width="15.6640625" customWidth="1"/>
  </cols>
  <sheetData>
    <row r="1" spans="1:3">
      <c r="A1" s="2" t="s">
        <v>10</v>
      </c>
      <c r="B1" s="3">
        <v>108.8</v>
      </c>
      <c r="C1" s="3">
        <v>445576</v>
      </c>
    </row>
    <row r="2" spans="1:3">
      <c r="A2" s="2" t="s">
        <v>19</v>
      </c>
      <c r="B2" s="3">
        <v>107.6</v>
      </c>
      <c r="C2" s="3">
        <v>130048</v>
      </c>
    </row>
    <row r="3" spans="1:3">
      <c r="A3" s="2" t="s">
        <v>28</v>
      </c>
      <c r="B3" s="3">
        <v>110.57</v>
      </c>
      <c r="C3" s="3">
        <v>196671</v>
      </c>
    </row>
    <row r="4" spans="1:3">
      <c r="A4" s="2" t="s">
        <v>37</v>
      </c>
      <c r="B4" s="3">
        <v>109.96</v>
      </c>
      <c r="C4" s="3">
        <v>81881</v>
      </c>
    </row>
    <row r="5" spans="1:3">
      <c r="A5" s="2" t="s">
        <v>46</v>
      </c>
      <c r="B5" s="3">
        <v>107.19</v>
      </c>
      <c r="C5" s="3">
        <v>112717</v>
      </c>
    </row>
    <row r="6" spans="1:3">
      <c r="A6" s="2" t="s">
        <v>54</v>
      </c>
      <c r="B6" s="3">
        <v>106.66</v>
      </c>
      <c r="C6" s="3">
        <v>41728</v>
      </c>
    </row>
    <row r="7" spans="1:3">
      <c r="A7" s="2" t="s">
        <v>63</v>
      </c>
      <c r="B7" s="3">
        <v>106.44</v>
      </c>
      <c r="C7" s="3">
        <v>19089</v>
      </c>
    </row>
    <row r="8" spans="1:3">
      <c r="A8" s="2" t="s">
        <v>72</v>
      </c>
      <c r="B8" s="3">
        <v>106.7</v>
      </c>
      <c r="C8" s="3">
        <v>40105</v>
      </c>
    </row>
    <row r="9" spans="1:3">
      <c r="A9" s="2" t="s">
        <v>80</v>
      </c>
      <c r="B9" s="3">
        <v>107.14</v>
      </c>
      <c r="C9" s="3">
        <v>20599</v>
      </c>
    </row>
    <row r="10" spans="1:3">
      <c r="A10" s="2" t="s">
        <v>89</v>
      </c>
      <c r="B10" s="3">
        <v>108.84</v>
      </c>
      <c r="C10" s="3">
        <v>32188</v>
      </c>
    </row>
    <row r="11" spans="1:3">
      <c r="A11" s="2" t="s">
        <v>97</v>
      </c>
      <c r="B11" s="3">
        <v>108.68</v>
      </c>
      <c r="C11" s="3">
        <v>88258</v>
      </c>
    </row>
    <row r="12" spans="1:3">
      <c r="A12" s="2" t="s">
        <v>104</v>
      </c>
      <c r="B12" s="3">
        <v>109.45</v>
      </c>
      <c r="C12" s="3">
        <v>41955</v>
      </c>
    </row>
    <row r="13" spans="1:3">
      <c r="A13" s="2" t="s">
        <v>112</v>
      </c>
      <c r="B13" s="3">
        <v>109.26</v>
      </c>
      <c r="C13" s="3">
        <v>17139</v>
      </c>
    </row>
    <row r="14" spans="1:3">
      <c r="A14" s="2" t="s">
        <v>121</v>
      </c>
      <c r="B14" s="3">
        <v>109.15</v>
      </c>
      <c r="C14" s="3">
        <v>23678</v>
      </c>
    </row>
    <row r="15" spans="1:3">
      <c r="A15" s="2" t="s">
        <v>129</v>
      </c>
      <c r="B15" s="3">
        <v>109.62</v>
      </c>
      <c r="C15" s="3">
        <v>37498</v>
      </c>
    </row>
    <row r="16" spans="1:3">
      <c r="A16" s="2" t="s">
        <v>137</v>
      </c>
      <c r="B16" s="3">
        <v>111.02</v>
      </c>
      <c r="C16" s="3">
        <v>84638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" sqref="D1:E6"/>
    </sheetView>
  </sheetViews>
  <sheetFormatPr baseColWidth="10" defaultRowHeight="14" x14ac:dyDescent="0"/>
  <cols>
    <col min="1" max="2" width="15.6640625" customWidth="1"/>
  </cols>
  <sheetData>
    <row r="1" spans="1:5">
      <c r="A1" s="3">
        <v>108.8</v>
      </c>
      <c r="B1" s="3">
        <v>445576</v>
      </c>
      <c r="C1">
        <f>INT(A1)</f>
        <v>108</v>
      </c>
      <c r="D1">
        <v>108</v>
      </c>
      <c r="E1">
        <f>SUMIF(C:C,D1,B:B)</f>
        <v>566022</v>
      </c>
    </row>
    <row r="2" spans="1:5">
      <c r="A2" s="3">
        <v>107.6</v>
      </c>
      <c r="B2" s="3">
        <v>130048</v>
      </c>
      <c r="C2">
        <f t="shared" ref="C2:D16" si="0">INT(A2)</f>
        <v>107</v>
      </c>
      <c r="D2">
        <v>107</v>
      </c>
      <c r="E2">
        <f t="shared" ref="E2:E6" si="1">SUMIF(C:C,D2,B:B)</f>
        <v>263364</v>
      </c>
    </row>
    <row r="3" spans="1:5">
      <c r="A3" s="3">
        <v>110.57</v>
      </c>
      <c r="B3" s="3">
        <v>196671</v>
      </c>
      <c r="C3">
        <f t="shared" si="0"/>
        <v>110</v>
      </c>
      <c r="D3">
        <v>110</v>
      </c>
      <c r="E3">
        <f t="shared" si="1"/>
        <v>196671</v>
      </c>
    </row>
    <row r="4" spans="1:5">
      <c r="A4" s="3">
        <v>109.96</v>
      </c>
      <c r="B4" s="3">
        <v>81881</v>
      </c>
      <c r="C4">
        <f t="shared" si="0"/>
        <v>109</v>
      </c>
      <c r="D4">
        <v>109</v>
      </c>
      <c r="E4">
        <f t="shared" si="1"/>
        <v>202151</v>
      </c>
    </row>
    <row r="5" spans="1:5">
      <c r="A5" s="3">
        <v>107.19</v>
      </c>
      <c r="B5" s="3">
        <v>112717</v>
      </c>
      <c r="C5">
        <f t="shared" si="0"/>
        <v>107</v>
      </c>
      <c r="D5">
        <v>106</v>
      </c>
      <c r="E5">
        <f t="shared" si="1"/>
        <v>100922</v>
      </c>
    </row>
    <row r="6" spans="1:5">
      <c r="A6" s="3">
        <v>106.66</v>
      </c>
      <c r="B6" s="3">
        <v>41728</v>
      </c>
      <c r="C6">
        <f t="shared" si="0"/>
        <v>106</v>
      </c>
      <c r="D6">
        <v>111</v>
      </c>
      <c r="E6">
        <f t="shared" si="1"/>
        <v>84638</v>
      </c>
    </row>
    <row r="7" spans="1:5">
      <c r="A7" s="3">
        <v>106.44</v>
      </c>
      <c r="B7" s="3">
        <v>19089</v>
      </c>
      <c r="C7">
        <f t="shared" si="0"/>
        <v>106</v>
      </c>
    </row>
    <row r="8" spans="1:5">
      <c r="A8" s="3">
        <v>106.7</v>
      </c>
      <c r="B8" s="3">
        <v>40105</v>
      </c>
      <c r="C8">
        <f t="shared" si="0"/>
        <v>106</v>
      </c>
    </row>
    <row r="9" spans="1:5">
      <c r="A9" s="3">
        <v>107.14</v>
      </c>
      <c r="B9" s="3">
        <v>20599</v>
      </c>
      <c r="C9">
        <f t="shared" si="0"/>
        <v>107</v>
      </c>
    </row>
    <row r="10" spans="1:5">
      <c r="A10" s="3">
        <v>108.84</v>
      </c>
      <c r="B10" s="3">
        <v>32188</v>
      </c>
      <c r="C10">
        <f t="shared" si="0"/>
        <v>108</v>
      </c>
    </row>
    <row r="11" spans="1:5">
      <c r="A11" s="3">
        <v>108.68</v>
      </c>
      <c r="B11" s="3">
        <v>88258</v>
      </c>
      <c r="C11">
        <f t="shared" si="0"/>
        <v>108</v>
      </c>
    </row>
    <row r="12" spans="1:5">
      <c r="A12" s="3">
        <v>109.45</v>
      </c>
      <c r="B12" s="3">
        <v>41955</v>
      </c>
      <c r="C12">
        <f t="shared" si="0"/>
        <v>109</v>
      </c>
    </row>
    <row r="13" spans="1:5">
      <c r="A13" s="3">
        <v>109.26</v>
      </c>
      <c r="B13" s="3">
        <v>17139</v>
      </c>
      <c r="C13">
        <f t="shared" si="0"/>
        <v>109</v>
      </c>
    </row>
    <row r="14" spans="1:5">
      <c r="A14" s="3">
        <v>109.15</v>
      </c>
      <c r="B14" s="3">
        <v>23678</v>
      </c>
      <c r="C14">
        <f t="shared" si="0"/>
        <v>109</v>
      </c>
    </row>
    <row r="15" spans="1:5">
      <c r="A15" s="3">
        <v>109.62</v>
      </c>
      <c r="B15" s="3">
        <v>37498</v>
      </c>
      <c r="C15">
        <f t="shared" si="0"/>
        <v>109</v>
      </c>
    </row>
    <row r="16" spans="1:5">
      <c r="A16" s="3">
        <v>111.02</v>
      </c>
      <c r="B16" s="3">
        <v>84638</v>
      </c>
      <c r="C16">
        <f t="shared" si="0"/>
        <v>111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activeCellId="1" sqref="B1:B1048576 C1:C1048576"/>
    </sheetView>
  </sheetViews>
  <sheetFormatPr baseColWidth="10" defaultRowHeight="14" x14ac:dyDescent="0"/>
  <sheetData>
    <row r="1" spans="1:3">
      <c r="A1">
        <v>106</v>
      </c>
      <c r="B1">
        <v>106</v>
      </c>
      <c r="C1">
        <v>100922</v>
      </c>
    </row>
    <row r="2" spans="1:3">
      <c r="A2">
        <v>107</v>
      </c>
      <c r="B2">
        <v>107</v>
      </c>
      <c r="C2">
        <v>263364</v>
      </c>
    </row>
    <row r="3" spans="1:3">
      <c r="A3">
        <v>108</v>
      </c>
      <c r="B3">
        <v>108</v>
      </c>
      <c r="C3">
        <v>566022</v>
      </c>
    </row>
    <row r="4" spans="1:3">
      <c r="A4">
        <v>109</v>
      </c>
      <c r="B4">
        <v>109</v>
      </c>
      <c r="C4">
        <v>202151</v>
      </c>
    </row>
    <row r="5" spans="1:3">
      <c r="A5">
        <v>110</v>
      </c>
      <c r="B5">
        <v>110</v>
      </c>
      <c r="C5">
        <v>196671</v>
      </c>
    </row>
    <row r="6" spans="1:3">
      <c r="A6">
        <v>111</v>
      </c>
      <c r="B6">
        <v>111</v>
      </c>
      <c r="C6">
        <v>84638</v>
      </c>
    </row>
  </sheetData>
  <sortState ref="A1:C6">
    <sortCondition ref="B1"/>
  </sortState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圣达转债113539.SH</vt:lpstr>
      <vt:lpstr>走势热点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 ha</cp:lastModifiedBy>
  <dcterms:created xsi:type="dcterms:W3CDTF">2019-08-18T10:08:14Z</dcterms:created>
  <dcterms:modified xsi:type="dcterms:W3CDTF">2019-08-18T12:10:26Z</dcterms:modified>
</cp:coreProperties>
</file>