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mart-wift/Desktop/GitHub/JJStockView/data/"/>
    </mc:Choice>
  </mc:AlternateContent>
  <bookViews>
    <workbookView xWindow="1960" yWindow="460" windowWidth="25360" windowHeight="14660" activeTab="2"/>
  </bookViews>
  <sheets>
    <sheet name="Sheet1" sheetId="1" r:id="rId1"/>
    <sheet name="工作表1" sheetId="2" r:id="rId2"/>
    <sheet name="CP and BP" sheetId="10" r:id="rId3"/>
    <sheet name="SI and BP" sheetId="9" r:id="rId4"/>
    <sheet name="SI and BI" sheetId="3" r:id="rId5"/>
    <sheet name="SI -BI -BP" sheetId="8" r:id="rId6"/>
    <sheet name="作图-SI-BI-ration" sheetId="4" r:id="rId7"/>
    <sheet name="作图SI -BI" sheetId="5" r:id="rId8"/>
    <sheet name="时间的价值" sheetId="6" r:id="rId9"/>
    <sheet name="时间收敛" sheetId="7" r:id="rId10"/>
  </sheets>
  <definedNames>
    <definedName name="_xlnm._FilterDatabase" localSheetId="4" hidden="1">'SI and BI'!$A$1:$H$48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0" l="1"/>
  <c r="B49" i="10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C3" i="3"/>
  <c r="G3" i="3"/>
  <c r="C4" i="3"/>
  <c r="G4" i="3"/>
  <c r="C5" i="3"/>
  <c r="G5" i="3"/>
  <c r="C6" i="3"/>
  <c r="G6" i="3"/>
  <c r="C7" i="3"/>
  <c r="G7" i="3"/>
  <c r="C8" i="3"/>
  <c r="G8" i="3"/>
  <c r="C9" i="3"/>
  <c r="G9" i="3"/>
  <c r="C10" i="3"/>
  <c r="G10" i="3"/>
  <c r="C11" i="3"/>
  <c r="G11" i="3"/>
  <c r="C12" i="3"/>
  <c r="G12" i="3"/>
  <c r="C13" i="3"/>
  <c r="G13" i="3"/>
  <c r="C14" i="3"/>
  <c r="G14" i="3"/>
  <c r="C15" i="3"/>
  <c r="G15" i="3"/>
  <c r="C16" i="3"/>
  <c r="G16" i="3"/>
  <c r="C17" i="3"/>
  <c r="G17" i="3"/>
  <c r="C18" i="3"/>
  <c r="G18" i="3"/>
  <c r="C19" i="3"/>
  <c r="G19" i="3"/>
  <c r="C20" i="3"/>
  <c r="G20" i="3"/>
  <c r="C21" i="3"/>
  <c r="G21" i="3"/>
  <c r="C22" i="3"/>
  <c r="G22" i="3"/>
  <c r="C23" i="3"/>
  <c r="G23" i="3"/>
  <c r="C24" i="3"/>
  <c r="G24" i="3"/>
  <c r="C25" i="3"/>
  <c r="G25" i="3"/>
  <c r="C26" i="3"/>
  <c r="G26" i="3"/>
  <c r="C27" i="3"/>
  <c r="G27" i="3"/>
  <c r="C28" i="3"/>
  <c r="G28" i="3"/>
  <c r="C29" i="3"/>
  <c r="G29" i="3"/>
  <c r="C30" i="3"/>
  <c r="G30" i="3"/>
  <c r="C31" i="3"/>
  <c r="G31" i="3"/>
  <c r="C32" i="3"/>
  <c r="G32" i="3"/>
  <c r="C33" i="3"/>
  <c r="G33" i="3"/>
  <c r="C34" i="3"/>
  <c r="G34" i="3"/>
  <c r="C35" i="3"/>
  <c r="G35" i="3"/>
  <c r="C36" i="3"/>
  <c r="G36" i="3"/>
  <c r="C37" i="3"/>
  <c r="G37" i="3"/>
  <c r="C38" i="3"/>
  <c r="G38" i="3"/>
  <c r="C39" i="3"/>
  <c r="G39" i="3"/>
  <c r="C40" i="3"/>
  <c r="G40" i="3"/>
  <c r="C41" i="3"/>
  <c r="G41" i="3"/>
  <c r="C42" i="3"/>
  <c r="G42" i="3"/>
  <c r="C43" i="3"/>
  <c r="G43" i="3"/>
  <c r="C44" i="3"/>
  <c r="G44" i="3"/>
  <c r="C45" i="3"/>
  <c r="G45" i="3"/>
  <c r="C46" i="3"/>
  <c r="G46" i="3"/>
  <c r="C47" i="3"/>
  <c r="G47" i="3"/>
  <c r="C48" i="3"/>
  <c r="G48" i="3"/>
  <c r="C2" i="3"/>
  <c r="G2" i="3"/>
  <c r="G17" i="2"/>
  <c r="G29" i="2"/>
  <c r="G42" i="2"/>
  <c r="G22" i="2"/>
  <c r="G23" i="2"/>
  <c r="G11" i="2"/>
  <c r="G43" i="2"/>
  <c r="G45" i="2"/>
  <c r="G37" i="2"/>
  <c r="G27" i="2"/>
  <c r="G14" i="2"/>
  <c r="G44" i="2"/>
  <c r="G25" i="2"/>
  <c r="G4" i="2"/>
  <c r="G8" i="2"/>
  <c r="G38" i="2"/>
  <c r="G41" i="2"/>
  <c r="G24" i="2"/>
  <c r="G34" i="2"/>
  <c r="G26" i="2"/>
  <c r="G13" i="2"/>
  <c r="G9" i="2"/>
  <c r="G19" i="2"/>
  <c r="G32" i="2"/>
  <c r="G12" i="2"/>
  <c r="G5" i="2"/>
  <c r="G36" i="2"/>
  <c r="G21" i="2"/>
  <c r="G10" i="2"/>
  <c r="G16" i="2"/>
  <c r="G18" i="2"/>
  <c r="G3" i="2"/>
  <c r="G20" i="2"/>
  <c r="G35" i="2"/>
  <c r="G7" i="2"/>
  <c r="G47" i="2"/>
  <c r="G31" i="2"/>
  <c r="G1" i="2"/>
  <c r="G46" i="2"/>
  <c r="G15" i="2"/>
  <c r="G39" i="2"/>
  <c r="G33" i="2"/>
  <c r="G2" i="2"/>
  <c r="G30" i="2"/>
  <c r="G28" i="2"/>
  <c r="G6" i="2"/>
  <c r="G40" i="2"/>
  <c r="F8" i="2"/>
  <c r="F38" i="2"/>
  <c r="F41" i="2"/>
  <c r="F24" i="2"/>
  <c r="F34" i="2"/>
  <c r="F26" i="2"/>
  <c r="F13" i="2"/>
  <c r="F9" i="2"/>
  <c r="F19" i="2"/>
  <c r="F32" i="2"/>
  <c r="F12" i="2"/>
  <c r="F5" i="2"/>
  <c r="F36" i="2"/>
  <c r="F21" i="2"/>
  <c r="F10" i="2"/>
  <c r="F16" i="2"/>
  <c r="F18" i="2"/>
  <c r="F3" i="2"/>
  <c r="F20" i="2"/>
  <c r="F35" i="2"/>
  <c r="F7" i="2"/>
  <c r="F47" i="2"/>
  <c r="F31" i="2"/>
  <c r="F1" i="2"/>
  <c r="F46" i="2"/>
  <c r="F15" i="2"/>
  <c r="F39" i="2"/>
  <c r="F33" i="2"/>
  <c r="F2" i="2"/>
  <c r="F30" i="2"/>
  <c r="F28" i="2"/>
  <c r="F6" i="2"/>
  <c r="F17" i="2"/>
  <c r="F29" i="2"/>
  <c r="F42" i="2"/>
  <c r="F22" i="2"/>
  <c r="F23" i="2"/>
  <c r="F11" i="2"/>
  <c r="F43" i="2"/>
  <c r="F45" i="2"/>
  <c r="F37" i="2"/>
  <c r="F27" i="2"/>
  <c r="F14" i="2"/>
  <c r="F44" i="2"/>
  <c r="F25" i="2"/>
  <c r="F4" i="2"/>
  <c r="F40" i="2"/>
</calcChain>
</file>

<file path=xl/sharedStrings.xml><?xml version="1.0" encoding="utf-8"?>
<sst xmlns="http://schemas.openxmlformats.org/spreadsheetml/2006/main" count="352" uniqueCount="254">
  <si>
    <t>SV</t>
  </si>
  <si>
    <t>convert_price</t>
  </si>
  <si>
    <t>stock_id</t>
  </si>
  <si>
    <t>BV</t>
  </si>
  <si>
    <t>stock_nm</t>
  </si>
  <si>
    <t>10.94</t>
  </si>
  <si>
    <t>28.780</t>
  </si>
  <si>
    <t>sh603079</t>
  </si>
  <si>
    <t>23.71</t>
  </si>
  <si>
    <t>圣达生物</t>
  </si>
  <si>
    <t>2.6</t>
  </si>
  <si>
    <t>6.210</t>
  </si>
  <si>
    <t>sz002822</t>
  </si>
  <si>
    <t>29.79</t>
  </si>
  <si>
    <t>中装建设</t>
  </si>
  <si>
    <t>4.85</t>
  </si>
  <si>
    <t>24.900</t>
  </si>
  <si>
    <t>sz300700</t>
  </si>
  <si>
    <t>17.0</t>
  </si>
  <si>
    <t>岱勒新材</t>
  </si>
  <si>
    <t>6.47</t>
  </si>
  <si>
    <t>29.590</t>
  </si>
  <si>
    <t>sz300487</t>
  </si>
  <si>
    <t>21.351</t>
  </si>
  <si>
    <t>蓝晓科技</t>
  </si>
  <si>
    <t>3.06</t>
  </si>
  <si>
    <t>11.630</t>
  </si>
  <si>
    <t>sz000001</t>
  </si>
  <si>
    <t>25.95</t>
  </si>
  <si>
    <t>平安银行</t>
  </si>
  <si>
    <t>4.31</t>
  </si>
  <si>
    <t>17.470</t>
  </si>
  <si>
    <t>sh603568</t>
  </si>
  <si>
    <t>25.15</t>
  </si>
  <si>
    <t>伟明环保</t>
  </si>
  <si>
    <t>1.6</t>
  </si>
  <si>
    <t>12.310</t>
  </si>
  <si>
    <t>sz300692</t>
  </si>
  <si>
    <t>14.38</t>
  </si>
  <si>
    <t>中环环保</t>
  </si>
  <si>
    <t>1.5</t>
  </si>
  <si>
    <t>8.350</t>
  </si>
  <si>
    <t>sz300381</t>
  </si>
  <si>
    <t>19.985</t>
  </si>
  <si>
    <t>溢多利</t>
  </si>
  <si>
    <t>1.28</t>
  </si>
  <si>
    <t>7.320</t>
  </si>
  <si>
    <t>sh603668</t>
  </si>
  <si>
    <t>20.41</t>
  </si>
  <si>
    <t>天马科技</t>
  </si>
  <si>
    <t>1.77</t>
  </si>
  <si>
    <t>10.130</t>
  </si>
  <si>
    <t>sh603636</t>
  </si>
  <si>
    <t>20.86</t>
  </si>
  <si>
    <t>南威软件</t>
  </si>
  <si>
    <t>2.53</t>
  </si>
  <si>
    <t>14.930</t>
  </si>
  <si>
    <t>sz300497</t>
  </si>
  <si>
    <t>21.199</t>
  </si>
  <si>
    <t>富祥股份</t>
  </si>
  <si>
    <t>1.93</t>
  </si>
  <si>
    <t>8.050</t>
  </si>
  <si>
    <t>sz002100</t>
  </si>
  <si>
    <t>29.1</t>
  </si>
  <si>
    <t>天康生物</t>
  </si>
  <si>
    <t>1.03</t>
  </si>
  <si>
    <t>5.540</t>
  </si>
  <si>
    <t>sz002139</t>
  </si>
  <si>
    <t>23.731</t>
  </si>
  <si>
    <t>拓邦股份</t>
  </si>
  <si>
    <t>3.69</t>
  </si>
  <si>
    <t>18.310</t>
  </si>
  <si>
    <t>sh603027</t>
  </si>
  <si>
    <t>26.56</t>
  </si>
  <si>
    <t>千禾味业</t>
  </si>
  <si>
    <t>1.9</t>
  </si>
  <si>
    <t>10.440</t>
  </si>
  <si>
    <t>sh601200</t>
  </si>
  <si>
    <t>24.67</t>
  </si>
  <si>
    <t>上海环境</t>
  </si>
  <si>
    <t>1.15</t>
  </si>
  <si>
    <t>7.410</t>
  </si>
  <si>
    <t>sz002391</t>
  </si>
  <si>
    <t>22.1</t>
  </si>
  <si>
    <t>长青股份</t>
  </si>
  <si>
    <t>0.94</t>
  </si>
  <si>
    <t>8.810</t>
  </si>
  <si>
    <t>sz002649</t>
  </si>
  <si>
    <t>17.28</t>
  </si>
  <si>
    <t>博彦科技</t>
  </si>
  <si>
    <t>2.01</t>
  </si>
  <si>
    <t>9.620</t>
  </si>
  <si>
    <t>sz002548</t>
  </si>
  <si>
    <t>28.288</t>
  </si>
  <si>
    <t>金新农</t>
  </si>
  <si>
    <t>0.21</t>
  </si>
  <si>
    <t>4.890</t>
  </si>
  <si>
    <t>sz002551</t>
  </si>
  <si>
    <t>10.721</t>
  </si>
  <si>
    <t>尚荣医疗</t>
  </si>
  <si>
    <t>0.0400000000000009</t>
  </si>
  <si>
    <t>10.170</t>
  </si>
  <si>
    <t>sh601020</t>
  </si>
  <si>
    <t>6.88</t>
  </si>
  <si>
    <t>华钰矿业</t>
  </si>
  <si>
    <t>0.419999999999998</t>
  </si>
  <si>
    <t>18.120</t>
  </si>
  <si>
    <t>sh600900</t>
  </si>
  <si>
    <t>9.321</t>
  </si>
  <si>
    <t>长江电力</t>
  </si>
  <si>
    <t>0.67</t>
  </si>
  <si>
    <t>5.790</t>
  </si>
  <si>
    <t>sz300297</t>
  </si>
  <si>
    <t>19.492</t>
  </si>
  <si>
    <t>蓝盾股份</t>
  </si>
  <si>
    <t>17.97</t>
  </si>
  <si>
    <t>101.460</t>
  </si>
  <si>
    <t>sh603833</t>
  </si>
  <si>
    <t>26.08</t>
  </si>
  <si>
    <t>欧派家居</t>
  </si>
  <si>
    <t>2.1</t>
  </si>
  <si>
    <t>14.280</t>
  </si>
  <si>
    <t>sh603313</t>
  </si>
  <si>
    <t>23.0</t>
  </si>
  <si>
    <t>梦百合</t>
  </si>
  <si>
    <t>0.13</t>
  </si>
  <si>
    <t>1.720</t>
  </si>
  <si>
    <t>sz002131</t>
  </si>
  <si>
    <t>15.348</t>
  </si>
  <si>
    <t>利欧股份</t>
  </si>
  <si>
    <t>10.96</t>
  </si>
  <si>
    <t>60.090</t>
  </si>
  <si>
    <t>sh603883</t>
  </si>
  <si>
    <t>27.0</t>
  </si>
  <si>
    <t>老百姓</t>
  </si>
  <si>
    <t>1.32</t>
  </si>
  <si>
    <t>8.600</t>
  </si>
  <si>
    <t>sz300388</t>
  </si>
  <si>
    <t>24.0</t>
  </si>
  <si>
    <t>国祯环保</t>
  </si>
  <si>
    <t>3.36</t>
  </si>
  <si>
    <t>26.640</t>
  </si>
  <si>
    <t>sz300568</t>
  </si>
  <si>
    <t>21.484</t>
  </si>
  <si>
    <t>星源材质</t>
  </si>
  <si>
    <t>0.33</t>
  </si>
  <si>
    <t>15.450</t>
  </si>
  <si>
    <t>sz002728</t>
  </si>
  <si>
    <t>10.64</t>
  </si>
  <si>
    <t>特一药业</t>
  </si>
  <si>
    <t>0.42</t>
  </si>
  <si>
    <t>2.820</t>
  </si>
  <si>
    <t>sh600863</t>
  </si>
  <si>
    <t>24.64</t>
  </si>
  <si>
    <t>内蒙华电</t>
  </si>
  <si>
    <t>1.71</t>
  </si>
  <si>
    <t>14.200</t>
  </si>
  <si>
    <t>sh600690</t>
  </si>
  <si>
    <t>22.0</t>
  </si>
  <si>
    <t>海尔智家</t>
  </si>
  <si>
    <t>0.370000000000001</t>
  </si>
  <si>
    <t>13.290</t>
  </si>
  <si>
    <t>sz300393</t>
  </si>
  <si>
    <t>13.001</t>
  </si>
  <si>
    <t>中来股份</t>
  </si>
  <si>
    <t>5.610</t>
  </si>
  <si>
    <t>sz000665</t>
  </si>
  <si>
    <t>18.48</t>
  </si>
  <si>
    <t>湖北广电</t>
  </si>
  <si>
    <t>0.85</t>
  </si>
  <si>
    <t>9.330</t>
  </si>
  <si>
    <t>sh603588</t>
  </si>
  <si>
    <t>20.58</t>
  </si>
  <si>
    <t>高能环境</t>
  </si>
  <si>
    <t>1.66</t>
  </si>
  <si>
    <t>14.180</t>
  </si>
  <si>
    <t>sh600372</t>
  </si>
  <si>
    <t>24.4</t>
  </si>
  <si>
    <t>中航电子</t>
  </si>
  <si>
    <t>2.85</t>
  </si>
  <si>
    <t>35.660</t>
  </si>
  <si>
    <t>sh601601</t>
  </si>
  <si>
    <t>20.585</t>
  </si>
  <si>
    <t>中国太保</t>
  </si>
  <si>
    <t>0.35</t>
  </si>
  <si>
    <t>sz300433</t>
  </si>
  <si>
    <t>15.55</t>
  </si>
  <si>
    <t>蓝思科技</t>
  </si>
  <si>
    <t>0.98</t>
  </si>
  <si>
    <t>10.730</t>
  </si>
  <si>
    <t>sh600233</t>
  </si>
  <si>
    <t>22.33</t>
  </si>
  <si>
    <t>圆通速递</t>
  </si>
  <si>
    <t>0.130000000000001</t>
  </si>
  <si>
    <t>7.920</t>
  </si>
  <si>
    <t>sz002318</t>
  </si>
  <si>
    <t>14.4</t>
  </si>
  <si>
    <t>久立特材</t>
  </si>
  <si>
    <t>3.75</t>
  </si>
  <si>
    <t>36.530</t>
  </si>
  <si>
    <t>sh603019</t>
  </si>
  <si>
    <t>24.65</t>
  </si>
  <si>
    <t>中科曙光</t>
  </si>
  <si>
    <t>3.91999999999999</t>
  </si>
  <si>
    <t>57.490</t>
  </si>
  <si>
    <t>sz300618</t>
  </si>
  <si>
    <t>20.999</t>
  </si>
  <si>
    <t>寒锐钴业</t>
  </si>
  <si>
    <t>2.11</t>
  </si>
  <si>
    <t>18.550</t>
  </si>
  <si>
    <t>sh601966</t>
  </si>
  <si>
    <t>26.61</t>
  </si>
  <si>
    <t>玲珑轮胎</t>
  </si>
  <si>
    <t>1.05</t>
  </si>
  <si>
    <t>12.510</t>
  </si>
  <si>
    <t>sh601233</t>
  </si>
  <si>
    <t>23.31</t>
  </si>
  <si>
    <t>桐昆股份</t>
  </si>
  <si>
    <t>0.709999999999999</t>
  </si>
  <si>
    <t>8.480</t>
  </si>
  <si>
    <t>sh600483</t>
  </si>
  <si>
    <t>23.5</t>
  </si>
  <si>
    <t>福能股份</t>
  </si>
  <si>
    <t>3.21</t>
  </si>
  <si>
    <t>50.250</t>
  </si>
  <si>
    <t>sz300567</t>
  </si>
  <si>
    <t>21.443</t>
  </si>
  <si>
    <t>精测电子</t>
  </si>
  <si>
    <t>1.22</t>
  </si>
  <si>
    <t>12.230</t>
  </si>
  <si>
    <t>sz002273</t>
  </si>
  <si>
    <t>26.0</t>
  </si>
  <si>
    <t>水晶光电</t>
  </si>
  <si>
    <t>0.2</t>
  </si>
  <si>
    <t>5.130</t>
  </si>
  <si>
    <t>sh601727</t>
  </si>
  <si>
    <t>20.1</t>
  </si>
  <si>
    <t>上海电气</t>
  </si>
  <si>
    <t>c_dt</t>
    <phoneticPr fontId="1" type="noConversion"/>
  </si>
  <si>
    <t>SI</t>
    <phoneticPr fontId="1" type="noConversion"/>
  </si>
  <si>
    <t>BI</t>
    <phoneticPr fontId="1" type="noConversion"/>
  </si>
  <si>
    <t>c_dt</t>
    <phoneticPr fontId="1" type="noConversion"/>
  </si>
  <si>
    <t>SI - BI</t>
    <phoneticPr fontId="1" type="noConversion"/>
  </si>
  <si>
    <t>ration</t>
    <phoneticPr fontId="1" type="noConversion"/>
  </si>
  <si>
    <t>dt</t>
    <phoneticPr fontId="1" type="noConversion"/>
  </si>
  <si>
    <t>B=SI-Bi越大越好，A越小越好</t>
    <rPh sb="7" eb="8">
      <t>yue da</t>
    </rPh>
    <rPh sb="9" eb="10">
      <t>yue hao</t>
    </rPh>
    <rPh sb="13" eb="14">
      <t>yue xiao</t>
    </rPh>
    <rPh sb="15" eb="16">
      <t>yue hao</t>
    </rPh>
    <phoneticPr fontId="1" type="noConversion"/>
  </si>
  <si>
    <t>中环环保和贷勒新材 ，低吸策略。  惊讶的是，华钰竟然是最不好的。 第二梯队。======</t>
    <rPh sb="0" eb="1">
      <t>zhong</t>
    </rPh>
    <rPh sb="1" eb="2">
      <t>huan</t>
    </rPh>
    <rPh sb="2" eb="3">
      <t>huan bao</t>
    </rPh>
    <rPh sb="4" eb="5">
      <t>he</t>
    </rPh>
    <rPh sb="5" eb="6">
      <t>dai</t>
    </rPh>
    <rPh sb="6" eb="7">
      <t>le</t>
    </rPh>
    <rPh sb="7" eb="8">
      <t>xin</t>
    </rPh>
    <rPh sb="8" eb="9">
      <t>cai</t>
    </rPh>
    <rPh sb="11" eb="12">
      <t>di x</t>
    </rPh>
    <rPh sb="13" eb="14">
      <t>ce l</t>
    </rPh>
    <rPh sb="18" eb="19">
      <t>jign ya</t>
    </rPh>
    <rPh sb="20" eb="21">
      <t>de</t>
    </rPh>
    <rPh sb="21" eb="22">
      <t>shi</t>
    </rPh>
    <rPh sb="23" eb="24">
      <t>hua</t>
    </rPh>
    <rPh sb="24" eb="25">
      <t>yu</t>
    </rPh>
    <rPh sb="25" eb="26">
      <t>jing r</t>
    </rPh>
    <rPh sb="27" eb="28">
      <t>shi</t>
    </rPh>
    <rPh sb="28" eb="29">
      <t>zui</t>
    </rPh>
    <rPh sb="29" eb="30">
      <t>bu hao</t>
    </rPh>
    <rPh sb="31" eb="32">
      <t>de</t>
    </rPh>
    <rPh sb="34" eb="35">
      <t>di</t>
    </rPh>
    <rPh sb="35" eb="36">
      <t>er</t>
    </rPh>
    <rPh sb="36" eb="37">
      <t>ti dui</t>
    </rPh>
    <phoneticPr fontId="1" type="noConversion"/>
  </si>
  <si>
    <t>应该是正相关</t>
    <rPh sb="0" eb="1">
      <t>ying gai</t>
    </rPh>
    <rPh sb="2" eb="3">
      <t>shi</t>
    </rPh>
    <rPh sb="3" eb="4">
      <t>zheng</t>
    </rPh>
    <rPh sb="4" eb="5">
      <t>xiang guan</t>
    </rPh>
    <phoneticPr fontId="1" type="noConversion"/>
  </si>
  <si>
    <t>115～118</t>
    <phoneticPr fontId="1" type="noConversion"/>
  </si>
  <si>
    <t>123~125</t>
    <phoneticPr fontId="1" type="noConversion"/>
  </si>
  <si>
    <t>125~128</t>
    <phoneticPr fontId="1" type="noConversion"/>
  </si>
  <si>
    <t>按照当前大行情下，这个股价的差值，估值应该再这个水平。</t>
    <rPh sb="0" eb="1">
      <t>an zhao</t>
    </rPh>
    <rPh sb="2" eb="3">
      <t>dang qian</t>
    </rPh>
    <rPh sb="4" eb="5">
      <t>da hang qing</t>
    </rPh>
    <rPh sb="7" eb="8">
      <t>x ai</t>
    </rPh>
    <rPh sb="9" eb="10">
      <t>zhe ge</t>
    </rPh>
    <rPh sb="11" eb="12">
      <t>gu jia</t>
    </rPh>
    <rPh sb="13" eb="14">
      <t>de</t>
    </rPh>
    <rPh sb="14" eb="15">
      <t>cha zhi</t>
    </rPh>
    <rPh sb="17" eb="18">
      <t>gu zhi</t>
    </rPh>
    <rPh sb="19" eb="20">
      <t>ying gai</t>
    </rPh>
    <rPh sb="21" eb="22">
      <t>zai</t>
    </rPh>
    <rPh sb="22" eb="23">
      <t>zhe g</t>
    </rPh>
    <rPh sb="24" eb="25">
      <t>shui p</t>
    </rPh>
    <phoneticPr fontId="1" type="noConversion"/>
  </si>
  <si>
    <t>可交换VS可转债？</t>
    <rPh sb="0" eb="1">
      <t>ke</t>
    </rPh>
    <rPh sb="1" eb="2">
      <t>jiao h</t>
    </rPh>
    <rPh sb="5" eb="6">
      <t>ke zhuan</t>
    </rPh>
    <phoneticPr fontId="1" type="noConversion"/>
  </si>
  <si>
    <t>股价对于债价的波动性影响。 围绕20上下的波动</t>
    <rPh sb="0" eb="1">
      <t>gu jia</t>
    </rPh>
    <rPh sb="2" eb="3">
      <t>dui yu</t>
    </rPh>
    <rPh sb="4" eb="5">
      <t>zhai</t>
    </rPh>
    <rPh sb="5" eb="6">
      <t>jia</t>
    </rPh>
    <rPh sb="6" eb="7">
      <t>de</t>
    </rPh>
    <rPh sb="7" eb="8">
      <t>bo dong x</t>
    </rPh>
    <rPh sb="10" eb="11">
      <t>ying x</t>
    </rPh>
    <rPh sb="14" eb="15">
      <t>wei rao</t>
    </rPh>
    <rPh sb="18" eb="19">
      <t>shang xai</t>
    </rPh>
    <rPh sb="20" eb="21">
      <t>de</t>
    </rPh>
    <rPh sb="21" eb="22">
      <t>bo dong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</si>
</sst>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Calibri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6"/>
      <color rgb="FF333333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4" fillId="0" borderId="0" xfId="0" applyFon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 and BP'!$A$1:$A$47</c:f>
              <c:numCache>
                <c:formatCode>General</c:formatCode>
                <c:ptCount val="47"/>
                <c:pt idx="0">
                  <c:v>1.72</c:v>
                </c:pt>
                <c:pt idx="1">
                  <c:v>2.82</c:v>
                </c:pt>
                <c:pt idx="2">
                  <c:v>4.89</c:v>
                </c:pt>
                <c:pt idx="3">
                  <c:v>5.13</c:v>
                </c:pt>
                <c:pt idx="4">
                  <c:v>5.54</c:v>
                </c:pt>
                <c:pt idx="5">
                  <c:v>5.61</c:v>
                </c:pt>
                <c:pt idx="6">
                  <c:v>5.79</c:v>
                </c:pt>
                <c:pt idx="7">
                  <c:v>6.21</c:v>
                </c:pt>
                <c:pt idx="8">
                  <c:v>7.32</c:v>
                </c:pt>
                <c:pt idx="9">
                  <c:v>7.41</c:v>
                </c:pt>
                <c:pt idx="10">
                  <c:v>7.92</c:v>
                </c:pt>
                <c:pt idx="11">
                  <c:v>8.05</c:v>
                </c:pt>
                <c:pt idx="12">
                  <c:v>8.35</c:v>
                </c:pt>
                <c:pt idx="13">
                  <c:v>8.48</c:v>
                </c:pt>
                <c:pt idx="14">
                  <c:v>8.6</c:v>
                </c:pt>
                <c:pt idx="15">
                  <c:v>8.81</c:v>
                </c:pt>
                <c:pt idx="16">
                  <c:v>9.33</c:v>
                </c:pt>
                <c:pt idx="17">
                  <c:v>9.62</c:v>
                </c:pt>
                <c:pt idx="18">
                  <c:v>10.13</c:v>
                </c:pt>
                <c:pt idx="19">
                  <c:v>10.17</c:v>
                </c:pt>
                <c:pt idx="20">
                  <c:v>10.44</c:v>
                </c:pt>
                <c:pt idx="21">
                  <c:v>10.44</c:v>
                </c:pt>
                <c:pt idx="22">
                  <c:v>10.73</c:v>
                </c:pt>
                <c:pt idx="23">
                  <c:v>11.63</c:v>
                </c:pt>
                <c:pt idx="24">
                  <c:v>12.23</c:v>
                </c:pt>
                <c:pt idx="25">
                  <c:v>12.31</c:v>
                </c:pt>
                <c:pt idx="26">
                  <c:v>12.51</c:v>
                </c:pt>
                <c:pt idx="27">
                  <c:v>13.29</c:v>
                </c:pt>
                <c:pt idx="28">
                  <c:v>14.18</c:v>
                </c:pt>
                <c:pt idx="29">
                  <c:v>14.2</c:v>
                </c:pt>
                <c:pt idx="30">
                  <c:v>14.28</c:v>
                </c:pt>
                <c:pt idx="31">
                  <c:v>14.93</c:v>
                </c:pt>
                <c:pt idx="32">
                  <c:v>15.45</c:v>
                </c:pt>
                <c:pt idx="33">
                  <c:v>17.47</c:v>
                </c:pt>
                <c:pt idx="34">
                  <c:v>18.12</c:v>
                </c:pt>
                <c:pt idx="35">
                  <c:v>18.31</c:v>
                </c:pt>
                <c:pt idx="36">
                  <c:v>18.55</c:v>
                </c:pt>
                <c:pt idx="37">
                  <c:v>24.9</c:v>
                </c:pt>
                <c:pt idx="38">
                  <c:v>26.64</c:v>
                </c:pt>
                <c:pt idx="39">
                  <c:v>28.78</c:v>
                </c:pt>
                <c:pt idx="40">
                  <c:v>29.59</c:v>
                </c:pt>
                <c:pt idx="41">
                  <c:v>35.66</c:v>
                </c:pt>
                <c:pt idx="42">
                  <c:v>36.53</c:v>
                </c:pt>
                <c:pt idx="43">
                  <c:v>50.25</c:v>
                </c:pt>
                <c:pt idx="44">
                  <c:v>57.49</c:v>
                </c:pt>
                <c:pt idx="45">
                  <c:v>60.09</c:v>
                </c:pt>
                <c:pt idx="46">
                  <c:v>101.46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'CP and BP'!$B$1:$B$47</c:f>
              <c:numCache>
                <c:formatCode>General</c:formatCode>
                <c:ptCount val="47"/>
                <c:pt idx="0">
                  <c:v>15.348</c:v>
                </c:pt>
                <c:pt idx="1">
                  <c:v>24.64</c:v>
                </c:pt>
                <c:pt idx="2">
                  <c:v>10.721</c:v>
                </c:pt>
                <c:pt idx="3">
                  <c:v>20.1</c:v>
                </c:pt>
                <c:pt idx="4">
                  <c:v>23.731</c:v>
                </c:pt>
                <c:pt idx="5">
                  <c:v>18.48</c:v>
                </c:pt>
                <c:pt idx="6">
                  <c:v>19.492</c:v>
                </c:pt>
                <c:pt idx="7">
                  <c:v>29.79</c:v>
                </c:pt>
                <c:pt idx="8">
                  <c:v>20.41</c:v>
                </c:pt>
                <c:pt idx="9">
                  <c:v>22.1</c:v>
                </c:pt>
                <c:pt idx="10">
                  <c:v>14.4</c:v>
                </c:pt>
                <c:pt idx="11">
                  <c:v>29.1</c:v>
                </c:pt>
                <c:pt idx="12">
                  <c:v>19.985</c:v>
                </c:pt>
                <c:pt idx="13">
                  <c:v>23.5</c:v>
                </c:pt>
                <c:pt idx="14">
                  <c:v>24.0</c:v>
                </c:pt>
                <c:pt idx="15">
                  <c:v>17.28</c:v>
                </c:pt>
                <c:pt idx="16">
                  <c:v>20.58</c:v>
                </c:pt>
                <c:pt idx="17">
                  <c:v>28.288</c:v>
                </c:pt>
                <c:pt idx="18">
                  <c:v>20.86</c:v>
                </c:pt>
                <c:pt idx="19">
                  <c:v>6.88</c:v>
                </c:pt>
                <c:pt idx="20">
                  <c:v>24.67</c:v>
                </c:pt>
                <c:pt idx="21">
                  <c:v>15.55</c:v>
                </c:pt>
                <c:pt idx="22">
                  <c:v>22.33</c:v>
                </c:pt>
                <c:pt idx="23">
                  <c:v>25.95</c:v>
                </c:pt>
                <c:pt idx="24">
                  <c:v>26.0</c:v>
                </c:pt>
                <c:pt idx="25">
                  <c:v>14.38</c:v>
                </c:pt>
                <c:pt idx="26">
                  <c:v>23.31</c:v>
                </c:pt>
                <c:pt idx="27">
                  <c:v>13.001</c:v>
                </c:pt>
                <c:pt idx="28">
                  <c:v>24.4</c:v>
                </c:pt>
                <c:pt idx="29">
                  <c:v>22.0</c:v>
                </c:pt>
                <c:pt idx="30">
                  <c:v>23.0</c:v>
                </c:pt>
                <c:pt idx="31">
                  <c:v>21.199</c:v>
                </c:pt>
                <c:pt idx="32">
                  <c:v>10.64</c:v>
                </c:pt>
                <c:pt idx="33">
                  <c:v>25.15</c:v>
                </c:pt>
                <c:pt idx="34">
                  <c:v>9.321</c:v>
                </c:pt>
                <c:pt idx="35">
                  <c:v>26.56</c:v>
                </c:pt>
                <c:pt idx="36">
                  <c:v>26.61</c:v>
                </c:pt>
                <c:pt idx="37">
                  <c:v>17.0</c:v>
                </c:pt>
                <c:pt idx="38">
                  <c:v>21.484</c:v>
                </c:pt>
                <c:pt idx="39">
                  <c:v>23.71</c:v>
                </c:pt>
                <c:pt idx="40">
                  <c:v>21.351</c:v>
                </c:pt>
                <c:pt idx="41">
                  <c:v>20.585</c:v>
                </c:pt>
                <c:pt idx="42">
                  <c:v>24.65</c:v>
                </c:pt>
                <c:pt idx="43">
                  <c:v>21.443</c:v>
                </c:pt>
                <c:pt idx="44">
                  <c:v>20.999</c:v>
                </c:pt>
                <c:pt idx="45">
                  <c:v>27.0</c:v>
                </c:pt>
                <c:pt idx="46">
                  <c:v>26.08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65232"/>
        <c:axId val="1249946848"/>
      </c:lineChart>
      <c:catAx>
        <c:axId val="168106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946848"/>
        <c:crosses val="autoZero"/>
        <c:auto val="1"/>
        <c:lblAlgn val="ctr"/>
        <c:lblOffset val="100"/>
        <c:noMultiLvlLbl val="0"/>
      </c:catAx>
      <c:valAx>
        <c:axId val="12499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0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 and BP'!$B$1:$B$47</c:f>
              <c:numCache>
                <c:formatCode>General</c:formatCode>
                <c:ptCount val="47"/>
                <c:pt idx="0">
                  <c:v>6.88</c:v>
                </c:pt>
                <c:pt idx="1">
                  <c:v>15.348</c:v>
                </c:pt>
                <c:pt idx="2">
                  <c:v>14.4</c:v>
                </c:pt>
                <c:pt idx="3">
                  <c:v>20.1</c:v>
                </c:pt>
                <c:pt idx="4">
                  <c:v>10.721</c:v>
                </c:pt>
                <c:pt idx="5">
                  <c:v>10.64</c:v>
                </c:pt>
                <c:pt idx="6">
                  <c:v>15.55</c:v>
                </c:pt>
                <c:pt idx="7">
                  <c:v>13.001</c:v>
                </c:pt>
                <c:pt idx="8">
                  <c:v>9.321</c:v>
                </c:pt>
                <c:pt idx="9">
                  <c:v>24.64</c:v>
                </c:pt>
                <c:pt idx="10">
                  <c:v>18.48</c:v>
                </c:pt>
                <c:pt idx="11">
                  <c:v>19.492</c:v>
                </c:pt>
                <c:pt idx="12">
                  <c:v>23.5</c:v>
                </c:pt>
                <c:pt idx="13">
                  <c:v>20.58</c:v>
                </c:pt>
                <c:pt idx="14">
                  <c:v>17.28</c:v>
                </c:pt>
                <c:pt idx="15">
                  <c:v>22.33</c:v>
                </c:pt>
                <c:pt idx="16">
                  <c:v>23.731</c:v>
                </c:pt>
                <c:pt idx="17">
                  <c:v>23.31</c:v>
                </c:pt>
                <c:pt idx="18">
                  <c:v>22.1</c:v>
                </c:pt>
                <c:pt idx="19">
                  <c:v>26.0</c:v>
                </c:pt>
                <c:pt idx="20">
                  <c:v>20.41</c:v>
                </c:pt>
                <c:pt idx="21">
                  <c:v>24.0</c:v>
                </c:pt>
                <c:pt idx="22">
                  <c:v>19.985</c:v>
                </c:pt>
                <c:pt idx="23">
                  <c:v>14.38</c:v>
                </c:pt>
                <c:pt idx="24">
                  <c:v>24.4</c:v>
                </c:pt>
                <c:pt idx="25">
                  <c:v>22.0</c:v>
                </c:pt>
                <c:pt idx="26">
                  <c:v>20.86</c:v>
                </c:pt>
                <c:pt idx="27">
                  <c:v>24.67</c:v>
                </c:pt>
                <c:pt idx="28">
                  <c:v>29.1</c:v>
                </c:pt>
                <c:pt idx="29">
                  <c:v>28.288</c:v>
                </c:pt>
                <c:pt idx="30">
                  <c:v>23.0</c:v>
                </c:pt>
                <c:pt idx="31">
                  <c:v>26.61</c:v>
                </c:pt>
                <c:pt idx="32">
                  <c:v>21.199</c:v>
                </c:pt>
                <c:pt idx="33">
                  <c:v>29.79</c:v>
                </c:pt>
                <c:pt idx="34">
                  <c:v>20.585</c:v>
                </c:pt>
                <c:pt idx="35">
                  <c:v>25.95</c:v>
                </c:pt>
                <c:pt idx="36">
                  <c:v>21.443</c:v>
                </c:pt>
                <c:pt idx="37">
                  <c:v>21.484</c:v>
                </c:pt>
                <c:pt idx="38">
                  <c:v>26.56</c:v>
                </c:pt>
                <c:pt idx="39">
                  <c:v>24.65</c:v>
                </c:pt>
                <c:pt idx="40">
                  <c:v>20.999</c:v>
                </c:pt>
                <c:pt idx="41">
                  <c:v>25.15</c:v>
                </c:pt>
                <c:pt idx="42">
                  <c:v>17.0</c:v>
                </c:pt>
                <c:pt idx="43">
                  <c:v>21.351</c:v>
                </c:pt>
                <c:pt idx="44">
                  <c:v>23.71</c:v>
                </c:pt>
                <c:pt idx="45">
                  <c:v>27.0</c:v>
                </c:pt>
                <c:pt idx="46">
                  <c:v>26.08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658784"/>
        <c:axId val="1648748256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 and BP'!$A$1:$A$47</c:f>
              <c:numCache>
                <c:formatCode>General</c:formatCode>
                <c:ptCount val="47"/>
                <c:pt idx="0">
                  <c:v>0.0400000000000009</c:v>
                </c:pt>
                <c:pt idx="1">
                  <c:v>0.13</c:v>
                </c:pt>
                <c:pt idx="2">
                  <c:v>0.130000000000001</c:v>
                </c:pt>
                <c:pt idx="3">
                  <c:v>0.2</c:v>
                </c:pt>
                <c:pt idx="4">
                  <c:v>0.21</c:v>
                </c:pt>
                <c:pt idx="5">
                  <c:v>0.33</c:v>
                </c:pt>
                <c:pt idx="6">
                  <c:v>0.35</c:v>
                </c:pt>
                <c:pt idx="7">
                  <c:v>0.370000000000001</c:v>
                </c:pt>
                <c:pt idx="8">
                  <c:v>0.419999999999998</c:v>
                </c:pt>
                <c:pt idx="9">
                  <c:v>0.42</c:v>
                </c:pt>
                <c:pt idx="10">
                  <c:v>0.42</c:v>
                </c:pt>
                <c:pt idx="11">
                  <c:v>0.67</c:v>
                </c:pt>
                <c:pt idx="12">
                  <c:v>0.709999999999999</c:v>
                </c:pt>
                <c:pt idx="13">
                  <c:v>0.85</c:v>
                </c:pt>
                <c:pt idx="14">
                  <c:v>0.94</c:v>
                </c:pt>
                <c:pt idx="15">
                  <c:v>0.98</c:v>
                </c:pt>
                <c:pt idx="16">
                  <c:v>1.03</c:v>
                </c:pt>
                <c:pt idx="17">
                  <c:v>1.05</c:v>
                </c:pt>
                <c:pt idx="18">
                  <c:v>1.15</c:v>
                </c:pt>
                <c:pt idx="19">
                  <c:v>1.22</c:v>
                </c:pt>
                <c:pt idx="20">
                  <c:v>1.28</c:v>
                </c:pt>
                <c:pt idx="21">
                  <c:v>1.32</c:v>
                </c:pt>
                <c:pt idx="22">
                  <c:v>1.5</c:v>
                </c:pt>
                <c:pt idx="23">
                  <c:v>1.6</c:v>
                </c:pt>
                <c:pt idx="24">
                  <c:v>1.66</c:v>
                </c:pt>
                <c:pt idx="25">
                  <c:v>1.71</c:v>
                </c:pt>
                <c:pt idx="26">
                  <c:v>1.77</c:v>
                </c:pt>
                <c:pt idx="27">
                  <c:v>1.9</c:v>
                </c:pt>
                <c:pt idx="28">
                  <c:v>1.93</c:v>
                </c:pt>
                <c:pt idx="29">
                  <c:v>2.01</c:v>
                </c:pt>
                <c:pt idx="30">
                  <c:v>2.1</c:v>
                </c:pt>
                <c:pt idx="31">
                  <c:v>2.11</c:v>
                </c:pt>
                <c:pt idx="32">
                  <c:v>2.53</c:v>
                </c:pt>
                <c:pt idx="33">
                  <c:v>2.6</c:v>
                </c:pt>
                <c:pt idx="34">
                  <c:v>2.85</c:v>
                </c:pt>
                <c:pt idx="35">
                  <c:v>3.06</c:v>
                </c:pt>
                <c:pt idx="36">
                  <c:v>3.21</c:v>
                </c:pt>
                <c:pt idx="37">
                  <c:v>3.36</c:v>
                </c:pt>
                <c:pt idx="38">
                  <c:v>3.69</c:v>
                </c:pt>
                <c:pt idx="39">
                  <c:v>3.75</c:v>
                </c:pt>
                <c:pt idx="40">
                  <c:v>3.91999999999999</c:v>
                </c:pt>
                <c:pt idx="41">
                  <c:v>4.31</c:v>
                </c:pt>
                <c:pt idx="42">
                  <c:v>4.85</c:v>
                </c:pt>
                <c:pt idx="43">
                  <c:v>6.47</c:v>
                </c:pt>
                <c:pt idx="44">
                  <c:v>10.94</c:v>
                </c:pt>
                <c:pt idx="45">
                  <c:v>10.96</c:v>
                </c:pt>
                <c:pt idx="46">
                  <c:v>17.97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840496"/>
        <c:axId val="1187454112"/>
      </c:lineChart>
      <c:catAx>
        <c:axId val="118965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8748256"/>
        <c:crosses val="autoZero"/>
        <c:auto val="1"/>
        <c:lblAlgn val="ctr"/>
        <c:lblOffset val="100"/>
        <c:noMultiLvlLbl val="0"/>
      </c:catAx>
      <c:valAx>
        <c:axId val="16487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658784"/>
        <c:crosses val="autoZero"/>
        <c:crossBetween val="between"/>
      </c:valAx>
      <c:valAx>
        <c:axId val="118745411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840496"/>
        <c:crosses val="max"/>
        <c:crossBetween val="between"/>
      </c:valAx>
      <c:catAx>
        <c:axId val="1679840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87454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 -BI -BP'!$A$1:$A$47</c:f>
              <c:numCache>
                <c:formatCode>General</c:formatCode>
                <c:ptCount val="47"/>
                <c:pt idx="0">
                  <c:v>29.79</c:v>
                </c:pt>
                <c:pt idx="1">
                  <c:v>23.71</c:v>
                </c:pt>
                <c:pt idx="2">
                  <c:v>25.95</c:v>
                </c:pt>
                <c:pt idx="3">
                  <c:v>25.15</c:v>
                </c:pt>
                <c:pt idx="4">
                  <c:v>29.1</c:v>
                </c:pt>
                <c:pt idx="5">
                  <c:v>21.351</c:v>
                </c:pt>
                <c:pt idx="6">
                  <c:v>28.288</c:v>
                </c:pt>
                <c:pt idx="7">
                  <c:v>26.56</c:v>
                </c:pt>
                <c:pt idx="8">
                  <c:v>17.0</c:v>
                </c:pt>
                <c:pt idx="9">
                  <c:v>23.731</c:v>
                </c:pt>
                <c:pt idx="10">
                  <c:v>27.0</c:v>
                </c:pt>
                <c:pt idx="11">
                  <c:v>24.67</c:v>
                </c:pt>
                <c:pt idx="12">
                  <c:v>19.985</c:v>
                </c:pt>
                <c:pt idx="13">
                  <c:v>26.08</c:v>
                </c:pt>
                <c:pt idx="14">
                  <c:v>20.41</c:v>
                </c:pt>
                <c:pt idx="15">
                  <c:v>20.86</c:v>
                </c:pt>
                <c:pt idx="16">
                  <c:v>21.199</c:v>
                </c:pt>
                <c:pt idx="17">
                  <c:v>22.1</c:v>
                </c:pt>
                <c:pt idx="18">
                  <c:v>24.0</c:v>
                </c:pt>
                <c:pt idx="19">
                  <c:v>24.64</c:v>
                </c:pt>
                <c:pt idx="20">
                  <c:v>23.0</c:v>
                </c:pt>
                <c:pt idx="21">
                  <c:v>14.38</c:v>
                </c:pt>
                <c:pt idx="22">
                  <c:v>21.484</c:v>
                </c:pt>
                <c:pt idx="23">
                  <c:v>22.0</c:v>
                </c:pt>
                <c:pt idx="24">
                  <c:v>24.4</c:v>
                </c:pt>
                <c:pt idx="25">
                  <c:v>19.492</c:v>
                </c:pt>
                <c:pt idx="26">
                  <c:v>26.61</c:v>
                </c:pt>
                <c:pt idx="27">
                  <c:v>17.28</c:v>
                </c:pt>
                <c:pt idx="28">
                  <c:v>24.65</c:v>
                </c:pt>
                <c:pt idx="29">
                  <c:v>26.0</c:v>
                </c:pt>
                <c:pt idx="30">
                  <c:v>22.33</c:v>
                </c:pt>
                <c:pt idx="31">
                  <c:v>20.58</c:v>
                </c:pt>
                <c:pt idx="32">
                  <c:v>23.31</c:v>
                </c:pt>
                <c:pt idx="33">
                  <c:v>23.5</c:v>
                </c:pt>
                <c:pt idx="34">
                  <c:v>20.585</c:v>
                </c:pt>
                <c:pt idx="35">
                  <c:v>15.348</c:v>
                </c:pt>
                <c:pt idx="36">
                  <c:v>18.48</c:v>
                </c:pt>
                <c:pt idx="37">
                  <c:v>20.999</c:v>
                </c:pt>
                <c:pt idx="38">
                  <c:v>21.443</c:v>
                </c:pt>
                <c:pt idx="39">
                  <c:v>10.721</c:v>
                </c:pt>
                <c:pt idx="40">
                  <c:v>20.1</c:v>
                </c:pt>
                <c:pt idx="41">
                  <c:v>15.55</c:v>
                </c:pt>
                <c:pt idx="42">
                  <c:v>13.001</c:v>
                </c:pt>
                <c:pt idx="43">
                  <c:v>9.321</c:v>
                </c:pt>
                <c:pt idx="44">
                  <c:v>10.64</c:v>
                </c:pt>
                <c:pt idx="45">
                  <c:v>14.4</c:v>
                </c:pt>
                <c:pt idx="46">
                  <c:v>6.88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081072"/>
        <c:axId val="118905044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 -BI -BP'!$B$1:$B$47</c:f>
              <c:numCache>
                <c:formatCode>General</c:formatCode>
                <c:ptCount val="47"/>
                <c:pt idx="0">
                  <c:v>0.418679549114332</c:v>
                </c:pt>
                <c:pt idx="1">
                  <c:v>0.380125086865879</c:v>
                </c:pt>
                <c:pt idx="2">
                  <c:v>0.263112639724849</c:v>
                </c:pt>
                <c:pt idx="3">
                  <c:v>0.246708643388666</c:v>
                </c:pt>
                <c:pt idx="4">
                  <c:v>0.239751552795031</c:v>
                </c:pt>
                <c:pt idx="5">
                  <c:v>0.218654950996958</c:v>
                </c:pt>
                <c:pt idx="6">
                  <c:v>0.208939708939709</c:v>
                </c:pt>
                <c:pt idx="7">
                  <c:v>0.201529219006008</c:v>
                </c:pt>
                <c:pt idx="8">
                  <c:v>0.194779116465863</c:v>
                </c:pt>
                <c:pt idx="9">
                  <c:v>0.185920577617329</c:v>
                </c:pt>
                <c:pt idx="10">
                  <c:v>0.18239307705109</c:v>
                </c:pt>
                <c:pt idx="11">
                  <c:v>0.181992337164751</c:v>
                </c:pt>
                <c:pt idx="12">
                  <c:v>0.179640718562874</c:v>
                </c:pt>
                <c:pt idx="13">
                  <c:v>0.177114133648729</c:v>
                </c:pt>
                <c:pt idx="14">
                  <c:v>0.174863387978142</c:v>
                </c:pt>
                <c:pt idx="15">
                  <c:v>0.174728529121421</c:v>
                </c:pt>
                <c:pt idx="16">
                  <c:v>0.169457468184863</c:v>
                </c:pt>
                <c:pt idx="17">
                  <c:v>0.155195681511471</c:v>
                </c:pt>
                <c:pt idx="18">
                  <c:v>0.153488372093023</c:v>
                </c:pt>
                <c:pt idx="19">
                  <c:v>0.148936170212766</c:v>
                </c:pt>
                <c:pt idx="20">
                  <c:v>0.147058823529412</c:v>
                </c:pt>
                <c:pt idx="21">
                  <c:v>0.129975629569456</c:v>
                </c:pt>
                <c:pt idx="22">
                  <c:v>0.126126126126126</c:v>
                </c:pt>
                <c:pt idx="23">
                  <c:v>0.120422535211268</c:v>
                </c:pt>
                <c:pt idx="24">
                  <c:v>0.117066290550071</c:v>
                </c:pt>
                <c:pt idx="25">
                  <c:v>0.115716753022452</c:v>
                </c:pt>
                <c:pt idx="26">
                  <c:v>0.113746630727763</c:v>
                </c:pt>
                <c:pt idx="27">
                  <c:v>0.106696935300795</c:v>
                </c:pt>
                <c:pt idx="28">
                  <c:v>0.102655351765672</c:v>
                </c:pt>
                <c:pt idx="29">
                  <c:v>0.0997547015535568</c:v>
                </c:pt>
                <c:pt idx="30">
                  <c:v>0.0913327120223672</c:v>
                </c:pt>
                <c:pt idx="31">
                  <c:v>0.0911039657020364</c:v>
                </c:pt>
                <c:pt idx="32">
                  <c:v>0.0839328537170264</c:v>
                </c:pt>
                <c:pt idx="33">
                  <c:v>0.0837264150943395</c:v>
                </c:pt>
                <c:pt idx="34">
                  <c:v>0.0799214806505889</c:v>
                </c:pt>
                <c:pt idx="35">
                  <c:v>0.0755813953488372</c:v>
                </c:pt>
                <c:pt idx="36">
                  <c:v>0.0748663101604278</c:v>
                </c:pt>
                <c:pt idx="37">
                  <c:v>0.0681857714385109</c:v>
                </c:pt>
                <c:pt idx="38">
                  <c:v>0.0638805970149254</c:v>
                </c:pt>
                <c:pt idx="39">
                  <c:v>0.0429447852760736</c:v>
                </c:pt>
                <c:pt idx="40">
                  <c:v>0.0389863547758285</c:v>
                </c:pt>
                <c:pt idx="41">
                  <c:v>0.0335249042145594</c:v>
                </c:pt>
                <c:pt idx="42">
                  <c:v>0.0278404815650866</c:v>
                </c:pt>
                <c:pt idx="43">
                  <c:v>0.0231788079470197</c:v>
                </c:pt>
                <c:pt idx="44">
                  <c:v>0.0213592233009709</c:v>
                </c:pt>
                <c:pt idx="45">
                  <c:v>0.0164141414141415</c:v>
                </c:pt>
                <c:pt idx="46">
                  <c:v>0.0039331366764996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343328"/>
        <c:axId val="1680185952"/>
      </c:lineChart>
      <c:catAx>
        <c:axId val="121908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050448"/>
        <c:crosses val="autoZero"/>
        <c:auto val="1"/>
        <c:lblAlgn val="ctr"/>
        <c:lblOffset val="100"/>
        <c:noMultiLvlLbl val="0"/>
      </c:catAx>
      <c:valAx>
        <c:axId val="11890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081072"/>
        <c:crosses val="autoZero"/>
        <c:crossBetween val="between"/>
      </c:valAx>
      <c:valAx>
        <c:axId val="168018595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343328"/>
        <c:crosses val="max"/>
        <c:crossBetween val="between"/>
      </c:valAx>
      <c:catAx>
        <c:axId val="1217343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0185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'作图-SI-BI-ration'!$A$1:$A$48</c:f>
              <c:numCache>
                <c:formatCode>General</c:formatCode>
                <c:ptCount val="48"/>
                <c:pt idx="0">
                  <c:v>-0.1036156</c:v>
                </c:pt>
                <c:pt idx="1">
                  <c:v>-0.08514839</c:v>
                </c:pt>
                <c:pt idx="2">
                  <c:v>-0.02075664</c:v>
                </c:pt>
                <c:pt idx="3">
                  <c:v>-0.004258676</c:v>
                </c:pt>
                <c:pt idx="4">
                  <c:v>-0.002850136</c:v>
                </c:pt>
                <c:pt idx="5">
                  <c:v>0.003850191</c:v>
                </c:pt>
                <c:pt idx="6">
                  <c:v>0.01221236</c:v>
                </c:pt>
                <c:pt idx="7">
                  <c:v>0.01716685</c:v>
                </c:pt>
                <c:pt idx="8">
                  <c:v>0.02485323</c:v>
                </c:pt>
                <c:pt idx="9">
                  <c:v>0.02885843</c:v>
                </c:pt>
                <c:pt idx="10">
                  <c:v>0.03633177</c:v>
                </c:pt>
                <c:pt idx="11">
                  <c:v>0.041297</c:v>
                </c:pt>
                <c:pt idx="12">
                  <c:v>0.0433511</c:v>
                </c:pt>
                <c:pt idx="13">
                  <c:v>0.05334995</c:v>
                </c:pt>
                <c:pt idx="14">
                  <c:v>0.05473774</c:v>
                </c:pt>
                <c:pt idx="15">
                  <c:v>0.05695985</c:v>
                </c:pt>
                <c:pt idx="16">
                  <c:v>0.05972712</c:v>
                </c:pt>
                <c:pt idx="17">
                  <c:v>0.06119609</c:v>
                </c:pt>
                <c:pt idx="18">
                  <c:v>0.06166459</c:v>
                </c:pt>
                <c:pt idx="19">
                  <c:v>0.06464785</c:v>
                </c:pt>
                <c:pt idx="20">
                  <c:v>0.06842259</c:v>
                </c:pt>
                <c:pt idx="21">
                  <c:v>0.07100473</c:v>
                </c:pt>
                <c:pt idx="22">
                  <c:v>0.07110699</c:v>
                </c:pt>
                <c:pt idx="23">
                  <c:v>0.07226921</c:v>
                </c:pt>
                <c:pt idx="24">
                  <c:v>0.07240612</c:v>
                </c:pt>
                <c:pt idx="25">
                  <c:v>0.07408662</c:v>
                </c:pt>
                <c:pt idx="26">
                  <c:v>0.07498918</c:v>
                </c:pt>
                <c:pt idx="27">
                  <c:v>0.07880295</c:v>
                </c:pt>
                <c:pt idx="28">
                  <c:v>0.08321911</c:v>
                </c:pt>
                <c:pt idx="29">
                  <c:v>0.08486378</c:v>
                </c:pt>
                <c:pt idx="30">
                  <c:v>0.08889681</c:v>
                </c:pt>
                <c:pt idx="31">
                  <c:v>0.09944542</c:v>
                </c:pt>
                <c:pt idx="32">
                  <c:v>0.1022421</c:v>
                </c:pt>
                <c:pt idx="33">
                  <c:v>0.1051233</c:v>
                </c:pt>
                <c:pt idx="34">
                  <c:v>0.1135977</c:v>
                </c:pt>
                <c:pt idx="35">
                  <c:v>0.1166312</c:v>
                </c:pt>
                <c:pt idx="36">
                  <c:v>0.1180455</c:v>
                </c:pt>
                <c:pt idx="37">
                  <c:v>0.1209567</c:v>
                </c:pt>
                <c:pt idx="38">
                  <c:v>0.1255412</c:v>
                </c:pt>
                <c:pt idx="39">
                  <c:v>0.1304072</c:v>
                </c:pt>
                <c:pt idx="40">
                  <c:v>0.1327373</c:v>
                </c:pt>
                <c:pt idx="41">
                  <c:v>0.1368411</c:v>
                </c:pt>
                <c:pt idx="42">
                  <c:v>0.1376511</c:v>
                </c:pt>
                <c:pt idx="43">
                  <c:v>0.1396143</c:v>
                </c:pt>
                <c:pt idx="44">
                  <c:v>0.1414889</c:v>
                </c:pt>
                <c:pt idx="45">
                  <c:v>0.1456628</c:v>
                </c:pt>
                <c:pt idx="46">
                  <c:v>0.1559191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'作图-SI-BI-ration'!$B$1:$B$48</c:f>
              <c:numCache>
                <c:formatCode>General</c:formatCode>
                <c:ptCount val="48"/>
                <c:pt idx="0">
                  <c:v>-0.143025087</c:v>
                </c:pt>
                <c:pt idx="1">
                  <c:v>-0.120779549</c:v>
                </c:pt>
                <c:pt idx="2">
                  <c:v>-0.024779116</c:v>
                </c:pt>
                <c:pt idx="3">
                  <c:v>-0.005144951</c:v>
                </c:pt>
                <c:pt idx="4">
                  <c:v>-0.00361264</c:v>
                </c:pt>
                <c:pt idx="5">
                  <c:v>0.004791357</c:v>
                </c:pt>
                <c:pt idx="6">
                  <c:v>0.01382437</c:v>
                </c:pt>
                <c:pt idx="7">
                  <c:v>0.020209281</c:v>
                </c:pt>
                <c:pt idx="8">
                  <c:v>0.029236612</c:v>
                </c:pt>
                <c:pt idx="9">
                  <c:v>0.033871471</c:v>
                </c:pt>
                <c:pt idx="10">
                  <c:v>0.042532532</c:v>
                </c:pt>
                <c:pt idx="11">
                  <c:v>0.051248447</c:v>
                </c:pt>
                <c:pt idx="12">
                  <c:v>0.051389422</c:v>
                </c:pt>
                <c:pt idx="13">
                  <c:v>0.064070781</c:v>
                </c:pt>
                <c:pt idx="14">
                  <c:v>0.064707663</c:v>
                </c:pt>
                <c:pt idx="15">
                  <c:v>0.065804318</c:v>
                </c:pt>
                <c:pt idx="16">
                  <c:v>0.066103065</c:v>
                </c:pt>
                <c:pt idx="17">
                  <c:v>0.073940291</c:v>
                </c:pt>
                <c:pt idx="18">
                  <c:v>0.064265215</c:v>
                </c:pt>
                <c:pt idx="19">
                  <c:v>0.064866863</c:v>
                </c:pt>
                <c:pt idx="20">
                  <c:v>0.070031192</c:v>
                </c:pt>
                <c:pt idx="21">
                  <c:v>0.079203247</c:v>
                </c:pt>
                <c:pt idx="22">
                  <c:v>0.083685866</c:v>
                </c:pt>
                <c:pt idx="23">
                  <c:v>0.082941176</c:v>
                </c:pt>
                <c:pt idx="24">
                  <c:v>0.077898605</c:v>
                </c:pt>
                <c:pt idx="25">
                  <c:v>0.087606923</c:v>
                </c:pt>
                <c:pt idx="26">
                  <c:v>0.086511628</c:v>
                </c:pt>
                <c:pt idx="27">
                  <c:v>0.088713874</c:v>
                </c:pt>
                <c:pt idx="28">
                  <c:v>0.085040777</c:v>
                </c:pt>
                <c:pt idx="29">
                  <c:v>0.09746383</c:v>
                </c:pt>
                <c:pt idx="30">
                  <c:v>0.099577465</c:v>
                </c:pt>
                <c:pt idx="31">
                  <c:v>0.102169518</c:v>
                </c:pt>
                <c:pt idx="32">
                  <c:v>0.10993369</c:v>
                </c:pt>
                <c:pt idx="33">
                  <c:v>0.114696034</c:v>
                </c:pt>
                <c:pt idx="34">
                  <c:v>0.126933709</c:v>
                </c:pt>
                <c:pt idx="35">
                  <c:v>0.125928519</c:v>
                </c:pt>
                <c:pt idx="36">
                  <c:v>0.121975096</c:v>
                </c:pt>
                <c:pt idx="37">
                  <c:v>0.131967288</c:v>
                </c:pt>
                <c:pt idx="38">
                  <c:v>0.127585859</c:v>
                </c:pt>
                <c:pt idx="39">
                  <c:v>0.143844648</c:v>
                </c:pt>
                <c:pt idx="40">
                  <c:v>0.141804229</c:v>
                </c:pt>
                <c:pt idx="41">
                  <c:v>0.152353369</c:v>
                </c:pt>
                <c:pt idx="42">
                  <c:v>0.149167146</c:v>
                </c:pt>
                <c:pt idx="43">
                  <c:v>0.151273585</c:v>
                </c:pt>
                <c:pt idx="44">
                  <c:v>0.150549403</c:v>
                </c:pt>
                <c:pt idx="45">
                  <c:v>0.160245298</c:v>
                </c:pt>
                <c:pt idx="46">
                  <c:v>0.162013645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861808"/>
        <c:axId val="1626494496"/>
      </c:lineChart>
      <c:catAx>
        <c:axId val="162686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494496"/>
        <c:crosses val="autoZero"/>
        <c:auto val="1"/>
        <c:lblAlgn val="ctr"/>
        <c:lblOffset val="100"/>
        <c:noMultiLvlLbl val="0"/>
      </c:catAx>
      <c:valAx>
        <c:axId val="16264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8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时间的价值!$B$1:$B$46</c:f>
              <c:numCache>
                <c:formatCode>General</c:formatCode>
                <c:ptCount val="46"/>
                <c:pt idx="0">
                  <c:v>216.0</c:v>
                </c:pt>
                <c:pt idx="1">
                  <c:v>167.0</c:v>
                </c:pt>
                <c:pt idx="2">
                  <c:v>132.0</c:v>
                </c:pt>
                <c:pt idx="3">
                  <c:v>121.0</c:v>
                </c:pt>
                <c:pt idx="4">
                  <c:v>105.0</c:v>
                </c:pt>
                <c:pt idx="5">
                  <c:v>101.0</c:v>
                </c:pt>
                <c:pt idx="6">
                  <c:v>98.0</c:v>
                </c:pt>
                <c:pt idx="7">
                  <c:v>97.0</c:v>
                </c:pt>
                <c:pt idx="8">
                  <c:v>28.0</c:v>
                </c:pt>
                <c:pt idx="9">
                  <c:v>28.0</c:v>
                </c:pt>
                <c:pt idx="10">
                  <c:v>28.0</c:v>
                </c:pt>
                <c:pt idx="11">
                  <c:v>17.0</c:v>
                </c:pt>
                <c:pt idx="12">
                  <c:v>6.0</c:v>
                </c:pt>
                <c:pt idx="13">
                  <c:v>1.0</c:v>
                </c:pt>
                <c:pt idx="14">
                  <c:v>-1.0</c:v>
                </c:pt>
                <c:pt idx="15">
                  <c:v>-5.0</c:v>
                </c:pt>
                <c:pt idx="16">
                  <c:v>-9.0</c:v>
                </c:pt>
                <c:pt idx="17">
                  <c:v>-21.0</c:v>
                </c:pt>
                <c:pt idx="18">
                  <c:v>-47.0</c:v>
                </c:pt>
                <c:pt idx="19">
                  <c:v>-76.0</c:v>
                </c:pt>
                <c:pt idx="20">
                  <c:v>-77.0</c:v>
                </c:pt>
                <c:pt idx="21">
                  <c:v>-88.0</c:v>
                </c:pt>
                <c:pt idx="22">
                  <c:v>-89.0</c:v>
                </c:pt>
                <c:pt idx="23">
                  <c:v>-106.0</c:v>
                </c:pt>
                <c:pt idx="24">
                  <c:v>-106.0</c:v>
                </c:pt>
                <c:pt idx="25">
                  <c:v>-110.0</c:v>
                </c:pt>
                <c:pt idx="26">
                  <c:v>-119.0</c:v>
                </c:pt>
                <c:pt idx="27">
                  <c:v>-204.0</c:v>
                </c:pt>
                <c:pt idx="28">
                  <c:v>-212.0</c:v>
                </c:pt>
                <c:pt idx="29">
                  <c:v>-221.0</c:v>
                </c:pt>
                <c:pt idx="30">
                  <c:v>-249.0</c:v>
                </c:pt>
                <c:pt idx="31">
                  <c:v>-258.0</c:v>
                </c:pt>
                <c:pt idx="32">
                  <c:v>-322.0</c:v>
                </c:pt>
                <c:pt idx="33">
                  <c:v>-347.0</c:v>
                </c:pt>
                <c:pt idx="34">
                  <c:v>-359.0</c:v>
                </c:pt>
                <c:pt idx="35">
                  <c:v>-362.0</c:v>
                </c:pt>
                <c:pt idx="36">
                  <c:v>-374.0</c:v>
                </c:pt>
                <c:pt idx="37">
                  <c:v>-438.0</c:v>
                </c:pt>
                <c:pt idx="38">
                  <c:v>-439.0</c:v>
                </c:pt>
                <c:pt idx="39">
                  <c:v>-439.0</c:v>
                </c:pt>
                <c:pt idx="40">
                  <c:v>-453.0</c:v>
                </c:pt>
                <c:pt idx="41">
                  <c:v>-455.0</c:v>
                </c:pt>
                <c:pt idx="42">
                  <c:v>-468.0</c:v>
                </c:pt>
                <c:pt idx="43">
                  <c:v>-475.0</c:v>
                </c:pt>
                <c:pt idx="44">
                  <c:v>-484.0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750384"/>
        <c:axId val="1648543760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时间的价值!$A$1:$A$46</c:f>
              <c:numCache>
                <c:formatCode>General</c:formatCode>
                <c:ptCount val="46"/>
                <c:pt idx="0">
                  <c:v>-0.0700311920529802</c:v>
                </c:pt>
                <c:pt idx="1">
                  <c:v>-0.0836858663512714</c:v>
                </c:pt>
                <c:pt idx="2">
                  <c:v>-0.0338714708785785</c:v>
                </c:pt>
                <c:pt idx="3">
                  <c:v>0.143025086865879</c:v>
                </c:pt>
                <c:pt idx="4">
                  <c:v>-0.0647076628352491</c:v>
                </c:pt>
                <c:pt idx="5">
                  <c:v>-0.0648668633235004</c:v>
                </c:pt>
                <c:pt idx="6">
                  <c:v>0.00514495099695844</c:v>
                </c:pt>
                <c:pt idx="7">
                  <c:v>-0.0138243704305443</c:v>
                </c:pt>
                <c:pt idx="8">
                  <c:v>0.120779549114332</c:v>
                </c:pt>
                <c:pt idx="9">
                  <c:v>-0.08760692294891</c:v>
                </c:pt>
                <c:pt idx="10">
                  <c:v>-0.150549402985075</c:v>
                </c:pt>
                <c:pt idx="11">
                  <c:v>0.0247791164658634</c:v>
                </c:pt>
                <c:pt idx="12">
                  <c:v>-0.0513894223826715</c:v>
                </c:pt>
                <c:pt idx="13">
                  <c:v>-0.0661030646992055</c:v>
                </c:pt>
                <c:pt idx="14">
                  <c:v>-0.0425325318151373</c:v>
                </c:pt>
                <c:pt idx="15">
                  <c:v>-0.065804318488529</c:v>
                </c:pt>
                <c:pt idx="16">
                  <c:v>-0.102169518434913</c:v>
                </c:pt>
                <c:pt idx="17">
                  <c:v>-0.0642652147239264</c:v>
                </c:pt>
                <c:pt idx="18">
                  <c:v>0.00361263972484949</c:v>
                </c:pt>
                <c:pt idx="19">
                  <c:v>-0.0202092814371257</c:v>
                </c:pt>
                <c:pt idx="20">
                  <c:v>-0.0995774647887324</c:v>
                </c:pt>
                <c:pt idx="21">
                  <c:v>-0.00479135661133373</c:v>
                </c:pt>
                <c:pt idx="22">
                  <c:v>-0.15127358490566</c:v>
                </c:pt>
                <c:pt idx="23">
                  <c:v>-0.131967287977633</c:v>
                </c:pt>
                <c:pt idx="24">
                  <c:v>-0.141804228561489</c:v>
                </c:pt>
                <c:pt idx="25">
                  <c:v>-0.149167146282974</c:v>
                </c:pt>
                <c:pt idx="26">
                  <c:v>-0.0829411764705882</c:v>
                </c:pt>
                <c:pt idx="27">
                  <c:v>-0.0792032469775475</c:v>
                </c:pt>
                <c:pt idx="28">
                  <c:v>-0.143844648234328</c:v>
                </c:pt>
                <c:pt idx="29">
                  <c:v>-0.114696034297964</c:v>
                </c:pt>
                <c:pt idx="30">
                  <c:v>-0.109933689839572</c:v>
                </c:pt>
                <c:pt idx="31">
                  <c:v>-0.0640707809939923</c:v>
                </c:pt>
                <c:pt idx="32">
                  <c:v>-0.0292366120218579</c:v>
                </c:pt>
                <c:pt idx="33">
                  <c:v>-0.0778986046511628</c:v>
                </c:pt>
                <c:pt idx="34">
                  <c:v>-0.0739402910602911</c:v>
                </c:pt>
                <c:pt idx="35">
                  <c:v>-0.0887138738738739</c:v>
                </c:pt>
                <c:pt idx="36">
                  <c:v>-0.152353369272237</c:v>
                </c:pt>
                <c:pt idx="37">
                  <c:v>-0.126933709449929</c:v>
                </c:pt>
                <c:pt idx="38">
                  <c:v>-0.051248447204969</c:v>
                </c:pt>
                <c:pt idx="39">
                  <c:v>-0.097463829787234</c:v>
                </c:pt>
                <c:pt idx="40">
                  <c:v>-0.121975095785441</c:v>
                </c:pt>
                <c:pt idx="41">
                  <c:v>-0.0850407766990291</c:v>
                </c:pt>
                <c:pt idx="42">
                  <c:v>-0.0865116279069767</c:v>
                </c:pt>
                <c:pt idx="43">
                  <c:v>-0.160245298446443</c:v>
                </c:pt>
                <c:pt idx="44">
                  <c:v>-0.127585858585858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671872"/>
        <c:axId val="1626581696"/>
      </c:lineChart>
      <c:catAx>
        <c:axId val="148675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8543760"/>
        <c:crosses val="autoZero"/>
        <c:auto val="1"/>
        <c:lblAlgn val="ctr"/>
        <c:lblOffset val="100"/>
        <c:noMultiLvlLbl val="0"/>
      </c:catAx>
      <c:valAx>
        <c:axId val="16485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750384"/>
        <c:crosses val="autoZero"/>
        <c:crossBetween val="between"/>
      </c:valAx>
      <c:valAx>
        <c:axId val="162658169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671872"/>
        <c:crosses val="max"/>
        <c:crossBetween val="between"/>
      </c:valAx>
      <c:catAx>
        <c:axId val="1680671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6581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时间收敛!$B$1:$B$26</c:f>
              <c:numCache>
                <c:formatCode>General</c:formatCode>
                <c:ptCount val="26"/>
                <c:pt idx="0">
                  <c:v>216.0</c:v>
                </c:pt>
                <c:pt idx="1">
                  <c:v>167.0</c:v>
                </c:pt>
                <c:pt idx="2">
                  <c:v>132.0</c:v>
                </c:pt>
                <c:pt idx="3">
                  <c:v>121.0</c:v>
                </c:pt>
                <c:pt idx="4">
                  <c:v>105.0</c:v>
                </c:pt>
                <c:pt idx="5">
                  <c:v>101.0</c:v>
                </c:pt>
                <c:pt idx="6">
                  <c:v>98.0</c:v>
                </c:pt>
                <c:pt idx="7">
                  <c:v>97.0</c:v>
                </c:pt>
                <c:pt idx="8">
                  <c:v>28.0</c:v>
                </c:pt>
                <c:pt idx="9">
                  <c:v>28.0</c:v>
                </c:pt>
                <c:pt idx="10">
                  <c:v>28.0</c:v>
                </c:pt>
                <c:pt idx="11">
                  <c:v>17.0</c:v>
                </c:pt>
                <c:pt idx="12">
                  <c:v>6.0</c:v>
                </c:pt>
                <c:pt idx="13">
                  <c:v>1.0</c:v>
                </c:pt>
                <c:pt idx="14">
                  <c:v>-1.0</c:v>
                </c:pt>
                <c:pt idx="15">
                  <c:v>-5.0</c:v>
                </c:pt>
                <c:pt idx="16">
                  <c:v>-9.0</c:v>
                </c:pt>
                <c:pt idx="17">
                  <c:v>-21.0</c:v>
                </c:pt>
                <c:pt idx="18">
                  <c:v>-47.0</c:v>
                </c:pt>
                <c:pt idx="19">
                  <c:v>-76.0</c:v>
                </c:pt>
                <c:pt idx="20">
                  <c:v>-77.0</c:v>
                </c:pt>
                <c:pt idx="21">
                  <c:v>-88.0</c:v>
                </c:pt>
                <c:pt idx="22">
                  <c:v>-89.0</c:v>
                </c:pt>
                <c:pt idx="23">
                  <c:v>-106.0</c:v>
                </c:pt>
                <c:pt idx="24">
                  <c:v>-106.0</c:v>
                </c:pt>
                <c:pt idx="25">
                  <c:v>-110.0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413712"/>
        <c:axId val="1623730848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时间收敛!$A$1:$A$26</c:f>
              <c:numCache>
                <c:formatCode>General</c:formatCode>
                <c:ptCount val="26"/>
                <c:pt idx="0">
                  <c:v>-0.0700311920529802</c:v>
                </c:pt>
                <c:pt idx="1">
                  <c:v>-0.0836858663512714</c:v>
                </c:pt>
                <c:pt idx="2">
                  <c:v>-0.0338714708785785</c:v>
                </c:pt>
                <c:pt idx="3">
                  <c:v>0.143025086865879</c:v>
                </c:pt>
                <c:pt idx="4">
                  <c:v>-0.0647076628352491</c:v>
                </c:pt>
                <c:pt idx="5">
                  <c:v>-0.0648668633235004</c:v>
                </c:pt>
                <c:pt idx="6">
                  <c:v>0.00514495099695844</c:v>
                </c:pt>
                <c:pt idx="7">
                  <c:v>-0.0138243704305443</c:v>
                </c:pt>
                <c:pt idx="8">
                  <c:v>0.120779549114332</c:v>
                </c:pt>
                <c:pt idx="9">
                  <c:v>-0.08760692294891</c:v>
                </c:pt>
                <c:pt idx="10">
                  <c:v>-0.150549402985075</c:v>
                </c:pt>
                <c:pt idx="11">
                  <c:v>0.0247791164658634</c:v>
                </c:pt>
                <c:pt idx="12">
                  <c:v>-0.0513894223826715</c:v>
                </c:pt>
                <c:pt idx="13">
                  <c:v>-0.0661030646992055</c:v>
                </c:pt>
                <c:pt idx="14">
                  <c:v>-0.0425325318151373</c:v>
                </c:pt>
                <c:pt idx="15">
                  <c:v>-0.065804318488529</c:v>
                </c:pt>
                <c:pt idx="16">
                  <c:v>-0.102169518434913</c:v>
                </c:pt>
                <c:pt idx="17">
                  <c:v>-0.0642652147239264</c:v>
                </c:pt>
                <c:pt idx="18">
                  <c:v>0.00361263972484949</c:v>
                </c:pt>
                <c:pt idx="19">
                  <c:v>-0.0202092814371257</c:v>
                </c:pt>
                <c:pt idx="20">
                  <c:v>-0.0995774647887324</c:v>
                </c:pt>
                <c:pt idx="21">
                  <c:v>-0.00479135661133373</c:v>
                </c:pt>
                <c:pt idx="22">
                  <c:v>-0.15127358490566</c:v>
                </c:pt>
                <c:pt idx="23">
                  <c:v>-0.131967287977633</c:v>
                </c:pt>
                <c:pt idx="24">
                  <c:v>-0.141804228561489</c:v>
                </c:pt>
                <c:pt idx="25">
                  <c:v>-0.149167146282974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38176"/>
        <c:axId val="1681641888"/>
      </c:lineChart>
      <c:catAx>
        <c:axId val="168141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730848"/>
        <c:crosses val="autoZero"/>
        <c:auto val="1"/>
        <c:lblAlgn val="ctr"/>
        <c:lblOffset val="100"/>
        <c:noMultiLvlLbl val="0"/>
      </c:catAx>
      <c:valAx>
        <c:axId val="16237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413712"/>
        <c:crosses val="autoZero"/>
        <c:crossBetween val="between"/>
      </c:valAx>
      <c:valAx>
        <c:axId val="168164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9738176"/>
        <c:crosses val="max"/>
        <c:crossBetween val="between"/>
      </c:valAx>
      <c:catAx>
        <c:axId val="121973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1641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25400</xdr:rowOff>
    </xdr:from>
    <xdr:to>
      <xdr:col>12</xdr:col>
      <xdr:colOff>393700</xdr:colOff>
      <xdr:row>27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9</xdr:row>
      <xdr:rowOff>101600</xdr:rowOff>
    </xdr:from>
    <xdr:to>
      <xdr:col>12</xdr:col>
      <xdr:colOff>431800</xdr:colOff>
      <xdr:row>23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9</xdr:row>
      <xdr:rowOff>101600</xdr:rowOff>
    </xdr:from>
    <xdr:to>
      <xdr:col>10</xdr:col>
      <xdr:colOff>171450</xdr:colOff>
      <xdr:row>23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9</xdr:row>
      <xdr:rowOff>101600</xdr:rowOff>
    </xdr:from>
    <xdr:to>
      <xdr:col>12</xdr:col>
      <xdr:colOff>431800</xdr:colOff>
      <xdr:row>23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9</xdr:row>
      <xdr:rowOff>101600</xdr:rowOff>
    </xdr:from>
    <xdr:to>
      <xdr:col>12</xdr:col>
      <xdr:colOff>431800</xdr:colOff>
      <xdr:row>23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9</xdr:row>
      <xdr:rowOff>101600</xdr:rowOff>
    </xdr:from>
    <xdr:to>
      <xdr:col>10</xdr:col>
      <xdr:colOff>171450</xdr:colOff>
      <xdr:row>23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3" workbookViewId="0">
      <selection sqref="A1:XFD1"/>
    </sheetView>
  </sheetViews>
  <sheetFormatPr baseColWidth="10" defaultColWidth="8.83203125" defaultRowHeight="15" x14ac:dyDescent="0.2"/>
  <cols>
    <col min="6" max="6" width="19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238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s="2">
        <v>43839</v>
      </c>
    </row>
    <row r="3" spans="1:6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s="2">
        <v>43746</v>
      </c>
    </row>
    <row r="4" spans="1:6" x14ac:dyDescent="0.2">
      <c r="A4" t="s">
        <v>15</v>
      </c>
      <c r="B4" t="s">
        <v>16</v>
      </c>
      <c r="C4" t="s">
        <v>17</v>
      </c>
      <c r="D4" t="s">
        <v>18</v>
      </c>
      <c r="E4" t="s">
        <v>19</v>
      </c>
      <c r="F4" s="2">
        <v>43735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s="2">
        <v>43816</v>
      </c>
    </row>
    <row r="6" spans="1:6" x14ac:dyDescent="0.2">
      <c r="A6" t="s">
        <v>25</v>
      </c>
      <c r="B6" t="s">
        <v>26</v>
      </c>
      <c r="C6" t="s">
        <v>27</v>
      </c>
      <c r="D6" t="s">
        <v>28</v>
      </c>
      <c r="E6" t="s">
        <v>29</v>
      </c>
      <c r="F6" s="2">
        <v>43671</v>
      </c>
    </row>
    <row r="7" spans="1:6" x14ac:dyDescent="0.2">
      <c r="A7" t="s">
        <v>30</v>
      </c>
      <c r="B7" t="s">
        <v>31</v>
      </c>
      <c r="C7" t="s">
        <v>32</v>
      </c>
      <c r="D7" t="s">
        <v>33</v>
      </c>
      <c r="E7" t="s">
        <v>34</v>
      </c>
      <c r="F7" s="2">
        <v>43630</v>
      </c>
    </row>
    <row r="8" spans="1:6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 s="2">
        <v>43815</v>
      </c>
    </row>
    <row r="9" spans="1:6" x14ac:dyDescent="0.2">
      <c r="A9" t="s">
        <v>40</v>
      </c>
      <c r="B9" t="s">
        <v>41</v>
      </c>
      <c r="C9" t="s">
        <v>42</v>
      </c>
      <c r="D9" t="s">
        <v>43</v>
      </c>
      <c r="E9" t="s">
        <v>44</v>
      </c>
      <c r="F9" s="2">
        <v>43642</v>
      </c>
    </row>
    <row r="10" spans="1:6" x14ac:dyDescent="0.2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s="2">
        <v>43396</v>
      </c>
    </row>
    <row r="11" spans="1:6" x14ac:dyDescent="0.2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 s="2">
        <v>43850</v>
      </c>
    </row>
    <row r="12" spans="1:6" x14ac:dyDescent="0.2">
      <c r="A12" t="s">
        <v>55</v>
      </c>
      <c r="B12" t="s">
        <v>56</v>
      </c>
      <c r="C12" t="s">
        <v>57</v>
      </c>
      <c r="D12" t="s">
        <v>58</v>
      </c>
      <c r="E12" t="s">
        <v>59</v>
      </c>
      <c r="F12" s="2">
        <v>43717</v>
      </c>
    </row>
    <row r="13" spans="1:6" x14ac:dyDescent="0.2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F13" s="2">
        <v>43279</v>
      </c>
    </row>
    <row r="14" spans="1:6" x14ac:dyDescent="0.2">
      <c r="A14" t="s">
        <v>65</v>
      </c>
      <c r="B14" t="s">
        <v>66</v>
      </c>
      <c r="C14" t="s">
        <v>67</v>
      </c>
      <c r="D14" t="s">
        <v>68</v>
      </c>
      <c r="E14" t="s">
        <v>69</v>
      </c>
      <c r="F14" s="2">
        <v>43724</v>
      </c>
    </row>
    <row r="15" spans="1:6" x14ac:dyDescent="0.2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s="2">
        <v>43460</v>
      </c>
    </row>
    <row r="16" spans="1:6" x14ac:dyDescent="0.2">
      <c r="A16" t="s">
        <v>75</v>
      </c>
      <c r="B16" t="s">
        <v>76</v>
      </c>
      <c r="C16" t="s">
        <v>77</v>
      </c>
      <c r="D16" t="s">
        <v>78</v>
      </c>
      <c r="E16" t="s">
        <v>79</v>
      </c>
      <c r="F16" s="2">
        <v>43823</v>
      </c>
    </row>
    <row r="17" spans="1:6" x14ac:dyDescent="0.2">
      <c r="A17" t="s">
        <v>80</v>
      </c>
      <c r="B17" t="s">
        <v>81</v>
      </c>
      <c r="C17" t="s">
        <v>82</v>
      </c>
      <c r="D17" t="s">
        <v>83</v>
      </c>
      <c r="E17" t="s">
        <v>84</v>
      </c>
      <c r="F17" s="2">
        <v>43713</v>
      </c>
    </row>
    <row r="18" spans="1:6" x14ac:dyDescent="0.2">
      <c r="A18" t="s">
        <v>85</v>
      </c>
      <c r="B18" t="s">
        <v>86</v>
      </c>
      <c r="C18" t="s">
        <v>87</v>
      </c>
      <c r="D18" t="s">
        <v>88</v>
      </c>
      <c r="E18" t="s">
        <v>89</v>
      </c>
      <c r="F18" s="2">
        <v>43719</v>
      </c>
    </row>
    <row r="19" spans="1:6" x14ac:dyDescent="0.2">
      <c r="A19" t="s">
        <v>90</v>
      </c>
      <c r="B19" t="s">
        <v>91</v>
      </c>
      <c r="C19" t="s">
        <v>92</v>
      </c>
      <c r="D19" t="s">
        <v>93</v>
      </c>
      <c r="E19" t="s">
        <v>94</v>
      </c>
      <c r="F19" s="2">
        <v>43359</v>
      </c>
    </row>
    <row r="20" spans="1:6" x14ac:dyDescent="0.2">
      <c r="A20" t="s">
        <v>95</v>
      </c>
      <c r="B20" t="s">
        <v>96</v>
      </c>
      <c r="C20" t="s">
        <v>97</v>
      </c>
      <c r="D20" t="s">
        <v>98</v>
      </c>
      <c r="E20" t="s">
        <v>99</v>
      </c>
      <c r="F20" s="2">
        <v>43697</v>
      </c>
    </row>
    <row r="21" spans="1:6" x14ac:dyDescent="0.2">
      <c r="A21" t="s">
        <v>100</v>
      </c>
      <c r="B21" t="s">
        <v>101</v>
      </c>
      <c r="C21" t="s">
        <v>102</v>
      </c>
      <c r="D21" t="s">
        <v>103</v>
      </c>
      <c r="E21" t="s">
        <v>104</v>
      </c>
      <c r="F21" s="2">
        <v>43819</v>
      </c>
    </row>
    <row r="22" spans="1:6" x14ac:dyDescent="0.2">
      <c r="A22" t="s">
        <v>105</v>
      </c>
      <c r="B22" t="s">
        <v>106</v>
      </c>
      <c r="C22" t="s">
        <v>107</v>
      </c>
      <c r="D22" t="s">
        <v>108</v>
      </c>
      <c r="E22" t="s">
        <v>109</v>
      </c>
      <c r="F22" s="2">
        <v>43934</v>
      </c>
    </row>
    <row r="23" spans="1:6" x14ac:dyDescent="0.2">
      <c r="A23" t="s">
        <v>110</v>
      </c>
      <c r="B23" t="s">
        <v>111</v>
      </c>
      <c r="C23" t="s">
        <v>112</v>
      </c>
      <c r="D23" t="s">
        <v>113</v>
      </c>
      <c r="E23" t="s">
        <v>114</v>
      </c>
      <c r="F23" s="2">
        <v>43514</v>
      </c>
    </row>
    <row r="24" spans="1:6" x14ac:dyDescent="0.2">
      <c r="A24" t="s">
        <v>115</v>
      </c>
      <c r="B24" t="s">
        <v>116</v>
      </c>
      <c r="C24" t="s">
        <v>117</v>
      </c>
      <c r="D24" t="s">
        <v>118</v>
      </c>
      <c r="E24" t="s">
        <v>119</v>
      </c>
      <c r="F24" s="2">
        <v>43885</v>
      </c>
    </row>
    <row r="25" spans="1:6" x14ac:dyDescent="0.2">
      <c r="A25" t="s">
        <v>120</v>
      </c>
      <c r="B25" t="s">
        <v>121</v>
      </c>
      <c r="C25" t="s">
        <v>122</v>
      </c>
      <c r="D25" t="s">
        <v>123</v>
      </c>
      <c r="E25" t="s">
        <v>124</v>
      </c>
      <c r="F25" s="2">
        <v>43599</v>
      </c>
    </row>
    <row r="26" spans="1:6" x14ac:dyDescent="0.2">
      <c r="A26" t="s">
        <v>125</v>
      </c>
      <c r="B26" t="s">
        <v>126</v>
      </c>
      <c r="C26" t="s">
        <v>127</v>
      </c>
      <c r="D26" t="s">
        <v>128</v>
      </c>
      <c r="E26" t="s">
        <v>129</v>
      </c>
      <c r="F26" s="2">
        <v>43371</v>
      </c>
    </row>
    <row r="27" spans="1:6" x14ac:dyDescent="0.2">
      <c r="A27" t="s">
        <v>130</v>
      </c>
      <c r="B27" t="s">
        <v>131</v>
      </c>
      <c r="C27" t="s">
        <v>132</v>
      </c>
      <c r="D27" t="s">
        <v>133</v>
      </c>
      <c r="E27" t="s">
        <v>134</v>
      </c>
      <c r="F27" s="2">
        <v>43746</v>
      </c>
    </row>
    <row r="28" spans="1:6" x14ac:dyDescent="0.2">
      <c r="A28" t="s">
        <v>135</v>
      </c>
      <c r="B28" t="s">
        <v>136</v>
      </c>
      <c r="C28" t="s">
        <v>137</v>
      </c>
      <c r="D28" t="s">
        <v>138</v>
      </c>
      <c r="E28" t="s">
        <v>139</v>
      </c>
      <c r="F28" s="2">
        <v>43250</v>
      </c>
    </row>
    <row r="29" spans="1:6" x14ac:dyDescent="0.2">
      <c r="A29" t="s">
        <v>140</v>
      </c>
      <c r="B29" t="s">
        <v>141</v>
      </c>
      <c r="C29" t="s">
        <v>142</v>
      </c>
      <c r="D29" t="s">
        <v>143</v>
      </c>
      <c r="E29" t="s">
        <v>144</v>
      </c>
      <c r="F29" s="2">
        <v>43356</v>
      </c>
    </row>
    <row r="30" spans="1:6" x14ac:dyDescent="0.2">
      <c r="A30" t="s">
        <v>145</v>
      </c>
      <c r="B30" t="s">
        <v>146</v>
      </c>
      <c r="C30" t="s">
        <v>147</v>
      </c>
      <c r="D30" t="s">
        <v>148</v>
      </c>
      <c r="E30" t="s">
        <v>149</v>
      </c>
      <c r="F30" s="2">
        <v>43263</v>
      </c>
    </row>
    <row r="31" spans="1:6" x14ac:dyDescent="0.2">
      <c r="A31" t="s">
        <v>150</v>
      </c>
      <c r="B31" t="s">
        <v>151</v>
      </c>
      <c r="C31" t="s">
        <v>152</v>
      </c>
      <c r="D31" t="s">
        <v>153</v>
      </c>
      <c r="E31" t="s">
        <v>154</v>
      </c>
      <c r="F31" s="2">
        <v>43279</v>
      </c>
    </row>
    <row r="32" spans="1:6" x14ac:dyDescent="0.2">
      <c r="A32" t="s">
        <v>155</v>
      </c>
      <c r="B32" t="s">
        <v>156</v>
      </c>
      <c r="C32" t="s">
        <v>157</v>
      </c>
      <c r="D32" t="s">
        <v>158</v>
      </c>
      <c r="E32" t="s">
        <v>159</v>
      </c>
      <c r="F32" s="2">
        <v>43641</v>
      </c>
    </row>
    <row r="33" spans="1:6" x14ac:dyDescent="0.2">
      <c r="A33" t="s">
        <v>160</v>
      </c>
      <c r="B33" t="s">
        <v>161</v>
      </c>
      <c r="C33" t="s">
        <v>162</v>
      </c>
      <c r="D33" t="s">
        <v>163</v>
      </c>
      <c r="E33" t="s">
        <v>164</v>
      </c>
      <c r="F33" s="2">
        <v>43709</v>
      </c>
    </row>
    <row r="34" spans="1:6" x14ac:dyDescent="0.2">
      <c r="A34" t="s">
        <v>150</v>
      </c>
      <c r="B34" t="s">
        <v>165</v>
      </c>
      <c r="C34" t="s">
        <v>166</v>
      </c>
      <c r="D34" t="s">
        <v>167</v>
      </c>
      <c r="E34" t="s">
        <v>168</v>
      </c>
      <c r="F34" s="2">
        <v>43469</v>
      </c>
    </row>
    <row r="35" spans="1:6" x14ac:dyDescent="0.2">
      <c r="A35" t="s">
        <v>169</v>
      </c>
      <c r="B35" t="s">
        <v>170</v>
      </c>
      <c r="C35" t="s">
        <v>171</v>
      </c>
      <c r="D35" t="s">
        <v>172</v>
      </c>
      <c r="E35" t="s">
        <v>173</v>
      </c>
      <c r="F35" s="2">
        <v>43497</v>
      </c>
    </row>
    <row r="36" spans="1:6" x14ac:dyDescent="0.2">
      <c r="A36" t="s">
        <v>174</v>
      </c>
      <c r="B36" t="s">
        <v>175</v>
      </c>
      <c r="C36" t="s">
        <v>176</v>
      </c>
      <c r="D36" t="s">
        <v>177</v>
      </c>
      <c r="E36" t="s">
        <v>178</v>
      </c>
      <c r="F36" s="2">
        <v>43280</v>
      </c>
    </row>
    <row r="37" spans="1:6" x14ac:dyDescent="0.2">
      <c r="A37" t="s">
        <v>179</v>
      </c>
      <c r="B37" t="s">
        <v>180</v>
      </c>
      <c r="C37" t="s">
        <v>181</v>
      </c>
      <c r="D37" t="s">
        <v>182</v>
      </c>
      <c r="E37" t="s">
        <v>183</v>
      </c>
      <c r="F37" s="2">
        <v>42712</v>
      </c>
    </row>
    <row r="38" spans="1:6" x14ac:dyDescent="0.2">
      <c r="A38" t="s">
        <v>184</v>
      </c>
      <c r="B38" t="s">
        <v>76</v>
      </c>
      <c r="C38" t="s">
        <v>185</v>
      </c>
      <c r="D38" t="s">
        <v>186</v>
      </c>
      <c r="E38" t="s">
        <v>187</v>
      </c>
      <c r="F38" s="2">
        <v>43265</v>
      </c>
    </row>
    <row r="39" spans="1:6" x14ac:dyDescent="0.2">
      <c r="A39" t="s">
        <v>188</v>
      </c>
      <c r="B39" t="s">
        <v>189</v>
      </c>
      <c r="C39" t="s">
        <v>190</v>
      </c>
      <c r="D39" t="s">
        <v>191</v>
      </c>
      <c r="E39" t="s">
        <v>192</v>
      </c>
      <c r="F39" s="2">
        <v>43612</v>
      </c>
    </row>
    <row r="40" spans="1:6" x14ac:dyDescent="0.2">
      <c r="A40" t="s">
        <v>193</v>
      </c>
      <c r="B40" t="s">
        <v>194</v>
      </c>
      <c r="C40" t="s">
        <v>195</v>
      </c>
      <c r="D40" t="s">
        <v>196</v>
      </c>
      <c r="E40" t="s">
        <v>197</v>
      </c>
      <c r="F40" s="2">
        <v>43234</v>
      </c>
    </row>
    <row r="41" spans="1:6" x14ac:dyDescent="0.2">
      <c r="A41" t="s">
        <v>198</v>
      </c>
      <c r="B41" t="s">
        <v>199</v>
      </c>
      <c r="C41" t="s">
        <v>200</v>
      </c>
      <c r="D41" t="s">
        <v>201</v>
      </c>
      <c r="E41" t="s">
        <v>202</v>
      </c>
      <c r="F41" s="2">
        <v>43506</v>
      </c>
    </row>
    <row r="42" spans="1:6" x14ac:dyDescent="0.2">
      <c r="A42" t="s">
        <v>203</v>
      </c>
      <c r="B42" t="s">
        <v>204</v>
      </c>
      <c r="C42" t="s">
        <v>205</v>
      </c>
      <c r="D42" t="s">
        <v>206</v>
      </c>
      <c r="E42" t="s">
        <v>207</v>
      </c>
      <c r="F42" s="2">
        <v>43612</v>
      </c>
    </row>
    <row r="43" spans="1:6" x14ac:dyDescent="0.2">
      <c r="A43" t="s">
        <v>208</v>
      </c>
      <c r="B43" t="s">
        <v>209</v>
      </c>
      <c r="C43" t="s">
        <v>210</v>
      </c>
      <c r="D43" t="s">
        <v>211</v>
      </c>
      <c r="E43" t="s">
        <v>212</v>
      </c>
      <c r="F43" s="2">
        <v>43344</v>
      </c>
    </row>
    <row r="44" spans="1:6" x14ac:dyDescent="0.2">
      <c r="A44" t="s">
        <v>213</v>
      </c>
      <c r="B44" t="s">
        <v>214</v>
      </c>
      <c r="C44" t="s">
        <v>215</v>
      </c>
      <c r="D44" t="s">
        <v>216</v>
      </c>
      <c r="E44" t="s">
        <v>217</v>
      </c>
      <c r="F44" s="2">
        <v>43608</v>
      </c>
    </row>
    <row r="45" spans="1:6" x14ac:dyDescent="0.2">
      <c r="A45" t="s">
        <v>218</v>
      </c>
      <c r="B45" t="s">
        <v>219</v>
      </c>
      <c r="C45" t="s">
        <v>220</v>
      </c>
      <c r="D45" t="s">
        <v>221</v>
      </c>
      <c r="E45" t="s">
        <v>222</v>
      </c>
      <c r="F45" s="2">
        <v>43629</v>
      </c>
    </row>
    <row r="46" spans="1:6" x14ac:dyDescent="0.2">
      <c r="A46" t="s">
        <v>223</v>
      </c>
      <c r="B46" t="s">
        <v>224</v>
      </c>
      <c r="C46" t="s">
        <v>225</v>
      </c>
      <c r="D46" t="s">
        <v>226</v>
      </c>
      <c r="E46" t="s">
        <v>227</v>
      </c>
      <c r="F46" s="2">
        <v>43746</v>
      </c>
    </row>
    <row r="47" spans="1:6" x14ac:dyDescent="0.2">
      <c r="A47" t="s">
        <v>228</v>
      </c>
      <c r="B47" t="s">
        <v>229</v>
      </c>
      <c r="C47" t="s">
        <v>230</v>
      </c>
      <c r="D47" t="s">
        <v>231</v>
      </c>
      <c r="E47" t="s">
        <v>232</v>
      </c>
      <c r="F47" s="2">
        <v>43243</v>
      </c>
    </row>
    <row r="48" spans="1:6" x14ac:dyDescent="0.2">
      <c r="A48" t="s">
        <v>233</v>
      </c>
      <c r="B48" t="s">
        <v>234</v>
      </c>
      <c r="C48" t="s">
        <v>235</v>
      </c>
      <c r="D48" t="s">
        <v>236</v>
      </c>
      <c r="E48" t="s">
        <v>237</v>
      </c>
      <c r="F48" s="2">
        <v>42219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L28" sqref="L28"/>
    </sheetView>
  </sheetViews>
  <sheetFormatPr baseColWidth="10" defaultRowHeight="15" x14ac:dyDescent="0.2"/>
  <sheetData>
    <row r="1" spans="1:2" x14ac:dyDescent="0.2">
      <c r="A1">
        <v>-7.0031192052980251E-2</v>
      </c>
      <c r="B1">
        <v>216</v>
      </c>
    </row>
    <row r="2" spans="1:2" x14ac:dyDescent="0.2">
      <c r="A2">
        <v>-8.3685866351271426E-2</v>
      </c>
      <c r="B2">
        <v>167</v>
      </c>
    </row>
    <row r="3" spans="1:2" x14ac:dyDescent="0.2">
      <c r="A3">
        <v>-3.3871470878578502E-2</v>
      </c>
      <c r="B3">
        <v>132</v>
      </c>
    </row>
    <row r="4" spans="1:2" x14ac:dyDescent="0.2">
      <c r="A4" s="3">
        <v>0.14302508686587903</v>
      </c>
      <c r="B4">
        <v>121</v>
      </c>
    </row>
    <row r="5" spans="1:2" x14ac:dyDescent="0.2">
      <c r="A5">
        <v>-6.4707662835249063E-2</v>
      </c>
      <c r="B5">
        <v>105</v>
      </c>
    </row>
    <row r="6" spans="1:2" x14ac:dyDescent="0.2">
      <c r="A6">
        <v>-6.4866863323500404E-2</v>
      </c>
      <c r="B6">
        <v>101</v>
      </c>
    </row>
    <row r="7" spans="1:2" x14ac:dyDescent="0.2">
      <c r="A7">
        <v>5.1449509969584417E-3</v>
      </c>
      <c r="B7">
        <v>98</v>
      </c>
    </row>
    <row r="8" spans="1:2" x14ac:dyDescent="0.2">
      <c r="A8">
        <v>-1.3824370430544269E-2</v>
      </c>
      <c r="B8">
        <v>97</v>
      </c>
    </row>
    <row r="9" spans="1:2" x14ac:dyDescent="0.2">
      <c r="A9" s="3">
        <v>0.12077954911433175</v>
      </c>
      <c r="B9">
        <v>28</v>
      </c>
    </row>
    <row r="10" spans="1:2" x14ac:dyDescent="0.2">
      <c r="A10">
        <v>-8.7606922948909982E-2</v>
      </c>
      <c r="B10">
        <v>28</v>
      </c>
    </row>
    <row r="11" spans="1:2" x14ac:dyDescent="0.2">
      <c r="A11">
        <v>-0.15054940298507463</v>
      </c>
      <c r="B11">
        <v>28</v>
      </c>
    </row>
    <row r="12" spans="1:2" x14ac:dyDescent="0.2">
      <c r="A12">
        <v>2.4779116465863449E-2</v>
      </c>
      <c r="B12">
        <v>17</v>
      </c>
    </row>
    <row r="13" spans="1:2" x14ac:dyDescent="0.2">
      <c r="A13">
        <v>-5.1389422382671496E-2</v>
      </c>
      <c r="B13">
        <v>6</v>
      </c>
    </row>
    <row r="14" spans="1:2" x14ac:dyDescent="0.2">
      <c r="A14">
        <v>-6.6103064699205474E-2</v>
      </c>
      <c r="B14">
        <v>1</v>
      </c>
    </row>
    <row r="15" spans="1:2" x14ac:dyDescent="0.2">
      <c r="A15">
        <v>-4.2532531815137331E-2</v>
      </c>
      <c r="B15">
        <v>-1</v>
      </c>
    </row>
    <row r="16" spans="1:2" x14ac:dyDescent="0.2">
      <c r="A16">
        <v>-6.5804318488529023E-2</v>
      </c>
      <c r="B16">
        <v>-5</v>
      </c>
    </row>
    <row r="17" spans="1:2" x14ac:dyDescent="0.2">
      <c r="A17">
        <v>-0.10216951843491338</v>
      </c>
      <c r="B17">
        <v>-9</v>
      </c>
    </row>
    <row r="18" spans="1:2" x14ac:dyDescent="0.2">
      <c r="A18">
        <v>-6.4265214723926378E-2</v>
      </c>
      <c r="B18">
        <v>-21</v>
      </c>
    </row>
    <row r="19" spans="1:2" x14ac:dyDescent="0.2">
      <c r="A19">
        <v>3.6126397248494868E-3</v>
      </c>
      <c r="B19">
        <v>-47</v>
      </c>
    </row>
    <row r="20" spans="1:2" x14ac:dyDescent="0.2">
      <c r="A20">
        <v>-2.0209281437125748E-2</v>
      </c>
      <c r="B20">
        <v>-76</v>
      </c>
    </row>
    <row r="21" spans="1:2" x14ac:dyDescent="0.2">
      <c r="A21">
        <v>-9.9577464788732389E-2</v>
      </c>
      <c r="B21">
        <v>-77</v>
      </c>
    </row>
    <row r="22" spans="1:2" x14ac:dyDescent="0.2">
      <c r="A22">
        <v>-4.7913566113337303E-3</v>
      </c>
      <c r="B22">
        <v>-88</v>
      </c>
    </row>
    <row r="23" spans="1:2" x14ac:dyDescent="0.2">
      <c r="A23">
        <v>-0.15127358490566051</v>
      </c>
      <c r="B23">
        <v>-89</v>
      </c>
    </row>
    <row r="24" spans="1:2" x14ac:dyDescent="0.2">
      <c r="A24">
        <v>-0.1319672879776328</v>
      </c>
      <c r="B24">
        <v>-106</v>
      </c>
    </row>
    <row r="25" spans="1:2" x14ac:dyDescent="0.2">
      <c r="A25">
        <v>-0.14180422856148911</v>
      </c>
      <c r="B25">
        <v>-106</v>
      </c>
    </row>
    <row r="26" spans="1:2" x14ac:dyDescent="0.2">
      <c r="A26">
        <v>-0.14916714628297359</v>
      </c>
      <c r="B26">
        <v>-110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0" workbookViewId="0">
      <selection activeCell="D33" sqref="D33"/>
    </sheetView>
  </sheetViews>
  <sheetFormatPr baseColWidth="10" defaultRowHeight="15" x14ac:dyDescent="0.2"/>
  <sheetData>
    <row r="1" spans="1:7" x14ac:dyDescent="0.2">
      <c r="A1" s="1">
        <v>0.13</v>
      </c>
      <c r="B1" s="1">
        <v>1.72</v>
      </c>
      <c r="C1" t="s">
        <v>127</v>
      </c>
      <c r="D1" s="1">
        <v>15.348000000000001</v>
      </c>
      <c r="E1" t="s">
        <v>129</v>
      </c>
      <c r="F1">
        <f>A1/B1</f>
        <v>7.5581395348837219E-2</v>
      </c>
      <c r="G1">
        <f>D1/100</f>
        <v>0.15348000000000001</v>
      </c>
    </row>
    <row r="2" spans="1:7" x14ac:dyDescent="0.2">
      <c r="A2" s="1">
        <v>0.42</v>
      </c>
      <c r="B2" s="1">
        <v>2.82</v>
      </c>
      <c r="C2" t="s">
        <v>152</v>
      </c>
      <c r="D2" s="1">
        <v>24.64</v>
      </c>
      <c r="E2" t="s">
        <v>154</v>
      </c>
      <c r="F2">
        <f>A2/B2</f>
        <v>0.14893617021276595</v>
      </c>
      <c r="G2">
        <f>D2/100</f>
        <v>0.24640000000000001</v>
      </c>
    </row>
    <row r="3" spans="1:7" x14ac:dyDescent="0.2">
      <c r="A3" s="1">
        <v>0.21</v>
      </c>
      <c r="B3" s="1">
        <v>4.8899999999999997</v>
      </c>
      <c r="C3" t="s">
        <v>97</v>
      </c>
      <c r="D3" s="1">
        <v>10.721</v>
      </c>
      <c r="E3" t="s">
        <v>99</v>
      </c>
      <c r="F3">
        <f>A3/B3</f>
        <v>4.2944785276073622E-2</v>
      </c>
      <c r="G3">
        <f>D3/100</f>
        <v>0.10721</v>
      </c>
    </row>
    <row r="4" spans="1:7" x14ac:dyDescent="0.2">
      <c r="A4" s="1">
        <v>0.2</v>
      </c>
      <c r="B4" s="1">
        <v>5.13</v>
      </c>
      <c r="C4" t="s">
        <v>235</v>
      </c>
      <c r="D4" s="1">
        <v>20.100000000000001</v>
      </c>
      <c r="E4" t="s">
        <v>237</v>
      </c>
      <c r="F4">
        <f>A4/B4</f>
        <v>3.8986354775828465E-2</v>
      </c>
      <c r="G4">
        <f>D4/100</f>
        <v>0.20100000000000001</v>
      </c>
    </row>
    <row r="5" spans="1:7" x14ac:dyDescent="0.2">
      <c r="A5" s="1">
        <v>1.03</v>
      </c>
      <c r="B5" s="1">
        <v>5.54</v>
      </c>
      <c r="C5" t="s">
        <v>67</v>
      </c>
      <c r="D5" s="1">
        <v>23.731000000000002</v>
      </c>
      <c r="E5" t="s">
        <v>69</v>
      </c>
      <c r="F5">
        <f>A5/B5</f>
        <v>0.18592057761732853</v>
      </c>
      <c r="G5">
        <f>D5/100</f>
        <v>0.23731000000000002</v>
      </c>
    </row>
    <row r="6" spans="1:7" x14ac:dyDescent="0.2">
      <c r="A6" s="1">
        <v>0.42</v>
      </c>
      <c r="B6" s="1">
        <v>5.61</v>
      </c>
      <c r="C6" t="s">
        <v>166</v>
      </c>
      <c r="D6" s="1">
        <v>18.48</v>
      </c>
      <c r="E6" t="s">
        <v>168</v>
      </c>
      <c r="F6">
        <f>A6/B6</f>
        <v>7.4866310160427801E-2</v>
      </c>
      <c r="G6">
        <f>D6/100</f>
        <v>0.18479999999999999</v>
      </c>
    </row>
    <row r="7" spans="1:7" x14ac:dyDescent="0.2">
      <c r="A7" s="1">
        <v>0.67</v>
      </c>
      <c r="B7" s="1">
        <v>5.79</v>
      </c>
      <c r="C7" t="s">
        <v>112</v>
      </c>
      <c r="D7" s="1">
        <v>19.492000000000001</v>
      </c>
      <c r="E7" t="s">
        <v>114</v>
      </c>
      <c r="F7">
        <f>A7/B7</f>
        <v>0.1157167530224525</v>
      </c>
      <c r="G7">
        <f>D7/100</f>
        <v>0.19492000000000001</v>
      </c>
    </row>
    <row r="8" spans="1:7" x14ac:dyDescent="0.2">
      <c r="A8" s="1">
        <v>2.6</v>
      </c>
      <c r="B8" s="1">
        <v>6.21</v>
      </c>
      <c r="C8" t="s">
        <v>12</v>
      </c>
      <c r="D8" s="1">
        <v>29.79</v>
      </c>
      <c r="E8" t="s">
        <v>14</v>
      </c>
      <c r="F8">
        <f>A8/B8</f>
        <v>0.41867954911433175</v>
      </c>
      <c r="G8">
        <f>D8/100</f>
        <v>0.2979</v>
      </c>
    </row>
    <row r="9" spans="1:7" x14ac:dyDescent="0.2">
      <c r="A9" s="1">
        <v>1.28</v>
      </c>
      <c r="B9" s="1">
        <v>7.32</v>
      </c>
      <c r="C9" t="s">
        <v>47</v>
      </c>
      <c r="D9" s="1">
        <v>20.41</v>
      </c>
      <c r="E9" t="s">
        <v>49</v>
      </c>
      <c r="F9">
        <f>A9/B9</f>
        <v>0.17486338797814208</v>
      </c>
      <c r="G9">
        <f>D9/100</f>
        <v>0.2041</v>
      </c>
    </row>
    <row r="10" spans="1:7" x14ac:dyDescent="0.2">
      <c r="A10" s="1">
        <v>1.1499999999999999</v>
      </c>
      <c r="B10" s="1">
        <v>7.41</v>
      </c>
      <c r="C10" t="s">
        <v>82</v>
      </c>
      <c r="D10" s="1">
        <v>22.1</v>
      </c>
      <c r="E10" t="s">
        <v>84</v>
      </c>
      <c r="F10">
        <f>A10/B10</f>
        <v>0.15519568151147098</v>
      </c>
      <c r="G10">
        <f>D10/100</f>
        <v>0.221</v>
      </c>
    </row>
    <row r="11" spans="1:7" x14ac:dyDescent="0.2">
      <c r="A11" s="1">
        <v>0.130000000000001</v>
      </c>
      <c r="B11" s="1">
        <v>7.92</v>
      </c>
      <c r="C11" t="s">
        <v>195</v>
      </c>
      <c r="D11" s="1">
        <v>14.4</v>
      </c>
      <c r="E11" t="s">
        <v>197</v>
      </c>
      <c r="F11">
        <f>A11/B11</f>
        <v>1.6414141414141541E-2</v>
      </c>
      <c r="G11">
        <f>D11/100</f>
        <v>0.14400000000000002</v>
      </c>
    </row>
    <row r="12" spans="1:7" x14ac:dyDescent="0.2">
      <c r="A12" s="1">
        <v>1.93</v>
      </c>
      <c r="B12" s="1">
        <v>8.0500000000000007</v>
      </c>
      <c r="C12" t="s">
        <v>62</v>
      </c>
      <c r="D12" s="1">
        <v>29.1</v>
      </c>
      <c r="E12" t="s">
        <v>64</v>
      </c>
      <c r="F12">
        <f>A12/B12</f>
        <v>0.23975155279503102</v>
      </c>
      <c r="G12">
        <f>D12/100</f>
        <v>0.29100000000000004</v>
      </c>
    </row>
    <row r="13" spans="1:7" x14ac:dyDescent="0.2">
      <c r="A13" s="1">
        <v>1.5</v>
      </c>
      <c r="B13" s="1">
        <v>8.35</v>
      </c>
      <c r="C13" t="s">
        <v>42</v>
      </c>
      <c r="D13" s="1">
        <v>19.984999999999999</v>
      </c>
      <c r="E13" t="s">
        <v>44</v>
      </c>
      <c r="F13">
        <f>A13/B13</f>
        <v>0.17964071856287425</v>
      </c>
      <c r="G13">
        <f>D13/100</f>
        <v>0.19985</v>
      </c>
    </row>
    <row r="14" spans="1:7" x14ac:dyDescent="0.2">
      <c r="A14" s="1">
        <v>0.70999999999999897</v>
      </c>
      <c r="B14" s="1">
        <v>8.48</v>
      </c>
      <c r="C14" t="s">
        <v>220</v>
      </c>
      <c r="D14" s="1">
        <v>23.5</v>
      </c>
      <c r="E14" t="s">
        <v>222</v>
      </c>
      <c r="F14">
        <f>A14/B14</f>
        <v>8.3726415094339493E-2</v>
      </c>
      <c r="G14">
        <f>D14/100</f>
        <v>0.23499999999999999</v>
      </c>
    </row>
    <row r="15" spans="1:7" x14ac:dyDescent="0.2">
      <c r="A15" s="1">
        <v>1.32</v>
      </c>
      <c r="B15" s="1">
        <v>8.6</v>
      </c>
      <c r="C15" t="s">
        <v>137</v>
      </c>
      <c r="D15" s="1">
        <v>24</v>
      </c>
      <c r="E15" t="s">
        <v>139</v>
      </c>
      <c r="F15">
        <f>A15/B15</f>
        <v>0.15348837209302327</v>
      </c>
      <c r="G15">
        <f>D15/100</f>
        <v>0.24</v>
      </c>
    </row>
    <row r="16" spans="1:7" x14ac:dyDescent="0.2">
      <c r="A16" s="1">
        <v>0.94</v>
      </c>
      <c r="B16" s="1">
        <v>8.81</v>
      </c>
      <c r="C16" t="s">
        <v>87</v>
      </c>
      <c r="D16" s="1">
        <v>17.28</v>
      </c>
      <c r="E16" t="s">
        <v>89</v>
      </c>
      <c r="F16">
        <f>A16/B16</f>
        <v>0.10669693530079453</v>
      </c>
      <c r="G16">
        <f>D16/100</f>
        <v>0.17280000000000001</v>
      </c>
    </row>
    <row r="17" spans="1:7" x14ac:dyDescent="0.2">
      <c r="A17" s="1">
        <v>0.85</v>
      </c>
      <c r="B17" s="1">
        <v>9.33</v>
      </c>
      <c r="C17" t="s">
        <v>171</v>
      </c>
      <c r="D17" s="1">
        <v>20.58</v>
      </c>
      <c r="E17" t="s">
        <v>173</v>
      </c>
      <c r="F17">
        <f>A17/B17</f>
        <v>9.1103965702036438E-2</v>
      </c>
      <c r="G17">
        <f>D17/100</f>
        <v>0.20579999999999998</v>
      </c>
    </row>
    <row r="18" spans="1:7" x14ac:dyDescent="0.2">
      <c r="A18" s="1">
        <v>2.0099999999999998</v>
      </c>
      <c r="B18" s="1">
        <v>9.6199999999999992</v>
      </c>
      <c r="C18" t="s">
        <v>92</v>
      </c>
      <c r="D18" s="1">
        <v>28.288</v>
      </c>
      <c r="E18" t="s">
        <v>94</v>
      </c>
      <c r="F18">
        <f>A18/B18</f>
        <v>0.20893970893970892</v>
      </c>
      <c r="G18">
        <f>D18/100</f>
        <v>0.28288000000000002</v>
      </c>
    </row>
    <row r="19" spans="1:7" x14ac:dyDescent="0.2">
      <c r="A19" s="1">
        <v>1.77</v>
      </c>
      <c r="B19" s="1">
        <v>10.130000000000001</v>
      </c>
      <c r="C19" t="s">
        <v>52</v>
      </c>
      <c r="D19" s="1">
        <v>20.86</v>
      </c>
      <c r="E19" t="s">
        <v>54</v>
      </c>
      <c r="F19">
        <f>A19/B19</f>
        <v>0.17472852912142151</v>
      </c>
      <c r="G19">
        <f>D19/100</f>
        <v>0.20860000000000001</v>
      </c>
    </row>
    <row r="20" spans="1:7" x14ac:dyDescent="0.2">
      <c r="A20" s="1">
        <v>4.0000000000000903E-2</v>
      </c>
      <c r="B20" s="1">
        <v>10.17</v>
      </c>
      <c r="C20" t="s">
        <v>102</v>
      </c>
      <c r="D20" s="1">
        <v>6.88</v>
      </c>
      <c r="E20" t="s">
        <v>104</v>
      </c>
      <c r="F20">
        <f>A20/B20</f>
        <v>3.9331366764995971E-3</v>
      </c>
      <c r="G20">
        <f>D20/100</f>
        <v>6.88E-2</v>
      </c>
    </row>
    <row r="21" spans="1:7" x14ac:dyDescent="0.2">
      <c r="A21" s="1">
        <v>1.9</v>
      </c>
      <c r="B21" s="1">
        <v>10.44</v>
      </c>
      <c r="C21" t="s">
        <v>77</v>
      </c>
      <c r="D21" s="1">
        <v>24.67</v>
      </c>
      <c r="E21" t="s">
        <v>79</v>
      </c>
      <c r="F21">
        <f>A21/B21</f>
        <v>0.18199233716475097</v>
      </c>
      <c r="G21">
        <f>D21/100</f>
        <v>0.24670000000000003</v>
      </c>
    </row>
    <row r="22" spans="1:7" x14ac:dyDescent="0.2">
      <c r="A22" s="1">
        <v>0.35</v>
      </c>
      <c r="B22" s="1">
        <v>10.44</v>
      </c>
      <c r="C22" t="s">
        <v>185</v>
      </c>
      <c r="D22" s="1">
        <v>15.55</v>
      </c>
      <c r="E22" t="s">
        <v>187</v>
      </c>
      <c r="F22">
        <f>A22/B22</f>
        <v>3.3524904214559385E-2</v>
      </c>
      <c r="G22">
        <f>D22/100</f>
        <v>0.1555</v>
      </c>
    </row>
    <row r="23" spans="1:7" x14ac:dyDescent="0.2">
      <c r="A23" s="1">
        <v>0.98</v>
      </c>
      <c r="B23" s="1">
        <v>10.73</v>
      </c>
      <c r="C23" t="s">
        <v>190</v>
      </c>
      <c r="D23" s="1">
        <v>22.33</v>
      </c>
      <c r="E23" t="s">
        <v>192</v>
      </c>
      <c r="F23">
        <f>A23/B23</f>
        <v>9.1332712022367188E-2</v>
      </c>
      <c r="G23">
        <f>D23/100</f>
        <v>0.22329999999999997</v>
      </c>
    </row>
    <row r="24" spans="1:7" x14ac:dyDescent="0.2">
      <c r="A24" s="1">
        <v>3.06</v>
      </c>
      <c r="B24" s="1">
        <v>11.63</v>
      </c>
      <c r="C24" t="s">
        <v>27</v>
      </c>
      <c r="D24" s="1">
        <v>25.95</v>
      </c>
      <c r="E24" t="s">
        <v>29</v>
      </c>
      <c r="F24">
        <f>A24/B24</f>
        <v>0.2631126397248495</v>
      </c>
      <c r="G24">
        <f>D24/100</f>
        <v>0.25950000000000001</v>
      </c>
    </row>
    <row r="25" spans="1:7" x14ac:dyDescent="0.2">
      <c r="A25" s="1">
        <v>1.22</v>
      </c>
      <c r="B25" s="1">
        <v>12.23</v>
      </c>
      <c r="C25" t="s">
        <v>230</v>
      </c>
      <c r="D25" s="1">
        <v>26</v>
      </c>
      <c r="E25" t="s">
        <v>232</v>
      </c>
      <c r="F25">
        <f>A25/B25</f>
        <v>9.9754701553556827E-2</v>
      </c>
      <c r="G25">
        <f>D25/100</f>
        <v>0.26</v>
      </c>
    </row>
    <row r="26" spans="1:7" x14ac:dyDescent="0.2">
      <c r="A26" s="1">
        <v>1.6</v>
      </c>
      <c r="B26" s="1">
        <v>12.31</v>
      </c>
      <c r="C26" t="s">
        <v>37</v>
      </c>
      <c r="D26" s="1">
        <v>14.38</v>
      </c>
      <c r="E26" s="3" t="s">
        <v>39</v>
      </c>
      <c r="F26">
        <f>A26/B26</f>
        <v>0.12997562956945574</v>
      </c>
      <c r="G26">
        <f>D26/100</f>
        <v>0.14380000000000001</v>
      </c>
    </row>
    <row r="27" spans="1:7" x14ac:dyDescent="0.2">
      <c r="A27" s="1">
        <v>1.05</v>
      </c>
      <c r="B27" s="1">
        <v>12.51</v>
      </c>
      <c r="C27" t="s">
        <v>215</v>
      </c>
      <c r="D27" s="1">
        <v>23.31</v>
      </c>
      <c r="E27" t="s">
        <v>217</v>
      </c>
      <c r="F27">
        <f>A27/B27</f>
        <v>8.3932853717026384E-2</v>
      </c>
      <c r="G27">
        <f>D27/100</f>
        <v>0.23309999999999997</v>
      </c>
    </row>
    <row r="28" spans="1:7" x14ac:dyDescent="0.2">
      <c r="A28" s="1">
        <v>0.37000000000000099</v>
      </c>
      <c r="B28" s="1">
        <v>13.29</v>
      </c>
      <c r="C28" t="s">
        <v>162</v>
      </c>
      <c r="D28" s="1">
        <v>13.000999999999999</v>
      </c>
      <c r="E28" t="s">
        <v>164</v>
      </c>
      <c r="F28">
        <f>A28/B28</f>
        <v>2.7840481565086606E-2</v>
      </c>
      <c r="G28">
        <f>D28/100</f>
        <v>0.13000999999999999</v>
      </c>
    </row>
    <row r="29" spans="1:7" x14ac:dyDescent="0.2">
      <c r="A29" s="1">
        <v>1.66</v>
      </c>
      <c r="B29" s="1">
        <v>14.18</v>
      </c>
      <c r="C29" t="s">
        <v>176</v>
      </c>
      <c r="D29" s="1">
        <v>24.4</v>
      </c>
      <c r="E29" t="s">
        <v>178</v>
      </c>
      <c r="F29">
        <f>A29/B29</f>
        <v>0.11706629055007052</v>
      </c>
      <c r="G29">
        <f>D29/100</f>
        <v>0.24399999999999999</v>
      </c>
    </row>
    <row r="30" spans="1:7" x14ac:dyDescent="0.2">
      <c r="A30" s="1">
        <v>1.71</v>
      </c>
      <c r="B30" s="1">
        <v>14.2</v>
      </c>
      <c r="C30" t="s">
        <v>157</v>
      </c>
      <c r="D30" s="1">
        <v>22</v>
      </c>
      <c r="E30" t="s">
        <v>159</v>
      </c>
      <c r="F30">
        <f>A30/B30</f>
        <v>0.12042253521126761</v>
      </c>
      <c r="G30">
        <f>D30/100</f>
        <v>0.22</v>
      </c>
    </row>
    <row r="31" spans="1:7" x14ac:dyDescent="0.2">
      <c r="A31" s="1">
        <v>2.1</v>
      </c>
      <c r="B31" s="1">
        <v>14.28</v>
      </c>
      <c r="C31" t="s">
        <v>122</v>
      </c>
      <c r="D31" s="1">
        <v>23</v>
      </c>
      <c r="E31" t="s">
        <v>124</v>
      </c>
      <c r="F31">
        <f>A31/B31</f>
        <v>0.14705882352941177</v>
      </c>
      <c r="G31">
        <f>D31/100</f>
        <v>0.23</v>
      </c>
    </row>
    <row r="32" spans="1:7" x14ac:dyDescent="0.2">
      <c r="A32" s="1">
        <v>2.5299999999999998</v>
      </c>
      <c r="B32" s="1">
        <v>14.93</v>
      </c>
      <c r="C32" t="s">
        <v>57</v>
      </c>
      <c r="D32" s="1">
        <v>21.199000000000002</v>
      </c>
      <c r="E32" t="s">
        <v>59</v>
      </c>
      <c r="F32">
        <f>A32/B32</f>
        <v>0.16945746818486268</v>
      </c>
      <c r="G32">
        <f>D32/100</f>
        <v>0.21199000000000001</v>
      </c>
    </row>
    <row r="33" spans="1:7" x14ac:dyDescent="0.2">
      <c r="A33" s="1">
        <v>0.33</v>
      </c>
      <c r="B33" s="1">
        <v>15.45</v>
      </c>
      <c r="C33" t="s">
        <v>147</v>
      </c>
      <c r="D33" s="1">
        <v>10.64</v>
      </c>
      <c r="E33" t="s">
        <v>149</v>
      </c>
      <c r="F33">
        <f>A33/B33</f>
        <v>2.1359223300970877E-2</v>
      </c>
      <c r="G33">
        <f>D33/100</f>
        <v>0.10640000000000001</v>
      </c>
    </row>
    <row r="34" spans="1:7" x14ac:dyDescent="0.2">
      <c r="A34" s="1">
        <v>4.3099999999999996</v>
      </c>
      <c r="B34" s="1">
        <v>17.47</v>
      </c>
      <c r="C34" t="s">
        <v>32</v>
      </c>
      <c r="D34" s="1">
        <v>25.15</v>
      </c>
      <c r="E34" t="s">
        <v>34</v>
      </c>
      <c r="F34">
        <f>A34/B34</f>
        <v>0.24670864338866627</v>
      </c>
      <c r="G34">
        <f>D34/100</f>
        <v>0.2515</v>
      </c>
    </row>
    <row r="35" spans="1:7" x14ac:dyDescent="0.2">
      <c r="A35" s="1">
        <v>0.41999999999999799</v>
      </c>
      <c r="B35" s="1">
        <v>18.12</v>
      </c>
      <c r="C35" t="s">
        <v>107</v>
      </c>
      <c r="D35" s="1">
        <v>9.3209999999999997</v>
      </c>
      <c r="E35" t="s">
        <v>109</v>
      </c>
      <c r="F35">
        <f>A35/B35</f>
        <v>2.3178807947019753E-2</v>
      </c>
      <c r="G35">
        <f>D35/100</f>
        <v>9.3210000000000001E-2</v>
      </c>
    </row>
    <row r="36" spans="1:7" x14ac:dyDescent="0.2">
      <c r="A36" s="1">
        <v>3.69</v>
      </c>
      <c r="B36" s="1">
        <v>18.309999999999999</v>
      </c>
      <c r="C36" t="s">
        <v>72</v>
      </c>
      <c r="D36" s="1">
        <v>26.56</v>
      </c>
      <c r="E36" t="s">
        <v>74</v>
      </c>
      <c r="F36">
        <f>A36/B36</f>
        <v>0.20152921900600765</v>
      </c>
      <c r="G36">
        <f>D36/100</f>
        <v>0.2656</v>
      </c>
    </row>
    <row r="37" spans="1:7" x14ac:dyDescent="0.2">
      <c r="A37" s="1">
        <v>2.11</v>
      </c>
      <c r="B37" s="1">
        <v>18.55</v>
      </c>
      <c r="C37" t="s">
        <v>210</v>
      </c>
      <c r="D37" s="1">
        <v>26.61</v>
      </c>
      <c r="E37" t="s">
        <v>212</v>
      </c>
      <c r="F37">
        <f>A37/B37</f>
        <v>0.1137466307277628</v>
      </c>
      <c r="G37">
        <f>D37/100</f>
        <v>0.2661</v>
      </c>
    </row>
    <row r="38" spans="1:7" x14ac:dyDescent="0.2">
      <c r="A38" s="1">
        <v>4.8499999999999996</v>
      </c>
      <c r="B38" s="1">
        <v>24.9</v>
      </c>
      <c r="C38" t="s">
        <v>17</v>
      </c>
      <c r="D38" s="1">
        <v>17</v>
      </c>
      <c r="E38" s="3" t="s">
        <v>19</v>
      </c>
      <c r="F38">
        <f>A38/B38</f>
        <v>0.19477911646586346</v>
      </c>
      <c r="G38">
        <f>D38/100</f>
        <v>0.17</v>
      </c>
    </row>
    <row r="39" spans="1:7" x14ac:dyDescent="0.2">
      <c r="A39" s="1">
        <v>3.36</v>
      </c>
      <c r="B39" s="1">
        <v>26.64</v>
      </c>
      <c r="C39" t="s">
        <v>142</v>
      </c>
      <c r="D39" s="1">
        <v>21.484000000000002</v>
      </c>
      <c r="E39" t="s">
        <v>144</v>
      </c>
      <c r="F39">
        <f>A39/B39</f>
        <v>0.12612612612612611</v>
      </c>
      <c r="G39">
        <f>D39/100</f>
        <v>0.21484000000000003</v>
      </c>
    </row>
    <row r="40" spans="1:7" x14ac:dyDescent="0.2">
      <c r="A40" s="1">
        <v>10.94</v>
      </c>
      <c r="B40" s="1">
        <v>28.78</v>
      </c>
      <c r="C40" t="s">
        <v>7</v>
      </c>
      <c r="D40" s="1">
        <v>23.71</v>
      </c>
      <c r="E40" t="s">
        <v>9</v>
      </c>
      <c r="F40">
        <f>A40/B40</f>
        <v>0.38012508686587904</v>
      </c>
      <c r="G40">
        <f>D40/100</f>
        <v>0.23710000000000001</v>
      </c>
    </row>
    <row r="41" spans="1:7" x14ac:dyDescent="0.2">
      <c r="A41" s="1">
        <v>6.47</v>
      </c>
      <c r="B41" s="1">
        <v>29.59</v>
      </c>
      <c r="C41" t="s">
        <v>22</v>
      </c>
      <c r="D41" s="1">
        <v>21.350999999999999</v>
      </c>
      <c r="E41" t="s">
        <v>24</v>
      </c>
      <c r="F41">
        <f>A41/B41</f>
        <v>0.21865495099695842</v>
      </c>
      <c r="G41">
        <f>D41/100</f>
        <v>0.21350999999999998</v>
      </c>
    </row>
    <row r="42" spans="1:7" x14ac:dyDescent="0.2">
      <c r="A42" s="1">
        <v>2.85</v>
      </c>
      <c r="B42" s="1">
        <v>35.659999999999997</v>
      </c>
      <c r="C42" t="s">
        <v>181</v>
      </c>
      <c r="D42" s="1">
        <v>20.585000000000001</v>
      </c>
      <c r="E42" t="s">
        <v>183</v>
      </c>
      <c r="F42">
        <f>A42/B42</f>
        <v>7.9921480650588905E-2</v>
      </c>
      <c r="G42">
        <f>D42/100</f>
        <v>0.20585000000000001</v>
      </c>
    </row>
    <row r="43" spans="1:7" x14ac:dyDescent="0.2">
      <c r="A43" s="1">
        <v>3.75</v>
      </c>
      <c r="B43" s="1">
        <v>36.53</v>
      </c>
      <c r="C43" t="s">
        <v>200</v>
      </c>
      <c r="D43" s="1">
        <v>24.65</v>
      </c>
      <c r="E43" t="s">
        <v>202</v>
      </c>
      <c r="F43">
        <f>A43/B43</f>
        <v>0.10265535176567205</v>
      </c>
      <c r="G43">
        <f>D43/100</f>
        <v>0.2465</v>
      </c>
    </row>
    <row r="44" spans="1:7" x14ac:dyDescent="0.2">
      <c r="A44" s="1">
        <v>3.21</v>
      </c>
      <c r="B44" s="1">
        <v>50.25</v>
      </c>
      <c r="C44" t="s">
        <v>225</v>
      </c>
      <c r="D44" s="1">
        <v>21.443000000000001</v>
      </c>
      <c r="E44" t="s">
        <v>227</v>
      </c>
      <c r="F44">
        <f>A44/B44</f>
        <v>6.3880597014925378E-2</v>
      </c>
      <c r="G44">
        <f>D44/100</f>
        <v>0.21443000000000001</v>
      </c>
    </row>
    <row r="45" spans="1:7" x14ac:dyDescent="0.2">
      <c r="A45" s="1">
        <v>3.9199999999999902</v>
      </c>
      <c r="B45" s="1">
        <v>57.49</v>
      </c>
      <c r="C45" t="s">
        <v>205</v>
      </c>
      <c r="D45" s="1">
        <v>20.998999999999999</v>
      </c>
      <c r="E45" t="s">
        <v>207</v>
      </c>
      <c r="F45">
        <f>A45/B45</f>
        <v>6.8185771438510873E-2</v>
      </c>
      <c r="G45">
        <f>D45/100</f>
        <v>0.20998999999999998</v>
      </c>
    </row>
    <row r="46" spans="1:7" x14ac:dyDescent="0.2">
      <c r="A46" s="1">
        <v>10.96</v>
      </c>
      <c r="B46" s="1">
        <v>60.09</v>
      </c>
      <c r="C46" t="s">
        <v>132</v>
      </c>
      <c r="D46" s="1">
        <v>27</v>
      </c>
      <c r="E46" t="s">
        <v>134</v>
      </c>
      <c r="F46">
        <f>A46/B46</f>
        <v>0.18239307705109004</v>
      </c>
      <c r="G46">
        <f>D46/100</f>
        <v>0.27</v>
      </c>
    </row>
    <row r="47" spans="1:7" x14ac:dyDescent="0.2">
      <c r="A47" s="1">
        <v>17.97</v>
      </c>
      <c r="B47" s="1">
        <v>101.46</v>
      </c>
      <c r="C47" t="s">
        <v>117</v>
      </c>
      <c r="D47" s="1">
        <v>26.08</v>
      </c>
      <c r="E47" t="s">
        <v>119</v>
      </c>
      <c r="F47">
        <f>A47/B47</f>
        <v>0.17711413364872855</v>
      </c>
      <c r="G47">
        <f>D47/100</f>
        <v>0.26079999999999998</v>
      </c>
    </row>
  </sheetData>
  <sortState ref="A1:G47">
    <sortCondition ref="B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B49" sqref="B49"/>
    </sheetView>
  </sheetViews>
  <sheetFormatPr baseColWidth="10" defaultRowHeight="15" x14ac:dyDescent="0.2"/>
  <sheetData>
    <row r="1" spans="1:4" x14ac:dyDescent="0.2">
      <c r="A1" s="1">
        <v>1.72</v>
      </c>
      <c r="B1" s="1">
        <v>15.348000000000001</v>
      </c>
      <c r="D1" t="s">
        <v>253</v>
      </c>
    </row>
    <row r="2" spans="1:4" x14ac:dyDescent="0.2">
      <c r="A2" s="1">
        <v>2.82</v>
      </c>
      <c r="B2" s="1">
        <v>24.64</v>
      </c>
    </row>
    <row r="3" spans="1:4" x14ac:dyDescent="0.2">
      <c r="A3" s="1">
        <v>4.8899999999999997</v>
      </c>
      <c r="B3" s="1">
        <v>10.721</v>
      </c>
    </row>
    <row r="4" spans="1:4" x14ac:dyDescent="0.2">
      <c r="A4" s="1">
        <v>5.13</v>
      </c>
      <c r="B4" s="1">
        <v>20.100000000000001</v>
      </c>
    </row>
    <row r="5" spans="1:4" x14ac:dyDescent="0.2">
      <c r="A5" s="1">
        <v>5.54</v>
      </c>
      <c r="B5" s="1">
        <v>23.731000000000002</v>
      </c>
    </row>
    <row r="6" spans="1:4" x14ac:dyDescent="0.2">
      <c r="A6" s="1">
        <v>5.61</v>
      </c>
      <c r="B6" s="1">
        <v>18.48</v>
      </c>
    </row>
    <row r="7" spans="1:4" x14ac:dyDescent="0.2">
      <c r="A7" s="1">
        <v>5.79</v>
      </c>
      <c r="B7" s="1">
        <v>19.492000000000001</v>
      </c>
    </row>
    <row r="8" spans="1:4" x14ac:dyDescent="0.2">
      <c r="A8" s="1">
        <v>6.21</v>
      </c>
      <c r="B8" s="1">
        <v>29.79</v>
      </c>
    </row>
    <row r="9" spans="1:4" x14ac:dyDescent="0.2">
      <c r="A9" s="1">
        <v>7.32</v>
      </c>
      <c r="B9" s="1">
        <v>20.41</v>
      </c>
    </row>
    <row r="10" spans="1:4" x14ac:dyDescent="0.2">
      <c r="A10" s="1">
        <v>7.41</v>
      </c>
      <c r="B10" s="1">
        <v>22.1</v>
      </c>
    </row>
    <row r="11" spans="1:4" x14ac:dyDescent="0.2">
      <c r="A11" s="1">
        <v>7.92</v>
      </c>
      <c r="B11" s="1">
        <v>14.4</v>
      </c>
    </row>
    <row r="12" spans="1:4" x14ac:dyDescent="0.2">
      <c r="A12" s="1">
        <v>8.0500000000000007</v>
      </c>
      <c r="B12" s="1">
        <v>29.1</v>
      </c>
    </row>
    <row r="13" spans="1:4" x14ac:dyDescent="0.2">
      <c r="A13" s="1">
        <v>8.35</v>
      </c>
      <c r="B13" s="1">
        <v>19.984999999999999</v>
      </c>
    </row>
    <row r="14" spans="1:4" x14ac:dyDescent="0.2">
      <c r="A14" s="1">
        <v>8.48</v>
      </c>
      <c r="B14" s="1">
        <v>23.5</v>
      </c>
    </row>
    <row r="15" spans="1:4" x14ac:dyDescent="0.2">
      <c r="A15" s="1">
        <v>8.6</v>
      </c>
      <c r="B15" s="1">
        <v>24</v>
      </c>
    </row>
    <row r="16" spans="1:4" x14ac:dyDescent="0.2">
      <c r="A16" s="1">
        <v>8.81</v>
      </c>
      <c r="B16" s="1">
        <v>17.28</v>
      </c>
    </row>
    <row r="17" spans="1:2" x14ac:dyDescent="0.2">
      <c r="A17" s="1">
        <v>9.33</v>
      </c>
      <c r="B17" s="1">
        <v>20.58</v>
      </c>
    </row>
    <row r="18" spans="1:2" x14ac:dyDescent="0.2">
      <c r="A18" s="1">
        <v>9.6199999999999992</v>
      </c>
      <c r="B18" s="1">
        <v>28.288</v>
      </c>
    </row>
    <row r="19" spans="1:2" x14ac:dyDescent="0.2">
      <c r="A19" s="1">
        <v>10.130000000000001</v>
      </c>
      <c r="B19" s="1">
        <v>20.86</v>
      </c>
    </row>
    <row r="20" spans="1:2" x14ac:dyDescent="0.2">
      <c r="A20" s="1">
        <v>10.17</v>
      </c>
      <c r="B20" s="1">
        <v>6.88</v>
      </c>
    </row>
    <row r="21" spans="1:2" x14ac:dyDescent="0.2">
      <c r="A21" s="1">
        <v>10.44</v>
      </c>
      <c r="B21" s="1">
        <v>24.67</v>
      </c>
    </row>
    <row r="22" spans="1:2" x14ac:dyDescent="0.2">
      <c r="A22" s="1">
        <v>10.44</v>
      </c>
      <c r="B22" s="1">
        <v>15.55</v>
      </c>
    </row>
    <row r="23" spans="1:2" x14ac:dyDescent="0.2">
      <c r="A23" s="1">
        <v>10.73</v>
      </c>
      <c r="B23" s="1">
        <v>22.33</v>
      </c>
    </row>
    <row r="24" spans="1:2" x14ac:dyDescent="0.2">
      <c r="A24" s="1">
        <v>11.63</v>
      </c>
      <c r="B24" s="1">
        <v>25.95</v>
      </c>
    </row>
    <row r="25" spans="1:2" x14ac:dyDescent="0.2">
      <c r="A25" s="1">
        <v>12.23</v>
      </c>
      <c r="B25" s="1">
        <v>26</v>
      </c>
    </row>
    <row r="26" spans="1:2" x14ac:dyDescent="0.2">
      <c r="A26" s="1">
        <v>12.31</v>
      </c>
      <c r="B26" s="1">
        <v>14.38</v>
      </c>
    </row>
    <row r="27" spans="1:2" x14ac:dyDescent="0.2">
      <c r="A27" s="1">
        <v>12.51</v>
      </c>
      <c r="B27" s="1">
        <v>23.31</v>
      </c>
    </row>
    <row r="28" spans="1:2" x14ac:dyDescent="0.2">
      <c r="A28" s="1">
        <v>13.29</v>
      </c>
      <c r="B28" s="1">
        <v>13.000999999999999</v>
      </c>
    </row>
    <row r="29" spans="1:2" x14ac:dyDescent="0.2">
      <c r="A29" s="1">
        <v>14.18</v>
      </c>
      <c r="B29" s="1">
        <v>24.4</v>
      </c>
    </row>
    <row r="30" spans="1:2" x14ac:dyDescent="0.2">
      <c r="A30" s="1">
        <v>14.2</v>
      </c>
      <c r="B30" s="1">
        <v>22</v>
      </c>
    </row>
    <row r="31" spans="1:2" x14ac:dyDescent="0.2">
      <c r="A31" s="1">
        <v>14.28</v>
      </c>
      <c r="B31" s="1">
        <v>23</v>
      </c>
    </row>
    <row r="32" spans="1:2" x14ac:dyDescent="0.2">
      <c r="A32" s="1">
        <v>14.93</v>
      </c>
      <c r="B32" s="1">
        <v>21.199000000000002</v>
      </c>
    </row>
    <row r="33" spans="1:2" x14ac:dyDescent="0.2">
      <c r="A33" s="1">
        <v>15.45</v>
      </c>
      <c r="B33" s="1">
        <v>10.64</v>
      </c>
    </row>
    <row r="34" spans="1:2" x14ac:dyDescent="0.2">
      <c r="A34" s="1">
        <v>17.47</v>
      </c>
      <c r="B34" s="1">
        <v>25.15</v>
      </c>
    </row>
    <row r="35" spans="1:2" x14ac:dyDescent="0.2">
      <c r="A35" s="1">
        <v>18.12</v>
      </c>
      <c r="B35" s="1">
        <v>9.3209999999999997</v>
      </c>
    </row>
    <row r="36" spans="1:2" x14ac:dyDescent="0.2">
      <c r="A36" s="1">
        <v>18.309999999999999</v>
      </c>
      <c r="B36" s="1">
        <v>26.56</v>
      </c>
    </row>
    <row r="37" spans="1:2" x14ac:dyDescent="0.2">
      <c r="A37" s="1">
        <v>18.55</v>
      </c>
      <c r="B37" s="1">
        <v>26.61</v>
      </c>
    </row>
    <row r="38" spans="1:2" x14ac:dyDescent="0.2">
      <c r="A38" s="1">
        <v>24.9</v>
      </c>
      <c r="B38" s="1">
        <v>17</v>
      </c>
    </row>
    <row r="39" spans="1:2" x14ac:dyDescent="0.2">
      <c r="A39" s="1">
        <v>26.64</v>
      </c>
      <c r="B39" s="1">
        <v>21.484000000000002</v>
      </c>
    </row>
    <row r="40" spans="1:2" x14ac:dyDescent="0.2">
      <c r="A40" s="1">
        <v>28.78</v>
      </c>
      <c r="B40" s="1">
        <v>23.71</v>
      </c>
    </row>
    <row r="41" spans="1:2" x14ac:dyDescent="0.2">
      <c r="A41" s="1">
        <v>29.59</v>
      </c>
      <c r="B41" s="1">
        <v>21.350999999999999</v>
      </c>
    </row>
    <row r="42" spans="1:2" x14ac:dyDescent="0.2">
      <c r="A42" s="1">
        <v>35.659999999999997</v>
      </c>
      <c r="B42" s="1">
        <v>20.585000000000001</v>
      </c>
    </row>
    <row r="43" spans="1:2" x14ac:dyDescent="0.2">
      <c r="A43" s="1">
        <v>36.53</v>
      </c>
      <c r="B43" s="1">
        <v>24.65</v>
      </c>
    </row>
    <row r="44" spans="1:2" x14ac:dyDescent="0.2">
      <c r="A44" s="1">
        <v>50.25</v>
      </c>
      <c r="B44" s="1">
        <v>21.443000000000001</v>
      </c>
    </row>
    <row r="45" spans="1:2" x14ac:dyDescent="0.2">
      <c r="A45" s="1">
        <v>57.49</v>
      </c>
      <c r="B45" s="1">
        <v>20.998999999999999</v>
      </c>
    </row>
    <row r="46" spans="1:2" x14ac:dyDescent="0.2">
      <c r="A46" s="1">
        <v>60.09</v>
      </c>
      <c r="B46" s="1">
        <v>27</v>
      </c>
    </row>
    <row r="47" spans="1:2" x14ac:dyDescent="0.2">
      <c r="A47" s="1">
        <v>101.46</v>
      </c>
      <c r="B47" s="1">
        <v>26.08</v>
      </c>
    </row>
    <row r="49" spans="1:2" ht="23" x14ac:dyDescent="0.3">
      <c r="A49">
        <f>STDEVP(A1,A47)</f>
        <v>49.87</v>
      </c>
      <c r="B49" s="5">
        <f>STDEVP(B1:B47)</f>
        <v>5.2292963558730028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25" sqref="E25"/>
    </sheetView>
  </sheetViews>
  <sheetFormatPr baseColWidth="10" defaultRowHeight="15" x14ac:dyDescent="0.2"/>
  <sheetData>
    <row r="1" spans="1:9" x14ac:dyDescent="0.2">
      <c r="A1" s="1">
        <v>4.0000000000000903E-2</v>
      </c>
      <c r="B1" s="4">
        <v>6.88</v>
      </c>
    </row>
    <row r="2" spans="1:9" x14ac:dyDescent="0.2">
      <c r="A2" s="1">
        <v>0.13</v>
      </c>
      <c r="B2" s="1">
        <v>15.348000000000001</v>
      </c>
    </row>
    <row r="3" spans="1:9" x14ac:dyDescent="0.2">
      <c r="A3" s="1">
        <v>0.130000000000001</v>
      </c>
      <c r="B3" s="1">
        <v>14.4</v>
      </c>
    </row>
    <row r="4" spans="1:9" x14ac:dyDescent="0.2">
      <c r="A4" s="1">
        <v>0.2</v>
      </c>
      <c r="B4" s="1">
        <v>20.100000000000001</v>
      </c>
    </row>
    <row r="5" spans="1:9" x14ac:dyDescent="0.2">
      <c r="A5" s="1">
        <v>0.21</v>
      </c>
      <c r="B5" s="1">
        <v>10.721</v>
      </c>
    </row>
    <row r="6" spans="1:9" x14ac:dyDescent="0.2">
      <c r="A6" s="1">
        <v>0.33</v>
      </c>
      <c r="B6" s="1">
        <v>10.64</v>
      </c>
      <c r="H6" t="s">
        <v>247</v>
      </c>
    </row>
    <row r="7" spans="1:9" x14ac:dyDescent="0.2">
      <c r="A7" s="1">
        <v>0.35</v>
      </c>
      <c r="B7" s="1">
        <v>15.55</v>
      </c>
    </row>
    <row r="8" spans="1:9" x14ac:dyDescent="0.2">
      <c r="A8" s="1">
        <v>0.37000000000000099</v>
      </c>
      <c r="B8" s="1">
        <v>13.000999999999999</v>
      </c>
    </row>
    <row r="9" spans="1:9" x14ac:dyDescent="0.2">
      <c r="A9" s="1">
        <v>0.41999999999999799</v>
      </c>
      <c r="B9" s="4">
        <v>9.3209999999999997</v>
      </c>
      <c r="C9" t="s">
        <v>248</v>
      </c>
      <c r="D9" t="s">
        <v>251</v>
      </c>
      <c r="I9" s="2">
        <v>43934</v>
      </c>
    </row>
    <row r="10" spans="1:9" x14ac:dyDescent="0.2">
      <c r="A10" s="1">
        <v>0.42</v>
      </c>
      <c r="B10" s="1">
        <v>24.64</v>
      </c>
      <c r="D10" t="s">
        <v>252</v>
      </c>
    </row>
    <row r="11" spans="1:9" x14ac:dyDescent="0.2">
      <c r="A11" s="1">
        <v>0.42</v>
      </c>
      <c r="B11" s="1">
        <v>18.48</v>
      </c>
    </row>
    <row r="12" spans="1:9" x14ac:dyDescent="0.2">
      <c r="A12" s="1">
        <v>0.67</v>
      </c>
      <c r="B12" s="1">
        <v>19.492000000000001</v>
      </c>
    </row>
    <row r="13" spans="1:9" x14ac:dyDescent="0.2">
      <c r="A13" s="1">
        <v>0.70999999999999897</v>
      </c>
      <c r="B13" s="1">
        <v>23.5</v>
      </c>
    </row>
    <row r="14" spans="1:9" x14ac:dyDescent="0.2">
      <c r="A14" s="1">
        <v>0.85</v>
      </c>
      <c r="B14" s="1">
        <v>20.58</v>
      </c>
    </row>
    <row r="15" spans="1:9" x14ac:dyDescent="0.2">
      <c r="A15" s="1">
        <v>0.94</v>
      </c>
      <c r="B15" s="1">
        <v>17.28</v>
      </c>
    </row>
    <row r="16" spans="1:9" x14ac:dyDescent="0.2">
      <c r="A16" s="1">
        <v>0.98</v>
      </c>
      <c r="B16" s="1">
        <v>22.33</v>
      </c>
    </row>
    <row r="17" spans="1:4" x14ac:dyDescent="0.2">
      <c r="A17" s="1">
        <v>1.03</v>
      </c>
      <c r="B17" s="1">
        <v>23.731000000000002</v>
      </c>
    </row>
    <row r="18" spans="1:4" x14ac:dyDescent="0.2">
      <c r="A18" s="1">
        <v>1.05</v>
      </c>
      <c r="B18" s="1">
        <v>23.31</v>
      </c>
    </row>
    <row r="19" spans="1:4" x14ac:dyDescent="0.2">
      <c r="A19" s="1">
        <v>1.1499999999999999</v>
      </c>
      <c r="B19" s="1">
        <v>22.1</v>
      </c>
    </row>
    <row r="20" spans="1:4" x14ac:dyDescent="0.2">
      <c r="A20" s="1">
        <v>1.22</v>
      </c>
      <c r="B20" s="1">
        <v>26</v>
      </c>
    </row>
    <row r="21" spans="1:4" x14ac:dyDescent="0.2">
      <c r="A21" s="1">
        <v>1.28</v>
      </c>
      <c r="B21" s="1">
        <v>20.41</v>
      </c>
    </row>
    <row r="22" spans="1:4" x14ac:dyDescent="0.2">
      <c r="A22" s="1">
        <v>1.32</v>
      </c>
      <c r="B22" s="1">
        <v>24</v>
      </c>
    </row>
    <row r="23" spans="1:4" x14ac:dyDescent="0.2">
      <c r="A23" s="1">
        <v>1.5</v>
      </c>
      <c r="B23" s="1">
        <v>19.984999999999999</v>
      </c>
    </row>
    <row r="24" spans="1:4" x14ac:dyDescent="0.2">
      <c r="A24" s="1">
        <v>1.6</v>
      </c>
      <c r="B24" s="4">
        <v>14.38</v>
      </c>
      <c r="C24" t="s">
        <v>249</v>
      </c>
      <c r="D24" s="2">
        <v>43815</v>
      </c>
    </row>
    <row r="25" spans="1:4" x14ac:dyDescent="0.2">
      <c r="A25" s="1">
        <v>1.66</v>
      </c>
      <c r="B25" s="1">
        <v>24.4</v>
      </c>
    </row>
    <row r="26" spans="1:4" x14ac:dyDescent="0.2">
      <c r="A26" s="1">
        <v>1.71</v>
      </c>
      <c r="B26" s="1">
        <v>22</v>
      </c>
    </row>
    <row r="27" spans="1:4" x14ac:dyDescent="0.2">
      <c r="A27" s="1">
        <v>1.77</v>
      </c>
      <c r="B27" s="1">
        <v>20.86</v>
      </c>
    </row>
    <row r="28" spans="1:4" x14ac:dyDescent="0.2">
      <c r="A28" s="1">
        <v>1.9</v>
      </c>
      <c r="B28" s="1">
        <v>24.67</v>
      </c>
    </row>
    <row r="29" spans="1:4" x14ac:dyDescent="0.2">
      <c r="A29" s="1">
        <v>1.93</v>
      </c>
      <c r="B29" s="1">
        <v>29.1</v>
      </c>
    </row>
    <row r="30" spans="1:4" x14ac:dyDescent="0.2">
      <c r="A30" s="1">
        <v>2.0099999999999998</v>
      </c>
      <c r="B30" s="1">
        <v>28.288</v>
      </c>
    </row>
    <row r="31" spans="1:4" x14ac:dyDescent="0.2">
      <c r="A31" s="1">
        <v>2.1</v>
      </c>
      <c r="B31" s="1">
        <v>23</v>
      </c>
    </row>
    <row r="32" spans="1:4" x14ac:dyDescent="0.2">
      <c r="A32" s="1">
        <v>2.11</v>
      </c>
      <c r="B32" s="1">
        <v>26.61</v>
      </c>
    </row>
    <row r="33" spans="1:4" x14ac:dyDescent="0.2">
      <c r="A33" s="1">
        <v>2.5299999999999998</v>
      </c>
      <c r="B33" s="1">
        <v>21.199000000000002</v>
      </c>
    </row>
    <row r="34" spans="1:4" x14ac:dyDescent="0.2">
      <c r="A34" s="1">
        <v>2.6</v>
      </c>
      <c r="B34" s="1">
        <v>29.79</v>
      </c>
    </row>
    <row r="35" spans="1:4" x14ac:dyDescent="0.2">
      <c r="A35" s="1">
        <v>2.85</v>
      </c>
      <c r="B35" s="1">
        <v>20.585000000000001</v>
      </c>
    </row>
    <row r="36" spans="1:4" x14ac:dyDescent="0.2">
      <c r="A36" s="1">
        <v>3.06</v>
      </c>
      <c r="B36" s="1">
        <v>25.95</v>
      </c>
    </row>
    <row r="37" spans="1:4" x14ac:dyDescent="0.2">
      <c r="A37" s="1">
        <v>3.21</v>
      </c>
      <c r="B37" s="1">
        <v>21.443000000000001</v>
      </c>
    </row>
    <row r="38" spans="1:4" x14ac:dyDescent="0.2">
      <c r="A38" s="1">
        <v>3.36</v>
      </c>
      <c r="B38" s="1">
        <v>21.484000000000002</v>
      </c>
    </row>
    <row r="39" spans="1:4" x14ac:dyDescent="0.2">
      <c r="A39" s="1">
        <v>3.69</v>
      </c>
      <c r="B39" s="1">
        <v>26.56</v>
      </c>
    </row>
    <row r="40" spans="1:4" x14ac:dyDescent="0.2">
      <c r="A40" s="1">
        <v>3.75</v>
      </c>
      <c r="B40" s="1">
        <v>24.65</v>
      </c>
    </row>
    <row r="41" spans="1:4" x14ac:dyDescent="0.2">
      <c r="A41" s="1">
        <v>3.9199999999999902</v>
      </c>
      <c r="B41" s="1">
        <v>20.998999999999999</v>
      </c>
    </row>
    <row r="42" spans="1:4" x14ac:dyDescent="0.2">
      <c r="A42" s="1">
        <v>4.3099999999999996</v>
      </c>
      <c r="B42" s="1">
        <v>25.15</v>
      </c>
    </row>
    <row r="43" spans="1:4" x14ac:dyDescent="0.2">
      <c r="A43" s="1">
        <v>4.8499999999999996</v>
      </c>
      <c r="B43" s="4">
        <v>17</v>
      </c>
      <c r="C43" t="s">
        <v>250</v>
      </c>
      <c r="D43" s="2">
        <v>43735</v>
      </c>
    </row>
    <row r="44" spans="1:4" x14ac:dyDescent="0.2">
      <c r="A44" s="1">
        <v>6.47</v>
      </c>
      <c r="B44" s="1">
        <v>21.350999999999999</v>
      </c>
    </row>
    <row r="45" spans="1:4" x14ac:dyDescent="0.2">
      <c r="A45" s="1">
        <v>10.94</v>
      </c>
      <c r="B45" s="1">
        <v>23.71</v>
      </c>
    </row>
    <row r="46" spans="1:4" x14ac:dyDescent="0.2">
      <c r="A46" s="1">
        <v>10.96</v>
      </c>
      <c r="B46" s="1">
        <v>27</v>
      </c>
    </row>
    <row r="47" spans="1:4" x14ac:dyDescent="0.2">
      <c r="A47" s="1">
        <v>17.97</v>
      </c>
      <c r="B47" s="1">
        <v>26.08</v>
      </c>
    </row>
  </sheetData>
  <sortState ref="A1:B47">
    <sortCondition ref="A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H1" sqref="H1"/>
    </sheetView>
  </sheetViews>
  <sheetFormatPr baseColWidth="10" defaultRowHeight="15" x14ac:dyDescent="0.2"/>
  <cols>
    <col min="3" max="4" width="21.83203125" customWidth="1"/>
    <col min="5" max="5" width="18" customWidth="1"/>
  </cols>
  <sheetData>
    <row r="1" spans="1:8" x14ac:dyDescent="0.2">
      <c r="A1" t="s">
        <v>239</v>
      </c>
      <c r="B1" t="s">
        <v>240</v>
      </c>
      <c r="C1" t="s">
        <v>242</v>
      </c>
      <c r="E1" t="s">
        <v>241</v>
      </c>
      <c r="F1" t="s">
        <v>243</v>
      </c>
      <c r="H1" t="s">
        <v>244</v>
      </c>
    </row>
    <row r="2" spans="1:8" x14ac:dyDescent="0.2">
      <c r="A2">
        <v>0.38012508686587904</v>
      </c>
      <c r="B2">
        <v>0.23710000000000001</v>
      </c>
      <c r="C2">
        <f>A2-B2</f>
        <v>0.14302508686587903</v>
      </c>
      <c r="D2" s="2">
        <v>43718</v>
      </c>
      <c r="E2" s="2">
        <v>43839</v>
      </c>
      <c r="F2">
        <v>-0.1036156</v>
      </c>
      <c r="G2">
        <f>-C2</f>
        <v>-0.14302508686587903</v>
      </c>
      <c r="H2">
        <f>E2-D2</f>
        <v>121</v>
      </c>
    </row>
    <row r="3" spans="1:8" x14ac:dyDescent="0.2">
      <c r="A3">
        <v>0.41867954911433175</v>
      </c>
      <c r="B3">
        <v>0.2979</v>
      </c>
      <c r="C3">
        <f t="shared" ref="C3:C48" si="0">A3-B3</f>
        <v>0.12077954911433175</v>
      </c>
      <c r="D3" s="2">
        <v>43718</v>
      </c>
      <c r="E3" s="2">
        <v>43746</v>
      </c>
      <c r="F3">
        <v>-8.5148390000000004E-2</v>
      </c>
      <c r="G3">
        <f t="shared" ref="G3:G48" si="1">-C3</f>
        <v>-0.12077954911433175</v>
      </c>
      <c r="H3">
        <f t="shared" ref="H3:H48" si="2">E3-D3</f>
        <v>28</v>
      </c>
    </row>
    <row r="4" spans="1:8" x14ac:dyDescent="0.2">
      <c r="A4">
        <v>0.19477911646586346</v>
      </c>
      <c r="B4">
        <v>0.17</v>
      </c>
      <c r="C4">
        <f t="shared" si="0"/>
        <v>2.4779116465863449E-2</v>
      </c>
      <c r="D4" s="2">
        <v>43718</v>
      </c>
      <c r="E4" s="2">
        <v>43735</v>
      </c>
      <c r="F4">
        <v>-2.075664E-2</v>
      </c>
      <c r="G4">
        <f t="shared" si="1"/>
        <v>-2.4779116465863449E-2</v>
      </c>
      <c r="H4">
        <f t="shared" si="2"/>
        <v>17</v>
      </c>
    </row>
    <row r="5" spans="1:8" x14ac:dyDescent="0.2">
      <c r="A5">
        <v>0.21865495099695842</v>
      </c>
      <c r="B5">
        <v>0.21350999999999998</v>
      </c>
      <c r="C5">
        <f t="shared" si="0"/>
        <v>5.1449509969584417E-3</v>
      </c>
      <c r="D5" s="2">
        <v>43718</v>
      </c>
      <c r="E5" s="2">
        <v>43816</v>
      </c>
      <c r="F5">
        <v>-4.2586760000000003E-3</v>
      </c>
      <c r="G5">
        <f t="shared" si="1"/>
        <v>-5.1449509969584417E-3</v>
      </c>
      <c r="H5">
        <f t="shared" si="2"/>
        <v>98</v>
      </c>
    </row>
    <row r="6" spans="1:8" x14ac:dyDescent="0.2">
      <c r="A6">
        <v>0.2631126397248495</v>
      </c>
      <c r="B6">
        <v>0.25950000000000001</v>
      </c>
      <c r="C6">
        <f t="shared" si="0"/>
        <v>3.6126397248494868E-3</v>
      </c>
      <c r="D6" s="2">
        <v>43718</v>
      </c>
      <c r="E6" s="2">
        <v>43671</v>
      </c>
      <c r="F6">
        <v>-2.8501360000000001E-3</v>
      </c>
      <c r="G6">
        <f t="shared" si="1"/>
        <v>-3.6126397248494868E-3</v>
      </c>
      <c r="H6">
        <f t="shared" si="2"/>
        <v>-47</v>
      </c>
    </row>
    <row r="7" spans="1:8" x14ac:dyDescent="0.2">
      <c r="A7">
        <v>0.24670864338866627</v>
      </c>
      <c r="B7">
        <v>0.2515</v>
      </c>
      <c r="C7">
        <f t="shared" si="0"/>
        <v>-4.7913566113337303E-3</v>
      </c>
      <c r="D7" s="2">
        <v>43718</v>
      </c>
      <c r="E7" s="2">
        <v>43630</v>
      </c>
      <c r="F7">
        <v>3.8501910000000002E-3</v>
      </c>
      <c r="G7">
        <f t="shared" si="1"/>
        <v>4.7913566113337303E-3</v>
      </c>
      <c r="H7">
        <f t="shared" si="2"/>
        <v>-88</v>
      </c>
    </row>
    <row r="8" spans="1:8" x14ac:dyDescent="0.2">
      <c r="A8">
        <v>0.12997562956945574</v>
      </c>
      <c r="B8">
        <v>0.14380000000000001</v>
      </c>
      <c r="C8">
        <f t="shared" si="0"/>
        <v>-1.3824370430544269E-2</v>
      </c>
      <c r="D8" s="2">
        <v>43718</v>
      </c>
      <c r="E8" s="2">
        <v>43815</v>
      </c>
      <c r="F8">
        <v>1.221236E-2</v>
      </c>
      <c r="G8">
        <f t="shared" si="1"/>
        <v>1.3824370430544269E-2</v>
      </c>
      <c r="H8">
        <f t="shared" si="2"/>
        <v>97</v>
      </c>
    </row>
    <row r="9" spans="1:8" x14ac:dyDescent="0.2">
      <c r="A9">
        <v>0.17964071856287425</v>
      </c>
      <c r="B9">
        <v>0.19985</v>
      </c>
      <c r="C9">
        <f t="shared" si="0"/>
        <v>-2.0209281437125748E-2</v>
      </c>
      <c r="D9" s="2">
        <v>43718</v>
      </c>
      <c r="E9" s="2">
        <v>43642</v>
      </c>
      <c r="F9">
        <v>1.7166850000000001E-2</v>
      </c>
      <c r="G9">
        <f t="shared" si="1"/>
        <v>2.0209281437125748E-2</v>
      </c>
      <c r="H9">
        <f t="shared" si="2"/>
        <v>-76</v>
      </c>
    </row>
    <row r="10" spans="1:8" x14ac:dyDescent="0.2">
      <c r="A10">
        <v>0.17486338797814208</v>
      </c>
      <c r="B10">
        <v>0.2041</v>
      </c>
      <c r="C10">
        <f t="shared" si="0"/>
        <v>-2.9236612021857927E-2</v>
      </c>
      <c r="D10" s="2">
        <v>43718</v>
      </c>
      <c r="E10" s="2">
        <v>43396</v>
      </c>
      <c r="F10">
        <v>2.485323E-2</v>
      </c>
      <c r="G10">
        <f t="shared" si="1"/>
        <v>2.9236612021857927E-2</v>
      </c>
      <c r="H10">
        <f t="shared" si="2"/>
        <v>-322</v>
      </c>
    </row>
    <row r="11" spans="1:8" x14ac:dyDescent="0.2">
      <c r="A11">
        <v>0.17472852912142151</v>
      </c>
      <c r="B11">
        <v>0.20860000000000001</v>
      </c>
      <c r="C11">
        <f t="shared" si="0"/>
        <v>-3.3871470878578502E-2</v>
      </c>
      <c r="D11" s="2">
        <v>43718</v>
      </c>
      <c r="E11" s="2">
        <v>43850</v>
      </c>
      <c r="F11">
        <v>2.8858430000000001E-2</v>
      </c>
      <c r="G11">
        <f t="shared" si="1"/>
        <v>3.3871470878578502E-2</v>
      </c>
      <c r="H11">
        <f t="shared" si="2"/>
        <v>132</v>
      </c>
    </row>
    <row r="12" spans="1:8" x14ac:dyDescent="0.2">
      <c r="A12">
        <v>0.16945746818486268</v>
      </c>
      <c r="B12">
        <v>0.21199000000000001</v>
      </c>
      <c r="C12">
        <f t="shared" si="0"/>
        <v>-4.2532531815137331E-2</v>
      </c>
      <c r="D12" s="2">
        <v>43718</v>
      </c>
      <c r="E12" s="2">
        <v>43717</v>
      </c>
      <c r="F12">
        <v>3.6331769999999999E-2</v>
      </c>
      <c r="G12">
        <f t="shared" si="1"/>
        <v>4.2532531815137331E-2</v>
      </c>
      <c r="H12">
        <f t="shared" si="2"/>
        <v>-1</v>
      </c>
    </row>
    <row r="13" spans="1:8" x14ac:dyDescent="0.2">
      <c r="A13">
        <v>0.23975155279503102</v>
      </c>
      <c r="B13">
        <v>0.29100000000000004</v>
      </c>
      <c r="C13">
        <f t="shared" si="0"/>
        <v>-5.1248447204969017E-2</v>
      </c>
      <c r="D13" s="2">
        <v>43718</v>
      </c>
      <c r="E13" s="2">
        <v>43279</v>
      </c>
      <c r="F13">
        <v>4.1297E-2</v>
      </c>
      <c r="G13">
        <f t="shared" si="1"/>
        <v>5.1248447204969017E-2</v>
      </c>
      <c r="H13">
        <f t="shared" si="2"/>
        <v>-439</v>
      </c>
    </row>
    <row r="14" spans="1:8" x14ac:dyDescent="0.2">
      <c r="A14">
        <v>0.18592057761732853</v>
      </c>
      <c r="B14">
        <v>0.23731000000000002</v>
      </c>
      <c r="C14">
        <f t="shared" si="0"/>
        <v>-5.1389422382671496E-2</v>
      </c>
      <c r="D14" s="2">
        <v>43718</v>
      </c>
      <c r="E14" s="2">
        <v>43724</v>
      </c>
      <c r="F14">
        <v>4.3351099999999997E-2</v>
      </c>
      <c r="G14">
        <f t="shared" si="1"/>
        <v>5.1389422382671496E-2</v>
      </c>
      <c r="H14">
        <f t="shared" si="2"/>
        <v>6</v>
      </c>
    </row>
    <row r="15" spans="1:8" x14ac:dyDescent="0.2">
      <c r="A15">
        <v>0.20152921900600765</v>
      </c>
      <c r="B15">
        <v>0.2656</v>
      </c>
      <c r="C15">
        <f t="shared" si="0"/>
        <v>-6.4070780993992354E-2</v>
      </c>
      <c r="D15" s="2">
        <v>43718</v>
      </c>
      <c r="E15" s="2">
        <v>43460</v>
      </c>
      <c r="F15">
        <v>5.334995E-2</v>
      </c>
      <c r="G15">
        <f t="shared" si="1"/>
        <v>6.4070780993992354E-2</v>
      </c>
      <c r="H15">
        <f t="shared" si="2"/>
        <v>-258</v>
      </c>
    </row>
    <row r="16" spans="1:8" x14ac:dyDescent="0.2">
      <c r="A16">
        <v>0.18199233716475097</v>
      </c>
      <c r="B16">
        <v>0.24670000000000003</v>
      </c>
      <c r="C16">
        <f t="shared" si="0"/>
        <v>-6.4707662835249063E-2</v>
      </c>
      <c r="D16" s="2">
        <v>43718</v>
      </c>
      <c r="E16" s="2">
        <v>43823</v>
      </c>
      <c r="F16">
        <v>5.473774E-2</v>
      </c>
      <c r="G16">
        <f t="shared" si="1"/>
        <v>6.4707662835249063E-2</v>
      </c>
      <c r="H16">
        <f t="shared" si="2"/>
        <v>105</v>
      </c>
    </row>
    <row r="17" spans="1:8" x14ac:dyDescent="0.2">
      <c r="A17">
        <v>0.15519568151147098</v>
      </c>
      <c r="B17">
        <v>0.221</v>
      </c>
      <c r="C17">
        <f t="shared" si="0"/>
        <v>-6.5804318488529023E-2</v>
      </c>
      <c r="D17" s="2">
        <v>43718</v>
      </c>
      <c r="E17" s="2">
        <v>43713</v>
      </c>
      <c r="F17">
        <v>5.6959849999999999E-2</v>
      </c>
      <c r="G17">
        <f t="shared" si="1"/>
        <v>6.5804318488529023E-2</v>
      </c>
      <c r="H17">
        <f t="shared" si="2"/>
        <v>-5</v>
      </c>
    </row>
    <row r="18" spans="1:8" x14ac:dyDescent="0.2">
      <c r="A18">
        <v>0.10669693530079453</v>
      </c>
      <c r="B18">
        <v>0.17280000000000001</v>
      </c>
      <c r="C18">
        <f t="shared" si="0"/>
        <v>-6.6103064699205474E-2</v>
      </c>
      <c r="D18" s="2">
        <v>43718</v>
      </c>
      <c r="E18" s="2">
        <v>43719</v>
      </c>
      <c r="F18">
        <v>5.9727120000000002E-2</v>
      </c>
      <c r="G18">
        <f t="shared" si="1"/>
        <v>6.6103064699205474E-2</v>
      </c>
      <c r="H18">
        <f t="shared" si="2"/>
        <v>1</v>
      </c>
    </row>
    <row r="19" spans="1:8" x14ac:dyDescent="0.2">
      <c r="A19">
        <v>0.20893970893970892</v>
      </c>
      <c r="B19">
        <v>0.28288000000000002</v>
      </c>
      <c r="C19">
        <f t="shared" si="0"/>
        <v>-7.3940291060291097E-2</v>
      </c>
      <c r="D19" s="2">
        <v>43718</v>
      </c>
      <c r="E19" s="2">
        <v>43359</v>
      </c>
      <c r="F19">
        <v>6.1196090000000002E-2</v>
      </c>
      <c r="G19">
        <f t="shared" si="1"/>
        <v>7.3940291060291097E-2</v>
      </c>
      <c r="H19">
        <f t="shared" si="2"/>
        <v>-359</v>
      </c>
    </row>
    <row r="20" spans="1:8" x14ac:dyDescent="0.2">
      <c r="A20">
        <v>4.2944785276073622E-2</v>
      </c>
      <c r="B20">
        <v>0.10721</v>
      </c>
      <c r="C20">
        <f t="shared" si="0"/>
        <v>-6.4265214723926378E-2</v>
      </c>
      <c r="D20" s="2">
        <v>43718</v>
      </c>
      <c r="E20" s="2">
        <v>43697</v>
      </c>
      <c r="F20">
        <v>6.1664589999999998E-2</v>
      </c>
      <c r="G20">
        <f t="shared" si="1"/>
        <v>6.4265214723926378E-2</v>
      </c>
      <c r="H20">
        <f t="shared" si="2"/>
        <v>-21</v>
      </c>
    </row>
    <row r="21" spans="1:8" x14ac:dyDescent="0.2">
      <c r="A21">
        <v>3.9331366764995971E-3</v>
      </c>
      <c r="B21">
        <v>6.88E-2</v>
      </c>
      <c r="C21">
        <f t="shared" si="0"/>
        <v>-6.4866863323500404E-2</v>
      </c>
      <c r="D21" s="2">
        <v>43718</v>
      </c>
      <c r="E21" s="2">
        <v>43819</v>
      </c>
      <c r="F21">
        <v>6.4647850000000007E-2</v>
      </c>
      <c r="G21">
        <f t="shared" si="1"/>
        <v>6.4866863323500404E-2</v>
      </c>
      <c r="H21">
        <f t="shared" si="2"/>
        <v>101</v>
      </c>
    </row>
    <row r="22" spans="1:8" x14ac:dyDescent="0.2">
      <c r="A22">
        <v>2.3178807947019753E-2</v>
      </c>
      <c r="B22">
        <v>9.3210000000000001E-2</v>
      </c>
      <c r="C22">
        <f t="shared" si="0"/>
        <v>-7.0031192052980251E-2</v>
      </c>
      <c r="D22" s="2">
        <v>43718</v>
      </c>
      <c r="E22" s="2">
        <v>43934</v>
      </c>
      <c r="F22">
        <v>6.8422590000000005E-2</v>
      </c>
      <c r="G22">
        <f t="shared" si="1"/>
        <v>7.0031192052980251E-2</v>
      </c>
      <c r="H22">
        <f t="shared" si="2"/>
        <v>216</v>
      </c>
    </row>
    <row r="23" spans="1:8" x14ac:dyDescent="0.2">
      <c r="A23">
        <v>0.1157167530224525</v>
      </c>
      <c r="B23">
        <v>0.19492000000000001</v>
      </c>
      <c r="C23">
        <f t="shared" si="0"/>
        <v>-7.9203246977547506E-2</v>
      </c>
      <c r="D23" s="2">
        <v>43718</v>
      </c>
      <c r="E23" s="2">
        <v>43514</v>
      </c>
      <c r="F23">
        <v>7.1004730000000002E-2</v>
      </c>
      <c r="G23">
        <f t="shared" si="1"/>
        <v>7.9203246977547506E-2</v>
      </c>
      <c r="H23">
        <f t="shared" si="2"/>
        <v>-204</v>
      </c>
    </row>
    <row r="24" spans="1:8" x14ac:dyDescent="0.2">
      <c r="A24">
        <v>0.17711413364872855</v>
      </c>
      <c r="B24">
        <v>0.26079999999999998</v>
      </c>
      <c r="C24">
        <f t="shared" si="0"/>
        <v>-8.3685866351271426E-2</v>
      </c>
      <c r="D24" s="2">
        <v>43718</v>
      </c>
      <c r="E24" s="2">
        <v>43885</v>
      </c>
      <c r="F24">
        <v>7.1106989999999995E-2</v>
      </c>
      <c r="G24">
        <f t="shared" si="1"/>
        <v>8.3685866351271426E-2</v>
      </c>
      <c r="H24">
        <f t="shared" si="2"/>
        <v>167</v>
      </c>
    </row>
    <row r="25" spans="1:8" x14ac:dyDescent="0.2">
      <c r="A25">
        <v>0.14705882352941177</v>
      </c>
      <c r="B25">
        <v>0.23</v>
      </c>
      <c r="C25">
        <f t="shared" si="0"/>
        <v>-8.294117647058824E-2</v>
      </c>
      <c r="D25" s="2">
        <v>43718</v>
      </c>
      <c r="E25" s="2">
        <v>43599</v>
      </c>
      <c r="F25">
        <v>7.226921E-2</v>
      </c>
      <c r="G25">
        <f t="shared" si="1"/>
        <v>8.294117647058824E-2</v>
      </c>
      <c r="H25">
        <f t="shared" si="2"/>
        <v>-119</v>
      </c>
    </row>
    <row r="26" spans="1:8" x14ac:dyDescent="0.2">
      <c r="A26">
        <v>7.5581395348837219E-2</v>
      </c>
      <c r="B26">
        <v>0.15348000000000001</v>
      </c>
      <c r="C26">
        <f t="shared" si="0"/>
        <v>-7.7898604651162787E-2</v>
      </c>
      <c r="D26" s="2">
        <v>43718</v>
      </c>
      <c r="E26" s="2">
        <v>43371</v>
      </c>
      <c r="F26">
        <v>7.2406120000000004E-2</v>
      </c>
      <c r="G26">
        <f t="shared" si="1"/>
        <v>7.7898604651162787E-2</v>
      </c>
      <c r="H26">
        <f t="shared" si="2"/>
        <v>-347</v>
      </c>
    </row>
    <row r="27" spans="1:8" x14ac:dyDescent="0.2">
      <c r="A27">
        <v>0.18239307705109004</v>
      </c>
      <c r="B27">
        <v>0.27</v>
      </c>
      <c r="C27">
        <f t="shared" si="0"/>
        <v>-8.7606922948909982E-2</v>
      </c>
      <c r="D27" s="2">
        <v>43718</v>
      </c>
      <c r="E27" s="2">
        <v>43746</v>
      </c>
      <c r="F27">
        <v>7.4086620000000006E-2</v>
      </c>
      <c r="G27">
        <f t="shared" si="1"/>
        <v>8.7606922948909982E-2</v>
      </c>
      <c r="H27">
        <f t="shared" si="2"/>
        <v>28</v>
      </c>
    </row>
    <row r="28" spans="1:8" x14ac:dyDescent="0.2">
      <c r="A28">
        <v>0.15348837209302327</v>
      </c>
      <c r="B28">
        <v>0.24</v>
      </c>
      <c r="C28">
        <f t="shared" si="0"/>
        <v>-8.6511627906976724E-2</v>
      </c>
      <c r="D28" s="2">
        <v>43718</v>
      </c>
      <c r="E28" s="2">
        <v>43250</v>
      </c>
      <c r="F28">
        <v>7.4989180000000003E-2</v>
      </c>
      <c r="G28">
        <f t="shared" si="1"/>
        <v>8.6511627906976724E-2</v>
      </c>
      <c r="H28">
        <f t="shared" si="2"/>
        <v>-468</v>
      </c>
    </row>
    <row r="29" spans="1:8" x14ac:dyDescent="0.2">
      <c r="A29">
        <v>0.12612612612612611</v>
      </c>
      <c r="B29">
        <v>0.21484000000000003</v>
      </c>
      <c r="C29">
        <f t="shared" si="0"/>
        <v>-8.8713873873873916E-2</v>
      </c>
      <c r="D29" s="2">
        <v>43718</v>
      </c>
      <c r="E29" s="2">
        <v>43356</v>
      </c>
      <c r="F29">
        <v>7.8802949999999997E-2</v>
      </c>
      <c r="G29">
        <f t="shared" si="1"/>
        <v>8.8713873873873916E-2</v>
      </c>
      <c r="H29">
        <f t="shared" si="2"/>
        <v>-362</v>
      </c>
    </row>
    <row r="30" spans="1:8" x14ac:dyDescent="0.2">
      <c r="A30">
        <v>2.1359223300970877E-2</v>
      </c>
      <c r="B30">
        <v>0.10640000000000001</v>
      </c>
      <c r="C30">
        <f t="shared" si="0"/>
        <v>-8.5040776699029125E-2</v>
      </c>
      <c r="D30" s="2">
        <v>43718</v>
      </c>
      <c r="E30" s="2">
        <v>43263</v>
      </c>
      <c r="F30">
        <v>8.3219109999999999E-2</v>
      </c>
      <c r="G30">
        <f t="shared" si="1"/>
        <v>8.5040776699029125E-2</v>
      </c>
      <c r="H30">
        <f t="shared" si="2"/>
        <v>-455</v>
      </c>
    </row>
    <row r="31" spans="1:8" x14ac:dyDescent="0.2">
      <c r="A31">
        <v>0.14893617021276595</v>
      </c>
      <c r="B31">
        <v>0.24640000000000001</v>
      </c>
      <c r="C31">
        <f t="shared" si="0"/>
        <v>-9.7463829787234058E-2</v>
      </c>
      <c r="D31" s="2">
        <v>43718</v>
      </c>
      <c r="E31" s="2">
        <v>43279</v>
      </c>
      <c r="F31">
        <v>8.486378E-2</v>
      </c>
      <c r="G31">
        <f t="shared" si="1"/>
        <v>9.7463829787234058E-2</v>
      </c>
      <c r="H31">
        <f t="shared" si="2"/>
        <v>-439</v>
      </c>
    </row>
    <row r="32" spans="1:8" x14ac:dyDescent="0.2">
      <c r="A32">
        <v>0.12042253521126761</v>
      </c>
      <c r="B32">
        <v>0.22</v>
      </c>
      <c r="C32">
        <f t="shared" si="0"/>
        <v>-9.9577464788732389E-2</v>
      </c>
      <c r="D32" s="2">
        <v>43718</v>
      </c>
      <c r="E32" s="2">
        <v>43641</v>
      </c>
      <c r="F32">
        <v>8.8896810000000007E-2</v>
      </c>
      <c r="G32">
        <f t="shared" si="1"/>
        <v>9.9577464788732389E-2</v>
      </c>
      <c r="H32">
        <f t="shared" si="2"/>
        <v>-77</v>
      </c>
    </row>
    <row r="33" spans="1:8" x14ac:dyDescent="0.2">
      <c r="A33">
        <v>2.7840481565086606E-2</v>
      </c>
      <c r="B33">
        <v>0.13000999999999999</v>
      </c>
      <c r="C33">
        <f t="shared" si="0"/>
        <v>-0.10216951843491338</v>
      </c>
      <c r="D33" s="2">
        <v>43718</v>
      </c>
      <c r="E33" s="2">
        <v>43709</v>
      </c>
      <c r="F33">
        <v>9.9445420000000007E-2</v>
      </c>
      <c r="G33">
        <f t="shared" si="1"/>
        <v>0.10216951843491338</v>
      </c>
      <c r="H33">
        <f t="shared" si="2"/>
        <v>-9</v>
      </c>
    </row>
    <row r="34" spans="1:8" x14ac:dyDescent="0.2">
      <c r="A34">
        <v>7.4866310160427801E-2</v>
      </c>
      <c r="B34">
        <v>0.18479999999999999</v>
      </c>
      <c r="C34">
        <f t="shared" si="0"/>
        <v>-0.10993368983957219</v>
      </c>
      <c r="D34" s="2">
        <v>43718</v>
      </c>
      <c r="E34" s="2">
        <v>43469</v>
      </c>
      <c r="F34">
        <v>0.1022421</v>
      </c>
      <c r="G34">
        <f t="shared" si="1"/>
        <v>0.10993368983957219</v>
      </c>
      <c r="H34">
        <f t="shared" si="2"/>
        <v>-249</v>
      </c>
    </row>
    <row r="35" spans="1:8" x14ac:dyDescent="0.2">
      <c r="A35">
        <v>9.1103965702036438E-2</v>
      </c>
      <c r="B35">
        <v>0.20579999999999998</v>
      </c>
      <c r="C35">
        <f t="shared" si="0"/>
        <v>-0.11469603429796354</v>
      </c>
      <c r="D35" s="2">
        <v>43718</v>
      </c>
      <c r="E35" s="2">
        <v>43497</v>
      </c>
      <c r="F35">
        <v>0.1051233</v>
      </c>
      <c r="G35">
        <f t="shared" si="1"/>
        <v>0.11469603429796354</v>
      </c>
      <c r="H35">
        <f t="shared" si="2"/>
        <v>-221</v>
      </c>
    </row>
    <row r="36" spans="1:8" x14ac:dyDescent="0.2">
      <c r="A36">
        <v>0.11706629055007052</v>
      </c>
      <c r="B36">
        <v>0.24399999999999999</v>
      </c>
      <c r="C36">
        <f t="shared" si="0"/>
        <v>-0.12693370944992949</v>
      </c>
      <c r="D36" s="2">
        <v>43718</v>
      </c>
      <c r="E36" s="2">
        <v>43280</v>
      </c>
      <c r="F36">
        <v>0.1135977</v>
      </c>
      <c r="G36">
        <f t="shared" si="1"/>
        <v>0.12693370944992949</v>
      </c>
      <c r="H36">
        <f t="shared" si="2"/>
        <v>-438</v>
      </c>
    </row>
    <row r="37" spans="1:8" x14ac:dyDescent="0.2">
      <c r="A37">
        <v>7.9921480650588905E-2</v>
      </c>
      <c r="B37">
        <v>0.20585000000000001</v>
      </c>
      <c r="C37">
        <f t="shared" si="0"/>
        <v>-0.1259285193494111</v>
      </c>
      <c r="D37" s="2">
        <v>43718</v>
      </c>
      <c r="E37" s="2">
        <v>42712</v>
      </c>
      <c r="F37">
        <v>0.1166312</v>
      </c>
      <c r="G37">
        <f t="shared" si="1"/>
        <v>0.1259285193494111</v>
      </c>
      <c r="H37">
        <f t="shared" si="2"/>
        <v>-1006</v>
      </c>
    </row>
    <row r="38" spans="1:8" x14ac:dyDescent="0.2">
      <c r="A38">
        <v>3.3524904214559385E-2</v>
      </c>
      <c r="B38">
        <v>0.1555</v>
      </c>
      <c r="C38">
        <f t="shared" si="0"/>
        <v>-0.12197509578544061</v>
      </c>
      <c r="D38" s="2">
        <v>43718</v>
      </c>
      <c r="E38" s="2">
        <v>43265</v>
      </c>
      <c r="F38">
        <v>0.1180455</v>
      </c>
      <c r="G38">
        <f t="shared" si="1"/>
        <v>0.12197509578544061</v>
      </c>
      <c r="H38">
        <f t="shared" si="2"/>
        <v>-453</v>
      </c>
    </row>
    <row r="39" spans="1:8" x14ac:dyDescent="0.2">
      <c r="A39">
        <v>9.1332712022367188E-2</v>
      </c>
      <c r="B39">
        <v>0.22329999999999997</v>
      </c>
      <c r="C39">
        <f t="shared" si="0"/>
        <v>-0.1319672879776328</v>
      </c>
      <c r="D39" s="2">
        <v>43718</v>
      </c>
      <c r="E39" s="2">
        <v>43612</v>
      </c>
      <c r="F39">
        <v>0.1209567</v>
      </c>
      <c r="G39">
        <f t="shared" si="1"/>
        <v>0.1319672879776328</v>
      </c>
      <c r="H39">
        <f t="shared" si="2"/>
        <v>-106</v>
      </c>
    </row>
    <row r="40" spans="1:8" x14ac:dyDescent="0.2">
      <c r="A40">
        <v>1.6414141414141541E-2</v>
      </c>
      <c r="B40">
        <v>0.14400000000000002</v>
      </c>
      <c r="C40">
        <f t="shared" si="0"/>
        <v>-0.12758585858585847</v>
      </c>
      <c r="D40" s="2">
        <v>43718</v>
      </c>
      <c r="E40" s="2">
        <v>43234</v>
      </c>
      <c r="F40">
        <v>0.12554119999999999</v>
      </c>
      <c r="G40">
        <f t="shared" si="1"/>
        <v>0.12758585858585847</v>
      </c>
      <c r="H40">
        <f t="shared" si="2"/>
        <v>-484</v>
      </c>
    </row>
    <row r="41" spans="1:8" x14ac:dyDescent="0.2">
      <c r="A41">
        <v>0.10265535176567205</v>
      </c>
      <c r="B41">
        <v>0.2465</v>
      </c>
      <c r="C41">
        <f t="shared" si="0"/>
        <v>-0.14384464823432797</v>
      </c>
      <c r="D41" s="2">
        <v>43718</v>
      </c>
      <c r="E41" s="2">
        <v>43506</v>
      </c>
      <c r="F41">
        <v>0.1304072</v>
      </c>
      <c r="G41">
        <f t="shared" si="1"/>
        <v>0.14384464823432797</v>
      </c>
      <c r="H41">
        <f t="shared" si="2"/>
        <v>-212</v>
      </c>
    </row>
    <row r="42" spans="1:8" x14ac:dyDescent="0.2">
      <c r="A42">
        <v>6.8185771438510873E-2</v>
      </c>
      <c r="B42">
        <v>0.20998999999999998</v>
      </c>
      <c r="C42">
        <f t="shared" si="0"/>
        <v>-0.14180422856148911</v>
      </c>
      <c r="D42" s="2">
        <v>43718</v>
      </c>
      <c r="E42" s="2">
        <v>43612</v>
      </c>
      <c r="F42">
        <v>0.1327373</v>
      </c>
      <c r="G42">
        <f t="shared" si="1"/>
        <v>0.14180422856148911</v>
      </c>
      <c r="H42">
        <f t="shared" si="2"/>
        <v>-106</v>
      </c>
    </row>
    <row r="43" spans="1:8" x14ac:dyDescent="0.2">
      <c r="A43">
        <v>0.1137466307277628</v>
      </c>
      <c r="B43">
        <v>0.2661</v>
      </c>
      <c r="C43">
        <f t="shared" si="0"/>
        <v>-0.15235336927223719</v>
      </c>
      <c r="D43" s="2">
        <v>43718</v>
      </c>
      <c r="E43" s="2">
        <v>43344</v>
      </c>
      <c r="F43">
        <v>0.13684109999999999</v>
      </c>
      <c r="G43">
        <f t="shared" si="1"/>
        <v>0.15235336927223719</v>
      </c>
      <c r="H43">
        <f t="shared" si="2"/>
        <v>-374</v>
      </c>
    </row>
    <row r="44" spans="1:8" x14ac:dyDescent="0.2">
      <c r="A44">
        <v>8.3932853717026384E-2</v>
      </c>
      <c r="B44">
        <v>0.23309999999999997</v>
      </c>
      <c r="C44">
        <f t="shared" si="0"/>
        <v>-0.14916714628297359</v>
      </c>
      <c r="D44" s="2">
        <v>43718</v>
      </c>
      <c r="E44" s="2">
        <v>43608</v>
      </c>
      <c r="F44">
        <v>0.1376511</v>
      </c>
      <c r="G44">
        <f t="shared" si="1"/>
        <v>0.14916714628297359</v>
      </c>
      <c r="H44">
        <f t="shared" si="2"/>
        <v>-110</v>
      </c>
    </row>
    <row r="45" spans="1:8" x14ac:dyDescent="0.2">
      <c r="A45">
        <v>8.3726415094339493E-2</v>
      </c>
      <c r="B45">
        <v>0.23499999999999999</v>
      </c>
      <c r="C45">
        <f t="shared" si="0"/>
        <v>-0.15127358490566051</v>
      </c>
      <c r="D45" s="2">
        <v>43718</v>
      </c>
      <c r="E45" s="2">
        <v>43629</v>
      </c>
      <c r="F45">
        <v>0.1396143</v>
      </c>
      <c r="G45">
        <f t="shared" si="1"/>
        <v>0.15127358490566051</v>
      </c>
      <c r="H45">
        <f t="shared" si="2"/>
        <v>-89</v>
      </c>
    </row>
    <row r="46" spans="1:8" x14ac:dyDescent="0.2">
      <c r="A46">
        <v>6.3880597014925378E-2</v>
      </c>
      <c r="B46">
        <v>0.21443000000000001</v>
      </c>
      <c r="C46">
        <f t="shared" si="0"/>
        <v>-0.15054940298507463</v>
      </c>
      <c r="D46" s="2">
        <v>43718</v>
      </c>
      <c r="E46" s="2">
        <v>43746</v>
      </c>
      <c r="F46">
        <v>0.1414889</v>
      </c>
      <c r="G46">
        <f t="shared" si="1"/>
        <v>0.15054940298507463</v>
      </c>
      <c r="H46">
        <f t="shared" si="2"/>
        <v>28</v>
      </c>
    </row>
    <row r="47" spans="1:8" x14ac:dyDescent="0.2">
      <c r="A47">
        <v>9.9754701553556827E-2</v>
      </c>
      <c r="B47">
        <v>0.26</v>
      </c>
      <c r="C47">
        <f t="shared" si="0"/>
        <v>-0.1602452984464432</v>
      </c>
      <c r="D47" s="2">
        <v>43718</v>
      </c>
      <c r="E47" s="2">
        <v>43243</v>
      </c>
      <c r="F47">
        <v>0.14566280000000001</v>
      </c>
      <c r="G47">
        <f t="shared" si="1"/>
        <v>0.1602452984464432</v>
      </c>
      <c r="H47">
        <f t="shared" si="2"/>
        <v>-475</v>
      </c>
    </row>
    <row r="48" spans="1:8" x14ac:dyDescent="0.2">
      <c r="A48">
        <v>3.8986354775828465E-2</v>
      </c>
      <c r="B48">
        <v>0.20100000000000001</v>
      </c>
      <c r="C48">
        <f t="shared" si="0"/>
        <v>-0.16201364522417155</v>
      </c>
      <c r="D48" s="2">
        <v>43718</v>
      </c>
      <c r="E48" s="2">
        <v>42219</v>
      </c>
      <c r="F48">
        <v>0.1559191</v>
      </c>
      <c r="G48">
        <f t="shared" si="1"/>
        <v>0.16201364522417155</v>
      </c>
      <c r="H48">
        <f t="shared" si="2"/>
        <v>-1499</v>
      </c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</sheetData>
  <autoFilter ref="A1:H48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9" workbookViewId="0">
      <selection activeCell="H31" sqref="H31"/>
    </sheetView>
  </sheetViews>
  <sheetFormatPr baseColWidth="10" defaultRowHeight="15" x14ac:dyDescent="0.2"/>
  <sheetData>
    <row r="1" spans="1:2" x14ac:dyDescent="0.2">
      <c r="A1" s="1">
        <v>29.79</v>
      </c>
      <c r="B1">
        <v>0.41867954911433175</v>
      </c>
    </row>
    <row r="2" spans="1:2" x14ac:dyDescent="0.2">
      <c r="A2" s="1">
        <v>23.71</v>
      </c>
      <c r="B2">
        <v>0.38012508686587904</v>
      </c>
    </row>
    <row r="3" spans="1:2" x14ac:dyDescent="0.2">
      <c r="A3" s="1">
        <v>25.95</v>
      </c>
      <c r="B3">
        <v>0.2631126397248495</v>
      </c>
    </row>
    <row r="4" spans="1:2" x14ac:dyDescent="0.2">
      <c r="A4" s="1">
        <v>25.15</v>
      </c>
      <c r="B4">
        <v>0.24670864338866627</v>
      </c>
    </row>
    <row r="5" spans="1:2" x14ac:dyDescent="0.2">
      <c r="A5" s="1">
        <v>29.1</v>
      </c>
      <c r="B5">
        <v>0.23975155279503102</v>
      </c>
    </row>
    <row r="6" spans="1:2" x14ac:dyDescent="0.2">
      <c r="A6" s="1">
        <v>21.350999999999999</v>
      </c>
      <c r="B6">
        <v>0.21865495099695842</v>
      </c>
    </row>
    <row r="7" spans="1:2" x14ac:dyDescent="0.2">
      <c r="A7" s="1">
        <v>28.288</v>
      </c>
      <c r="B7">
        <v>0.20893970893970892</v>
      </c>
    </row>
    <row r="8" spans="1:2" x14ac:dyDescent="0.2">
      <c r="A8" s="1">
        <v>26.56</v>
      </c>
      <c r="B8">
        <v>0.20152921900600765</v>
      </c>
    </row>
    <row r="9" spans="1:2" x14ac:dyDescent="0.2">
      <c r="A9" s="4">
        <v>17</v>
      </c>
      <c r="B9">
        <v>0.19477911646586346</v>
      </c>
    </row>
    <row r="10" spans="1:2" x14ac:dyDescent="0.2">
      <c r="A10" s="1">
        <v>23.731000000000002</v>
      </c>
      <c r="B10">
        <v>0.18592057761732853</v>
      </c>
    </row>
    <row r="11" spans="1:2" x14ac:dyDescent="0.2">
      <c r="A11" s="1">
        <v>27</v>
      </c>
      <c r="B11">
        <v>0.18239307705109004</v>
      </c>
    </row>
    <row r="12" spans="1:2" x14ac:dyDescent="0.2">
      <c r="A12" s="1">
        <v>24.67</v>
      </c>
      <c r="B12">
        <v>0.18199233716475097</v>
      </c>
    </row>
    <row r="13" spans="1:2" x14ac:dyDescent="0.2">
      <c r="A13" s="1">
        <v>19.984999999999999</v>
      </c>
      <c r="B13">
        <v>0.17964071856287425</v>
      </c>
    </row>
    <row r="14" spans="1:2" x14ac:dyDescent="0.2">
      <c r="A14" s="1">
        <v>26.08</v>
      </c>
      <c r="B14">
        <v>0.17711413364872855</v>
      </c>
    </row>
    <row r="15" spans="1:2" x14ac:dyDescent="0.2">
      <c r="A15" s="1">
        <v>20.41</v>
      </c>
      <c r="B15">
        <v>0.17486338797814208</v>
      </c>
    </row>
    <row r="16" spans="1:2" x14ac:dyDescent="0.2">
      <c r="A16" s="1">
        <v>20.86</v>
      </c>
      <c r="B16">
        <v>0.17472852912142151</v>
      </c>
    </row>
    <row r="17" spans="1:7" x14ac:dyDescent="0.2">
      <c r="A17" s="1">
        <v>21.199000000000002</v>
      </c>
      <c r="B17">
        <v>0.16945746818486268</v>
      </c>
    </row>
    <row r="18" spans="1:7" x14ac:dyDescent="0.2">
      <c r="A18" s="1">
        <v>22.1</v>
      </c>
      <c r="B18">
        <v>0.15519568151147098</v>
      </c>
    </row>
    <row r="19" spans="1:7" x14ac:dyDescent="0.2">
      <c r="A19" s="1">
        <v>24</v>
      </c>
      <c r="B19">
        <v>0.15348837209302327</v>
      </c>
    </row>
    <row r="20" spans="1:7" x14ac:dyDescent="0.2">
      <c r="A20" s="1">
        <v>24.64</v>
      </c>
      <c r="B20">
        <v>0.14893617021276595</v>
      </c>
    </row>
    <row r="21" spans="1:7" x14ac:dyDescent="0.2">
      <c r="A21" s="1">
        <v>23</v>
      </c>
      <c r="B21">
        <v>0.14705882352941177</v>
      </c>
    </row>
    <row r="22" spans="1:7" x14ac:dyDescent="0.2">
      <c r="A22" s="4">
        <v>14.38</v>
      </c>
      <c r="B22">
        <v>0.12997562956945574</v>
      </c>
    </row>
    <row r="23" spans="1:7" x14ac:dyDescent="0.2">
      <c r="A23" s="1">
        <v>21.484000000000002</v>
      </c>
      <c r="B23">
        <v>0.12612612612612611</v>
      </c>
    </row>
    <row r="24" spans="1:7" x14ac:dyDescent="0.2">
      <c r="A24" s="1">
        <v>22</v>
      </c>
      <c r="B24">
        <v>0.12042253521126761</v>
      </c>
    </row>
    <row r="25" spans="1:7" x14ac:dyDescent="0.2">
      <c r="A25" s="1">
        <v>24.4</v>
      </c>
      <c r="B25">
        <v>0.11706629055007052</v>
      </c>
    </row>
    <row r="26" spans="1:7" x14ac:dyDescent="0.2">
      <c r="A26" s="1">
        <v>19.492000000000001</v>
      </c>
      <c r="B26">
        <v>0.1157167530224525</v>
      </c>
    </row>
    <row r="27" spans="1:7" x14ac:dyDescent="0.2">
      <c r="A27" s="1">
        <v>26.61</v>
      </c>
      <c r="B27">
        <v>0.1137466307277628</v>
      </c>
      <c r="F27" t="s">
        <v>245</v>
      </c>
    </row>
    <row r="28" spans="1:7" x14ac:dyDescent="0.2">
      <c r="A28" s="1">
        <v>17.28</v>
      </c>
      <c r="B28">
        <v>0.10669693530079453</v>
      </c>
      <c r="G28" t="s">
        <v>246</v>
      </c>
    </row>
    <row r="29" spans="1:7" x14ac:dyDescent="0.2">
      <c r="A29" s="1">
        <v>24.65</v>
      </c>
      <c r="B29">
        <v>0.10265535176567205</v>
      </c>
    </row>
    <row r="30" spans="1:7" x14ac:dyDescent="0.2">
      <c r="A30" s="1">
        <v>26</v>
      </c>
      <c r="B30">
        <v>9.9754701553556827E-2</v>
      </c>
    </row>
    <row r="31" spans="1:7" x14ac:dyDescent="0.2">
      <c r="A31" s="1">
        <v>22.33</v>
      </c>
      <c r="B31">
        <v>9.1332712022367188E-2</v>
      </c>
    </row>
    <row r="32" spans="1:7" x14ac:dyDescent="0.2">
      <c r="A32" s="1">
        <v>20.58</v>
      </c>
      <c r="B32">
        <v>9.1103965702036438E-2</v>
      </c>
    </row>
    <row r="33" spans="1:2" x14ac:dyDescent="0.2">
      <c r="A33" s="1">
        <v>23.31</v>
      </c>
      <c r="B33">
        <v>8.3932853717026384E-2</v>
      </c>
    </row>
    <row r="34" spans="1:2" x14ac:dyDescent="0.2">
      <c r="A34" s="1">
        <v>23.5</v>
      </c>
      <c r="B34">
        <v>8.3726415094339493E-2</v>
      </c>
    </row>
    <row r="35" spans="1:2" x14ac:dyDescent="0.2">
      <c r="A35" s="1">
        <v>20.585000000000001</v>
      </c>
      <c r="B35">
        <v>7.9921480650588905E-2</v>
      </c>
    </row>
    <row r="36" spans="1:2" x14ac:dyDescent="0.2">
      <c r="A36" s="1">
        <v>15.348000000000001</v>
      </c>
      <c r="B36">
        <v>7.5581395348837219E-2</v>
      </c>
    </row>
    <row r="37" spans="1:2" x14ac:dyDescent="0.2">
      <c r="A37" s="1">
        <v>18.48</v>
      </c>
      <c r="B37">
        <v>7.4866310160427801E-2</v>
      </c>
    </row>
    <row r="38" spans="1:2" x14ac:dyDescent="0.2">
      <c r="A38" s="1">
        <v>20.998999999999999</v>
      </c>
      <c r="B38">
        <v>6.8185771438510873E-2</v>
      </c>
    </row>
    <row r="39" spans="1:2" x14ac:dyDescent="0.2">
      <c r="A39" s="1">
        <v>21.443000000000001</v>
      </c>
      <c r="B39">
        <v>6.3880597014925378E-2</v>
      </c>
    </row>
    <row r="40" spans="1:2" x14ac:dyDescent="0.2">
      <c r="A40" s="1">
        <v>10.721</v>
      </c>
      <c r="B40">
        <v>4.2944785276073622E-2</v>
      </c>
    </row>
    <row r="41" spans="1:2" x14ac:dyDescent="0.2">
      <c r="A41" s="1">
        <v>20.100000000000001</v>
      </c>
      <c r="B41">
        <v>3.8986354775828465E-2</v>
      </c>
    </row>
    <row r="42" spans="1:2" x14ac:dyDescent="0.2">
      <c r="A42" s="1">
        <v>15.55</v>
      </c>
      <c r="B42">
        <v>3.3524904214559385E-2</v>
      </c>
    </row>
    <row r="43" spans="1:2" x14ac:dyDescent="0.2">
      <c r="A43" s="1">
        <v>13.000999999999999</v>
      </c>
      <c r="B43">
        <v>2.7840481565086606E-2</v>
      </c>
    </row>
    <row r="44" spans="1:2" x14ac:dyDescent="0.2">
      <c r="A44" s="1">
        <v>9.3209999999999997</v>
      </c>
      <c r="B44">
        <v>2.3178807947019753E-2</v>
      </c>
    </row>
    <row r="45" spans="1:2" x14ac:dyDescent="0.2">
      <c r="A45" s="1">
        <v>10.64</v>
      </c>
      <c r="B45">
        <v>2.1359223300970877E-2</v>
      </c>
    </row>
    <row r="46" spans="1:2" x14ac:dyDescent="0.2">
      <c r="A46" s="1">
        <v>14.4</v>
      </c>
      <c r="B46">
        <v>1.6414141414141541E-2</v>
      </c>
    </row>
    <row r="47" spans="1:2" x14ac:dyDescent="0.2">
      <c r="A47" s="1">
        <v>6.88</v>
      </c>
      <c r="B47">
        <v>3.9331366764995971E-3</v>
      </c>
    </row>
  </sheetData>
  <sortState ref="A1:B47">
    <sortCondition descending="1" ref="B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F19" sqref="F19"/>
    </sheetView>
  </sheetViews>
  <sheetFormatPr baseColWidth="10" defaultRowHeight="15" x14ac:dyDescent="0.2"/>
  <sheetData>
    <row r="1" spans="1:3" x14ac:dyDescent="0.2">
      <c r="A1">
        <v>-0.1036156</v>
      </c>
      <c r="B1">
        <v>-0.143025087</v>
      </c>
      <c r="C1">
        <v>121</v>
      </c>
    </row>
    <row r="2" spans="1:3" x14ac:dyDescent="0.2">
      <c r="A2">
        <v>-8.5148390000000004E-2</v>
      </c>
      <c r="B2">
        <v>-0.120779549</v>
      </c>
      <c r="C2">
        <v>28</v>
      </c>
    </row>
    <row r="3" spans="1:3" x14ac:dyDescent="0.2">
      <c r="A3">
        <v>-2.075664E-2</v>
      </c>
      <c r="B3">
        <v>-2.4779116E-2</v>
      </c>
      <c r="C3">
        <v>17</v>
      </c>
    </row>
    <row r="4" spans="1:3" x14ac:dyDescent="0.2">
      <c r="A4">
        <v>-4.2586760000000003E-3</v>
      </c>
      <c r="B4">
        <v>-5.144951E-3</v>
      </c>
      <c r="C4">
        <v>98</v>
      </c>
    </row>
    <row r="5" spans="1:3" x14ac:dyDescent="0.2">
      <c r="A5">
        <v>-2.8501360000000001E-3</v>
      </c>
      <c r="B5">
        <v>-3.6126399999999999E-3</v>
      </c>
      <c r="C5">
        <v>-47</v>
      </c>
    </row>
    <row r="6" spans="1:3" x14ac:dyDescent="0.2">
      <c r="A6">
        <v>3.8501910000000002E-3</v>
      </c>
      <c r="B6">
        <v>4.7913570000000004E-3</v>
      </c>
      <c r="C6">
        <v>-88</v>
      </c>
    </row>
    <row r="7" spans="1:3" x14ac:dyDescent="0.2">
      <c r="A7">
        <v>1.221236E-2</v>
      </c>
      <c r="B7">
        <v>1.3824370000000001E-2</v>
      </c>
      <c r="C7">
        <v>97</v>
      </c>
    </row>
    <row r="8" spans="1:3" x14ac:dyDescent="0.2">
      <c r="A8">
        <v>1.7166850000000001E-2</v>
      </c>
      <c r="B8">
        <v>2.0209280999999999E-2</v>
      </c>
      <c r="C8">
        <v>-76</v>
      </c>
    </row>
    <row r="9" spans="1:3" x14ac:dyDescent="0.2">
      <c r="A9">
        <v>2.485323E-2</v>
      </c>
      <c r="B9">
        <v>2.9236611999999999E-2</v>
      </c>
      <c r="C9">
        <v>-322</v>
      </c>
    </row>
    <row r="10" spans="1:3" x14ac:dyDescent="0.2">
      <c r="A10">
        <v>2.8858430000000001E-2</v>
      </c>
      <c r="B10">
        <v>3.3871471E-2</v>
      </c>
      <c r="C10">
        <v>132</v>
      </c>
    </row>
    <row r="11" spans="1:3" x14ac:dyDescent="0.2">
      <c r="A11">
        <v>3.6331769999999999E-2</v>
      </c>
      <c r="B11">
        <v>4.2532531999999998E-2</v>
      </c>
      <c r="C11">
        <v>-1</v>
      </c>
    </row>
    <row r="12" spans="1:3" x14ac:dyDescent="0.2">
      <c r="A12">
        <v>4.1297E-2</v>
      </c>
      <c r="B12">
        <v>5.1248447000000003E-2</v>
      </c>
      <c r="C12">
        <v>-439</v>
      </c>
    </row>
    <row r="13" spans="1:3" x14ac:dyDescent="0.2">
      <c r="A13">
        <v>4.3351099999999997E-2</v>
      </c>
      <c r="B13">
        <v>5.1389421999999997E-2</v>
      </c>
      <c r="C13">
        <v>6</v>
      </c>
    </row>
    <row r="14" spans="1:3" x14ac:dyDescent="0.2">
      <c r="A14">
        <v>5.334995E-2</v>
      </c>
      <c r="B14">
        <v>6.4070780999999993E-2</v>
      </c>
      <c r="C14">
        <v>-258</v>
      </c>
    </row>
    <row r="15" spans="1:3" x14ac:dyDescent="0.2">
      <c r="A15">
        <v>5.473774E-2</v>
      </c>
      <c r="B15">
        <v>6.4707662999999999E-2</v>
      </c>
      <c r="C15">
        <v>105</v>
      </c>
    </row>
    <row r="16" spans="1:3" x14ac:dyDescent="0.2">
      <c r="A16">
        <v>5.6959849999999999E-2</v>
      </c>
      <c r="B16">
        <v>6.5804318000000001E-2</v>
      </c>
      <c r="C16">
        <v>-5</v>
      </c>
    </row>
    <row r="17" spans="1:3" x14ac:dyDescent="0.2">
      <c r="A17">
        <v>5.9727120000000002E-2</v>
      </c>
      <c r="B17">
        <v>6.6103065000000003E-2</v>
      </c>
      <c r="C17">
        <v>1</v>
      </c>
    </row>
    <row r="18" spans="1:3" x14ac:dyDescent="0.2">
      <c r="A18">
        <v>6.1196090000000002E-2</v>
      </c>
      <c r="B18">
        <v>7.3940291000000005E-2</v>
      </c>
      <c r="C18">
        <v>-359</v>
      </c>
    </row>
    <row r="19" spans="1:3" x14ac:dyDescent="0.2">
      <c r="A19">
        <v>6.1664589999999998E-2</v>
      </c>
      <c r="B19">
        <v>6.4265215000000001E-2</v>
      </c>
      <c r="C19">
        <v>-21</v>
      </c>
    </row>
    <row r="20" spans="1:3" x14ac:dyDescent="0.2">
      <c r="A20">
        <v>6.4647850000000007E-2</v>
      </c>
      <c r="B20">
        <v>6.4866862999999997E-2</v>
      </c>
      <c r="C20">
        <v>101</v>
      </c>
    </row>
    <row r="21" spans="1:3" x14ac:dyDescent="0.2">
      <c r="A21">
        <v>6.8422590000000005E-2</v>
      </c>
      <c r="B21">
        <v>7.0031192000000006E-2</v>
      </c>
      <c r="C21">
        <v>216</v>
      </c>
    </row>
    <row r="22" spans="1:3" x14ac:dyDescent="0.2">
      <c r="A22">
        <v>7.1004730000000002E-2</v>
      </c>
      <c r="B22">
        <v>7.9203247000000004E-2</v>
      </c>
      <c r="C22">
        <v>-204</v>
      </c>
    </row>
    <row r="23" spans="1:3" x14ac:dyDescent="0.2">
      <c r="A23">
        <v>7.1106989999999995E-2</v>
      </c>
      <c r="B23">
        <v>8.3685865999999998E-2</v>
      </c>
      <c r="C23">
        <v>167</v>
      </c>
    </row>
    <row r="24" spans="1:3" x14ac:dyDescent="0.2">
      <c r="A24">
        <v>7.226921E-2</v>
      </c>
      <c r="B24">
        <v>8.2941176000000005E-2</v>
      </c>
      <c r="C24">
        <v>-119</v>
      </c>
    </row>
    <row r="25" spans="1:3" x14ac:dyDescent="0.2">
      <c r="A25">
        <v>7.2406120000000004E-2</v>
      </c>
      <c r="B25">
        <v>7.7898604999999996E-2</v>
      </c>
      <c r="C25">
        <v>-347</v>
      </c>
    </row>
    <row r="26" spans="1:3" x14ac:dyDescent="0.2">
      <c r="A26">
        <v>7.4086620000000006E-2</v>
      </c>
      <c r="B26">
        <v>8.7606923000000003E-2</v>
      </c>
      <c r="C26">
        <v>28</v>
      </c>
    </row>
    <row r="27" spans="1:3" x14ac:dyDescent="0.2">
      <c r="A27">
        <v>7.4989180000000003E-2</v>
      </c>
      <c r="B27">
        <v>8.6511627999999993E-2</v>
      </c>
      <c r="C27">
        <v>-468</v>
      </c>
    </row>
    <row r="28" spans="1:3" x14ac:dyDescent="0.2">
      <c r="A28">
        <v>7.8802949999999997E-2</v>
      </c>
      <c r="B28">
        <v>8.8713873999999998E-2</v>
      </c>
      <c r="C28">
        <v>-362</v>
      </c>
    </row>
    <row r="29" spans="1:3" x14ac:dyDescent="0.2">
      <c r="A29">
        <v>8.3219109999999999E-2</v>
      </c>
      <c r="B29">
        <v>8.5040776999999998E-2</v>
      </c>
      <c r="C29">
        <v>-455</v>
      </c>
    </row>
    <row r="30" spans="1:3" x14ac:dyDescent="0.2">
      <c r="A30">
        <v>8.486378E-2</v>
      </c>
      <c r="B30">
        <v>9.7463830000000001E-2</v>
      </c>
      <c r="C30">
        <v>-439</v>
      </c>
    </row>
    <row r="31" spans="1:3" x14ac:dyDescent="0.2">
      <c r="A31">
        <v>8.8896810000000007E-2</v>
      </c>
      <c r="B31">
        <v>9.9577465000000004E-2</v>
      </c>
      <c r="C31">
        <v>-77</v>
      </c>
    </row>
    <row r="32" spans="1:3" x14ac:dyDescent="0.2">
      <c r="A32">
        <v>9.9445420000000007E-2</v>
      </c>
      <c r="B32">
        <v>0.102169518</v>
      </c>
      <c r="C32">
        <v>-9</v>
      </c>
    </row>
    <row r="33" spans="1:3" x14ac:dyDescent="0.2">
      <c r="A33">
        <v>0.1022421</v>
      </c>
      <c r="B33">
        <v>0.10993369</v>
      </c>
      <c r="C33">
        <v>-249</v>
      </c>
    </row>
    <row r="34" spans="1:3" x14ac:dyDescent="0.2">
      <c r="A34">
        <v>0.1051233</v>
      </c>
      <c r="B34">
        <v>0.114696034</v>
      </c>
      <c r="C34">
        <v>-221</v>
      </c>
    </row>
    <row r="35" spans="1:3" x14ac:dyDescent="0.2">
      <c r="A35">
        <v>0.1135977</v>
      </c>
      <c r="B35">
        <v>0.12693370900000001</v>
      </c>
      <c r="C35">
        <v>-438</v>
      </c>
    </row>
    <row r="36" spans="1:3" x14ac:dyDescent="0.2">
      <c r="A36">
        <v>0.1166312</v>
      </c>
      <c r="B36">
        <v>0.12592851899999999</v>
      </c>
      <c r="C36">
        <v>-1006</v>
      </c>
    </row>
    <row r="37" spans="1:3" x14ac:dyDescent="0.2">
      <c r="A37">
        <v>0.1180455</v>
      </c>
      <c r="B37">
        <v>0.12197509600000001</v>
      </c>
      <c r="C37">
        <v>-453</v>
      </c>
    </row>
    <row r="38" spans="1:3" x14ac:dyDescent="0.2">
      <c r="A38">
        <v>0.1209567</v>
      </c>
      <c r="B38">
        <v>0.13196728799999999</v>
      </c>
      <c r="C38">
        <v>-106</v>
      </c>
    </row>
    <row r="39" spans="1:3" x14ac:dyDescent="0.2">
      <c r="A39">
        <v>0.12554119999999999</v>
      </c>
      <c r="B39">
        <v>0.127585859</v>
      </c>
      <c r="C39">
        <v>-484</v>
      </c>
    </row>
    <row r="40" spans="1:3" x14ac:dyDescent="0.2">
      <c r="A40">
        <v>0.1304072</v>
      </c>
      <c r="B40">
        <v>0.14384464799999999</v>
      </c>
      <c r="C40">
        <v>-212</v>
      </c>
    </row>
    <row r="41" spans="1:3" x14ac:dyDescent="0.2">
      <c r="A41">
        <v>0.1327373</v>
      </c>
      <c r="B41">
        <v>0.141804229</v>
      </c>
      <c r="C41">
        <v>-106</v>
      </c>
    </row>
    <row r="42" spans="1:3" x14ac:dyDescent="0.2">
      <c r="A42">
        <v>0.13684109999999999</v>
      </c>
      <c r="B42">
        <v>0.15235336899999999</v>
      </c>
      <c r="C42">
        <v>-374</v>
      </c>
    </row>
    <row r="43" spans="1:3" x14ac:dyDescent="0.2">
      <c r="A43">
        <v>0.1376511</v>
      </c>
      <c r="B43">
        <v>0.149167146</v>
      </c>
      <c r="C43">
        <v>-110</v>
      </c>
    </row>
    <row r="44" spans="1:3" x14ac:dyDescent="0.2">
      <c r="A44">
        <v>0.1396143</v>
      </c>
      <c r="B44">
        <v>0.15127358499999999</v>
      </c>
      <c r="C44">
        <v>-89</v>
      </c>
    </row>
    <row r="45" spans="1:3" x14ac:dyDescent="0.2">
      <c r="A45">
        <v>0.1414889</v>
      </c>
      <c r="B45">
        <v>0.150549403</v>
      </c>
      <c r="C45">
        <v>28</v>
      </c>
    </row>
    <row r="46" spans="1:3" x14ac:dyDescent="0.2">
      <c r="A46">
        <v>0.14566280000000001</v>
      </c>
      <c r="B46">
        <v>0.16024529800000001</v>
      </c>
      <c r="C46">
        <v>-475</v>
      </c>
    </row>
    <row r="47" spans="1:3" x14ac:dyDescent="0.2">
      <c r="A47">
        <v>0.1559191</v>
      </c>
      <c r="B47">
        <v>0.16201364500000001</v>
      </c>
      <c r="C47">
        <v>-1499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2" sqref="A2"/>
    </sheetView>
  </sheetViews>
  <sheetFormatPr baseColWidth="10" defaultRowHeight="15" x14ac:dyDescent="0.2"/>
  <cols>
    <col min="1" max="1" width="21.83203125" customWidth="1"/>
  </cols>
  <sheetData>
    <row r="1" spans="1:5" x14ac:dyDescent="0.2">
      <c r="A1" t="s">
        <v>242</v>
      </c>
      <c r="B1" t="s">
        <v>244</v>
      </c>
      <c r="D1">
        <v>0.14302508686587903</v>
      </c>
      <c r="E1">
        <v>121</v>
      </c>
    </row>
    <row r="2" spans="1:5" x14ac:dyDescent="0.2">
      <c r="A2">
        <v>0.14302508686587903</v>
      </c>
      <c r="B2">
        <v>121</v>
      </c>
      <c r="D2">
        <v>0.12077954911433175</v>
      </c>
      <c r="E2">
        <v>28</v>
      </c>
    </row>
    <row r="3" spans="1:5" x14ac:dyDescent="0.2">
      <c r="A3">
        <v>0.12077954911433175</v>
      </c>
      <c r="B3">
        <v>28</v>
      </c>
      <c r="D3">
        <v>2.4779116465863449E-2</v>
      </c>
      <c r="E3">
        <v>17</v>
      </c>
    </row>
    <row r="4" spans="1:5" x14ac:dyDescent="0.2">
      <c r="A4">
        <v>2.4779116465863449E-2</v>
      </c>
      <c r="B4">
        <v>17</v>
      </c>
      <c r="D4">
        <v>5.1449509969584417E-3</v>
      </c>
      <c r="E4">
        <v>98</v>
      </c>
    </row>
    <row r="5" spans="1:5" x14ac:dyDescent="0.2">
      <c r="A5">
        <v>5.1449509969584417E-3</v>
      </c>
      <c r="B5">
        <v>98</v>
      </c>
      <c r="D5">
        <v>3.6126397248494868E-3</v>
      </c>
      <c r="E5">
        <v>-47</v>
      </c>
    </row>
    <row r="6" spans="1:5" x14ac:dyDescent="0.2">
      <c r="A6">
        <v>3.6126397248494868E-3</v>
      </c>
      <c r="B6">
        <v>-47</v>
      </c>
      <c r="D6">
        <v>-4.7913566113337303E-3</v>
      </c>
      <c r="E6">
        <v>-88</v>
      </c>
    </row>
    <row r="7" spans="1:5" x14ac:dyDescent="0.2">
      <c r="A7">
        <v>-4.7913566113337303E-3</v>
      </c>
      <c r="B7">
        <v>-88</v>
      </c>
      <c r="D7">
        <v>-1.3824370430544269E-2</v>
      </c>
      <c r="E7">
        <v>97</v>
      </c>
    </row>
    <row r="8" spans="1:5" x14ac:dyDescent="0.2">
      <c r="A8">
        <v>-1.3824370430544269E-2</v>
      </c>
      <c r="B8">
        <v>97</v>
      </c>
      <c r="D8">
        <v>-2.0209281437125748E-2</v>
      </c>
      <c r="E8">
        <v>-76</v>
      </c>
    </row>
    <row r="9" spans="1:5" x14ac:dyDescent="0.2">
      <c r="A9">
        <v>-2.0209281437125748E-2</v>
      </c>
      <c r="B9">
        <v>-76</v>
      </c>
      <c r="D9">
        <v>-2.9236612021857927E-2</v>
      </c>
      <c r="E9">
        <v>-322</v>
      </c>
    </row>
    <row r="10" spans="1:5" x14ac:dyDescent="0.2">
      <c r="A10">
        <v>-2.9236612021857927E-2</v>
      </c>
      <c r="B10">
        <v>-322</v>
      </c>
      <c r="D10">
        <v>-3.3871470878578502E-2</v>
      </c>
      <c r="E10">
        <v>132</v>
      </c>
    </row>
    <row r="11" spans="1:5" x14ac:dyDescent="0.2">
      <c r="A11">
        <v>-3.3871470878578502E-2</v>
      </c>
      <c r="B11">
        <v>132</v>
      </c>
      <c r="D11">
        <v>-4.2532531815137331E-2</v>
      </c>
      <c r="E11">
        <v>-1</v>
      </c>
    </row>
    <row r="12" spans="1:5" x14ac:dyDescent="0.2">
      <c r="A12">
        <v>-4.2532531815137331E-2</v>
      </c>
      <c r="B12">
        <v>-1</v>
      </c>
      <c r="D12">
        <v>-5.1248447204969017E-2</v>
      </c>
      <c r="E12">
        <v>-439</v>
      </c>
    </row>
    <row r="13" spans="1:5" x14ac:dyDescent="0.2">
      <c r="A13">
        <v>-5.1248447204969017E-2</v>
      </c>
      <c r="B13">
        <v>-439</v>
      </c>
      <c r="D13">
        <v>-5.1389422382671496E-2</v>
      </c>
      <c r="E13">
        <v>6</v>
      </c>
    </row>
    <row r="14" spans="1:5" x14ac:dyDescent="0.2">
      <c r="A14">
        <v>-5.1389422382671496E-2</v>
      </c>
      <c r="B14">
        <v>6</v>
      </c>
      <c r="D14">
        <v>-6.4070780993992354E-2</v>
      </c>
      <c r="E14">
        <v>-258</v>
      </c>
    </row>
    <row r="15" spans="1:5" x14ac:dyDescent="0.2">
      <c r="A15">
        <v>-6.4070780993992354E-2</v>
      </c>
      <c r="B15">
        <v>-258</v>
      </c>
      <c r="D15">
        <v>-6.4707662835249063E-2</v>
      </c>
      <c r="E15">
        <v>105</v>
      </c>
    </row>
    <row r="16" spans="1:5" x14ac:dyDescent="0.2">
      <c r="A16">
        <v>-6.4707662835249063E-2</v>
      </c>
      <c r="B16">
        <v>105</v>
      </c>
      <c r="D16">
        <v>-6.5804318488529023E-2</v>
      </c>
      <c r="E16">
        <v>-5</v>
      </c>
    </row>
    <row r="17" spans="1:5" x14ac:dyDescent="0.2">
      <c r="A17">
        <v>-6.5804318488529023E-2</v>
      </c>
      <c r="B17">
        <v>-5</v>
      </c>
      <c r="D17">
        <v>-6.6103064699205474E-2</v>
      </c>
      <c r="E17">
        <v>1</v>
      </c>
    </row>
    <row r="18" spans="1:5" x14ac:dyDescent="0.2">
      <c r="A18">
        <v>-6.6103064699205474E-2</v>
      </c>
      <c r="B18">
        <v>1</v>
      </c>
      <c r="D18">
        <v>-7.3940291060291097E-2</v>
      </c>
      <c r="E18">
        <v>-359</v>
      </c>
    </row>
    <row r="19" spans="1:5" x14ac:dyDescent="0.2">
      <c r="A19">
        <v>-7.3940291060291097E-2</v>
      </c>
      <c r="B19">
        <v>-359</v>
      </c>
      <c r="D19">
        <v>-6.4265214723926378E-2</v>
      </c>
      <c r="E19">
        <v>-21</v>
      </c>
    </row>
    <row r="20" spans="1:5" x14ac:dyDescent="0.2">
      <c r="A20">
        <v>-6.4265214723926378E-2</v>
      </c>
      <c r="B20">
        <v>-21</v>
      </c>
      <c r="D20">
        <v>-6.4866863323500404E-2</v>
      </c>
      <c r="E20">
        <v>101</v>
      </c>
    </row>
    <row r="21" spans="1:5" x14ac:dyDescent="0.2">
      <c r="A21">
        <v>-6.4866863323500404E-2</v>
      </c>
      <c r="B21">
        <v>101</v>
      </c>
      <c r="D21">
        <v>-7.0031192052980251E-2</v>
      </c>
      <c r="E21">
        <v>216</v>
      </c>
    </row>
    <row r="22" spans="1:5" x14ac:dyDescent="0.2">
      <c r="A22">
        <v>-7.0031192052980251E-2</v>
      </c>
      <c r="B22">
        <v>216</v>
      </c>
      <c r="D22">
        <v>-7.9203246977547506E-2</v>
      </c>
      <c r="E22">
        <v>-204</v>
      </c>
    </row>
    <row r="23" spans="1:5" x14ac:dyDescent="0.2">
      <c r="A23">
        <v>-7.9203246977547506E-2</v>
      </c>
      <c r="B23">
        <v>-204</v>
      </c>
      <c r="D23">
        <v>-8.3685866351271426E-2</v>
      </c>
      <c r="E23">
        <v>167</v>
      </c>
    </row>
    <row r="24" spans="1:5" x14ac:dyDescent="0.2">
      <c r="A24">
        <v>-8.3685866351271426E-2</v>
      </c>
      <c r="B24">
        <v>167</v>
      </c>
      <c r="D24">
        <v>-8.294117647058824E-2</v>
      </c>
      <c r="E24">
        <v>-119</v>
      </c>
    </row>
    <row r="25" spans="1:5" x14ac:dyDescent="0.2">
      <c r="A25">
        <v>-8.294117647058824E-2</v>
      </c>
      <c r="B25">
        <v>-119</v>
      </c>
      <c r="D25">
        <v>-7.7898604651162787E-2</v>
      </c>
      <c r="E25">
        <v>-347</v>
      </c>
    </row>
    <row r="26" spans="1:5" x14ac:dyDescent="0.2">
      <c r="A26">
        <v>-7.7898604651162787E-2</v>
      </c>
      <c r="B26">
        <v>-347</v>
      </c>
      <c r="D26">
        <v>-8.7606922948909982E-2</v>
      </c>
      <c r="E26">
        <v>28</v>
      </c>
    </row>
    <row r="27" spans="1:5" x14ac:dyDescent="0.2">
      <c r="A27">
        <v>-8.7606922948909982E-2</v>
      </c>
      <c r="B27">
        <v>28</v>
      </c>
      <c r="D27">
        <v>-8.6511627906976724E-2</v>
      </c>
      <c r="E27">
        <v>-468</v>
      </c>
    </row>
    <row r="28" spans="1:5" x14ac:dyDescent="0.2">
      <c r="A28">
        <v>-8.6511627906976724E-2</v>
      </c>
      <c r="B28">
        <v>-468</v>
      </c>
      <c r="D28">
        <v>-8.8713873873873916E-2</v>
      </c>
      <c r="E28">
        <v>-362</v>
      </c>
    </row>
    <row r="29" spans="1:5" x14ac:dyDescent="0.2">
      <c r="A29">
        <v>-8.8713873873873916E-2</v>
      </c>
      <c r="B29">
        <v>-362</v>
      </c>
      <c r="D29">
        <v>-8.5040776699029125E-2</v>
      </c>
      <c r="E29">
        <v>-455</v>
      </c>
    </row>
    <row r="30" spans="1:5" x14ac:dyDescent="0.2">
      <c r="A30">
        <v>-8.5040776699029125E-2</v>
      </c>
      <c r="B30">
        <v>-455</v>
      </c>
      <c r="D30">
        <v>-9.7463829787234058E-2</v>
      </c>
      <c r="E30">
        <v>-439</v>
      </c>
    </row>
    <row r="31" spans="1:5" x14ac:dyDescent="0.2">
      <c r="A31">
        <v>-9.7463829787234058E-2</v>
      </c>
      <c r="B31">
        <v>-439</v>
      </c>
      <c r="D31">
        <v>-9.9577464788732389E-2</v>
      </c>
      <c r="E31">
        <v>-77</v>
      </c>
    </row>
    <row r="32" spans="1:5" x14ac:dyDescent="0.2">
      <c r="A32">
        <v>-9.9577464788732389E-2</v>
      </c>
      <c r="B32">
        <v>-77</v>
      </c>
      <c r="D32">
        <v>-0.10216951843491338</v>
      </c>
      <c r="E32">
        <v>-9</v>
      </c>
    </row>
    <row r="33" spans="1:5" x14ac:dyDescent="0.2">
      <c r="A33">
        <v>-0.10216951843491338</v>
      </c>
      <c r="B33">
        <v>-9</v>
      </c>
      <c r="D33">
        <v>-0.10993368983957219</v>
      </c>
      <c r="E33">
        <v>-249</v>
      </c>
    </row>
    <row r="34" spans="1:5" x14ac:dyDescent="0.2">
      <c r="A34">
        <v>-0.10993368983957219</v>
      </c>
      <c r="B34">
        <v>-249</v>
      </c>
      <c r="D34">
        <v>-0.11469603429796354</v>
      </c>
      <c r="E34">
        <v>-221</v>
      </c>
    </row>
    <row r="35" spans="1:5" x14ac:dyDescent="0.2">
      <c r="A35">
        <v>-0.11469603429796354</v>
      </c>
      <c r="B35">
        <v>-221</v>
      </c>
      <c r="D35">
        <v>-0.12693370944992949</v>
      </c>
      <c r="E35">
        <v>-438</v>
      </c>
    </row>
    <row r="36" spans="1:5" x14ac:dyDescent="0.2">
      <c r="A36">
        <v>-0.12693370944992949</v>
      </c>
      <c r="B36">
        <v>-438</v>
      </c>
      <c r="D36">
        <v>-0.1259285193494111</v>
      </c>
      <c r="E36">
        <v>-1006</v>
      </c>
    </row>
    <row r="37" spans="1:5" x14ac:dyDescent="0.2">
      <c r="A37">
        <v>-0.1259285193494111</v>
      </c>
      <c r="B37">
        <v>-1006</v>
      </c>
      <c r="D37">
        <v>-0.12197509578544061</v>
      </c>
      <c r="E37">
        <v>-453</v>
      </c>
    </row>
    <row r="38" spans="1:5" x14ac:dyDescent="0.2">
      <c r="A38">
        <v>-0.12197509578544061</v>
      </c>
      <c r="B38">
        <v>-453</v>
      </c>
      <c r="D38">
        <v>-0.1319672879776328</v>
      </c>
      <c r="E38">
        <v>-106</v>
      </c>
    </row>
    <row r="39" spans="1:5" x14ac:dyDescent="0.2">
      <c r="A39">
        <v>-0.1319672879776328</v>
      </c>
      <c r="B39">
        <v>-106</v>
      </c>
      <c r="D39">
        <v>-0.12758585858585847</v>
      </c>
      <c r="E39">
        <v>-484</v>
      </c>
    </row>
    <row r="40" spans="1:5" x14ac:dyDescent="0.2">
      <c r="A40">
        <v>-0.12758585858585847</v>
      </c>
      <c r="B40">
        <v>-484</v>
      </c>
      <c r="D40">
        <v>-0.14384464823432797</v>
      </c>
      <c r="E40">
        <v>-212</v>
      </c>
    </row>
    <row r="41" spans="1:5" x14ac:dyDescent="0.2">
      <c r="A41">
        <v>-0.14384464823432797</v>
      </c>
      <c r="B41">
        <v>-212</v>
      </c>
      <c r="D41">
        <v>-0.14180422856148911</v>
      </c>
      <c r="E41">
        <v>-106</v>
      </c>
    </row>
    <row r="42" spans="1:5" x14ac:dyDescent="0.2">
      <c r="A42">
        <v>-0.14180422856148911</v>
      </c>
      <c r="B42">
        <v>-106</v>
      </c>
      <c r="D42">
        <v>-0.15235336927223719</v>
      </c>
      <c r="E42">
        <v>-374</v>
      </c>
    </row>
    <row r="43" spans="1:5" x14ac:dyDescent="0.2">
      <c r="A43">
        <v>-0.15235336927223719</v>
      </c>
      <c r="B43">
        <v>-374</v>
      </c>
      <c r="D43">
        <v>-0.14916714628297359</v>
      </c>
      <c r="E43">
        <v>-110</v>
      </c>
    </row>
    <row r="44" spans="1:5" x14ac:dyDescent="0.2">
      <c r="A44">
        <v>-0.14916714628297359</v>
      </c>
      <c r="B44">
        <v>-110</v>
      </c>
      <c r="D44">
        <v>-0.15127358490566051</v>
      </c>
      <c r="E44">
        <v>-89</v>
      </c>
    </row>
    <row r="45" spans="1:5" x14ac:dyDescent="0.2">
      <c r="A45">
        <v>-0.15127358490566051</v>
      </c>
      <c r="B45">
        <v>-89</v>
      </c>
      <c r="D45">
        <v>-0.15054940298507463</v>
      </c>
      <c r="E45">
        <v>28</v>
      </c>
    </row>
    <row r="46" spans="1:5" x14ac:dyDescent="0.2">
      <c r="A46">
        <v>-0.15054940298507463</v>
      </c>
      <c r="B46">
        <v>28</v>
      </c>
      <c r="D46">
        <v>-0.1602452984464432</v>
      </c>
      <c r="E46">
        <v>-475</v>
      </c>
    </row>
    <row r="47" spans="1:5" x14ac:dyDescent="0.2">
      <c r="A47">
        <v>-0.1602452984464432</v>
      </c>
      <c r="B47">
        <v>-475</v>
      </c>
    </row>
    <row r="48" spans="1:5" x14ac:dyDescent="0.2">
      <c r="A48">
        <v>-0.16201364522417155</v>
      </c>
      <c r="B48">
        <v>-1499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sqref="A1:B26"/>
    </sheetView>
  </sheetViews>
  <sheetFormatPr baseColWidth="10" defaultRowHeight="15" x14ac:dyDescent="0.2"/>
  <sheetData>
    <row r="1" spans="1:2" x14ac:dyDescent="0.2">
      <c r="A1">
        <v>-7.0031192052980251E-2</v>
      </c>
      <c r="B1">
        <v>216</v>
      </c>
    </row>
    <row r="2" spans="1:2" x14ac:dyDescent="0.2">
      <c r="A2">
        <v>-8.3685866351271426E-2</v>
      </c>
      <c r="B2">
        <v>167</v>
      </c>
    </row>
    <row r="3" spans="1:2" x14ac:dyDescent="0.2">
      <c r="A3">
        <v>-3.3871470878578502E-2</v>
      </c>
      <c r="B3">
        <v>132</v>
      </c>
    </row>
    <row r="4" spans="1:2" x14ac:dyDescent="0.2">
      <c r="A4" s="3">
        <v>0.14302508686587903</v>
      </c>
      <c r="B4">
        <v>121</v>
      </c>
    </row>
    <row r="5" spans="1:2" x14ac:dyDescent="0.2">
      <c r="A5">
        <v>-6.4707662835249063E-2</v>
      </c>
      <c r="B5">
        <v>105</v>
      </c>
    </row>
    <row r="6" spans="1:2" x14ac:dyDescent="0.2">
      <c r="A6">
        <v>-6.4866863323500404E-2</v>
      </c>
      <c r="B6">
        <v>101</v>
      </c>
    </row>
    <row r="7" spans="1:2" x14ac:dyDescent="0.2">
      <c r="A7">
        <v>5.1449509969584417E-3</v>
      </c>
      <c r="B7">
        <v>98</v>
      </c>
    </row>
    <row r="8" spans="1:2" x14ac:dyDescent="0.2">
      <c r="A8">
        <v>-1.3824370430544269E-2</v>
      </c>
      <c r="B8">
        <v>97</v>
      </c>
    </row>
    <row r="9" spans="1:2" x14ac:dyDescent="0.2">
      <c r="A9" s="3">
        <v>0.12077954911433175</v>
      </c>
      <c r="B9">
        <v>28</v>
      </c>
    </row>
    <row r="10" spans="1:2" x14ac:dyDescent="0.2">
      <c r="A10">
        <v>-8.7606922948909982E-2</v>
      </c>
      <c r="B10">
        <v>28</v>
      </c>
    </row>
    <row r="11" spans="1:2" x14ac:dyDescent="0.2">
      <c r="A11">
        <v>-0.15054940298507463</v>
      </c>
      <c r="B11">
        <v>28</v>
      </c>
    </row>
    <row r="12" spans="1:2" x14ac:dyDescent="0.2">
      <c r="A12">
        <v>2.4779116465863449E-2</v>
      </c>
      <c r="B12">
        <v>17</v>
      </c>
    </row>
    <row r="13" spans="1:2" x14ac:dyDescent="0.2">
      <c r="A13">
        <v>-5.1389422382671496E-2</v>
      </c>
      <c r="B13">
        <v>6</v>
      </c>
    </row>
    <row r="14" spans="1:2" x14ac:dyDescent="0.2">
      <c r="A14">
        <v>-6.6103064699205474E-2</v>
      </c>
      <c r="B14">
        <v>1</v>
      </c>
    </row>
    <row r="15" spans="1:2" x14ac:dyDescent="0.2">
      <c r="A15">
        <v>-4.2532531815137331E-2</v>
      </c>
      <c r="B15">
        <v>-1</v>
      </c>
    </row>
    <row r="16" spans="1:2" x14ac:dyDescent="0.2">
      <c r="A16">
        <v>-6.5804318488529023E-2</v>
      </c>
      <c r="B16">
        <v>-5</v>
      </c>
    </row>
    <row r="17" spans="1:2" x14ac:dyDescent="0.2">
      <c r="A17">
        <v>-0.10216951843491338</v>
      </c>
      <c r="B17">
        <v>-9</v>
      </c>
    </row>
    <row r="18" spans="1:2" x14ac:dyDescent="0.2">
      <c r="A18">
        <v>-6.4265214723926378E-2</v>
      </c>
      <c r="B18">
        <v>-21</v>
      </c>
    </row>
    <row r="19" spans="1:2" x14ac:dyDescent="0.2">
      <c r="A19">
        <v>3.6126397248494868E-3</v>
      </c>
      <c r="B19">
        <v>-47</v>
      </c>
    </row>
    <row r="20" spans="1:2" x14ac:dyDescent="0.2">
      <c r="A20">
        <v>-2.0209281437125748E-2</v>
      </c>
      <c r="B20">
        <v>-76</v>
      </c>
    </row>
    <row r="21" spans="1:2" x14ac:dyDescent="0.2">
      <c r="A21">
        <v>-9.9577464788732389E-2</v>
      </c>
      <c r="B21">
        <v>-77</v>
      </c>
    </row>
    <row r="22" spans="1:2" x14ac:dyDescent="0.2">
      <c r="A22">
        <v>-4.7913566113337303E-3</v>
      </c>
      <c r="B22">
        <v>-88</v>
      </c>
    </row>
    <row r="23" spans="1:2" x14ac:dyDescent="0.2">
      <c r="A23">
        <v>-0.15127358490566051</v>
      </c>
      <c r="B23">
        <v>-89</v>
      </c>
    </row>
    <row r="24" spans="1:2" x14ac:dyDescent="0.2">
      <c r="A24">
        <v>-0.1319672879776328</v>
      </c>
      <c r="B24">
        <v>-106</v>
      </c>
    </row>
    <row r="25" spans="1:2" x14ac:dyDescent="0.2">
      <c r="A25">
        <v>-0.14180422856148911</v>
      </c>
      <c r="B25">
        <v>-106</v>
      </c>
    </row>
    <row r="26" spans="1:2" x14ac:dyDescent="0.2">
      <c r="A26">
        <v>-0.14916714628297359</v>
      </c>
      <c r="B26">
        <v>-110</v>
      </c>
    </row>
    <row r="27" spans="1:2" x14ac:dyDescent="0.2">
      <c r="A27">
        <v>-8.294117647058824E-2</v>
      </c>
      <c r="B27">
        <v>-119</v>
      </c>
    </row>
    <row r="28" spans="1:2" x14ac:dyDescent="0.2">
      <c r="A28">
        <v>-7.9203246977547506E-2</v>
      </c>
      <c r="B28">
        <v>-204</v>
      </c>
    </row>
    <row r="29" spans="1:2" x14ac:dyDescent="0.2">
      <c r="A29">
        <v>-0.14384464823432797</v>
      </c>
      <c r="B29">
        <v>-212</v>
      </c>
    </row>
    <row r="30" spans="1:2" x14ac:dyDescent="0.2">
      <c r="A30">
        <v>-0.11469603429796354</v>
      </c>
      <c r="B30">
        <v>-221</v>
      </c>
    </row>
    <row r="31" spans="1:2" x14ac:dyDescent="0.2">
      <c r="A31">
        <v>-0.10993368983957219</v>
      </c>
      <c r="B31">
        <v>-249</v>
      </c>
    </row>
    <row r="32" spans="1:2" x14ac:dyDescent="0.2">
      <c r="A32">
        <v>-6.4070780993992354E-2</v>
      </c>
      <c r="B32">
        <v>-258</v>
      </c>
    </row>
    <row r="33" spans="1:2" x14ac:dyDescent="0.2">
      <c r="A33">
        <v>-2.9236612021857927E-2</v>
      </c>
      <c r="B33">
        <v>-322</v>
      </c>
    </row>
    <row r="34" spans="1:2" x14ac:dyDescent="0.2">
      <c r="A34">
        <v>-7.7898604651162787E-2</v>
      </c>
      <c r="B34">
        <v>-347</v>
      </c>
    </row>
    <row r="35" spans="1:2" x14ac:dyDescent="0.2">
      <c r="A35">
        <v>-7.3940291060291097E-2</v>
      </c>
      <c r="B35">
        <v>-359</v>
      </c>
    </row>
    <row r="36" spans="1:2" x14ac:dyDescent="0.2">
      <c r="A36">
        <v>-8.8713873873873916E-2</v>
      </c>
      <c r="B36">
        <v>-362</v>
      </c>
    </row>
    <row r="37" spans="1:2" x14ac:dyDescent="0.2">
      <c r="A37">
        <v>-0.15235336927223719</v>
      </c>
      <c r="B37">
        <v>-374</v>
      </c>
    </row>
    <row r="38" spans="1:2" x14ac:dyDescent="0.2">
      <c r="A38">
        <v>-0.12693370944992949</v>
      </c>
      <c r="B38">
        <v>-438</v>
      </c>
    </row>
    <row r="39" spans="1:2" x14ac:dyDescent="0.2">
      <c r="A39">
        <v>-5.1248447204969017E-2</v>
      </c>
      <c r="B39">
        <v>-439</v>
      </c>
    </row>
    <row r="40" spans="1:2" x14ac:dyDescent="0.2">
      <c r="A40">
        <v>-9.7463829787234058E-2</v>
      </c>
      <c r="B40">
        <v>-439</v>
      </c>
    </row>
    <row r="41" spans="1:2" x14ac:dyDescent="0.2">
      <c r="A41">
        <v>-0.12197509578544061</v>
      </c>
      <c r="B41">
        <v>-453</v>
      </c>
    </row>
    <row r="42" spans="1:2" x14ac:dyDescent="0.2">
      <c r="A42">
        <v>-8.5040776699029125E-2</v>
      </c>
      <c r="B42">
        <v>-455</v>
      </c>
    </row>
    <row r="43" spans="1:2" x14ac:dyDescent="0.2">
      <c r="A43">
        <v>-8.6511627906976724E-2</v>
      </c>
      <c r="B43">
        <v>-468</v>
      </c>
    </row>
    <row r="44" spans="1:2" x14ac:dyDescent="0.2">
      <c r="A44">
        <v>-0.1602452984464432</v>
      </c>
      <c r="B44">
        <v>-475</v>
      </c>
    </row>
    <row r="45" spans="1:2" x14ac:dyDescent="0.2">
      <c r="A45">
        <v>-0.12758585858585847</v>
      </c>
      <c r="B45">
        <v>-484</v>
      </c>
    </row>
  </sheetData>
  <sortState ref="A1:B46">
    <sortCondition descending="1" ref="B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工作表1</vt:lpstr>
      <vt:lpstr>CP and BP</vt:lpstr>
      <vt:lpstr>SI and BP</vt:lpstr>
      <vt:lpstr>SI and BI</vt:lpstr>
      <vt:lpstr>SI -BI -BP</vt:lpstr>
      <vt:lpstr>作图-SI-BI-ration</vt:lpstr>
      <vt:lpstr>作图SI -BI</vt:lpstr>
      <vt:lpstr>时间的价值</vt:lpstr>
      <vt:lpstr>时间收敛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2019-09-10T11:24:33Z</dcterms:modified>
</cp:coreProperties>
</file>