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ta\Downloads\"/>
    </mc:Choice>
  </mc:AlternateContent>
  <xr:revisionPtr revIDLastSave="0" documentId="13_ncr:1_{1FC01886-F947-4FDA-AE3B-5863386991E4}" xr6:coauthVersionLast="47" xr6:coauthVersionMax="47" xr10:uidLastSave="{00000000-0000-0000-0000-000000000000}"/>
  <bookViews>
    <workbookView xWindow="28680" yWindow="-120" windowWidth="29040" windowHeight="15720" xr2:uid="{B7A6F2DD-B25B-443A-A4BA-E5CA14500ACD}"/>
  </bookViews>
  <sheets>
    <sheet name="Project Plan" sheetId="1" r:id="rId1"/>
  </sheets>
  <definedNames>
    <definedName name="_xlnm.Print_Area" localSheetId="0">'Project Plan'!$A$1:$AN$21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I7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M13" i="1"/>
  <c r="M16" i="1"/>
  <c r="M19" i="1"/>
  <c r="D21" i="1"/>
  <c r="E21" i="1"/>
  <c r="J7" i="1" l="1"/>
  <c r="Y7" i="1"/>
  <c r="Q7" i="1"/>
  <c r="AD7" i="1"/>
  <c r="AH7" i="1" l="1"/>
  <c r="AG7" i="1"/>
  <c r="P7" i="1"/>
  <c r="AN7" i="1"/>
  <c r="Z7" i="1"/>
  <c r="AL7" i="1"/>
  <c r="R7" i="1"/>
  <c r="O7" i="1"/>
  <c r="X7" i="1"/>
  <c r="AF7" i="1"/>
  <c r="AA7" i="1"/>
  <c r="AK7" i="1"/>
  <c r="AC7" i="1"/>
  <c r="I8" i="1"/>
  <c r="U7" i="1"/>
  <c r="M7" i="1"/>
  <c r="AB7" i="1"/>
  <c r="AE7" i="1"/>
  <c r="S7" i="1"/>
  <c r="AJ7" i="1"/>
  <c r="AI7" i="1"/>
  <c r="W7" i="1"/>
  <c r="V7" i="1"/>
  <c r="AM7" i="1"/>
  <c r="T7" i="1"/>
  <c r="N7" i="1"/>
  <c r="J8" i="1" l="1"/>
  <c r="AJ8" i="1"/>
  <c r="P8" i="1"/>
  <c r="AM8" i="1"/>
  <c r="I9" i="1" l="1"/>
  <c r="J9" i="1"/>
  <c r="AE8" i="1"/>
  <c r="AL8" i="1"/>
  <c r="AB8" i="1"/>
  <c r="W8" i="1"/>
  <c r="AD8" i="1"/>
  <c r="T8" i="1"/>
  <c r="O8" i="1"/>
  <c r="V8" i="1"/>
  <c r="R8" i="1"/>
  <c r="Z8" i="1"/>
  <c r="AH8" i="1"/>
  <c r="N8" i="1"/>
  <c r="AC8" i="1"/>
  <c r="Y8" i="1"/>
  <c r="AG8" i="1"/>
  <c r="M8" i="1"/>
  <c r="AI8" i="1"/>
  <c r="AN8" i="1"/>
  <c r="Q8" i="1"/>
  <c r="AK8" i="1"/>
  <c r="AA8" i="1"/>
  <c r="X8" i="1"/>
  <c r="AF8" i="1"/>
  <c r="U8" i="1"/>
  <c r="S8" i="1"/>
  <c r="I10" i="1" l="1"/>
  <c r="J10" i="1"/>
  <c r="AC10" i="1"/>
  <c r="AK10" i="1"/>
  <c r="W10" i="1"/>
  <c r="AM10" i="1"/>
  <c r="AB10" i="1"/>
  <c r="N10" i="1"/>
  <c r="V10" i="1"/>
  <c r="AD10" i="1"/>
  <c r="AL10" i="1"/>
  <c r="O10" i="1"/>
  <c r="AE10" i="1"/>
  <c r="P10" i="1"/>
  <c r="X10" i="1"/>
  <c r="AF10" i="1"/>
  <c r="AN10" i="1"/>
  <c r="Z10" i="1"/>
  <c r="S10" i="1"/>
  <c r="AI10" i="1"/>
  <c r="AJ10" i="1"/>
  <c r="Q10" i="1"/>
  <c r="Y10" i="1"/>
  <c r="AG10" i="1"/>
  <c r="M10" i="1"/>
  <c r="R10" i="1"/>
  <c r="AH10" i="1"/>
  <c r="AA10" i="1"/>
  <c r="T10" i="1"/>
  <c r="M9" i="1"/>
  <c r="T9" i="1"/>
  <c r="AH9" i="1"/>
  <c r="AM9" i="1"/>
  <c r="W9" i="1"/>
  <c r="S9" i="1"/>
  <c r="AD9" i="1"/>
  <c r="AE9" i="1"/>
  <c r="AF9" i="1"/>
  <c r="V9" i="1"/>
  <c r="N9" i="1"/>
  <c r="Z9" i="1"/>
  <c r="X9" i="1"/>
  <c r="AJ9" i="1"/>
  <c r="U9" i="1"/>
  <c r="Y9" i="1"/>
  <c r="AB9" i="1"/>
  <c r="Q9" i="1"/>
  <c r="AI9" i="1"/>
  <c r="AA9" i="1"/>
  <c r="R9" i="1"/>
  <c r="O9" i="1"/>
  <c r="AN9" i="1"/>
  <c r="AL9" i="1"/>
  <c r="AC9" i="1"/>
  <c r="AK9" i="1"/>
  <c r="AG9" i="1"/>
  <c r="P9" i="1"/>
  <c r="I11" i="1" l="1"/>
  <c r="U10" i="1"/>
  <c r="J11" i="1"/>
  <c r="I12" i="1" l="1"/>
  <c r="AM11" i="1"/>
  <c r="AE11" i="1"/>
  <c r="T11" i="1"/>
  <c r="W11" i="1"/>
  <c r="AI11" i="1"/>
  <c r="AA11" i="1"/>
  <c r="AC11" i="1"/>
  <c r="AG11" i="1"/>
  <c r="U11" i="1"/>
  <c r="Q11" i="1"/>
  <c r="Y11" i="1"/>
  <c r="X11" i="1"/>
  <c r="Z11" i="1"/>
  <c r="J12" i="1"/>
  <c r="W12" i="1"/>
  <c r="AN12" i="1"/>
  <c r="AH12" i="1"/>
  <c r="T12" i="1"/>
  <c r="U12" i="1"/>
  <c r="AB12" i="1"/>
  <c r="AC12" i="1"/>
  <c r="O11" i="1"/>
  <c r="AL11" i="1"/>
  <c r="AK11" i="1"/>
  <c r="AD11" i="1"/>
  <c r="S11" i="1"/>
  <c r="V11" i="1"/>
  <c r="AB11" i="1"/>
  <c r="N11" i="1"/>
  <c r="AH11" i="1"/>
  <c r="AN11" i="1"/>
  <c r="AF11" i="1"/>
  <c r="P11" i="1"/>
  <c r="M11" i="1"/>
  <c r="AJ11" i="1"/>
  <c r="R11" i="1"/>
  <c r="I14" i="1" l="1"/>
  <c r="AF12" i="1"/>
  <c r="AI12" i="1"/>
  <c r="X12" i="1"/>
  <c r="AA12" i="1"/>
  <c r="AE12" i="1"/>
  <c r="AJ12" i="1"/>
  <c r="O12" i="1"/>
  <c r="J14" i="1"/>
  <c r="S12" i="1"/>
  <c r="V12" i="1"/>
  <c r="P12" i="1"/>
  <c r="Z12" i="1"/>
  <c r="N12" i="1"/>
  <c r="R12" i="1"/>
  <c r="AG12" i="1"/>
  <c r="M12" i="1"/>
  <c r="AD12" i="1"/>
  <c r="Q12" i="1"/>
  <c r="AL12" i="1"/>
  <c r="AK12" i="1"/>
  <c r="Y12" i="1"/>
  <c r="AM12" i="1"/>
  <c r="I15" i="1" l="1"/>
  <c r="V14" i="1"/>
  <c r="N14" i="1"/>
  <c r="Z14" i="1"/>
  <c r="J15" i="1"/>
  <c r="N15" i="1"/>
  <c r="V15" i="1"/>
  <c r="AD15" i="1"/>
  <c r="AL15" i="1"/>
  <c r="M15" i="1"/>
  <c r="P15" i="1"/>
  <c r="AF15" i="1"/>
  <c r="U15" i="1"/>
  <c r="O15" i="1"/>
  <c r="W15" i="1"/>
  <c r="AE15" i="1"/>
  <c r="AM15" i="1"/>
  <c r="X15" i="1"/>
  <c r="AN15" i="1"/>
  <c r="AJ15" i="1"/>
  <c r="AC15" i="1"/>
  <c r="Q15" i="1"/>
  <c r="Y15" i="1"/>
  <c r="AG15" i="1"/>
  <c r="AA15" i="1"/>
  <c r="AI15" i="1"/>
  <c r="T15" i="1"/>
  <c r="AK15" i="1"/>
  <c r="R15" i="1"/>
  <c r="Z15" i="1"/>
  <c r="AH15" i="1"/>
  <c r="S15" i="1"/>
  <c r="AB15" i="1"/>
  <c r="AK14" i="1"/>
  <c r="AJ14" i="1"/>
  <c r="R14" i="1"/>
  <c r="AC14" i="1"/>
  <c r="AB14" i="1"/>
  <c r="X14" i="1"/>
  <c r="U14" i="1"/>
  <c r="T14" i="1"/>
  <c r="AA14" i="1"/>
  <c r="AN14" i="1"/>
  <c r="AF14" i="1"/>
  <c r="P14" i="1"/>
  <c r="M14" i="1"/>
  <c r="AM14" i="1"/>
  <c r="AE14" i="1"/>
  <c r="AI14" i="1"/>
  <c r="AG14" i="1"/>
  <c r="W14" i="1"/>
  <c r="O14" i="1"/>
  <c r="S14" i="1"/>
  <c r="Y14" i="1"/>
  <c r="AD14" i="1"/>
  <c r="AL14" i="1"/>
  <c r="AH14" i="1"/>
  <c r="Q14" i="1"/>
  <c r="I17" i="1" l="1"/>
  <c r="J17" i="1"/>
  <c r="P17" i="1"/>
  <c r="X17" i="1"/>
  <c r="AF17" i="1"/>
  <c r="AN17" i="1"/>
  <c r="Z17" i="1"/>
  <c r="AE17" i="1"/>
  <c r="Q17" i="1"/>
  <c r="Y17" i="1"/>
  <c r="AG17" i="1"/>
  <c r="R17" i="1"/>
  <c r="AH17" i="1"/>
  <c r="AM17" i="1"/>
  <c r="S17" i="1"/>
  <c r="AA17" i="1"/>
  <c r="AI17" i="1"/>
  <c r="M17" i="1"/>
  <c r="AC17" i="1"/>
  <c r="N17" i="1"/>
  <c r="AD17" i="1"/>
  <c r="W17" i="1"/>
  <c r="T17" i="1"/>
  <c r="AB17" i="1"/>
  <c r="AJ17" i="1"/>
  <c r="U17" i="1"/>
  <c r="AK17" i="1"/>
  <c r="V17" i="1"/>
  <c r="AL17" i="1"/>
  <c r="O17" i="1"/>
  <c r="I18" i="1" l="1"/>
  <c r="J18" i="1"/>
  <c r="AC18" i="1"/>
  <c r="AK18" i="1"/>
  <c r="AD18" i="1"/>
  <c r="O18" i="1"/>
  <c r="AE18" i="1"/>
  <c r="AB18" i="1"/>
  <c r="N18" i="1"/>
  <c r="AL18" i="1"/>
  <c r="W18" i="1"/>
  <c r="AM18" i="1"/>
  <c r="S18" i="1"/>
  <c r="P18" i="1"/>
  <c r="X18" i="1"/>
  <c r="AF18" i="1"/>
  <c r="AN18" i="1"/>
  <c r="R18" i="1"/>
  <c r="AH18" i="1"/>
  <c r="AA18" i="1"/>
  <c r="Q18" i="1"/>
  <c r="Y18" i="1"/>
  <c r="AG18" i="1"/>
  <c r="M18" i="1"/>
  <c r="Z18" i="1"/>
  <c r="AI18" i="1"/>
  <c r="T18" i="1"/>
  <c r="AJ18" i="1"/>
  <c r="I20" i="1" l="1"/>
  <c r="V18" i="1"/>
  <c r="U18" i="1"/>
  <c r="J20" i="1"/>
  <c r="D3" i="1" s="1"/>
  <c r="O20" i="1"/>
  <c r="W20" i="1"/>
  <c r="AE20" i="1"/>
  <c r="AM20" i="1"/>
  <c r="X20" i="1"/>
  <c r="Q20" i="1"/>
  <c r="AG20" i="1"/>
  <c r="P20" i="1"/>
  <c r="AN20" i="1"/>
  <c r="Y20" i="1"/>
  <c r="AK20" i="1"/>
  <c r="R20" i="1"/>
  <c r="AH20" i="1"/>
  <c r="AB20" i="1"/>
  <c r="U20" i="1"/>
  <c r="S20" i="1"/>
  <c r="AA20" i="1"/>
  <c r="AI20" i="1"/>
  <c r="T20" i="1"/>
  <c r="AJ20" i="1"/>
  <c r="AC20" i="1"/>
  <c r="M20" i="1"/>
  <c r="AL20" i="1"/>
  <c r="N20" i="1"/>
  <c r="V20" i="1"/>
  <c r="AD20" i="1"/>
  <c r="Z20" i="1" l="1"/>
  <c r="AF20" i="1"/>
</calcChain>
</file>

<file path=xl/sharedStrings.xml><?xml version="1.0" encoding="utf-8"?>
<sst xmlns="http://schemas.openxmlformats.org/spreadsheetml/2006/main" count="67" uniqueCount="53">
  <si>
    <t>PROJECT NAME</t>
  </si>
  <si>
    <t>PROJECT DURATION</t>
  </si>
  <si>
    <t>PROJECT START DATE</t>
  </si>
  <si>
    <t>PROJECT END DATE</t>
  </si>
  <si>
    <t>FANS-SPACE</t>
  </si>
  <si>
    <t xml:space="preserve">PROJECT PLAN </t>
  </si>
  <si>
    <t>GANTT CHART</t>
  </si>
  <si>
    <t>Activity Number</t>
  </si>
  <si>
    <t>Project Descomposition</t>
  </si>
  <si>
    <t>Task Description</t>
  </si>
  <si>
    <t>Estimated Hours</t>
  </si>
  <si>
    <t>Actual Hours</t>
  </si>
  <si>
    <t>Days</t>
  </si>
  <si>
    <t>% Completed</t>
  </si>
  <si>
    <t>Dependencies (Activity Number)</t>
  </si>
  <si>
    <t>Start Date</t>
  </si>
  <si>
    <t>End Date</t>
  </si>
  <si>
    <t>Role</t>
  </si>
  <si>
    <t>Person in Charge</t>
  </si>
  <si>
    <t>Requirements</t>
  </si>
  <si>
    <t>Identify the requirements needed and completed document</t>
  </si>
  <si>
    <t>Analyst</t>
  </si>
  <si>
    <t>Alwayne</t>
  </si>
  <si>
    <t>Flow Diagram</t>
  </si>
  <si>
    <t>Define the flow and structure of project</t>
  </si>
  <si>
    <t>Business Architect</t>
  </si>
  <si>
    <t>Architecture of Smart contracts</t>
  </si>
  <si>
    <t>Define the architecture of the smart contracts and components</t>
  </si>
  <si>
    <t>Blockchain Architect</t>
  </si>
  <si>
    <t>Data Definition</t>
  </si>
  <si>
    <t>Define the data required by the smart contracts</t>
  </si>
  <si>
    <t xml:space="preserve">2.0, 3.0 </t>
  </si>
  <si>
    <t>Data Architect</t>
  </si>
  <si>
    <t>Architecture of the web application</t>
  </si>
  <si>
    <t>Define the architecture of the Web Application</t>
  </si>
  <si>
    <t>3.0, 4.0</t>
  </si>
  <si>
    <t>Application Architect</t>
  </si>
  <si>
    <t xml:space="preserve">Technology </t>
  </si>
  <si>
    <t>Identify all the required Technologies needed for development, testing and deployment of the different components.</t>
  </si>
  <si>
    <t>2.0 ,3.0, 5.0</t>
  </si>
  <si>
    <t>Fan-Token(Smart Contracts)</t>
  </si>
  <si>
    <t>Development and test of smart contracts</t>
  </si>
  <si>
    <t>Development</t>
  </si>
  <si>
    <t>Blockchain Developer</t>
  </si>
  <si>
    <t>Test</t>
  </si>
  <si>
    <t>Web User interface</t>
  </si>
  <si>
    <t>Express</t>
  </si>
  <si>
    <t>Developer</t>
  </si>
  <si>
    <t>React</t>
  </si>
  <si>
    <t>Integration</t>
  </si>
  <si>
    <t>Development and test of the integration between the Web Application and Smart Contracts</t>
  </si>
  <si>
    <t>Develop Smart contract with Web Application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</si>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</sst>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m/d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9C5700"/>
      <name val="Amasis MT Pro Black"/>
      <family val="1"/>
    </font>
    <font>
      <b/>
      <i/>
      <sz val="18"/>
      <color theme="5" tint="-0.249977111117893"/>
      <name val="Calibri"/>
      <family val="2"/>
      <scheme val="minor"/>
    </font>
    <font>
      <b/>
      <sz val="11"/>
      <color theme="1"/>
      <name val="Abadi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4">
    <xf numFmtId="0" fontId="0" fillId="0" borderId="0" xfId="0"/>
    <xf numFmtId="9" fontId="0" fillId="0" borderId="0" xfId="0" applyNumberFormat="1"/>
    <xf numFmtId="1" fontId="0" fillId="0" borderId="0" xfId="0" applyNumberFormat="1"/>
    <xf numFmtId="0" fontId="5" fillId="2" borderId="13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9" fontId="5" fillId="2" borderId="5" xfId="1" applyNumberFormat="1" applyFont="1" applyBorder="1" applyAlignment="1">
      <alignment horizontal="center" vertical="center" wrapText="1"/>
    </xf>
    <xf numFmtId="1" fontId="5" fillId="2" borderId="5" xfId="1" applyNumberFormat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9" fontId="9" fillId="0" borderId="17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6" fontId="3" fillId="4" borderId="13" xfId="3" applyNumberFormat="1" applyBorder="1" applyAlignment="1">
      <alignment horizontal="center" vertical="center" textRotation="90"/>
    </xf>
    <xf numFmtId="0" fontId="12" fillId="6" borderId="2" xfId="2" applyFont="1" applyFill="1" applyBorder="1" applyAlignment="1">
      <alignment horizontal="center" vertical="center" wrapText="1"/>
    </xf>
    <xf numFmtId="0" fontId="12" fillId="6" borderId="2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9" fontId="12" fillId="6" borderId="3" xfId="2" applyNumberFormat="1" applyFont="1" applyFill="1" applyBorder="1" applyAlignment="1">
      <alignment horizontal="center" vertical="center"/>
    </xf>
    <xf numFmtId="164" fontId="12" fillId="6" borderId="3" xfId="2" applyNumberFormat="1" applyFont="1" applyFill="1" applyBorder="1" applyAlignment="1">
      <alignment horizontal="center" vertical="center"/>
    </xf>
    <xf numFmtId="165" fontId="12" fillId="6" borderId="3" xfId="2" applyNumberFormat="1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9" fontId="9" fillId="6" borderId="4" xfId="2" applyNumberFormat="1" applyFont="1" applyFill="1" applyBorder="1" applyAlignment="1">
      <alignment horizontal="center" vertical="center"/>
    </xf>
    <xf numFmtId="164" fontId="9" fillId="6" borderId="0" xfId="2" applyNumberFormat="1" applyFont="1" applyFill="1" applyBorder="1" applyAlignment="1">
      <alignment horizontal="center" vertical="center"/>
    </xf>
    <xf numFmtId="165" fontId="9" fillId="6" borderId="3" xfId="2" applyNumberFormat="1" applyFont="1" applyFill="1" applyBorder="1" applyAlignment="1">
      <alignment horizontal="center" vertical="center"/>
    </xf>
    <xf numFmtId="0" fontId="9" fillId="6" borderId="2" xfId="2" applyFont="1" applyFill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2" xfId="2" applyFont="1" applyFill="1" applyBorder="1" applyAlignment="1">
      <alignment horizontal="center" vertical="center" wrapText="1"/>
    </xf>
    <xf numFmtId="9" fontId="9" fillId="6" borderId="3" xfId="2" applyNumberFormat="1" applyFont="1" applyFill="1" applyBorder="1" applyAlignment="1">
      <alignment horizontal="center" vertical="center"/>
    </xf>
    <xf numFmtId="164" fontId="9" fillId="6" borderId="3" xfId="2" applyNumberFormat="1" applyFont="1" applyFill="1" applyBorder="1" applyAlignment="1">
      <alignment horizontal="center" vertical="center"/>
    </xf>
    <xf numFmtId="0" fontId="6" fillId="7" borderId="0" xfId="4" applyFont="1" applyFill="1" applyBorder="1" applyAlignment="1">
      <alignment horizontal="center" vertical="center"/>
    </xf>
    <xf numFmtId="0" fontId="6" fillId="7" borderId="0" xfId="4" applyFont="1" applyFill="1" applyBorder="1" applyAlignment="1">
      <alignment horizontal="center" vertical="center" wrapText="1"/>
    </xf>
    <xf numFmtId="0" fontId="13" fillId="6" borderId="2" xfId="2" applyFont="1" applyFill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center" vertical="center" wrapText="1"/>
    </xf>
    <xf numFmtId="0" fontId="10" fillId="6" borderId="2" xfId="2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4" fillId="5" borderId="20" xfId="4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</cellXfs>
  <cellStyles count="5">
    <cellStyle name="60% - Accent2" xfId="2" builtinId="36"/>
    <cellStyle name="Accent1" xfId="1" builtinId="29"/>
    <cellStyle name="Good" xfId="3" builtinId="26"/>
    <cellStyle name="Neutral" xfId="4" builtinId="28"/>
    <cellStyle name="Normal" xfId="0" builtinId="0"/>
  </cellStyles>
  <dxfs count="2">
    <dxf>
      <fill>
        <patternFill>
          <fgColor theme="5" tint="-0.24994659260841701"/>
          <bgColor theme="5" tint="-0.24994659260841701"/>
        </patternFill>
      </fill>
    </dxf>
    <dxf>
      <font>
        <color theme="5" tint="-0.24994659260841701"/>
      </font>
      <fill>
        <patternFill>
          <fgColor theme="5" tint="-0.24994659260841701"/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F88-57B2-47A1-943E-35CDC3347A95}">
  <sheetPr>
    <pageSetUpPr fitToPage="1"/>
  </sheetPr>
  <dimension ref="A1:AN28"/>
  <sheetViews>
    <sheetView tabSelected="1" view="pageBreakPreview" topLeftCell="A16" zoomScaleNormal="100" zoomScaleSheetLayoutView="100" workbookViewId="0">
      <selection activeCell="F8" sqref="F8"/>
    </sheetView>
  </sheetViews>
  <sheetFormatPr defaultRowHeight="14.4" x14ac:dyDescent="0.3"/>
  <cols>
    <col min="1" max="1" width="10.6640625" customWidth="1"/>
    <col min="2" max="2" width="28.5546875" customWidth="1"/>
    <col min="3" max="3" width="47" customWidth="1"/>
    <col min="4" max="4" width="16" customWidth="1"/>
    <col min="5" max="5" width="31.33203125" customWidth="1"/>
    <col min="6" max="6" width="32.5546875" customWidth="1"/>
    <col min="7" max="7" width="16.6640625" style="1" customWidth="1"/>
    <col min="8" max="8" width="15.109375" style="2" customWidth="1"/>
    <col min="9" max="9" width="44.44140625" style="2" customWidth="1"/>
    <col min="10" max="10" width="36.6640625" style="2" customWidth="1"/>
    <col min="11" max="11" width="26.6640625" customWidth="1"/>
    <col min="12" max="12" width="30.33203125" customWidth="1"/>
    <col min="13" max="13" width="4.5546875" customWidth="1"/>
    <col min="14" max="14" width="6" customWidth="1"/>
    <col min="15" max="16" width="4.88671875" customWidth="1"/>
    <col min="17" max="17" width="4.33203125" customWidth="1"/>
    <col min="18" max="18" width="3.6640625" customWidth="1"/>
    <col min="19" max="19" width="4" customWidth="1"/>
    <col min="20" max="20" width="3.6640625" customWidth="1"/>
    <col min="21" max="21" width="3.5546875" customWidth="1"/>
    <col min="22" max="22" width="4.109375" customWidth="1"/>
    <col min="23" max="23" width="4" customWidth="1"/>
    <col min="24" max="24" width="4.33203125" customWidth="1"/>
    <col min="25" max="25" width="4.44140625" customWidth="1"/>
    <col min="26" max="26" width="5.109375" customWidth="1"/>
    <col min="27" max="27" width="5.33203125" customWidth="1"/>
    <col min="28" max="29" width="5" customWidth="1"/>
    <col min="30" max="30" width="4.5546875" customWidth="1"/>
    <col min="31" max="31" width="5" customWidth="1"/>
    <col min="32" max="32" width="4.88671875" customWidth="1"/>
    <col min="33" max="33" width="4.5546875" customWidth="1"/>
    <col min="34" max="34" width="5" customWidth="1"/>
    <col min="35" max="35" width="4.6640625" customWidth="1"/>
    <col min="36" max="36" width="5" customWidth="1"/>
    <col min="37" max="37" width="5.109375" customWidth="1"/>
    <col min="38" max="38" width="5.44140625" customWidth="1"/>
    <col min="39" max="39" width="4.6640625" customWidth="1"/>
    <col min="40" max="40" width="5.33203125" customWidth="1"/>
  </cols>
  <sheetData>
    <row r="1" spans="1:40" ht="15" thickTop="1" x14ac:dyDescent="0.3">
      <c r="A1" s="58"/>
      <c r="B1" s="57"/>
      <c r="C1" s="57"/>
      <c r="D1" s="57"/>
      <c r="E1" s="57"/>
      <c r="F1" s="57"/>
      <c r="G1" s="32"/>
      <c r="H1" s="32"/>
      <c r="I1" s="32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1"/>
    </row>
    <row r="2" spans="1:40" ht="28.2" customHeight="1" x14ac:dyDescent="0.3">
      <c r="A2" s="59"/>
      <c r="B2" s="69"/>
      <c r="C2" s="51" t="s">
        <v>0</v>
      </c>
      <c r="D2" s="52" t="s">
        <v>1</v>
      </c>
      <c r="E2" s="52" t="s">
        <v>2</v>
      </c>
      <c r="F2" s="52" t="s">
        <v>3</v>
      </c>
      <c r="G2" s="70"/>
      <c r="H2" s="70"/>
      <c r="I2" s="70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62"/>
    </row>
    <row r="3" spans="1:40" x14ac:dyDescent="0.3">
      <c r="A3" s="59"/>
      <c r="B3" s="69"/>
      <c r="C3" s="72" t="s">
        <v>4</v>
      </c>
      <c r="D3" s="72">
        <f>F3-E3</f>
        <v>27</v>
      </c>
      <c r="E3" s="73">
        <v>44648</v>
      </c>
      <c r="F3" s="73">
        <f>MAX(J7:J20)</f>
        <v>44675</v>
      </c>
      <c r="G3" s="70"/>
      <c r="H3" s="70"/>
      <c r="I3" s="70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62"/>
    </row>
    <row r="4" spans="1:40" x14ac:dyDescent="0.3">
      <c r="A4" s="31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33"/>
    </row>
    <row r="5" spans="1:40" ht="24" customHeight="1" thickBot="1" x14ac:dyDescent="0.35">
      <c r="A5" s="66" t="s">
        <v>5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3" t="s">
        <v>6</v>
      </c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4"/>
      <c r="AM5" s="64"/>
      <c r="AN5" s="65"/>
    </row>
    <row r="6" spans="1:40" ht="126" customHeight="1" thickTop="1" x14ac:dyDescent="0.3">
      <c r="A6" s="3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5" t="s">
        <v>13</v>
      </c>
      <c r="H6" s="6" t="s">
        <v>14</v>
      </c>
      <c r="I6" s="5" t="s">
        <v>15</v>
      </c>
      <c r="J6" s="5" t="s">
        <v>16</v>
      </c>
      <c r="K6" s="4" t="s">
        <v>17</v>
      </c>
      <c r="L6" s="7" t="s">
        <v>18</v>
      </c>
      <c r="M6" s="34">
        <v>44648</v>
      </c>
      <c r="N6" s="34">
        <v>44649</v>
      </c>
      <c r="O6" s="34">
        <v>44650</v>
      </c>
      <c r="P6" s="34">
        <v>44651</v>
      </c>
      <c r="Q6" s="34">
        <v>44652</v>
      </c>
      <c r="R6" s="34">
        <v>44653</v>
      </c>
      <c r="S6" s="34">
        <v>44654</v>
      </c>
      <c r="T6" s="34">
        <v>44655</v>
      </c>
      <c r="U6" s="34">
        <v>44656</v>
      </c>
      <c r="V6" s="34">
        <v>44657</v>
      </c>
      <c r="W6" s="34">
        <v>44658</v>
      </c>
      <c r="X6" s="34">
        <v>44659</v>
      </c>
      <c r="Y6" s="34">
        <v>44660</v>
      </c>
      <c r="Z6" s="34">
        <v>44661</v>
      </c>
      <c r="AA6" s="34">
        <v>44662</v>
      </c>
      <c r="AB6" s="34">
        <v>44663</v>
      </c>
      <c r="AC6" s="34">
        <v>44664</v>
      </c>
      <c r="AD6" s="34">
        <v>44665</v>
      </c>
      <c r="AE6" s="34">
        <v>44666</v>
      </c>
      <c r="AF6" s="34">
        <v>44667</v>
      </c>
      <c r="AG6" s="34">
        <v>44668</v>
      </c>
      <c r="AH6" s="34">
        <v>44669</v>
      </c>
      <c r="AI6" s="34">
        <v>44670</v>
      </c>
      <c r="AJ6" s="34">
        <v>44671</v>
      </c>
      <c r="AK6" s="34">
        <v>44672</v>
      </c>
      <c r="AL6" s="34">
        <v>44673</v>
      </c>
      <c r="AM6" s="34">
        <v>44674</v>
      </c>
      <c r="AN6" s="34">
        <v>44675</v>
      </c>
    </row>
    <row r="7" spans="1:40" ht="45.6" customHeight="1" x14ac:dyDescent="0.3">
      <c r="A7" s="14">
        <v>1</v>
      </c>
      <c r="B7" s="22" t="s">
        <v>19</v>
      </c>
      <c r="C7" s="16" t="s">
        <v>20</v>
      </c>
      <c r="D7" s="15">
        <v>3</v>
      </c>
      <c r="E7" s="15">
        <v>6</v>
      </c>
      <c r="F7" s="17">
        <v>2</v>
      </c>
      <c r="G7" s="18">
        <v>1</v>
      </c>
      <c r="H7" s="19">
        <v>0</v>
      </c>
      <c r="I7" s="20">
        <f>E3</f>
        <v>44648</v>
      </c>
      <c r="J7" s="21">
        <f>I7+F7</f>
        <v>44650</v>
      </c>
      <c r="K7" s="15" t="s">
        <v>21</v>
      </c>
      <c r="L7" s="17" t="s">
        <v>22</v>
      </c>
      <c r="M7" s="9" t="str">
        <f>IF(AND(M$6&gt;=$I7,M$6&lt;=$J7),"X", "")</f>
        <v>X</v>
      </c>
      <c r="N7" s="8" t="str">
        <f t="shared" ref="N7:AN16" si="0">IF(AND(N$6&gt;=$I7,N$6&lt;=$J7),"X", "")</f>
        <v>X</v>
      </c>
      <c r="O7" s="8" t="str">
        <f t="shared" si="0"/>
        <v>X</v>
      </c>
      <c r="P7" s="8" t="str">
        <f t="shared" si="0"/>
        <v/>
      </c>
      <c r="Q7" s="8" t="str">
        <f t="shared" si="0"/>
        <v/>
      </c>
      <c r="R7" s="8" t="str">
        <f t="shared" si="0"/>
        <v/>
      </c>
      <c r="S7" s="8" t="str">
        <f t="shared" si="0"/>
        <v/>
      </c>
      <c r="T7" s="8" t="str">
        <f t="shared" si="0"/>
        <v/>
      </c>
      <c r="U7" s="8" t="str">
        <f t="shared" si="0"/>
        <v/>
      </c>
      <c r="V7" s="8" t="str">
        <f t="shared" si="0"/>
        <v/>
      </c>
      <c r="W7" s="8" t="str">
        <f t="shared" si="0"/>
        <v/>
      </c>
      <c r="X7" s="8" t="str">
        <f t="shared" si="0"/>
        <v/>
      </c>
      <c r="Y7" s="8" t="str">
        <f t="shared" si="0"/>
        <v/>
      </c>
      <c r="Z7" s="8" t="str">
        <f t="shared" si="0"/>
        <v/>
      </c>
      <c r="AA7" s="8" t="str">
        <f t="shared" si="0"/>
        <v/>
      </c>
      <c r="AB7" s="8" t="str">
        <f t="shared" si="0"/>
        <v/>
      </c>
      <c r="AC7" s="8" t="str">
        <f t="shared" si="0"/>
        <v/>
      </c>
      <c r="AD7" s="8" t="str">
        <f t="shared" si="0"/>
        <v/>
      </c>
      <c r="AE7" s="8" t="str">
        <f t="shared" si="0"/>
        <v/>
      </c>
      <c r="AF7" s="8" t="str">
        <f t="shared" si="0"/>
        <v/>
      </c>
      <c r="AG7" s="8" t="str">
        <f t="shared" si="0"/>
        <v/>
      </c>
      <c r="AH7" s="8" t="str">
        <f t="shared" si="0"/>
        <v/>
      </c>
      <c r="AI7" s="8" t="str">
        <f t="shared" si="0"/>
        <v/>
      </c>
      <c r="AJ7" s="8" t="str">
        <f t="shared" si="0"/>
        <v/>
      </c>
      <c r="AK7" s="8" t="str">
        <f t="shared" si="0"/>
        <v/>
      </c>
      <c r="AL7" s="8" t="str">
        <f t="shared" si="0"/>
        <v/>
      </c>
      <c r="AM7" s="8" t="str">
        <f t="shared" si="0"/>
        <v/>
      </c>
      <c r="AN7" s="10" t="str">
        <f t="shared" si="0"/>
        <v/>
      </c>
    </row>
    <row r="8" spans="1:40" ht="24.6" customHeight="1" x14ac:dyDescent="0.3">
      <c r="A8" s="14">
        <v>2</v>
      </c>
      <c r="B8" s="22" t="s">
        <v>23</v>
      </c>
      <c r="C8" s="16" t="s">
        <v>24</v>
      </c>
      <c r="D8" s="15">
        <v>2</v>
      </c>
      <c r="E8" s="15">
        <v>2</v>
      </c>
      <c r="F8" s="17">
        <v>1</v>
      </c>
      <c r="G8" s="18">
        <v>1</v>
      </c>
      <c r="H8" s="19">
        <v>1</v>
      </c>
      <c r="I8" s="21">
        <f>J7+1</f>
        <v>44651</v>
      </c>
      <c r="J8" s="21">
        <f>I8+F8</f>
        <v>44652</v>
      </c>
      <c r="K8" s="15" t="s">
        <v>25</v>
      </c>
      <c r="L8" s="17" t="s">
        <v>22</v>
      </c>
      <c r="M8" s="9" t="str">
        <f t="shared" ref="M8:AB20" si="1">IF(AND(M$6&gt;=$I8,M$6&lt;=$J8),"X", "")</f>
        <v/>
      </c>
      <c r="N8" s="8" t="str">
        <f t="shared" si="1"/>
        <v/>
      </c>
      <c r="O8" s="8" t="str">
        <f t="shared" si="1"/>
        <v/>
      </c>
      <c r="P8" s="8" t="str">
        <f t="shared" si="1"/>
        <v>X</v>
      </c>
      <c r="Q8" s="8" t="str">
        <f t="shared" si="1"/>
        <v>X</v>
      </c>
      <c r="R8" s="8" t="str">
        <f t="shared" si="1"/>
        <v/>
      </c>
      <c r="S8" s="8" t="str">
        <f t="shared" si="1"/>
        <v/>
      </c>
      <c r="T8" s="8" t="str">
        <f t="shared" si="1"/>
        <v/>
      </c>
      <c r="U8" s="8" t="str">
        <f t="shared" si="1"/>
        <v/>
      </c>
      <c r="V8" s="8" t="str">
        <f t="shared" si="1"/>
        <v/>
      </c>
      <c r="W8" s="8" t="str">
        <f t="shared" si="1"/>
        <v/>
      </c>
      <c r="X8" s="8" t="str">
        <f t="shared" si="1"/>
        <v/>
      </c>
      <c r="Y8" s="8" t="str">
        <f t="shared" si="1"/>
        <v/>
      </c>
      <c r="Z8" s="8" t="str">
        <f t="shared" si="1"/>
        <v/>
      </c>
      <c r="AA8" s="8" t="str">
        <f t="shared" si="1"/>
        <v/>
      </c>
      <c r="AB8" s="8" t="str">
        <f t="shared" si="1"/>
        <v/>
      </c>
      <c r="AC8" s="8" t="str">
        <f t="shared" si="0"/>
        <v/>
      </c>
      <c r="AD8" s="8" t="str">
        <f t="shared" si="0"/>
        <v/>
      </c>
      <c r="AE8" s="8" t="str">
        <f t="shared" si="0"/>
        <v/>
      </c>
      <c r="AF8" s="8" t="str">
        <f t="shared" si="0"/>
        <v/>
      </c>
      <c r="AG8" s="8" t="str">
        <f t="shared" si="0"/>
        <v/>
      </c>
      <c r="AH8" s="8" t="str">
        <f t="shared" si="0"/>
        <v/>
      </c>
      <c r="AI8" s="8" t="str">
        <f t="shared" si="0"/>
        <v/>
      </c>
      <c r="AJ8" s="8" t="str">
        <f t="shared" si="0"/>
        <v/>
      </c>
      <c r="AK8" s="8" t="str">
        <f t="shared" si="0"/>
        <v/>
      </c>
      <c r="AL8" s="8" t="str">
        <f t="shared" si="0"/>
        <v/>
      </c>
      <c r="AM8" s="8" t="str">
        <f t="shared" si="0"/>
        <v/>
      </c>
      <c r="AN8" s="10" t="str">
        <f t="shared" si="0"/>
        <v/>
      </c>
    </row>
    <row r="9" spans="1:40" ht="39.6" customHeight="1" x14ac:dyDescent="0.3">
      <c r="A9" s="14">
        <v>3</v>
      </c>
      <c r="B9" s="56" t="s">
        <v>26</v>
      </c>
      <c r="C9" s="16" t="s">
        <v>27</v>
      </c>
      <c r="D9" s="15">
        <v>3</v>
      </c>
      <c r="E9" s="15">
        <v>5</v>
      </c>
      <c r="F9" s="17">
        <v>1</v>
      </c>
      <c r="G9" s="18">
        <v>1</v>
      </c>
      <c r="H9" s="19">
        <v>2</v>
      </c>
      <c r="I9" s="21">
        <f t="shared" ref="I9:I12" si="2">J8+1</f>
        <v>44653</v>
      </c>
      <c r="J9" s="21">
        <f t="shared" ref="J9:J12" si="3">I9+F9</f>
        <v>44654</v>
      </c>
      <c r="K9" s="16" t="s">
        <v>28</v>
      </c>
      <c r="L9" s="17" t="s">
        <v>22</v>
      </c>
      <c r="M9" s="9" t="str">
        <f t="shared" si="1"/>
        <v/>
      </c>
      <c r="N9" s="8" t="str">
        <f t="shared" si="0"/>
        <v/>
      </c>
      <c r="O9" s="8" t="str">
        <f t="shared" si="0"/>
        <v/>
      </c>
      <c r="P9" s="8" t="str">
        <f t="shared" si="0"/>
        <v/>
      </c>
      <c r="Q9" s="8" t="str">
        <f t="shared" si="0"/>
        <v/>
      </c>
      <c r="R9" s="8" t="str">
        <f t="shared" si="0"/>
        <v>X</v>
      </c>
      <c r="S9" s="8" t="str">
        <f t="shared" si="0"/>
        <v>X</v>
      </c>
      <c r="T9" s="8" t="str">
        <f t="shared" si="0"/>
        <v/>
      </c>
      <c r="U9" s="8" t="str">
        <f t="shared" si="0"/>
        <v/>
      </c>
      <c r="V9" s="8" t="str">
        <f t="shared" si="0"/>
        <v/>
      </c>
      <c r="W9" s="8" t="str">
        <f t="shared" si="0"/>
        <v/>
      </c>
      <c r="X9" s="8" t="str">
        <f t="shared" si="0"/>
        <v/>
      </c>
      <c r="Y9" s="8" t="str">
        <f t="shared" si="0"/>
        <v/>
      </c>
      <c r="Z9" s="8" t="str">
        <f t="shared" si="0"/>
        <v/>
      </c>
      <c r="AA9" s="8" t="str">
        <f t="shared" si="0"/>
        <v/>
      </c>
      <c r="AB9" s="8" t="str">
        <f t="shared" si="0"/>
        <v/>
      </c>
      <c r="AC9" s="8" t="str">
        <f t="shared" si="0"/>
        <v/>
      </c>
      <c r="AD9" s="8" t="str">
        <f t="shared" si="0"/>
        <v/>
      </c>
      <c r="AE9" s="8" t="str">
        <f t="shared" si="0"/>
        <v/>
      </c>
      <c r="AF9" s="8" t="str">
        <f t="shared" si="0"/>
        <v/>
      </c>
      <c r="AG9" s="8" t="str">
        <f t="shared" si="0"/>
        <v/>
      </c>
      <c r="AH9" s="8" t="str">
        <f t="shared" si="0"/>
        <v/>
      </c>
      <c r="AI9" s="8" t="str">
        <f t="shared" si="0"/>
        <v/>
      </c>
      <c r="AJ9" s="8" t="str">
        <f t="shared" si="0"/>
        <v/>
      </c>
      <c r="AK9" s="8" t="str">
        <f t="shared" si="0"/>
        <v/>
      </c>
      <c r="AL9" s="8" t="str">
        <f t="shared" si="0"/>
        <v/>
      </c>
      <c r="AM9" s="8" t="str">
        <f t="shared" si="0"/>
        <v/>
      </c>
      <c r="AN9" s="10" t="str">
        <f t="shared" si="0"/>
        <v/>
      </c>
    </row>
    <row r="10" spans="1:40" ht="35.4" customHeight="1" x14ac:dyDescent="0.3">
      <c r="A10" s="14">
        <v>4</v>
      </c>
      <c r="B10" s="22" t="s">
        <v>29</v>
      </c>
      <c r="C10" s="16" t="s">
        <v>30</v>
      </c>
      <c r="D10" s="15">
        <v>3</v>
      </c>
      <c r="E10" s="15">
        <v>3</v>
      </c>
      <c r="F10" s="17">
        <v>1</v>
      </c>
      <c r="G10" s="18">
        <v>1</v>
      </c>
      <c r="H10" s="19" t="s">
        <v>31</v>
      </c>
      <c r="I10" s="21">
        <f t="shared" si="2"/>
        <v>44655</v>
      </c>
      <c r="J10" s="21">
        <f t="shared" si="3"/>
        <v>44656</v>
      </c>
      <c r="K10" s="15" t="s">
        <v>32</v>
      </c>
      <c r="L10" s="17" t="s">
        <v>22</v>
      </c>
      <c r="M10" s="9" t="str">
        <f t="shared" si="1"/>
        <v/>
      </c>
      <c r="N10" s="8" t="str">
        <f t="shared" si="0"/>
        <v/>
      </c>
      <c r="O10" s="8" t="str">
        <f t="shared" si="0"/>
        <v/>
      </c>
      <c r="P10" s="8" t="str">
        <f t="shared" si="0"/>
        <v/>
      </c>
      <c r="Q10" s="8" t="str">
        <f t="shared" si="0"/>
        <v/>
      </c>
      <c r="R10" s="8" t="str">
        <f t="shared" si="0"/>
        <v/>
      </c>
      <c r="S10" s="8" t="str">
        <f t="shared" si="0"/>
        <v/>
      </c>
      <c r="T10" s="8" t="str">
        <f t="shared" si="0"/>
        <v>X</v>
      </c>
      <c r="U10" s="8" t="str">
        <f t="shared" si="0"/>
        <v>X</v>
      </c>
      <c r="V10" s="8" t="str">
        <f t="shared" si="0"/>
        <v/>
      </c>
      <c r="W10" s="8" t="str">
        <f t="shared" si="0"/>
        <v/>
      </c>
      <c r="X10" s="8" t="str">
        <f t="shared" si="0"/>
        <v/>
      </c>
      <c r="Y10" s="8" t="str">
        <f t="shared" si="0"/>
        <v/>
      </c>
      <c r="Z10" s="8" t="str">
        <f t="shared" si="0"/>
        <v/>
      </c>
      <c r="AA10" s="8" t="str">
        <f t="shared" si="0"/>
        <v/>
      </c>
      <c r="AB10" s="8" t="str">
        <f t="shared" si="0"/>
        <v/>
      </c>
      <c r="AC10" s="8" t="str">
        <f t="shared" si="0"/>
        <v/>
      </c>
      <c r="AD10" s="8" t="str">
        <f t="shared" si="0"/>
        <v/>
      </c>
      <c r="AE10" s="8" t="str">
        <f t="shared" si="0"/>
        <v/>
      </c>
      <c r="AF10" s="8" t="str">
        <f t="shared" si="0"/>
        <v/>
      </c>
      <c r="AG10" s="8" t="str">
        <f t="shared" si="0"/>
        <v/>
      </c>
      <c r="AH10" s="8" t="str">
        <f t="shared" si="0"/>
        <v/>
      </c>
      <c r="AI10" s="8" t="str">
        <f t="shared" si="0"/>
        <v/>
      </c>
      <c r="AJ10" s="8" t="str">
        <f t="shared" si="0"/>
        <v/>
      </c>
      <c r="AK10" s="8" t="str">
        <f t="shared" si="0"/>
        <v/>
      </c>
      <c r="AL10" s="8" t="str">
        <f t="shared" si="0"/>
        <v/>
      </c>
      <c r="AM10" s="8" t="str">
        <f t="shared" si="0"/>
        <v/>
      </c>
      <c r="AN10" s="10" t="str">
        <f t="shared" si="0"/>
        <v/>
      </c>
    </row>
    <row r="11" spans="1:40" ht="42.6" customHeight="1" x14ac:dyDescent="0.3">
      <c r="A11" s="14">
        <v>5</v>
      </c>
      <c r="B11" s="56" t="s">
        <v>33</v>
      </c>
      <c r="C11" s="16" t="s">
        <v>34</v>
      </c>
      <c r="D11" s="15">
        <v>2</v>
      </c>
      <c r="E11" s="15">
        <v>3</v>
      </c>
      <c r="F11" s="17">
        <v>1</v>
      </c>
      <c r="G11" s="18">
        <v>1</v>
      </c>
      <c r="H11" s="19" t="s">
        <v>35</v>
      </c>
      <c r="I11" s="21">
        <f t="shared" si="2"/>
        <v>44657</v>
      </c>
      <c r="J11" s="21">
        <f t="shared" si="3"/>
        <v>44658</v>
      </c>
      <c r="K11" s="16" t="s">
        <v>36</v>
      </c>
      <c r="L11" s="17" t="s">
        <v>22</v>
      </c>
      <c r="M11" s="9" t="str">
        <f t="shared" si="1"/>
        <v/>
      </c>
      <c r="N11" s="8" t="str">
        <f t="shared" si="0"/>
        <v/>
      </c>
      <c r="O11" s="8" t="str">
        <f t="shared" si="0"/>
        <v/>
      </c>
      <c r="P11" s="8" t="str">
        <f t="shared" si="0"/>
        <v/>
      </c>
      <c r="Q11" s="8" t="str">
        <f t="shared" si="0"/>
        <v/>
      </c>
      <c r="R11" s="8" t="str">
        <f t="shared" si="0"/>
        <v/>
      </c>
      <c r="S11" s="8" t="str">
        <f t="shared" si="0"/>
        <v/>
      </c>
      <c r="T11" s="8" t="str">
        <f t="shared" si="0"/>
        <v/>
      </c>
      <c r="U11" s="8" t="str">
        <f t="shared" si="0"/>
        <v/>
      </c>
      <c r="V11" s="8" t="str">
        <f t="shared" si="0"/>
        <v>X</v>
      </c>
      <c r="W11" s="8" t="str">
        <f t="shared" si="0"/>
        <v>X</v>
      </c>
      <c r="X11" s="8" t="str">
        <f t="shared" si="0"/>
        <v/>
      </c>
      <c r="Y11" s="8" t="str">
        <f t="shared" si="0"/>
        <v/>
      </c>
      <c r="Z11" s="8" t="str">
        <f t="shared" si="0"/>
        <v/>
      </c>
      <c r="AA11" s="8" t="str">
        <f t="shared" si="0"/>
        <v/>
      </c>
      <c r="AB11" s="8" t="str">
        <f t="shared" si="0"/>
        <v/>
      </c>
      <c r="AC11" s="8" t="str">
        <f t="shared" si="0"/>
        <v/>
      </c>
      <c r="AD11" s="8" t="str">
        <f t="shared" si="0"/>
        <v/>
      </c>
      <c r="AE11" s="8" t="str">
        <f t="shared" si="0"/>
        <v/>
      </c>
      <c r="AF11" s="8" t="str">
        <f t="shared" si="0"/>
        <v/>
      </c>
      <c r="AG11" s="8" t="str">
        <f t="shared" si="0"/>
        <v/>
      </c>
      <c r="AH11" s="8" t="str">
        <f t="shared" si="0"/>
        <v/>
      </c>
      <c r="AI11" s="8" t="str">
        <f t="shared" si="0"/>
        <v/>
      </c>
      <c r="AJ11" s="8" t="str">
        <f t="shared" si="0"/>
        <v/>
      </c>
      <c r="AK11" s="8" t="str">
        <f t="shared" si="0"/>
        <v/>
      </c>
      <c r="AL11" s="8" t="str">
        <f t="shared" si="0"/>
        <v/>
      </c>
      <c r="AM11" s="8" t="str">
        <f t="shared" si="0"/>
        <v/>
      </c>
      <c r="AN11" s="10" t="str">
        <f t="shared" si="0"/>
        <v/>
      </c>
    </row>
    <row r="12" spans="1:40" ht="66" customHeight="1" x14ac:dyDescent="0.3">
      <c r="A12" s="14">
        <v>6</v>
      </c>
      <c r="B12" s="22" t="s">
        <v>37</v>
      </c>
      <c r="C12" s="16" t="s">
        <v>38</v>
      </c>
      <c r="D12" s="15">
        <v>2</v>
      </c>
      <c r="E12" s="15">
        <v>1</v>
      </c>
      <c r="F12" s="17">
        <v>1</v>
      </c>
      <c r="G12" s="18">
        <v>1</v>
      </c>
      <c r="H12" s="19" t="s">
        <v>39</v>
      </c>
      <c r="I12" s="21">
        <f t="shared" si="2"/>
        <v>44659</v>
      </c>
      <c r="J12" s="21">
        <f t="shared" si="3"/>
        <v>44660</v>
      </c>
      <c r="K12" s="16" t="s">
        <v>36</v>
      </c>
      <c r="L12" s="17" t="s">
        <v>22</v>
      </c>
      <c r="M12" s="9" t="str">
        <f t="shared" si="1"/>
        <v/>
      </c>
      <c r="N12" s="8" t="str">
        <f t="shared" si="0"/>
        <v/>
      </c>
      <c r="O12" s="8" t="str">
        <f t="shared" si="0"/>
        <v/>
      </c>
      <c r="P12" s="8" t="str">
        <f t="shared" si="0"/>
        <v/>
      </c>
      <c r="Q12" s="8" t="str">
        <f t="shared" si="0"/>
        <v/>
      </c>
      <c r="R12" s="8" t="str">
        <f t="shared" si="0"/>
        <v/>
      </c>
      <c r="S12" s="8" t="str">
        <f t="shared" si="0"/>
        <v/>
      </c>
      <c r="T12" s="8" t="str">
        <f t="shared" si="0"/>
        <v/>
      </c>
      <c r="U12" s="8" t="str">
        <f t="shared" si="0"/>
        <v/>
      </c>
      <c r="V12" s="8" t="str">
        <f t="shared" si="0"/>
        <v/>
      </c>
      <c r="W12" s="8" t="str">
        <f t="shared" si="0"/>
        <v/>
      </c>
      <c r="X12" s="8" t="str">
        <f t="shared" si="0"/>
        <v>X</v>
      </c>
      <c r="Y12" s="8" t="str">
        <f t="shared" si="0"/>
        <v>X</v>
      </c>
      <c r="Z12" s="8" t="str">
        <f t="shared" si="0"/>
        <v/>
      </c>
      <c r="AA12" s="8" t="str">
        <f t="shared" si="0"/>
        <v/>
      </c>
      <c r="AB12" s="8" t="str">
        <f t="shared" si="0"/>
        <v/>
      </c>
      <c r="AC12" s="8" t="str">
        <f t="shared" si="0"/>
        <v/>
      </c>
      <c r="AD12" s="8" t="str">
        <f t="shared" si="0"/>
        <v/>
      </c>
      <c r="AE12" s="8" t="str">
        <f t="shared" si="0"/>
        <v/>
      </c>
      <c r="AF12" s="8" t="str">
        <f t="shared" si="0"/>
        <v/>
      </c>
      <c r="AG12" s="8" t="str">
        <f t="shared" si="0"/>
        <v/>
      </c>
      <c r="AH12" s="8" t="str">
        <f t="shared" si="0"/>
        <v/>
      </c>
      <c r="AI12" s="8" t="str">
        <f t="shared" si="0"/>
        <v/>
      </c>
      <c r="AJ12" s="8" t="str">
        <f t="shared" si="0"/>
        <v/>
      </c>
      <c r="AK12" s="8" t="str">
        <f t="shared" si="0"/>
        <v/>
      </c>
      <c r="AL12" s="8" t="str">
        <f t="shared" si="0"/>
        <v/>
      </c>
      <c r="AM12" s="8" t="str">
        <f t="shared" si="0"/>
        <v/>
      </c>
      <c r="AN12" s="10" t="str">
        <f t="shared" si="0"/>
        <v/>
      </c>
    </row>
    <row r="13" spans="1:40" ht="34.5" customHeight="1" x14ac:dyDescent="0.3">
      <c r="A13" s="14"/>
      <c r="B13" s="53" t="s">
        <v>40</v>
      </c>
      <c r="C13" s="35" t="s">
        <v>41</v>
      </c>
      <c r="D13" s="36">
        <v>10</v>
      </c>
      <c r="E13" s="36">
        <v>15</v>
      </c>
      <c r="F13" s="37"/>
      <c r="G13" s="38"/>
      <c r="H13" s="39"/>
      <c r="I13" s="40"/>
      <c r="J13" s="40"/>
      <c r="K13" s="36"/>
      <c r="L13" s="37"/>
      <c r="M13" s="9" t="str">
        <f t="shared" si="1"/>
        <v/>
      </c>
      <c r="N13" s="8" t="str">
        <f t="shared" si="0"/>
        <v/>
      </c>
      <c r="O13" s="8" t="str">
        <f t="shared" si="0"/>
        <v/>
      </c>
      <c r="P13" s="8" t="str">
        <f t="shared" si="0"/>
        <v/>
      </c>
      <c r="Q13" s="8" t="str">
        <f t="shared" si="0"/>
        <v/>
      </c>
      <c r="R13" s="8" t="str">
        <f t="shared" si="0"/>
        <v/>
      </c>
      <c r="S13" s="8" t="str">
        <f t="shared" si="0"/>
        <v/>
      </c>
      <c r="T13" s="8" t="str">
        <f t="shared" si="0"/>
        <v/>
      </c>
      <c r="U13" s="8" t="str">
        <f t="shared" si="0"/>
        <v/>
      </c>
      <c r="V13" s="8" t="str">
        <f t="shared" si="0"/>
        <v/>
      </c>
      <c r="W13" s="8" t="str">
        <f t="shared" si="0"/>
        <v/>
      </c>
      <c r="X13" s="8" t="str">
        <f t="shared" si="0"/>
        <v/>
      </c>
      <c r="Y13" s="8" t="str">
        <f t="shared" si="0"/>
        <v/>
      </c>
      <c r="Z13" s="8" t="str">
        <f t="shared" si="0"/>
        <v/>
      </c>
      <c r="AA13" s="8" t="str">
        <f t="shared" si="0"/>
        <v/>
      </c>
      <c r="AB13" s="8" t="str">
        <f t="shared" si="0"/>
        <v/>
      </c>
      <c r="AC13" s="8" t="str">
        <f t="shared" si="0"/>
        <v/>
      </c>
      <c r="AD13" s="8" t="str">
        <f t="shared" si="0"/>
        <v/>
      </c>
      <c r="AE13" s="8" t="str">
        <f t="shared" si="0"/>
        <v/>
      </c>
      <c r="AF13" s="8" t="str">
        <f t="shared" si="0"/>
        <v/>
      </c>
      <c r="AG13" s="8" t="str">
        <f t="shared" si="0"/>
        <v/>
      </c>
      <c r="AH13" s="8" t="str">
        <f t="shared" si="0"/>
        <v/>
      </c>
      <c r="AI13" s="8" t="str">
        <f t="shared" si="0"/>
        <v/>
      </c>
      <c r="AJ13" s="8" t="str">
        <f t="shared" si="0"/>
        <v/>
      </c>
      <c r="AK13" s="8" t="str">
        <f t="shared" si="0"/>
        <v/>
      </c>
      <c r="AL13" s="8" t="str">
        <f t="shared" si="0"/>
        <v/>
      </c>
      <c r="AM13" s="8" t="str">
        <f t="shared" si="0"/>
        <v/>
      </c>
      <c r="AN13" s="10" t="str">
        <f t="shared" si="0"/>
        <v/>
      </c>
    </row>
    <row r="14" spans="1:40" ht="18.75" customHeight="1" x14ac:dyDescent="0.3">
      <c r="A14" s="14">
        <v>7</v>
      </c>
      <c r="B14" s="56" t="s">
        <v>42</v>
      </c>
      <c r="C14" s="15"/>
      <c r="D14" s="15">
        <v>7</v>
      </c>
      <c r="E14" s="15">
        <v>12</v>
      </c>
      <c r="F14" s="17">
        <v>3</v>
      </c>
      <c r="G14" s="18">
        <v>1</v>
      </c>
      <c r="H14" s="19">
        <v>3</v>
      </c>
      <c r="I14" s="21">
        <f>J12+1</f>
        <v>44661</v>
      </c>
      <c r="J14" s="21">
        <f>I14+F14</f>
        <v>44664</v>
      </c>
      <c r="K14" s="15" t="s">
        <v>43</v>
      </c>
      <c r="L14" s="17" t="s">
        <v>22</v>
      </c>
      <c r="M14" s="9" t="str">
        <f t="shared" si="1"/>
        <v/>
      </c>
      <c r="N14" s="8" t="str">
        <f t="shared" si="0"/>
        <v/>
      </c>
      <c r="O14" s="8" t="str">
        <f t="shared" si="0"/>
        <v/>
      </c>
      <c r="P14" s="8" t="str">
        <f t="shared" si="0"/>
        <v/>
      </c>
      <c r="Q14" s="8" t="str">
        <f t="shared" si="0"/>
        <v/>
      </c>
      <c r="R14" s="8" t="str">
        <f t="shared" si="0"/>
        <v/>
      </c>
      <c r="S14" s="8" t="str">
        <f t="shared" si="0"/>
        <v/>
      </c>
      <c r="T14" s="8" t="str">
        <f t="shared" si="0"/>
        <v/>
      </c>
      <c r="U14" s="8" t="str">
        <f t="shared" si="0"/>
        <v/>
      </c>
      <c r="V14" s="8" t="str">
        <f t="shared" si="0"/>
        <v/>
      </c>
      <c r="W14" s="8" t="str">
        <f t="shared" si="0"/>
        <v/>
      </c>
      <c r="X14" s="8" t="str">
        <f t="shared" si="0"/>
        <v/>
      </c>
      <c r="Y14" s="8" t="str">
        <f t="shared" si="0"/>
        <v/>
      </c>
      <c r="Z14" s="8" t="str">
        <f t="shared" si="0"/>
        <v>X</v>
      </c>
      <c r="AA14" s="8" t="str">
        <f t="shared" si="0"/>
        <v>X</v>
      </c>
      <c r="AB14" s="8" t="str">
        <f t="shared" si="0"/>
        <v>X</v>
      </c>
      <c r="AC14" s="8" t="str">
        <f t="shared" si="0"/>
        <v>X</v>
      </c>
      <c r="AD14" s="8" t="str">
        <f t="shared" si="0"/>
        <v/>
      </c>
      <c r="AE14" s="8" t="str">
        <f t="shared" si="0"/>
        <v/>
      </c>
      <c r="AF14" s="8" t="str">
        <f t="shared" si="0"/>
        <v/>
      </c>
      <c r="AG14" s="8" t="str">
        <f t="shared" si="0"/>
        <v/>
      </c>
      <c r="AH14" s="8" t="str">
        <f t="shared" si="0"/>
        <v/>
      </c>
      <c r="AI14" s="8" t="str">
        <f t="shared" si="0"/>
        <v/>
      </c>
      <c r="AJ14" s="8" t="str">
        <f t="shared" si="0"/>
        <v/>
      </c>
      <c r="AK14" s="8" t="str">
        <f t="shared" si="0"/>
        <v/>
      </c>
      <c r="AL14" s="8" t="str">
        <f t="shared" si="0"/>
        <v/>
      </c>
      <c r="AM14" s="8" t="str">
        <f t="shared" si="0"/>
        <v/>
      </c>
      <c r="AN14" s="10" t="str">
        <f t="shared" si="0"/>
        <v/>
      </c>
    </row>
    <row r="15" spans="1:40" ht="21" customHeight="1" x14ac:dyDescent="0.3">
      <c r="A15" s="14">
        <v>8</v>
      </c>
      <c r="B15" s="56" t="s">
        <v>44</v>
      </c>
      <c r="C15" s="15"/>
      <c r="D15" s="15">
        <v>3</v>
      </c>
      <c r="E15" s="15">
        <v>5</v>
      </c>
      <c r="F15" s="17">
        <v>2</v>
      </c>
      <c r="G15" s="18">
        <v>1</v>
      </c>
      <c r="H15" s="19">
        <v>7</v>
      </c>
      <c r="I15" s="21">
        <f>J14+1</f>
        <v>44665</v>
      </c>
      <c r="J15" s="21">
        <f>I15+F15</f>
        <v>44667</v>
      </c>
      <c r="K15" s="15" t="s">
        <v>43</v>
      </c>
      <c r="L15" s="17" t="s">
        <v>22</v>
      </c>
      <c r="M15" s="9" t="str">
        <f t="shared" si="1"/>
        <v/>
      </c>
      <c r="N15" s="8" t="str">
        <f t="shared" si="0"/>
        <v/>
      </c>
      <c r="O15" s="8" t="str">
        <f t="shared" si="0"/>
        <v/>
      </c>
      <c r="P15" s="8" t="str">
        <f t="shared" si="0"/>
        <v/>
      </c>
      <c r="Q15" s="8" t="str">
        <f t="shared" si="0"/>
        <v/>
      </c>
      <c r="R15" s="8" t="str">
        <f t="shared" si="0"/>
        <v/>
      </c>
      <c r="S15" s="8" t="str">
        <f t="shared" si="0"/>
        <v/>
      </c>
      <c r="T15" s="8" t="str">
        <f t="shared" si="0"/>
        <v/>
      </c>
      <c r="U15" s="8" t="str">
        <f t="shared" si="0"/>
        <v/>
      </c>
      <c r="V15" s="8" t="str">
        <f t="shared" si="0"/>
        <v/>
      </c>
      <c r="W15" s="8" t="str">
        <f t="shared" si="0"/>
        <v/>
      </c>
      <c r="X15" s="8" t="str">
        <f t="shared" si="0"/>
        <v/>
      </c>
      <c r="Y15" s="8" t="str">
        <f t="shared" si="0"/>
        <v/>
      </c>
      <c r="Z15" s="8" t="str">
        <f t="shared" si="0"/>
        <v/>
      </c>
      <c r="AA15" s="8" t="str">
        <f t="shared" si="0"/>
        <v/>
      </c>
      <c r="AB15" s="8" t="str">
        <f t="shared" si="0"/>
        <v/>
      </c>
      <c r="AC15" s="8" t="str">
        <f t="shared" si="0"/>
        <v/>
      </c>
      <c r="AD15" s="8" t="str">
        <f t="shared" si="0"/>
        <v>X</v>
      </c>
      <c r="AE15" s="8" t="str">
        <f t="shared" si="0"/>
        <v>X</v>
      </c>
      <c r="AF15" s="8" t="str">
        <f t="shared" si="0"/>
        <v>X</v>
      </c>
      <c r="AG15" s="8" t="str">
        <f t="shared" si="0"/>
        <v/>
      </c>
      <c r="AH15" s="8" t="str">
        <f t="shared" si="0"/>
        <v/>
      </c>
      <c r="AI15" s="8" t="str">
        <f t="shared" si="0"/>
        <v/>
      </c>
      <c r="AJ15" s="8" t="str">
        <f t="shared" si="0"/>
        <v/>
      </c>
      <c r="AK15" s="8" t="str">
        <f t="shared" si="0"/>
        <v/>
      </c>
      <c r="AL15" s="8" t="str">
        <f t="shared" si="0"/>
        <v/>
      </c>
      <c r="AM15" s="8" t="str">
        <f t="shared" si="0"/>
        <v/>
      </c>
      <c r="AN15" s="10" t="str">
        <f t="shared" si="0"/>
        <v/>
      </c>
    </row>
    <row r="16" spans="1:40" ht="15" customHeight="1" x14ac:dyDescent="0.3">
      <c r="A16" s="14"/>
      <c r="B16" s="54" t="s">
        <v>45</v>
      </c>
      <c r="C16" s="41"/>
      <c r="D16" s="41">
        <v>8</v>
      </c>
      <c r="E16" s="41">
        <v>15</v>
      </c>
      <c r="F16" s="42"/>
      <c r="G16" s="43"/>
      <c r="H16" s="44"/>
      <c r="I16" s="45"/>
      <c r="J16" s="45"/>
      <c r="K16" s="46"/>
      <c r="L16" s="47"/>
      <c r="M16" s="9" t="str">
        <f t="shared" si="1"/>
        <v/>
      </c>
      <c r="N16" s="8" t="str">
        <f t="shared" si="0"/>
        <v/>
      </c>
      <c r="O16" s="8" t="str">
        <f t="shared" si="0"/>
        <v/>
      </c>
      <c r="P16" s="8" t="str">
        <f t="shared" si="0"/>
        <v/>
      </c>
      <c r="Q16" s="8" t="str">
        <f t="shared" si="0"/>
        <v/>
      </c>
      <c r="R16" s="8" t="str">
        <f t="shared" si="0"/>
        <v/>
      </c>
      <c r="S16" s="8" t="str">
        <f t="shared" si="0"/>
        <v/>
      </c>
      <c r="T16" s="8" t="str">
        <f t="shared" si="0"/>
        <v/>
      </c>
      <c r="U16" s="8" t="str">
        <f t="shared" si="0"/>
        <v/>
      </c>
      <c r="V16" s="8" t="str">
        <f t="shared" si="0"/>
        <v/>
      </c>
      <c r="W16" s="8" t="str">
        <f t="shared" si="0"/>
        <v/>
      </c>
      <c r="X16" s="8" t="str">
        <f t="shared" si="0"/>
        <v/>
      </c>
      <c r="Y16" s="8" t="str">
        <f t="shared" si="0"/>
        <v/>
      </c>
      <c r="Z16" s="8" t="str">
        <f t="shared" si="0"/>
        <v/>
      </c>
      <c r="AA16" s="8" t="str">
        <f t="shared" si="0"/>
        <v/>
      </c>
      <c r="AB16" s="8" t="str">
        <f t="shared" si="0"/>
        <v/>
      </c>
      <c r="AC16" s="8" t="str">
        <f t="shared" si="0"/>
        <v/>
      </c>
      <c r="AD16" s="8" t="str">
        <f t="shared" si="0"/>
        <v/>
      </c>
      <c r="AE16" s="8" t="str">
        <f t="shared" si="0"/>
        <v/>
      </c>
      <c r="AF16" s="8" t="str">
        <f t="shared" si="0"/>
        <v/>
      </c>
      <c r="AG16" s="8" t="str">
        <f t="shared" si="0"/>
        <v/>
      </c>
      <c r="AH16" s="8" t="str">
        <f t="shared" si="0"/>
        <v/>
      </c>
      <c r="AI16" s="8" t="str">
        <f t="shared" si="0"/>
        <v/>
      </c>
      <c r="AJ16" s="8" t="str">
        <f t="shared" si="0"/>
        <v/>
      </c>
      <c r="AK16" s="8" t="str">
        <f t="shared" si="0"/>
        <v/>
      </c>
      <c r="AL16" s="8" t="str">
        <f t="shared" si="0"/>
        <v/>
      </c>
      <c r="AM16" s="8" t="str">
        <f t="shared" si="0"/>
        <v/>
      </c>
      <c r="AN16" s="10" t="str">
        <f t="shared" si="0"/>
        <v/>
      </c>
    </row>
    <row r="17" spans="1:40" ht="19.2" customHeight="1" x14ac:dyDescent="0.3">
      <c r="A17" s="14">
        <v>11</v>
      </c>
      <c r="B17" s="22" t="s">
        <v>46</v>
      </c>
      <c r="C17" s="15"/>
      <c r="D17" s="15">
        <v>4</v>
      </c>
      <c r="E17" s="15">
        <v>7</v>
      </c>
      <c r="F17" s="17">
        <v>1</v>
      </c>
      <c r="G17" s="18">
        <v>1</v>
      </c>
      <c r="H17" s="19">
        <v>8</v>
      </c>
      <c r="I17" s="21">
        <f>J15+1</f>
        <v>44668</v>
      </c>
      <c r="J17" s="21">
        <f>I17+F17</f>
        <v>44669</v>
      </c>
      <c r="K17" s="15" t="s">
        <v>47</v>
      </c>
      <c r="L17" s="17" t="s">
        <v>22</v>
      </c>
      <c r="M17" s="9" t="str">
        <f t="shared" si="1"/>
        <v/>
      </c>
      <c r="N17" s="8" t="str">
        <f t="shared" ref="N17:AN20" si="4">IF(AND(N$6&gt;=$I17,N$6&lt;=$J17),"X", "")</f>
        <v/>
      </c>
      <c r="O17" s="8" t="str">
        <f t="shared" si="4"/>
        <v/>
      </c>
      <c r="P17" s="8" t="str">
        <f t="shared" si="4"/>
        <v/>
      </c>
      <c r="Q17" s="8" t="str">
        <f t="shared" si="4"/>
        <v/>
      </c>
      <c r="R17" s="8" t="str">
        <f t="shared" si="4"/>
        <v/>
      </c>
      <c r="S17" s="8" t="str">
        <f t="shared" si="4"/>
        <v/>
      </c>
      <c r="T17" s="8" t="str">
        <f t="shared" si="4"/>
        <v/>
      </c>
      <c r="U17" s="8" t="str">
        <f t="shared" si="4"/>
        <v/>
      </c>
      <c r="V17" s="8" t="str">
        <f t="shared" si="4"/>
        <v/>
      </c>
      <c r="W17" s="8" t="str">
        <f t="shared" si="4"/>
        <v/>
      </c>
      <c r="X17" s="8" t="str">
        <f t="shared" si="4"/>
        <v/>
      </c>
      <c r="Y17" s="8" t="str">
        <f t="shared" si="4"/>
        <v/>
      </c>
      <c r="Z17" s="8" t="str">
        <f t="shared" si="4"/>
        <v/>
      </c>
      <c r="AA17" s="8" t="str">
        <f t="shared" si="4"/>
        <v/>
      </c>
      <c r="AB17" s="8" t="str">
        <f t="shared" si="4"/>
        <v/>
      </c>
      <c r="AC17" s="8" t="str">
        <f t="shared" si="4"/>
        <v/>
      </c>
      <c r="AD17" s="8" t="str">
        <f t="shared" si="4"/>
        <v/>
      </c>
      <c r="AE17" s="8" t="str">
        <f t="shared" si="4"/>
        <v/>
      </c>
      <c r="AF17" s="8" t="str">
        <f t="shared" si="4"/>
        <v/>
      </c>
      <c r="AG17" s="8" t="str">
        <f t="shared" si="4"/>
        <v>X</v>
      </c>
      <c r="AH17" s="8" t="str">
        <f t="shared" si="4"/>
        <v>X</v>
      </c>
      <c r="AI17" s="8" t="str">
        <f t="shared" si="4"/>
        <v/>
      </c>
      <c r="AJ17" s="8" t="str">
        <f t="shared" si="4"/>
        <v/>
      </c>
      <c r="AK17" s="8" t="str">
        <f t="shared" si="4"/>
        <v/>
      </c>
      <c r="AL17" s="8" t="str">
        <f t="shared" si="4"/>
        <v/>
      </c>
      <c r="AM17" s="8" t="str">
        <f t="shared" si="4"/>
        <v/>
      </c>
      <c r="AN17" s="10" t="str">
        <f t="shared" si="4"/>
        <v/>
      </c>
    </row>
    <row r="18" spans="1:40" ht="18" customHeight="1" x14ac:dyDescent="0.3">
      <c r="A18" s="14">
        <v>12</v>
      </c>
      <c r="B18" s="22" t="s">
        <v>48</v>
      </c>
      <c r="C18" s="15"/>
      <c r="D18" s="15">
        <v>4</v>
      </c>
      <c r="E18" s="15">
        <v>8</v>
      </c>
      <c r="F18" s="17">
        <v>1</v>
      </c>
      <c r="G18" s="18">
        <v>1</v>
      </c>
      <c r="H18" s="19">
        <v>11</v>
      </c>
      <c r="I18" s="21">
        <f>J17+1</f>
        <v>44670</v>
      </c>
      <c r="J18" s="21">
        <f>I18+F18</f>
        <v>44671</v>
      </c>
      <c r="K18" s="15" t="s">
        <v>47</v>
      </c>
      <c r="L18" s="17" t="s">
        <v>22</v>
      </c>
      <c r="M18" s="9" t="str">
        <f t="shared" si="1"/>
        <v/>
      </c>
      <c r="N18" s="8" t="str">
        <f t="shared" si="4"/>
        <v/>
      </c>
      <c r="O18" s="8" t="str">
        <f t="shared" si="4"/>
        <v/>
      </c>
      <c r="P18" s="8" t="str">
        <f t="shared" si="4"/>
        <v/>
      </c>
      <c r="Q18" s="8" t="str">
        <f t="shared" si="4"/>
        <v/>
      </c>
      <c r="R18" s="8" t="str">
        <f t="shared" si="4"/>
        <v/>
      </c>
      <c r="S18" s="8" t="str">
        <f t="shared" si="4"/>
        <v/>
      </c>
      <c r="T18" s="8" t="str">
        <f t="shared" si="4"/>
        <v/>
      </c>
      <c r="U18" s="8" t="str">
        <f t="shared" si="4"/>
        <v/>
      </c>
      <c r="V18" s="8" t="str">
        <f t="shared" si="4"/>
        <v/>
      </c>
      <c r="W18" s="8" t="str">
        <f t="shared" si="4"/>
        <v/>
      </c>
      <c r="X18" s="8" t="str">
        <f t="shared" si="4"/>
        <v/>
      </c>
      <c r="Y18" s="8" t="str">
        <f t="shared" si="4"/>
        <v/>
      </c>
      <c r="Z18" s="8" t="str">
        <f t="shared" si="4"/>
        <v/>
      </c>
      <c r="AA18" s="8" t="str">
        <f t="shared" si="4"/>
        <v/>
      </c>
      <c r="AB18" s="8" t="str">
        <f t="shared" si="4"/>
        <v/>
      </c>
      <c r="AC18" s="8" t="str">
        <f t="shared" si="4"/>
        <v/>
      </c>
      <c r="AD18" s="8" t="str">
        <f t="shared" si="4"/>
        <v/>
      </c>
      <c r="AE18" s="8" t="str">
        <f t="shared" si="4"/>
        <v/>
      </c>
      <c r="AF18" s="8" t="str">
        <f t="shared" si="4"/>
        <v/>
      </c>
      <c r="AG18" s="8" t="str">
        <f t="shared" si="4"/>
        <v/>
      </c>
      <c r="AH18" s="8" t="str">
        <f t="shared" si="4"/>
        <v/>
      </c>
      <c r="AI18" s="8" t="str">
        <f t="shared" si="4"/>
        <v>X</v>
      </c>
      <c r="AJ18" s="8" t="str">
        <f t="shared" si="4"/>
        <v>X</v>
      </c>
      <c r="AK18" s="8" t="str">
        <f t="shared" si="4"/>
        <v/>
      </c>
      <c r="AL18" s="8" t="str">
        <f t="shared" si="4"/>
        <v/>
      </c>
      <c r="AM18" s="8" t="str">
        <f t="shared" si="4"/>
        <v/>
      </c>
      <c r="AN18" s="10" t="str">
        <f t="shared" si="4"/>
        <v/>
      </c>
    </row>
    <row r="19" spans="1:40" ht="50.25" customHeight="1" x14ac:dyDescent="0.3">
      <c r="A19" s="14"/>
      <c r="B19" s="55" t="s">
        <v>49</v>
      </c>
      <c r="C19" s="48" t="s">
        <v>50</v>
      </c>
      <c r="D19" s="46">
        <v>6</v>
      </c>
      <c r="E19" s="46">
        <v>12</v>
      </c>
      <c r="F19" s="47"/>
      <c r="G19" s="49">
        <v>1</v>
      </c>
      <c r="H19" s="50"/>
      <c r="I19" s="45"/>
      <c r="J19" s="45"/>
      <c r="K19" s="46"/>
      <c r="L19" s="47"/>
      <c r="M19" s="9" t="str">
        <f t="shared" si="1"/>
        <v/>
      </c>
      <c r="N19" s="8" t="str">
        <f t="shared" si="4"/>
        <v/>
      </c>
      <c r="O19" s="8" t="str">
        <f t="shared" si="4"/>
        <v/>
      </c>
      <c r="P19" s="8" t="str">
        <f t="shared" si="4"/>
        <v/>
      </c>
      <c r="Q19" s="8" t="str">
        <f t="shared" si="4"/>
        <v/>
      </c>
      <c r="R19" s="8" t="str">
        <f t="shared" si="4"/>
        <v/>
      </c>
      <c r="S19" s="8" t="str">
        <f t="shared" si="4"/>
        <v/>
      </c>
      <c r="T19" s="8" t="str">
        <f t="shared" si="4"/>
        <v/>
      </c>
      <c r="U19" s="8" t="str">
        <f t="shared" si="4"/>
        <v/>
      </c>
      <c r="V19" s="8" t="str">
        <f t="shared" si="4"/>
        <v/>
      </c>
      <c r="W19" s="8" t="str">
        <f t="shared" si="4"/>
        <v/>
      </c>
      <c r="X19" s="8" t="str">
        <f t="shared" si="4"/>
        <v/>
      </c>
      <c r="Y19" s="8" t="str">
        <f t="shared" si="4"/>
        <v/>
      </c>
      <c r="Z19" s="8" t="str">
        <f t="shared" si="4"/>
        <v/>
      </c>
      <c r="AA19" s="8" t="str">
        <f t="shared" si="4"/>
        <v/>
      </c>
      <c r="AB19" s="8" t="str">
        <f t="shared" si="4"/>
        <v/>
      </c>
      <c r="AC19" s="8" t="str">
        <f t="shared" si="4"/>
        <v/>
      </c>
      <c r="AD19" s="8" t="str">
        <f t="shared" si="4"/>
        <v/>
      </c>
      <c r="AE19" s="8" t="str">
        <f t="shared" si="4"/>
        <v/>
      </c>
      <c r="AF19" s="8" t="str">
        <f t="shared" si="4"/>
        <v/>
      </c>
      <c r="AG19" s="8" t="str">
        <f t="shared" si="4"/>
        <v/>
      </c>
      <c r="AH19" s="8" t="str">
        <f t="shared" si="4"/>
        <v/>
      </c>
      <c r="AI19" s="8" t="str">
        <f t="shared" si="4"/>
        <v/>
      </c>
      <c r="AJ19" s="8" t="str">
        <f t="shared" si="4"/>
        <v/>
      </c>
      <c r="AK19" s="8" t="str">
        <f t="shared" si="4"/>
        <v/>
      </c>
      <c r="AL19" s="8" t="str">
        <f t="shared" si="4"/>
        <v/>
      </c>
      <c r="AM19" s="8" t="str">
        <f t="shared" si="4"/>
        <v/>
      </c>
      <c r="AN19" s="10" t="str">
        <f t="shared" si="4"/>
        <v/>
      </c>
    </row>
    <row r="20" spans="1:40" ht="51.75" customHeight="1" x14ac:dyDescent="0.3">
      <c r="A20" s="14">
        <v>13</v>
      </c>
      <c r="B20" s="56" t="s">
        <v>51</v>
      </c>
      <c r="C20" s="15"/>
      <c r="D20" s="15">
        <v>6</v>
      </c>
      <c r="E20" s="15">
        <v>12</v>
      </c>
      <c r="F20" s="17">
        <v>3</v>
      </c>
      <c r="G20" s="18">
        <v>1</v>
      </c>
      <c r="H20" s="19">
        <v>12</v>
      </c>
      <c r="I20" s="21">
        <f>J18+1</f>
        <v>44672</v>
      </c>
      <c r="J20" s="21">
        <f>I20+F20</f>
        <v>44675</v>
      </c>
      <c r="K20" s="15" t="s">
        <v>43</v>
      </c>
      <c r="L20" s="17" t="s">
        <v>22</v>
      </c>
      <c r="M20" s="9" t="str">
        <f t="shared" si="1"/>
        <v/>
      </c>
      <c r="N20" s="8" t="str">
        <f t="shared" si="4"/>
        <v/>
      </c>
      <c r="O20" s="8" t="str">
        <f t="shared" si="4"/>
        <v/>
      </c>
      <c r="P20" s="8" t="str">
        <f t="shared" si="4"/>
        <v/>
      </c>
      <c r="Q20" s="8" t="str">
        <f t="shared" si="4"/>
        <v/>
      </c>
      <c r="R20" s="8" t="str">
        <f t="shared" si="4"/>
        <v/>
      </c>
      <c r="S20" s="8" t="str">
        <f t="shared" si="4"/>
        <v/>
      </c>
      <c r="T20" s="8" t="str">
        <f t="shared" si="4"/>
        <v/>
      </c>
      <c r="U20" s="8" t="str">
        <f t="shared" si="4"/>
        <v/>
      </c>
      <c r="V20" s="8" t="str">
        <f t="shared" si="4"/>
        <v/>
      </c>
      <c r="W20" s="8" t="str">
        <f t="shared" si="4"/>
        <v/>
      </c>
      <c r="X20" s="8" t="str">
        <f t="shared" si="4"/>
        <v/>
      </c>
      <c r="Y20" s="8" t="str">
        <f t="shared" si="4"/>
        <v/>
      </c>
      <c r="Z20" s="8" t="str">
        <f t="shared" si="4"/>
        <v/>
      </c>
      <c r="AA20" s="8" t="str">
        <f t="shared" si="4"/>
        <v/>
      </c>
      <c r="AB20" s="8" t="str">
        <f t="shared" si="4"/>
        <v/>
      </c>
      <c r="AC20" s="8" t="str">
        <f t="shared" si="4"/>
        <v/>
      </c>
      <c r="AD20" s="8" t="str">
        <f t="shared" si="4"/>
        <v/>
      </c>
      <c r="AE20" s="8" t="str">
        <f t="shared" si="4"/>
        <v/>
      </c>
      <c r="AF20" s="8" t="str">
        <f t="shared" si="4"/>
        <v/>
      </c>
      <c r="AG20" s="8" t="str">
        <f t="shared" si="4"/>
        <v/>
      </c>
      <c r="AH20" s="8" t="str">
        <f t="shared" si="4"/>
        <v/>
      </c>
      <c r="AI20" s="8" t="str">
        <f t="shared" si="4"/>
        <v/>
      </c>
      <c r="AJ20" s="8" t="str">
        <f t="shared" si="4"/>
        <v/>
      </c>
      <c r="AK20" s="8" t="str">
        <f t="shared" si="4"/>
        <v>X</v>
      </c>
      <c r="AL20" s="8" t="str">
        <f t="shared" si="4"/>
        <v>X</v>
      </c>
      <c r="AM20" s="8" t="str">
        <f t="shared" si="4"/>
        <v>X</v>
      </c>
      <c r="AN20" s="10" t="str">
        <f t="shared" si="4"/>
        <v>X</v>
      </c>
    </row>
    <row r="21" spans="1:40" ht="22.95" customHeight="1" thickBot="1" x14ac:dyDescent="0.35">
      <c r="A21" s="23"/>
      <c r="B21" s="24"/>
      <c r="C21" s="25" t="s">
        <v>52</v>
      </c>
      <c r="D21" s="26">
        <f>SUM(D7:D20)</f>
        <v>63</v>
      </c>
      <c r="E21" s="26">
        <f>SUM(E7:E20)</f>
        <v>106</v>
      </c>
      <c r="F21" s="27"/>
      <c r="G21" s="28"/>
      <c r="H21" s="29"/>
      <c r="I21" s="29"/>
      <c r="J21" s="29"/>
      <c r="K21" s="30"/>
      <c r="L21" s="30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3"/>
    </row>
    <row r="22" spans="1:40" ht="15" thickTop="1" x14ac:dyDescent="0.3"/>
    <row r="28" spans="1:40" x14ac:dyDescent="0.3">
      <c r="G28"/>
    </row>
  </sheetData>
  <mergeCells count="6">
    <mergeCell ref="C1:F1"/>
    <mergeCell ref="A1:B3"/>
    <mergeCell ref="J1:AN3"/>
    <mergeCell ref="N5:AK5"/>
    <mergeCell ref="AL5:AN5"/>
    <mergeCell ref="A5:M5"/>
  </mergeCells>
  <conditionalFormatting sqref="N5 AL5 M6:AN1048576">
    <cfRule type="cellIs" dxfId="1" priority="1" operator="equal">
      <formula>"X"</formula>
    </cfRule>
    <cfRule type="cellIs" dxfId="0" priority="2" operator="equal">
      <formula>"X"</formula>
    </cfRule>
  </conditionalFormatting>
  <printOptions horizontalCentered="1" verticalCentered="1"/>
  <pageMargins left="0" right="0" top="0" bottom="0" header="0" footer="0"/>
  <pageSetup paperSize="9" scale="32" orientation="landscape" horizontalDpi="300" verticalDpi="300" r:id="rId1"/>
  <headerFooter>
    <oddHeader>&amp;A</oddHeader>
  </headerFooter>
  <rowBreaks count="1" manualBreakCount="1">
    <brk id="22" max="16383" man="1"/>
  </rowBreaks>
  <colBreaks count="1" manualBreakCount="1">
    <brk id="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C9DADC2FE7F844BC2BB134494AA78F" ma:contentTypeVersion="13" ma:contentTypeDescription="Create a new document." ma:contentTypeScope="" ma:versionID="f66a50623a2336929787cc55e257d283">
  <xsd:schema xmlns:xsd="http://www.w3.org/2001/XMLSchema" xmlns:xs="http://www.w3.org/2001/XMLSchema" xmlns:p="http://schemas.microsoft.com/office/2006/metadata/properties" xmlns:ns3="ec504e15-55ea-428c-8f7c-821347745147" xmlns:ns4="08c8d411-0f18-4e83-9a58-94133c5a3926" targetNamespace="http://schemas.microsoft.com/office/2006/metadata/properties" ma:root="true" ma:fieldsID="a7ef65f99087a16a8c44508b7fc3df65" ns3:_="" ns4:_="">
    <xsd:import namespace="ec504e15-55ea-428c-8f7c-821347745147"/>
    <xsd:import namespace="08c8d411-0f18-4e83-9a58-94133c5a39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4e15-55ea-428c-8f7c-821347745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8d411-0f18-4e83-9a58-94133c5a39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17215A-6A43-4FA3-9FBE-2CDF02A37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04e15-55ea-428c-8f7c-821347745147"/>
    <ds:schemaRef ds:uri="08c8d411-0f18-4e83-9a58-94133c5a3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124019-4441-4712-9D24-00885D636D6E}">
  <ds:schemaRefs>
    <ds:schemaRef ds:uri="http://schemas.microsoft.com/office/2006/documentManagement/types"/>
    <ds:schemaRef ds:uri="ec504e15-55ea-428c-8f7c-82134774514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8c8d411-0f18-4e83-9a58-94133c5a3926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46A560-93D8-4EE9-AF2C-E41A67A0CB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</vt:lpstr>
      <vt:lpstr>'Project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Alwayne Bailey</dc:creator>
  <cp:keywords/>
  <dc:description/>
  <cp:lastModifiedBy>Alwayne Bailey</cp:lastModifiedBy>
  <cp:revision/>
  <cp:lastPrinted>2022-04-15T15:23:19Z</cp:lastPrinted>
  <dcterms:created xsi:type="dcterms:W3CDTF">2022-02-20T02:16:25Z</dcterms:created>
  <dcterms:modified xsi:type="dcterms:W3CDTF">2022-04-15T15:23:25Z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0x0101002CC9DADC2FE7F844BC2BB134494AA78F</vt:lpwstr>
  </property>
</Properties>
</file>